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"/>
    </mc:Choice>
  </mc:AlternateContent>
  <xr:revisionPtr revIDLastSave="0" documentId="8_{5EA82B3C-C10D-419E-B212-C8197C8B19B3}" xr6:coauthVersionLast="47" xr6:coauthVersionMax="47" xr10:uidLastSave="{00000000-0000-0000-0000-000000000000}"/>
  <bookViews>
    <workbookView xWindow="-120" yWindow="-120" windowWidth="29040" windowHeight="15720" xr2:uid="{AF78D7A8-4323-4827-934A-ED5B5CE5CE96}"/>
  </bookViews>
  <sheets>
    <sheet name="PERF_MATCHING_v14" sheetId="1" r:id="rId1"/>
    <sheet name="RESULTATS" sheetId="4" r:id="rId2"/>
    <sheet name="STATS MATCHING" sheetId="2" r:id="rId3"/>
  </sheets>
  <definedNames>
    <definedName name="_xlnm._FilterDatabase" localSheetId="0" hidden="1">PERF_MATCHING_v14!$A$1:$H$3444</definedName>
  </definedNames>
  <calcPr calcId="0"/>
  <pivotCaches>
    <pivotCache cacheId="9" r:id="rId4"/>
  </pivotCaches>
</workbook>
</file>

<file path=xl/calcChain.xml><?xml version="1.0" encoding="utf-8"?>
<calcChain xmlns="http://schemas.openxmlformats.org/spreadsheetml/2006/main">
  <c r="G2" i="1" l="1"/>
  <c r="H9" i="4"/>
  <c r="H3" i="4"/>
  <c r="H4" i="4"/>
  <c r="H5" i="4"/>
  <c r="H6" i="4"/>
  <c r="H7" i="4"/>
  <c r="H8" i="4"/>
  <c r="H2" i="4"/>
  <c r="G9" i="4"/>
  <c r="G3" i="4"/>
  <c r="G4" i="4"/>
  <c r="G5" i="4"/>
  <c r="G6" i="4"/>
  <c r="G7" i="4"/>
  <c r="G8" i="4"/>
  <c r="G2" i="4"/>
  <c r="B8" i="4"/>
  <c r="B7" i="4"/>
  <c r="B6" i="4"/>
  <c r="B5" i="4"/>
  <c r="B4" i="4"/>
  <c r="B3" i="4"/>
  <c r="B2" i="4"/>
  <c r="C7" i="4"/>
  <c r="D8" i="4"/>
  <c r="D3" i="4"/>
  <c r="C8" i="4"/>
  <c r="C3" i="4"/>
  <c r="D5" i="4"/>
  <c r="C5" i="4"/>
  <c r="D7" i="4"/>
  <c r="D2" i="4"/>
  <c r="C2" i="4"/>
  <c r="D4" i="4"/>
  <c r="C4" i="4"/>
  <c r="D6" i="4"/>
  <c r="C6" i="4"/>
  <c r="E4" i="4" l="1"/>
  <c r="C9" i="4"/>
  <c r="E2" i="4"/>
  <c r="D9" i="4"/>
  <c r="E7" i="4"/>
  <c r="E5" i="4"/>
  <c r="E3" i="4"/>
  <c r="E8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6" i="4"/>
  <c r="F4" i="4"/>
  <c r="F3" i="4"/>
  <c r="F8" i="4"/>
  <c r="F7" i="4"/>
  <c r="F2" i="4"/>
  <c r="F5" i="4"/>
  <c r="F9" i="4" l="1"/>
  <c r="E9" i="4"/>
</calcChain>
</file>

<file path=xl/sharedStrings.xml><?xml version="1.0" encoding="utf-8"?>
<sst xmlns="http://schemas.openxmlformats.org/spreadsheetml/2006/main" count="14287" uniqueCount="6025">
  <si>
    <t>filename</t>
  </si>
  <si>
    <t>ref</t>
  </si>
  <si>
    <t>poledi</t>
  </si>
  <si>
    <t>numper</t>
  </si>
  <si>
    <t>cie.name</t>
  </si>
  <si>
    <t>Lettre_avenant_2025_ARPEGE_GOA2276_20241024.pdf</t>
  </si>
  <si>
    <t>15746/115</t>
  </si>
  <si>
    <t>HENNER</t>
  </si>
  <si>
    <t>Lettre_avenant_2025_ROEDERER_GOA2272_20241029.pdf</t>
  </si>
  <si>
    <t>Lettre_avenant_2025_AAS_de_Cellulose_Strasbourg_Sracel_GOA2015_20241024.pdf</t>
  </si>
  <si>
    <t>Lettre_avenant_2025_IRIAL_20241030.pdf</t>
  </si>
  <si>
    <t>Lettre_avenant_2025_GOA2279_20241029.pdf</t>
  </si>
  <si>
    <t>Lettre_avenant_2025_ARPEGE_GOA2277_20241024.pdf</t>
  </si>
  <si>
    <t>Lettre_avenant_2025_STAM_20241030.pdf</t>
  </si>
  <si>
    <t>REV_STD_LAVT_SANTE_NR_PMSS_MG_S_20235500PAN_SACOR.pdf</t>
  </si>
  <si>
    <t>MG/S/20235500PAN</t>
  </si>
  <si>
    <t>MUTUELLE GENERALE</t>
  </si>
  <si>
    <t>REV_STD_LAVT_PREV_MG_P_23303400MAP_FABRICATION_ET_MONTAGE_DE.pdf</t>
  </si>
  <si>
    <t>MG/P/23303400MAP</t>
  </si>
  <si>
    <t>REV_STD_LAVT_SANTE_R_PMSS_MG_S_20235300PAM_SACOR.pdf</t>
  </si>
  <si>
    <t>MG/S/20235300PAM</t>
  </si>
  <si>
    <t>REV_STD_LAVT_PREV_MG_P_23394400MAP_FABRICATION_ET_MONTAGE_DE.pdf</t>
  </si>
  <si>
    <t>MG/P/23394400MAP</t>
  </si>
  <si>
    <t>STIEBEL_ELTRON_2843891400051_1.pdf</t>
  </si>
  <si>
    <t>AXA</t>
  </si>
  <si>
    <t>SIRMAT_2842454609001_1.pdf</t>
  </si>
  <si>
    <t>2842454609001Y98</t>
  </si>
  <si>
    <t>PIETRAPAOLI_2251229100160_1.pdf</t>
  </si>
  <si>
    <t>AVT_CP_ANCREST_2263442630001_1_5687175.pdf</t>
  </si>
  <si>
    <t>ALSACE_CONDITIONNEMENT_2845379410065_1.pdf</t>
  </si>
  <si>
    <t>ELECTRO_MENAGER_2268734100000_1.pdf</t>
  </si>
  <si>
    <t>2268734100000J47</t>
  </si>
  <si>
    <t>PARENTHESE_2263549420400_1.pdf</t>
  </si>
  <si>
    <t>H_COMM_2507759780001_1.pdf</t>
  </si>
  <si>
    <t>2507759780001Z11</t>
  </si>
  <si>
    <t>RECYBIO_2841491600751_1.pdf</t>
  </si>
  <si>
    <t>2841491600751A98</t>
  </si>
  <si>
    <t>LUDWILLER_2271794410400_1.pdf</t>
  </si>
  <si>
    <t>2271794410400G47</t>
  </si>
  <si>
    <t>AVT_ADIT_2259939110000_1_5179757.pdf</t>
  </si>
  <si>
    <t>ALSACE_CONDITIONNEMENT_2845379410063_1.pdf</t>
  </si>
  <si>
    <t>CAFES_SATI_2272479600003_1.pdf</t>
  </si>
  <si>
    <t>2272479600003P47</t>
  </si>
  <si>
    <t>TRANSPORTS_PMS_2515307550000_1.pdf</t>
  </si>
  <si>
    <t>ETS_CHARLES_COUTIER_2275103100000_1.pdf</t>
  </si>
  <si>
    <t>2275103100000V19</t>
  </si>
  <si>
    <t>RECYBIO_2257752110700_1.pdf</t>
  </si>
  <si>
    <t>2257752110700S11</t>
  </si>
  <si>
    <t>CASTOR_INVEST_2308939000100_1.pdf</t>
  </si>
  <si>
    <t>FIDUCIAIRE_DE_REVISION_2512267011000_1.pdf</t>
  </si>
  <si>
    <t>2512267011000D11</t>
  </si>
  <si>
    <t>LJL_SAS_2256423110000_1.pdf</t>
  </si>
  <si>
    <t>2256423110000P11</t>
  </si>
  <si>
    <t>SAM_LE_HAVRE_2312843000000_1.pdf</t>
  </si>
  <si>
    <t>EBK_2313225020000_1.pdf</t>
  </si>
  <si>
    <t>2313225020000L98</t>
  </si>
  <si>
    <t>HERLI_2263163420000_1.pdf</t>
  </si>
  <si>
    <t>2263163420000C47</t>
  </si>
  <si>
    <t>AVT_CP_VOB_2265716400000_1_6568142.pdf</t>
  </si>
  <si>
    <t>AFCE_FORMATION_2275781400000_1.pdf</t>
  </si>
  <si>
    <t>KAP_33_2512704051001_1.pdf</t>
  </si>
  <si>
    <t>AVT_ACOUSTIQUE_INDUSTRIELLE_2263898120300_1_8810363.pdf</t>
  </si>
  <si>
    <t>AVT_CP_BEREST_LORRAINE_2263549420300_1_5966833.pdf</t>
  </si>
  <si>
    <t>JET_SYSTEMS_HELICOPTERES_2264025100000_1.pdf</t>
  </si>
  <si>
    <t>2264025100000Y50</t>
  </si>
  <si>
    <t>AVT_AXIA_1_2275176100010_1_7929822.pdf</t>
  </si>
  <si>
    <t>SCHROLL_2257752420062_1.pdf</t>
  </si>
  <si>
    <t>AVT_CP_BEREST_BOURGOGNE_2263549430201_1_5966786.pdf</t>
  </si>
  <si>
    <t>ALSAPAN_2840785140000_1.pdf</t>
  </si>
  <si>
    <t>AVT_ACOUSTIQUE_INDUSTRIELLE_2263898110300_1_8810438.pdf</t>
  </si>
  <si>
    <t>ELITT_2263281400000_1.pdf</t>
  </si>
  <si>
    <t>2263281400000H43</t>
  </si>
  <si>
    <t>J.LOHMULLER_2271794610501_1.pdf</t>
  </si>
  <si>
    <t>2271794610501H47</t>
  </si>
  <si>
    <t>AVT_CP_B_S_RECYCLAGE_2841491600901_1__8.426.695_.pdf</t>
  </si>
  <si>
    <t>DIAMONDE_2840785140300_1.pdf</t>
  </si>
  <si>
    <t>2840785140300F19</t>
  </si>
  <si>
    <t>ANTIGONE_SARL_2258675400010_1.pdf</t>
  </si>
  <si>
    <t>BELLANGER_2313098000100_1.pdf</t>
  </si>
  <si>
    <t>2313098000100C19</t>
  </si>
  <si>
    <t>SIRMAT_2842454600065_1.pdf</t>
  </si>
  <si>
    <t>AVT_WEBSILOR_2261270100100_1_8666978_.pdf</t>
  </si>
  <si>
    <t>AVT_CP_ALLIANCE_PRO_ENERGIES_2271794400300_1_7329064.pdf</t>
  </si>
  <si>
    <t>DOCARINA_2312833020000_1.pdf</t>
  </si>
  <si>
    <t>LORTEL_EST_CABLES_2261270100000_1.pdf</t>
  </si>
  <si>
    <t>KAYME_2256420310001_1.pdf</t>
  </si>
  <si>
    <t>LOREX_2268504600001_1.pdf</t>
  </si>
  <si>
    <t>2268504600001N11</t>
  </si>
  <si>
    <t>NOUNOUS_ET_MERVEILLES_2261921400300_1.pdf</t>
  </si>
  <si>
    <t>2261921400300P95</t>
  </si>
  <si>
    <t>ALSACE_CONDITIONNEMENT_2845379410060_1.pdf</t>
  </si>
  <si>
    <t>2845379410060J98</t>
  </si>
  <si>
    <t>PALETTES_GESTION_SERVICES_2842057100000_1.pdf</t>
  </si>
  <si>
    <t>2842057100000W19</t>
  </si>
  <si>
    <t>ESL__NETWORK_FRANCE_2511949050000_1.pdf</t>
  </si>
  <si>
    <t>2511949050000V</t>
  </si>
  <si>
    <t>AFCE_FORMATION_2275781410000_1.pdf</t>
  </si>
  <si>
    <t>2275781410000Z50</t>
  </si>
  <si>
    <t>ASSOCIATION_SYNDICALE_CEN_2259051440000_1.pdf</t>
  </si>
  <si>
    <t>2259051440000Z95</t>
  </si>
  <si>
    <t>ORA_DEVELOPPEMENT_2261659400000_1.pdf</t>
  </si>
  <si>
    <t>SIRMAT_2842454419051_1.pdf</t>
  </si>
  <si>
    <t>HYPERTAPIS_2275106100200_1.pdf</t>
  </si>
  <si>
    <t>2275106100200H19</t>
  </si>
  <si>
    <t>RGR_2258659110000_1.pdf</t>
  </si>
  <si>
    <t>2258659110000W42</t>
  </si>
  <si>
    <t>SARDI_2841491620401_1.pdf</t>
  </si>
  <si>
    <t>2841491620401J19</t>
  </si>
  <si>
    <t>F_GESTION_2511613020000_1.pdf</t>
  </si>
  <si>
    <t>L_OFFRE_PORTAGE_2270829610201_1.pdf</t>
  </si>
  <si>
    <t>2270829610201N43</t>
  </si>
  <si>
    <t>AVT_AXIA_8_2275176110080_1_7930131.pdf</t>
  </si>
  <si>
    <t>AVT_CENT_FAMILLES_LAHAYE_2261650100300_1_6532486.pdf</t>
  </si>
  <si>
    <t>ECOFLUIDE_2263300430000_1.pdf</t>
  </si>
  <si>
    <t>2263300430000Q41</t>
  </si>
  <si>
    <t>NEUTRALIS_2841491600601_1.pdf</t>
  </si>
  <si>
    <t>2841491600601M50</t>
  </si>
  <si>
    <t>AVT_CP_WOERNER_GMBH_2712482001700_1_5115792.pdf</t>
  </si>
  <si>
    <t>ALSACE_CONDITIONNEMENT_2845379410052_1.pdf</t>
  </si>
  <si>
    <t>2845379410052A95</t>
  </si>
  <si>
    <t>PHARMACIE_HEILIGENSTEIN_2312865000200_1.pdf</t>
  </si>
  <si>
    <t>2312865000200R19</t>
  </si>
  <si>
    <t>SOCIETE_DES_MAGASINS_ECON_2263747100000_1.pdf</t>
  </si>
  <si>
    <t>2263747100000K47</t>
  </si>
  <si>
    <t>FRANDEMAR_2251229100000_1.pdf</t>
  </si>
  <si>
    <t>LA_CYMAISE___LOUVENCOURT_2006003179610_1.pdf</t>
  </si>
  <si>
    <t>2006003179610D19</t>
  </si>
  <si>
    <t>AVT_CP_BEREST_LORRAINE_2263549620301_1_5966885.pdf</t>
  </si>
  <si>
    <t>MAISON_DE_LA_NOUVELLE_2265875400010_1.pdf</t>
  </si>
  <si>
    <t>PGS_SUD_OUEST_2842057111200_1.pdf</t>
  </si>
  <si>
    <t>2842057111200V50</t>
  </si>
  <si>
    <t>LUDWILLER_2271794610401_1.pdf</t>
  </si>
  <si>
    <t>2271794610401Z47</t>
  </si>
  <si>
    <t>INSTITUT_DE_FORMATION_DU_2713034000000_1.pdf</t>
  </si>
  <si>
    <t>2713034000000W95</t>
  </si>
  <si>
    <t>SCHROLL_2257752430000_1.pdf</t>
  </si>
  <si>
    <t>2257752430000H47</t>
  </si>
  <si>
    <t>IMARE_2251229100060_1.pdf</t>
  </si>
  <si>
    <t>ABRY_ARNOLD_2254585440001_1_FM_C_Option.pdf</t>
  </si>
  <si>
    <t>AVT_CP_ARECO_2599772660000_1_5171718.pdf</t>
  </si>
  <si>
    <t>CASTOR_INVEST_2308939000200_1.pdf</t>
  </si>
  <si>
    <t>PARENTHESE_2263549430401_1.pdf</t>
  </si>
  <si>
    <t>JEAN_AVIER_2510616640000_1.pdf</t>
  </si>
  <si>
    <t>2510616640000G43</t>
  </si>
  <si>
    <t>HERINDEL_2257622110100_1.pdf</t>
  </si>
  <si>
    <t>2257622110100S11</t>
  </si>
  <si>
    <t>AVT_CP_ARTENREEL_SARL_2258676400000_1_9159923.pdf</t>
  </si>
  <si>
    <t>AVT_CP_CINQ_PLUS_SOULTZ_SOUS_2711100120570_1_5036643.pdf</t>
  </si>
  <si>
    <t>BUREAUX_EUROPE_2263707410000_1_rÃ©siliÃ©.pdf</t>
  </si>
  <si>
    <t>M.T.C._2310413027000_1.pdf</t>
  </si>
  <si>
    <t>LUDWILLER_2271794400500_1.pdf</t>
  </si>
  <si>
    <t>2271794400500V11</t>
  </si>
  <si>
    <t>EST_ENTREPOT_CORGER_2983220400000_1.pdf</t>
  </si>
  <si>
    <t>2983220400000M50</t>
  </si>
  <si>
    <t>SIRMAT_2842454419052_1.pdf</t>
  </si>
  <si>
    <t>2842454419052F98</t>
  </si>
  <si>
    <t>RECOS_MACHINES_2257742440000_1.pdf</t>
  </si>
  <si>
    <t>2257742440000M95</t>
  </si>
  <si>
    <t>SKAYL_2271150610101_1.pdf</t>
  </si>
  <si>
    <t>2271150610101Y16</t>
  </si>
  <si>
    <t>RECOS_MACHINES_2257742640001_1.pdf</t>
  </si>
  <si>
    <t>RECYBIO_2841491620701_1.pdf</t>
  </si>
  <si>
    <t>2841491620701K19</t>
  </si>
  <si>
    <t>RUJ_EXPANSION_2254585440100_1.pdf</t>
  </si>
  <si>
    <t>2254585440100G11</t>
  </si>
  <si>
    <t>MATERIELS_FERROVIAIRES_2712482002900_1.pdf</t>
  </si>
  <si>
    <t>2712482002900Z95</t>
  </si>
  <si>
    <t>LOREX_2268504610001_1.pdf</t>
  </si>
  <si>
    <t>2268504610001H47</t>
  </si>
  <si>
    <t>AVT_CP_CITRAVAL___CTRE_INDUST_TR_2257761100000_1_8716397.pdf</t>
  </si>
  <si>
    <t>HTC_DEVELOPPEMENT_2840924400205_1.pdf</t>
  </si>
  <si>
    <t>OFFICE_DU_TOURISME_DES_2959846100000_1.pdf</t>
  </si>
  <si>
    <t>SCHROLL_2257752430008_1.pdf</t>
  </si>
  <si>
    <t>SIRMAT_2842454400063_1.pdf</t>
  </si>
  <si>
    <t>RECOSTRA_2257752431000_1.pdf</t>
  </si>
  <si>
    <t>2257752431000U47</t>
  </si>
  <si>
    <t>LABORATOIRES_BERNABEU_2258035410001_1.pdf</t>
  </si>
  <si>
    <t>SIRMAT_2842454400013_1.pdf</t>
  </si>
  <si>
    <t>AVT_CP_CINQ_PLUS_MOLSHEIM_2711100120520_1_5036636.pdf</t>
  </si>
  <si>
    <t>AVT_COOPENATES_SARL_2258677110000_1_7738876.pdf</t>
  </si>
  <si>
    <t>AVT_CP_CITRAVAL___CTRE_INDUST_2841491600551_1_8426665.pdf</t>
  </si>
  <si>
    <t>SOFICO_FRANCE_2841058420050_1.pdf</t>
  </si>
  <si>
    <t>2841058420050M19</t>
  </si>
  <si>
    <t>YPO_CAMP_LOISIRS_2260338410301_1_ABS.pdf</t>
  </si>
  <si>
    <t>EUROPEAN_SCIENCE_2844016400050_1.pdf</t>
  </si>
  <si>
    <t>2844016400050P95</t>
  </si>
  <si>
    <t>JEANNIOT_GESTION_2260338410001_1.pdf</t>
  </si>
  <si>
    <t>LOFFRE_PARTAGEE_2272411600002_1.pdf</t>
  </si>
  <si>
    <t>2272411600002U16</t>
  </si>
  <si>
    <t>POLISSA_2000148594710_1.pdf</t>
  </si>
  <si>
    <t>2000148594710P19</t>
  </si>
  <si>
    <t>PGS_NORD_2842057100900_1.pdf</t>
  </si>
  <si>
    <t>2842057100900A19</t>
  </si>
  <si>
    <t>AVT_COUTIER_INDUSTRIE_2275104110000_1_8511420.pdf</t>
  </si>
  <si>
    <t>L_OFFRE_PORTAGE_2270829600101_1.pdf</t>
  </si>
  <si>
    <t>2270829600101K16</t>
  </si>
  <si>
    <t>ELECTRO_MENAGER_2268735610011_1.pdf</t>
  </si>
  <si>
    <t>2268735610011A98</t>
  </si>
  <si>
    <t>AVT_CARROSSERIE_INDUSTRIELLE_2027201102720_1_613479.pdf</t>
  </si>
  <si>
    <t>AVT_AXIA_62_2275176110200_1_7930417.pdf</t>
  </si>
  <si>
    <t>JUDICIA_CONSEILS_2263806400010_1.pdf</t>
  </si>
  <si>
    <t>2263806400010S65</t>
  </si>
  <si>
    <t>F.F.F._FEDERATION_2284417500020_1.pdf</t>
  </si>
  <si>
    <t>RECOS_MACHINES_2257742100000_1.pdf</t>
  </si>
  <si>
    <t>2257742100000W16</t>
  </si>
  <si>
    <t>GEZIM_INTERIM_2269512100000_1.pdf</t>
  </si>
  <si>
    <t>2269512100000H16</t>
  </si>
  <si>
    <t>AVT_COOPENATES_SARL_2258677120000_1_7738887.pdf</t>
  </si>
  <si>
    <t>ELECTRO_MENAGER_2268735410000_1.pdf</t>
  </si>
  <si>
    <t>AVT_CP_ADIT_2270603400000_1_9019353.pdf</t>
  </si>
  <si>
    <t>STIEBEL_ELTRON_2843891400050_1.pdf</t>
  </si>
  <si>
    <t>2843891400050Z98</t>
  </si>
  <si>
    <t>ELECTRO_MENAGER_2268735410011_1.pdf</t>
  </si>
  <si>
    <t>CESAR_2000143063610_1.pdf</t>
  </si>
  <si>
    <t>AVT_CP_ASCENCEURS__MULTI_2275077400050_1_7887233.pdf</t>
  </si>
  <si>
    <t>AVT_CENT_FAMILLES_LAHAYE_2261650100100_1_6532451.pdf</t>
  </si>
  <si>
    <t>RECOSTRA_2841491621051_1.pdf</t>
  </si>
  <si>
    <t>AVT_CP_A.W._FABER_CASTELL_2263190600051_1_8544501.pdf</t>
  </si>
  <si>
    <t>AVT_CHIRAL_TECHNOLOGIES_2251855100000_1_4846649.pdf</t>
  </si>
  <si>
    <t>LOCATION_TRANSPORT_FONTOY_2265554100000_1.pdf</t>
  </si>
  <si>
    <t>2265554100000U16</t>
  </si>
  <si>
    <t>PARENTHESE_2263549630401_1.pdf</t>
  </si>
  <si>
    <t>2263549630401R47</t>
  </si>
  <si>
    <t>AVT_CP_DECIBEL_FRANCE_2263898400400_1_8809926.pdf</t>
  </si>
  <si>
    <t>SCHROLL_2257752100000_1.pdf</t>
  </si>
  <si>
    <t>2257752100000M47</t>
  </si>
  <si>
    <t>SCHOELLER_INDUSTRIES_2251840200000_1.pdf</t>
  </si>
  <si>
    <t>2251840200000B95</t>
  </si>
  <si>
    <t>JUDICIA_CONSEILS_2263806600001_1.pdf</t>
  </si>
  <si>
    <t>2263806600001Z95</t>
  </si>
  <si>
    <t>AVT_CP_VOB_2265716600002_1_6442122.pdf</t>
  </si>
  <si>
    <t>DELTICO_2251229100130_1.pdf</t>
  </si>
  <si>
    <t>PGS_ARNAUD_2842057100400_1.pdf</t>
  </si>
  <si>
    <t>2842057100400G19</t>
  </si>
  <si>
    <t>PHICA_2264152400000_1.pdf</t>
  </si>
  <si>
    <t>2264152400000N11</t>
  </si>
  <si>
    <t>AVT_CP_CINQ_PLUS_EXPERTISE_2711100120597_1_8557631.pdf</t>
  </si>
  <si>
    <t>SKAYL_2271150410100_1.pdf</t>
  </si>
  <si>
    <t>2271150410100F16</t>
  </si>
  <si>
    <t>AVT_CP_TRANSPORTS_KLEIN_SA_2840528410050_1_8347645.pdf</t>
  </si>
  <si>
    <t>GO_MONDE_2713914000002_1.pdf</t>
  </si>
  <si>
    <t>BABYLANGUES_ET_COMPAGNIE_2261921400100_1.pdf</t>
  </si>
  <si>
    <t>2261921400100W95</t>
  </si>
  <si>
    <t>SCHROLL_2257752420000_1.pdf</t>
  </si>
  <si>
    <t>2257752420000N11</t>
  </si>
  <si>
    <t>AVT_ARTENREEL_SARL_2258676120000_1_7742631.pdf</t>
  </si>
  <si>
    <t>AVT_CP_WEIGERDING_HOLDING_2267193420050_1_8906282.pdf</t>
  </si>
  <si>
    <t>TRANSCONSEIL_ASSURANCES_2510909280001_1.pdf</t>
  </si>
  <si>
    <t>FINCKE_GMBH_REPRESENTEE_2712482003300_1.pdf</t>
  </si>
  <si>
    <t>2712482003300J19</t>
  </si>
  <si>
    <t>SOFICO_FRANCE_2841058420060_1.pdf</t>
  </si>
  <si>
    <t>2841058420060Y19</t>
  </si>
  <si>
    <t>AVT_CHARPALOR_2262485410011_1_9304307.pdf</t>
  </si>
  <si>
    <t>JEANNIOT_GESTION_2260338410000_1.pdf</t>
  </si>
  <si>
    <t>L_OFFRE_PARTAGEE_2270829610101_1.pdf</t>
  </si>
  <si>
    <t>AVT_CABINET_J.C._SCHMITT_2985610100000_1_7738530.pdf</t>
  </si>
  <si>
    <t>GROUPE_ADIT_2270603400300_1.pdf</t>
  </si>
  <si>
    <t>2270603400300L95</t>
  </si>
  <si>
    <t>EDICOURTAGE_2263546400000_1.pdf</t>
  </si>
  <si>
    <t>2263546400000L95</t>
  </si>
  <si>
    <t>PGS_ARNAUD_2842059410000_1.pdf</t>
  </si>
  <si>
    <t>2842059410000R95</t>
  </si>
  <si>
    <t>SCHROLL_2841916600064_1.pdf</t>
  </si>
  <si>
    <t>PGS_NORD_2842057110800_1.pdf</t>
  </si>
  <si>
    <t>2842057110800L50</t>
  </si>
  <si>
    <t>AVT_AXIA_6_2275176100060_1_7929992.pdf</t>
  </si>
  <si>
    <t>PGS_CENTRE_2842057110500_1.pdf</t>
  </si>
  <si>
    <t>2842057110500K50</t>
  </si>
  <si>
    <t>SODEXPO_2967101200000_1.pdf</t>
  </si>
  <si>
    <t>FININCO_2842057111300_1.pdf</t>
  </si>
  <si>
    <t>ETABLISSEMENTS_HUOT_2271750400010_1.pdf</t>
  </si>
  <si>
    <t>2271750400010B36</t>
  </si>
  <si>
    <t>EURODIC_2509695960000_1.pdf</t>
  </si>
  <si>
    <t>2509695960000B42</t>
  </si>
  <si>
    <t>PGS_PERURENA_2842059100200_1.pdf</t>
  </si>
  <si>
    <t>2842059100200C50</t>
  </si>
  <si>
    <t>SCHOELLER_INDUSTRIES_2270678600001_1.pdf</t>
  </si>
  <si>
    <t>2270678600001R95</t>
  </si>
  <si>
    <t>GROUPE_ABRY_ARNOLD_2431554510000_1.pdf</t>
  </si>
  <si>
    <t>2431554510000F36</t>
  </si>
  <si>
    <t>SINBIO_SCOP_2253967120000_1.pdf</t>
  </si>
  <si>
    <t>2253967120000R50</t>
  </si>
  <si>
    <t>AVT_AXIA_11_2275176100110_1_7930240.pdf</t>
  </si>
  <si>
    <t>SIRMAT_2842454619053_1.pdf</t>
  </si>
  <si>
    <t>2842454619053Z98</t>
  </si>
  <si>
    <t>SCHROLL_2841491620066_1.pdf</t>
  </si>
  <si>
    <t>SKAYL_2271150400101_1.pdf</t>
  </si>
  <si>
    <t>2271150400101M43</t>
  </si>
  <si>
    <t>FILPACK_PROTECTION_2266127100200_1.pdf</t>
  </si>
  <si>
    <t>2266127100200Z11</t>
  </si>
  <si>
    <t>AVT_C.RI.FI_2599779430000_1_5194989.pdf</t>
  </si>
  <si>
    <t>AVT_CITRAVAL___CTRE_INDUST_TR_2257752110500_1_5920527.pdf</t>
  </si>
  <si>
    <t>COLDIS_2840810400050_1.pdf</t>
  </si>
  <si>
    <t>2840810400050F50</t>
  </si>
  <si>
    <t>PGS_NORMANDIE_2842057101000_1.pdf</t>
  </si>
  <si>
    <t>2842057101000J19</t>
  </si>
  <si>
    <t>BERMANS_OPTIC_2000148993010_1.pdf</t>
  </si>
  <si>
    <t>SCHROLL_2841491629052_1.pdf</t>
  </si>
  <si>
    <t>2841491629052M98</t>
  </si>
  <si>
    <t>AVT_WEIGERDING_HOLDING_2266555110000_1_8906177.pdf</t>
  </si>
  <si>
    <t>SIRMAT_2842454409002_1.pdf</t>
  </si>
  <si>
    <t>2842454409002H98</t>
  </si>
  <si>
    <t>SOCIETE_DACOUSTIQUE_2263898400100_1.pdf</t>
  </si>
  <si>
    <t>2263898400100Q95</t>
  </si>
  <si>
    <t>LOCATION_TRANSPORT_FONTOY_2265554420000_1.pdf</t>
  </si>
  <si>
    <t>SIRMAT_2842454400062_1.pdf</t>
  </si>
  <si>
    <t>MATHLAU_MARIVAL_2264142400001_1.pdf</t>
  </si>
  <si>
    <t>2264142400001Z47</t>
  </si>
  <si>
    <t>AVT_CP_DEMENAGEMENTS_LUX_ROLAND_2713474002000_1_8088824.pdf</t>
  </si>
  <si>
    <t>SCHROLL_2257752430010_1.pdf</t>
  </si>
  <si>
    <t>AVT_ALTEM___ALSACIENNE_DE_TRI_2257752110300_1_5919651.pdf</t>
  </si>
  <si>
    <t>FONDATION_EUROPEENNE_DE_L_2260579110000_1.pdf</t>
  </si>
  <si>
    <t>2260579110000T11</t>
  </si>
  <si>
    <t>AVT_CP_CORREGE_2256419200000_1_5051132.pdf</t>
  </si>
  <si>
    <t>CABT_CESAR_2006003404510_1.pdf</t>
  </si>
  <si>
    <t>2006003404510K65</t>
  </si>
  <si>
    <t>SCHROLL_2257752420011_1.pdf</t>
  </si>
  <si>
    <t>AXIA_2_2275176100230_1.pdf</t>
  </si>
  <si>
    <t>AVT_CP_CINQPLUS_HAGUENAU_2711100120500_1_5036596.pdf</t>
  </si>
  <si>
    <t>LOUIS_SCHROLL_2257752110200_1.pdf</t>
  </si>
  <si>
    <t>2257752110200Z11</t>
  </si>
  <si>
    <t>GROUPE_HERINDEL_2257622110000_1.pdf</t>
  </si>
  <si>
    <t>2257622110000J11</t>
  </si>
  <si>
    <t>SANOLEC_2259653400000_1.pdf</t>
  </si>
  <si>
    <t>2259653400000W11</t>
  </si>
  <si>
    <t>TRANSCONSEIL_ASSURANCES_2282275540000_1.pdf</t>
  </si>
  <si>
    <t>ABRY_ARNOLD_2254585430000_1_FM_NC_Base.pdf</t>
  </si>
  <si>
    <t>ASSOCIATION_SYNDICALE_CEN_2259051150000_1.pdf</t>
  </si>
  <si>
    <t>2259051150000G95</t>
  </si>
  <si>
    <t>SOLARWATT_FRANCE_2253703210000_1.pdf</t>
  </si>
  <si>
    <t>COROU_2263748100000_1.pdf</t>
  </si>
  <si>
    <t>2263748100000R47</t>
  </si>
  <si>
    <t>GROUPE_ADIT_2259939100300_1.pdf</t>
  </si>
  <si>
    <t>2259939100300B11</t>
  </si>
  <si>
    <t>PGS_SPB_2842059610402_1.pdf</t>
  </si>
  <si>
    <t>2842059610402U95</t>
  </si>
  <si>
    <t>ALLS_LOGISTIQUE_2264136400301_1.pdf</t>
  </si>
  <si>
    <t>2264136400301L95</t>
  </si>
  <si>
    <t>SIRMAT_2842454409053_1.pdf</t>
  </si>
  <si>
    <t>2842454409053N98</t>
  </si>
  <si>
    <t>AVT_CP_WEBSILOR_2261270410100_1_8666158.pdf</t>
  </si>
  <si>
    <t>AVT_CP_CORREGE_2256419600001_1_9208013.pdf</t>
  </si>
  <si>
    <t>EDITIONS_CLAUDE_VERVIN_2268275609006_1.pdf</t>
  </si>
  <si>
    <t>2268275609006H98</t>
  </si>
  <si>
    <t>STAR_PARIS_2262484400000_1.pdf</t>
  </si>
  <si>
    <t>AVT_AXIA_16_2275176100160_1_7930629.pdf</t>
  </si>
  <si>
    <t>SHERPA_MOBILE_ROBOTICS_2309600110410_1.pdf</t>
  </si>
  <si>
    <t>2309600110410R50</t>
  </si>
  <si>
    <t>HERLI_2263163430000_1.pdf</t>
  </si>
  <si>
    <t>2263163430000W11</t>
  </si>
  <si>
    <t>FORMACOOP_2262643100000_1.pdf</t>
  </si>
  <si>
    <t>2262643100000K11</t>
  </si>
  <si>
    <t>AVT_WEIGERDING_HOLDING_2266555120000_1_8906262.pdf</t>
  </si>
  <si>
    <t>AVT_CP_CINQ_PLUS_SOLUTIONS_ET_2711100120590_1_5036660.pdf</t>
  </si>
  <si>
    <t>ELITT_2263281410000_1.pdf</t>
  </si>
  <si>
    <t>2263281410000C16</t>
  </si>
  <si>
    <t>AVT_CP_BEREST_RHIN_RHONE_2263549420100_1_5966617.pdf</t>
  </si>
  <si>
    <t>AND_1378800550000_1.pdf</t>
  </si>
  <si>
    <t>SALVAGGIO_MANAGEMENT_2264321400200_1.pdf</t>
  </si>
  <si>
    <t>2264321400200H95</t>
  </si>
  <si>
    <t>AVT_CP_CINQ_PLUS_STASBOURG_2711100120510_1_5036643.pdf</t>
  </si>
  <si>
    <t>W.P.P._AGENCY_2000148564110_1.pdf</t>
  </si>
  <si>
    <t>2000148564110D19</t>
  </si>
  <si>
    <t>PGS_ILE_DE_FRANCE_2842057100800_1.pdf</t>
  </si>
  <si>
    <t>2842057100800R19</t>
  </si>
  <si>
    <t>VARITRONIX_FRANCE_SAS_2006002368610_1.pdf</t>
  </si>
  <si>
    <t>2006002368610G19</t>
  </si>
  <si>
    <t>ADIT_2270603400010_1_ABS.pdf</t>
  </si>
  <si>
    <t>PGS_SPB_2842059410400_1.pdf</t>
  </si>
  <si>
    <t>2842059410400B95</t>
  </si>
  <si>
    <t>STRUB_2840785140600_1.pdf</t>
  </si>
  <si>
    <t>2840785140600G19</t>
  </si>
  <si>
    <t>AVT_CP_CITRAVAL___CTRE_INDUST_TR_2257752420500_1_5920552.pdf</t>
  </si>
  <si>
    <t>TMI_MULTIPLAST_2275225400051_1.pdf</t>
  </si>
  <si>
    <t>2275225400051J95</t>
  </si>
  <si>
    <t>AVT_CP_B_S_RECYCLAGE_2841491620901_1_8.370.566_.pdf</t>
  </si>
  <si>
    <t>AVT_CP_BEREST_LORRAINE_2263549420301_1_5966833.pdf</t>
  </si>
  <si>
    <t>LA_VINOTHEQUE_DU_LYS_2510538260000_1.pdf</t>
  </si>
  <si>
    <t>PARENTHESE_2263549420401_C_FS_2025_MAINTIEN_R_20241121.pdf</t>
  </si>
  <si>
    <t>AVT_CENT_FAMILLES_LAHAYE_2261650100200_1_6532467.pdf</t>
  </si>
  <si>
    <t>LOREX_2260642100000_1.pdf</t>
  </si>
  <si>
    <t>AVT_B_S_RECYCLAGE_2257752100600_1_8719822.pdf</t>
  </si>
  <si>
    <t>SCHROLL_2257752110000_1.pdf</t>
  </si>
  <si>
    <t>2257752110000G11</t>
  </si>
  <si>
    <t>AVT_CP_ADIT_2270603400005_1_9019454.pdf</t>
  </si>
  <si>
    <t>AVT_COOPRODUCTION_2262644110000_1_7737682.pdf</t>
  </si>
  <si>
    <t>AVT_AXIA_7_2275176110070_1_7930072.pdf</t>
  </si>
  <si>
    <t>YUZER_2258678400000_1.pdf</t>
  </si>
  <si>
    <t>2258678400000N95</t>
  </si>
  <si>
    <t>AVT_CP_CITRAVAL___CTRE_INDUST_2841491620501_1_8370543.pdf</t>
  </si>
  <si>
    <t>SCHROLL_2841491600001_1.pdf</t>
  </si>
  <si>
    <t>2841491600001K50</t>
  </si>
  <si>
    <t>RGR_2258659120000_1.pdf</t>
  </si>
  <si>
    <t>2258659120000R41</t>
  </si>
  <si>
    <t>ALSACE_CONDITIONNEMENT_2845379410062_1.pdf</t>
  </si>
  <si>
    <t>2845379410062L98</t>
  </si>
  <si>
    <t>F.F.F._FEDERATION_2711703000000_1.pdf</t>
  </si>
  <si>
    <t>2711703000000R95</t>
  </si>
  <si>
    <t>JOBECA_DISTRIBUTION_2258849400000_1.pdf</t>
  </si>
  <si>
    <t>2258849400000D95</t>
  </si>
  <si>
    <t>EUROMAC_2_2271103410051_1.pdf</t>
  </si>
  <si>
    <t>L_OFFRE_PORTAGE_2840284100000_1.pdf</t>
  </si>
  <si>
    <t>2840284100000J19</t>
  </si>
  <si>
    <t>SIRMAT_2842454400051_1.pdf</t>
  </si>
  <si>
    <t>S.I.S._2000146576310_1.pdf</t>
  </si>
  <si>
    <t>2000146576310B19</t>
  </si>
  <si>
    <t>AVT_CP_BEREST_BOURGOGNE_2263549630202_1_5966799.pdf</t>
  </si>
  <si>
    <t>AVT_CP_DEMENAGEMENTS_LUX_ROLAND_2713474000000_1_5116990.pdf</t>
  </si>
  <si>
    <t>AVT_CL2R_INDUSTRIAL_SOLUTIONS_2263898120600_1_9084569.pdf</t>
  </si>
  <si>
    <t>AVT_CP_BEREST_LORRAINE_2263549630302_1_5966886.pdf</t>
  </si>
  <si>
    <t>AVT_CP_TMI_MULTIPLAST_2275225400051_1_8086405.pdf</t>
  </si>
  <si>
    <t>AVT_CP_BUILD_ING_2840924600001_1_8382767.pdf</t>
  </si>
  <si>
    <t>MIROITERIE_BRUGNON_FRERES_2000146715910_1.pdf</t>
  </si>
  <si>
    <t>2000146715910Q19</t>
  </si>
  <si>
    <t>EUROMAC_2_2271103130000_1.pdf</t>
  </si>
  <si>
    <t>LOUIS_SCHROLL_2257752420200_1.pdf</t>
  </si>
  <si>
    <t>2257752420200F11</t>
  </si>
  <si>
    <t>HTC_DEVELOPPEMENT_2840924400200_1.pdf</t>
  </si>
  <si>
    <t>2840924400200M95</t>
  </si>
  <si>
    <t>ALLS_LOGISTIQUE_2264136110300_1.pdf</t>
  </si>
  <si>
    <t>2264136110300S11</t>
  </si>
  <si>
    <t>SATE_2263898120000_1.pdf</t>
  </si>
  <si>
    <t>2263898120000J11</t>
  </si>
  <si>
    <t>SCHROLL_2257752420001_1.pdf</t>
  </si>
  <si>
    <t>2257752420001P11</t>
  </si>
  <si>
    <t>AVT_ANCREST_2263442110000_1_8581901.pdf</t>
  </si>
  <si>
    <t>ELECTRO_MENAGER_2268734110000_1.pdf</t>
  </si>
  <si>
    <t>2268734110000D11</t>
  </si>
  <si>
    <t>PASSEMENTERIE_VERRIER_2514493851000_1.pdf</t>
  </si>
  <si>
    <t>AVT_AXIA_12_2275176110120_1_7930445.pdf</t>
  </si>
  <si>
    <t>SAGE_DIST_2258134400000_1.pdf</t>
  </si>
  <si>
    <t>CAFES_SATI_2272479600002_1.pdf</t>
  </si>
  <si>
    <t>2272479600002N47</t>
  </si>
  <si>
    <t>LJL_SAS_2256423600001_1.pdf</t>
  </si>
  <si>
    <t>2256423600001Z11</t>
  </si>
  <si>
    <t>ALLS_LOGISTIQUE_2264136120300_1.pdf</t>
  </si>
  <si>
    <t>2264136120300M47</t>
  </si>
  <si>
    <t>PGS_SPB_2842059410401_1.pdf</t>
  </si>
  <si>
    <t>2842059410401C95</t>
  </si>
  <si>
    <t>YPO_CAMP_LOISIRS_2260338410300_1_ABS.pdf</t>
  </si>
  <si>
    <t>SO_FORM_2510815610000_1.pdf</t>
  </si>
  <si>
    <t>2510815610000V11</t>
  </si>
  <si>
    <t>PANKARTE_PLV_2253683210051_1.pdf</t>
  </si>
  <si>
    <t>FISCHER_2843960600051_1.pdf</t>
  </si>
  <si>
    <t>2843960600051R98</t>
  </si>
  <si>
    <t>LOGEMENT_OUEST_2511974210000_1.pdf</t>
  </si>
  <si>
    <t>2511974210000W11</t>
  </si>
  <si>
    <t>EROL_2263192400000_1.pdf</t>
  </si>
  <si>
    <t>2263192400000C95</t>
  </si>
  <si>
    <t>AVT_CP_CORREGE_SERVICES_2842078400100_1_8447530.pdf</t>
  </si>
  <si>
    <t>ASSOC_SYND_RESID_HAUTEP_2259936420000_1.pdf</t>
  </si>
  <si>
    <t>2259936420000G42</t>
  </si>
  <si>
    <t>HAYS_PORTAGE_2843606410000_1.pdf</t>
  </si>
  <si>
    <t>2843606410000F95</t>
  </si>
  <si>
    <t>AVT_CP_ARECO_2599772661002_1_5171749.pdf</t>
  </si>
  <si>
    <t>FILPACK_PROTECTION_2266127420201_1.pdf</t>
  </si>
  <si>
    <t>2266127420201B95</t>
  </si>
  <si>
    <t>AVT_CP_TMI_MULTIPLAST_2275225409010_1_8086461.pdf</t>
  </si>
  <si>
    <t>SAPI_2260012110000_1.pdf</t>
  </si>
  <si>
    <t>2260012110000V16</t>
  </si>
  <si>
    <t>AVT_CP_CORREGE_2256419310000_1_8447248.pdf</t>
  </si>
  <si>
    <t>TMI_MULTIPLAST_2275225409010_1.pdf</t>
  </si>
  <si>
    <t>2275225409010W98</t>
  </si>
  <si>
    <t>ALL_SOLUTIONS_2264136400100_1.pdf</t>
  </si>
  <si>
    <t>2264136400100S95</t>
  </si>
  <si>
    <t>TELEVISION_ESPANOLA_2000148548710_1.pdf</t>
  </si>
  <si>
    <t>2000148548710P19</t>
  </si>
  <si>
    <t>SCHROLL_2257752429003_1.pdf</t>
  </si>
  <si>
    <t>2257752429003Z98</t>
  </si>
  <si>
    <t>ETABLISSEMENTS_HUOT_2271750400000_1.pdf</t>
  </si>
  <si>
    <t>2271750400000Q11</t>
  </si>
  <si>
    <t>PARENTHESE_2263549620402_1.pdf</t>
  </si>
  <si>
    <t>PGS_BREIZH_2842057100500_1.pdf</t>
  </si>
  <si>
    <t>2842057100500Q19</t>
  </si>
  <si>
    <t>ALCISE_2271850100100_1.pdf</t>
  </si>
  <si>
    <t>PGS_BREIZH_2842057110400_1.pdf</t>
  </si>
  <si>
    <t>2842057110400B50</t>
  </si>
  <si>
    <t>LINK_GROUP_2840311100000_1.pdf</t>
  </si>
  <si>
    <t>2840311100000K50</t>
  </si>
  <si>
    <t>HTC_DEVELOPPEMENT_2840924600206_1.pdf</t>
  </si>
  <si>
    <t>MB2_2253851130000_1.pdf</t>
  </si>
  <si>
    <t>AVT_WOLF_RICHARD_FRANCE_2263193110000_1_7438560.pdf</t>
  </si>
  <si>
    <t>GRANDI_2263749100000_1.pdf</t>
  </si>
  <si>
    <t>2263749100000Y47</t>
  </si>
  <si>
    <t>SIRMAT_2842454400061_1.pdf</t>
  </si>
  <si>
    <t>TMI_MULTIPLAST_2275225409001_1.pdf</t>
  </si>
  <si>
    <t>2275225409001M98</t>
  </si>
  <si>
    <t>AVT_CP_ALTEM_2841491620351_1_8370537.pdf</t>
  </si>
  <si>
    <t>STE_COMMERCIALE_FRANCO_2312865003200_1.pdf</t>
  </si>
  <si>
    <t>PGS_JURAPAL_2842059610102_1.pdf</t>
  </si>
  <si>
    <t>2842059610102T95</t>
  </si>
  <si>
    <t>SCHROLL_2841491609002_1.pdf</t>
  </si>
  <si>
    <t>2841491609002T98</t>
  </si>
  <si>
    <t>HYPERTAPIS_2254585440300_1.pdf</t>
  </si>
  <si>
    <t>2254585440300Z11</t>
  </si>
  <si>
    <t>EUROSTAMP_2257413100000_1.pdf</t>
  </si>
  <si>
    <t>2257413100000B11</t>
  </si>
  <si>
    <t>SIRMAT_2842454409052_1.pdf</t>
  </si>
  <si>
    <t>2842454409052M98</t>
  </si>
  <si>
    <t>ELECTRO_MENAGER_2268735410001_1.pdf</t>
  </si>
  <si>
    <t>2268735410001Y47</t>
  </si>
  <si>
    <t>ALLS_PARTICIPATIONS_2264136400061_1.pdf</t>
  </si>
  <si>
    <t>LOFFRE_PARTAGEE_2272411400001_1.pdf</t>
  </si>
  <si>
    <t>STRASBOURG_REVETEMENT_2254585430200_1.pdf</t>
  </si>
  <si>
    <t>2254585430200V47</t>
  </si>
  <si>
    <t>MATERIELS_FERROVIAIRES_ET_2271830100000_1.pdf</t>
  </si>
  <si>
    <t>2271830100000A50</t>
  </si>
  <si>
    <t>SCHOELLER_INDUSTRIES_2251840120000_1.pdf</t>
  </si>
  <si>
    <t>2251840120000U50</t>
  </si>
  <si>
    <t>AVT_CP_ARGELLIES_RP_2513834251000_1_6297879.pdf</t>
  </si>
  <si>
    <t>TRECOM_2000146633810_1.pdf</t>
  </si>
  <si>
    <t>2000146633810B19</t>
  </si>
  <si>
    <t>SATE_2263898400000_1.pdf</t>
  </si>
  <si>
    <t>2263898400000G95</t>
  </si>
  <si>
    <t>HOTELIERE_DE_LA_VILLETTE_2261617400000_1.pdf</t>
  </si>
  <si>
    <t>2261617400000F11</t>
  </si>
  <si>
    <t>FCW_PARTICIPATIONS_2257742640101_1.pdf</t>
  </si>
  <si>
    <t>NEUTRALIS_2257752430600_1.pdf</t>
  </si>
  <si>
    <t>2257752430600K47</t>
  </si>
  <si>
    <t>CAFES_SATI_2257154200001_1.pdf</t>
  </si>
  <si>
    <t>2257154200001J47</t>
  </si>
  <si>
    <t>EDITIONS_CLAUDE_VERVIN_2268275609007_1.pdf</t>
  </si>
  <si>
    <t>2268275609007J98</t>
  </si>
  <si>
    <t>LE_CHAMP_DE_LA_CROIX_2257273210000_1.pdf</t>
  </si>
  <si>
    <t>2257273210000D47</t>
  </si>
  <si>
    <t>SKAYL_2269516100000_1.pdf</t>
  </si>
  <si>
    <t>2269516100000J16</t>
  </si>
  <si>
    <t>STE_EXPERTISE_COMPTABLE_2976907100000_1.pdf</t>
  </si>
  <si>
    <t>2976907100000D16</t>
  </si>
  <si>
    <t>PFERD_RUGGEBERG_FRANCE_2263345430000_1.pdf</t>
  </si>
  <si>
    <t>2263345430000J11</t>
  </si>
  <si>
    <t>PFERD_RUGGEBERG_FRANCE_2263345430001_1.pdf</t>
  </si>
  <si>
    <t>2263345430001K11</t>
  </si>
  <si>
    <t>AVT_AXIA_9_2275176110090_1_7930165.pdf</t>
  </si>
  <si>
    <t>KIEHL_FRANCE_2257295200000_1.pdf</t>
  </si>
  <si>
    <t>2257295200000C95</t>
  </si>
  <si>
    <t>LOREX_2260642110000_1.pdf</t>
  </si>
  <si>
    <t>JUDICIA_CONSEILS_2263806400000_1.pdf</t>
  </si>
  <si>
    <t>2263806400000G95</t>
  </si>
  <si>
    <t>SARDI___SOC_ALSACIENNE_2257752430401_1.pdf</t>
  </si>
  <si>
    <t>2257752430401T47</t>
  </si>
  <si>
    <t>AVT_AXIA_8_2275176100080_1_7930128.pdf</t>
  </si>
  <si>
    <t>LORTEL_EST_CABLES_2261270410001_1.pdf</t>
  </si>
  <si>
    <t>ECOLE_SUPERIEURE_2258666410001_1.pdf</t>
  </si>
  <si>
    <t>2258666410001F95</t>
  </si>
  <si>
    <t>ALSACE_CONDITIONNEMENT_2845379120000_1.pdf</t>
  </si>
  <si>
    <t>2845379120000B50</t>
  </si>
  <si>
    <t>NEUTRALIS_2257752430601_1.pdf</t>
  </si>
  <si>
    <t>2257752430601L47</t>
  </si>
  <si>
    <t>AVT_TAILLAGE_MODERNE_2261062100000_1_5373569.pdf</t>
  </si>
  <si>
    <t>GLESER_2253934200000_1.pdf</t>
  </si>
  <si>
    <t>2253934200000H50</t>
  </si>
  <si>
    <t>PGS_EST_2842057100700_1.pdf</t>
  </si>
  <si>
    <t>2842057100700H19</t>
  </si>
  <si>
    <t>GLESER_2253934110000_1.pdf</t>
  </si>
  <si>
    <t>2253934110000G47</t>
  </si>
  <si>
    <t>GEZIM_INTERIM_2270829610001_1.pdf</t>
  </si>
  <si>
    <t>2270829610001V43</t>
  </si>
  <si>
    <t>AVT_B_S_RECYCLAGE_2257752110900_1_8048835.pdf</t>
  </si>
  <si>
    <t>FESIA_2261311420000_1.pdf</t>
  </si>
  <si>
    <t>2261311420000Z11</t>
  </si>
  <si>
    <t>DOC_EMBALLAGES_SYSTEMS_2308939000003_1.pdf</t>
  </si>
  <si>
    <t>2308939000003Y98</t>
  </si>
  <si>
    <t>PGS_CENTRE_2842057100600_1.pdf</t>
  </si>
  <si>
    <t>2842057100600Z19</t>
  </si>
  <si>
    <t>LA_VINOTHEQUE_DU_LYS_2506299930000_1.pdf</t>
  </si>
  <si>
    <t>2506299930000U50</t>
  </si>
  <si>
    <t>EXCENTR_FRANCE_2263163100100_1.pdf</t>
  </si>
  <si>
    <t>2263163100100K11</t>
  </si>
  <si>
    <t>SIRMAT_2842454619001_1.pdf</t>
  </si>
  <si>
    <t>2842454619001S98</t>
  </si>
  <si>
    <t>LGC_STANDARDS_2251143640001_1.pdf</t>
  </si>
  <si>
    <t>2251143640001S95</t>
  </si>
  <si>
    <t>AVT_AXIA_GROUPE_2275176100000_1_7929713.pdf</t>
  </si>
  <si>
    <t>SCHROLL_2841491620014_1.pdf</t>
  </si>
  <si>
    <t>RONDO_WASSELONNE_2282285340000_1.pdf</t>
  </si>
  <si>
    <t>AVT_CP_CORREGE_SERVICES_2842078400102_1_8087215.pdf</t>
  </si>
  <si>
    <t>ASL_AVANCEE_2263703110000_1.pdf</t>
  </si>
  <si>
    <t>2263703110000S42</t>
  </si>
  <si>
    <t>ALLS_PARTICIPATIONS_2264136400000_1.pdf</t>
  </si>
  <si>
    <t>2264136400000J95</t>
  </si>
  <si>
    <t>AVT_CP_BEREST_LORRAINE_2263549630301_1_5966915.pdf</t>
  </si>
  <si>
    <t>AVT_CP_B_S_RECYCLAGE_2257752420900_1_8048946.pdf</t>
  </si>
  <si>
    <t>WOLF_RICHARD_FRANCE_2271751400000_1.pdf</t>
  </si>
  <si>
    <t>2271751400000W16</t>
  </si>
  <si>
    <t>PGS_BEYNEL_2842059410301_1.pdf</t>
  </si>
  <si>
    <t>2842059410301T95</t>
  </si>
  <si>
    <t>FISCHER_2843960400000_1.pdf</t>
  </si>
  <si>
    <t>2843960400000U95</t>
  </si>
  <si>
    <t>YUZER_2258678400001_1.pdf</t>
  </si>
  <si>
    <t>2258678400001P95</t>
  </si>
  <si>
    <t>ALCISE_2271850110100_1.pdf</t>
  </si>
  <si>
    <t>AVT_CP_BUILD_ING_2840924600002_1_8382768.pdf</t>
  </si>
  <si>
    <t>BEREST_2263549420001_1_ABS.pdf</t>
  </si>
  <si>
    <t>RECYBIO_2257752420700_1.pdf</t>
  </si>
  <si>
    <t>2257752420700Z11</t>
  </si>
  <si>
    <t>SCHROLL_2257752429005_1.pdf</t>
  </si>
  <si>
    <t>2257752429005B98</t>
  </si>
  <si>
    <t>MW_FRANCE_2259236100000_1.pdf</t>
  </si>
  <si>
    <t>2259236100000Q16</t>
  </si>
  <si>
    <t>ALLIANCE_GREEN_SERVICES_2844133410002_1.pdf</t>
  </si>
  <si>
    <t>2844133410002U95</t>
  </si>
  <si>
    <t>ROL_MOBEX_FRANCE_2006003046310_1.pdf</t>
  </si>
  <si>
    <t>2006003046310M19</t>
  </si>
  <si>
    <t>SARL_ISSORI_2255495100000_1.pdf</t>
  </si>
  <si>
    <t>2255495100000S19</t>
  </si>
  <si>
    <t>RECYBIO_2257752430700_1.pdf</t>
  </si>
  <si>
    <t>2257752430700T47</t>
  </si>
  <si>
    <t>LORTEL_EST_CABLES_2261270410000_1.pdf</t>
  </si>
  <si>
    <t>TMI_MULTIPLAST_2275225409002_1.pdf</t>
  </si>
  <si>
    <t>2275225409002N98</t>
  </si>
  <si>
    <t>MAISON_DE_LA_NOUVELLE_CAL_2265875400000_1.pdf</t>
  </si>
  <si>
    <t>2265875400000A95</t>
  </si>
  <si>
    <t>AVT_UEPAL_ENTRAIDE_ET_SOLIDAR_2257492100000_1_4757700.pdf</t>
  </si>
  <si>
    <t>SAPI_2260012100000_1.pdf</t>
  </si>
  <si>
    <t>2260012100000B43</t>
  </si>
  <si>
    <t>ETHYWAG_2259013400010_1.pdf</t>
  </si>
  <si>
    <t>2259013400010J</t>
  </si>
  <si>
    <t>AVT_COUTIER_INDUSTRIE_2275104100000_1_8511400.pdf</t>
  </si>
  <si>
    <t>ALL_SOLUTIONS_2264136400101_1.pdf</t>
  </si>
  <si>
    <t>2264136400101T95</t>
  </si>
  <si>
    <t>HFSPO_2965269500000_1.pdf</t>
  </si>
  <si>
    <t>2965269500000L50</t>
  </si>
  <si>
    <t>EDITIONS_CLAUDE_VERVIN_2268273100000_1.pdf</t>
  </si>
  <si>
    <t>2268273100000C11</t>
  </si>
  <si>
    <t>EUROMAC_2_2271103120000_1.pdf</t>
  </si>
  <si>
    <t>RAPHAEL_KAUTZMANN_2711100120593_1.pdf</t>
  </si>
  <si>
    <t>2711100120593N95</t>
  </si>
  <si>
    <t>AVT_AXIA_7_2275176100070_1_7930065.pdf</t>
  </si>
  <si>
    <t>CORREGE_SERVICES_2256419200101_1.pdf</t>
  </si>
  <si>
    <t>2256419200101Y11</t>
  </si>
  <si>
    <t>HARTMANN_FRANCE_2000148599910_1.pdf</t>
  </si>
  <si>
    <t>2000148599910R98</t>
  </si>
  <si>
    <t>F.F.F._FEDERATION_2284417100000_1.pdf</t>
  </si>
  <si>
    <t>2284417100000P43</t>
  </si>
  <si>
    <t>ALSACE_CONDITIONNEMENT_2845379130000_1.pdf</t>
  </si>
  <si>
    <t>2845379130000V19</t>
  </si>
  <si>
    <t>HUGO_BOSS_FRANCE_2262305600001_1.pdf</t>
  </si>
  <si>
    <t>2262305600001K95</t>
  </si>
  <si>
    <t>AVT_CP_CORREGE_2256419310001_1_8086996.pdf</t>
  </si>
  <si>
    <t>SOLARWATT_FRANCE_2253703130000_1.pdf</t>
  </si>
  <si>
    <t>LIBERTY_SPECIALTY_MARKETS_2268785600001_1.pdf</t>
  </si>
  <si>
    <t>2268785600001V</t>
  </si>
  <si>
    <t>AVT_CP_CORREGE_2256419310002_1_8087030.pdf</t>
  </si>
  <si>
    <t>TMI_MULTIPLAST_2275225409012_1.pdf</t>
  </si>
  <si>
    <t>2275225409012Z98</t>
  </si>
  <si>
    <t>F.F.F._FEDERATION_2711703000002_1.pdf</t>
  </si>
  <si>
    <t>2711703000002T98</t>
  </si>
  <si>
    <t>OSTERMANN_ENERGIES_2271794410100_1.pdf</t>
  </si>
  <si>
    <t>2271794410100F47</t>
  </si>
  <si>
    <t>SENEDO_FRANCE_2257302200000_1.pdf</t>
  </si>
  <si>
    <t>2257302200000Y95</t>
  </si>
  <si>
    <t>A.T.E.C._2000148577510_1.pdf</t>
  </si>
  <si>
    <t>2000148577510T19</t>
  </si>
  <si>
    <t>FIREMO_2000148945810_1.pdf</t>
  </si>
  <si>
    <t>2000148945810U19</t>
  </si>
  <si>
    <t>SCHROLL_2257752439004_1.pdf</t>
  </si>
  <si>
    <t>2257752439004U98</t>
  </si>
  <si>
    <t>MAISON_DE_LA_NOUVELLE_2265875110010_1.pdf</t>
  </si>
  <si>
    <t>SCHROLL_2257752439005_1.pdf</t>
  </si>
  <si>
    <t>2257752439005V98</t>
  </si>
  <si>
    <t>SIRMAT_2842454619054_1.pdf</t>
  </si>
  <si>
    <t>2842454619054A98</t>
  </si>
  <si>
    <t>DOC_EMBALLAGES_SYSTEMS_2308939000004_1.pdf</t>
  </si>
  <si>
    <t>2308939000004Z16</t>
  </si>
  <si>
    <t>PFERD_RUGGEBERG_FRANCE_2263345640001_1.pdf</t>
  </si>
  <si>
    <t>2263345640001V47</t>
  </si>
  <si>
    <t>AVT_AXIA_4_2275176100040_1_7929854.pdf</t>
  </si>
  <si>
    <t>PGS_SUD_EST_2842057111100_1.pdf</t>
  </si>
  <si>
    <t>2842057111100M50</t>
  </si>
  <si>
    <t>SCHOELLER_INDUSTRIES_2251840110000_1.pdf</t>
  </si>
  <si>
    <t>2251840110000A</t>
  </si>
  <si>
    <t>EUROMAC_2_2271103410052_1.pdf</t>
  </si>
  <si>
    <t>STAR_PARIS_2262484400001_1.pdf</t>
  </si>
  <si>
    <t>YPO_CAMP_JEANNIOT_2260338410200_1_ABS.pdf</t>
  </si>
  <si>
    <t>ELECTRO_MENAGER_2268735410010_1.pdf</t>
  </si>
  <si>
    <t>2268735410010H98</t>
  </si>
  <si>
    <t>ELSA_PROFIL_2840785140400_1.pdf</t>
  </si>
  <si>
    <t>2840785140400P19</t>
  </si>
  <si>
    <t>AVT_CP_TMI_MULTIPLAST_2275225409002_1_7883067.pdf</t>
  </si>
  <si>
    <t>SO_FORM_2510981150000_1.pdf</t>
  </si>
  <si>
    <t>2510981150000D11</t>
  </si>
  <si>
    <t>ANTIGONE_SARL_2258675400002_1.pdf</t>
  </si>
  <si>
    <t>2258675400002V95</t>
  </si>
  <si>
    <t>TRECOM_2599776051001_1.pdf</t>
  </si>
  <si>
    <t>2599776051001T95</t>
  </si>
  <si>
    <t>LE_FOYER_DE_LA_BASSE_2256257110000_1.pdf</t>
  </si>
  <si>
    <t>2256257110000G43</t>
  </si>
  <si>
    <t>AVT_AXIA_15_2275176100150_1_7930610.pdf</t>
  </si>
  <si>
    <t>W.P.P._AGENCY_2000148564010_1.pdf</t>
  </si>
  <si>
    <t>2000148564010U19</t>
  </si>
  <si>
    <t>SCHROLL_2257752430009_1.pdf</t>
  </si>
  <si>
    <t>GEZIM_INTERIM_2270829600001_1.pdf</t>
  </si>
  <si>
    <t>2270829600001B16</t>
  </si>
  <si>
    <t>INOVAME_2840785140500_1.pdf</t>
  </si>
  <si>
    <t>2840785140500Y19</t>
  </si>
  <si>
    <t>SIRMAT_2842454419003_1.pdf</t>
  </si>
  <si>
    <t>2842454419003D98</t>
  </si>
  <si>
    <t>NORCAN_2309600110400_1.pdf</t>
  </si>
  <si>
    <t>2309600110400F50</t>
  </si>
  <si>
    <t>OGID_2250384110000_1.pdf</t>
  </si>
  <si>
    <t>AVT_CP_CITRAVAL___CTRE_INDUST_2841491620551_1_8370544.pdf</t>
  </si>
  <si>
    <t>AVT_CP_BEREST_RHIN_RHONE_2263549630102_1_5966664.pdf</t>
  </si>
  <si>
    <t>PLANETE_CSCA_2263545400000_1.pdf</t>
  </si>
  <si>
    <t>AVT_CP_ARB_2268898610001_1_6975667.pdf</t>
  </si>
  <si>
    <t>ASSOC_POUR_PROMOUVOIR_2511968310000_1.pdf</t>
  </si>
  <si>
    <t>2511968310000D41</t>
  </si>
  <si>
    <t>AVT_CP_TMI_MULTIPLAST_2275225409001_1_7883064.pdf</t>
  </si>
  <si>
    <t>FONDATION_EUROPEENNE_DE_L_2260579100000_1.pdf</t>
  </si>
  <si>
    <t>2260579100000Z47</t>
  </si>
  <si>
    <t>RECOSTRA_2257752431001_1.pdf</t>
  </si>
  <si>
    <t>2257752431001V47</t>
  </si>
  <si>
    <t>SARDI___SOC_ALSACIENNE_2257752430400_1.pdf</t>
  </si>
  <si>
    <t>2257752430400S47</t>
  </si>
  <si>
    <t>SIRMAT_2842454600064_1.pdf</t>
  </si>
  <si>
    <t>HARTMANN_FRANCE_2975470200000_1.pdf</t>
  </si>
  <si>
    <t>2975470200000C16</t>
  </si>
  <si>
    <t>OCEBAT_2265717600001_1.pdf</t>
  </si>
  <si>
    <t>2265717600001M11</t>
  </si>
  <si>
    <t>AVT_AXIA_2_2275176110020_1_9255734.pdf</t>
  </si>
  <si>
    <t>SCHROLL_2841491629002_1.pdf</t>
  </si>
  <si>
    <t>2841491629002H98</t>
  </si>
  <si>
    <t>LOCATION_TRANSPORT_2265554420001_1.pdf</t>
  </si>
  <si>
    <t>2265554420001W43</t>
  </si>
  <si>
    <t>AVT_CHIRAL_TECHNOLOGIES_2251855110000_1_1171541.pdf</t>
  </si>
  <si>
    <t>AVT_AXIA_13_2275176100130_1_7930501.pdf</t>
  </si>
  <si>
    <t>AUDDINO_GESTION_2264321400300_1.pdf</t>
  </si>
  <si>
    <t>2264321400300R95</t>
  </si>
  <si>
    <t>KUTHE_SAS_2271647409006_1.pdf</t>
  </si>
  <si>
    <t>GRAVIERE_ET_SABLIERE_HUBE_2258057100000_1.pdf</t>
  </si>
  <si>
    <t>2258057100000B47</t>
  </si>
  <si>
    <t>HOTELIERE_DE_LA_VILLETTE_2261617410001_1.pdf</t>
  </si>
  <si>
    <t>2261617410001B47</t>
  </si>
  <si>
    <t>UNION_MOBILIERE_ET_COMMER_2271850100200_1.pdf</t>
  </si>
  <si>
    <t>SOCIETE_DE_TRANSPORT_ET_D_2843536400050_1.pdf</t>
  </si>
  <si>
    <t>2843536400050J50</t>
  </si>
  <si>
    <t>LINK_GROUP_2270829600201_1.pdf</t>
  </si>
  <si>
    <t>2270829600201T16</t>
  </si>
  <si>
    <t>SCHROLL_2257752430061_1.pdf</t>
  </si>
  <si>
    <t>AVT_CP_ARTENREEL_SARL_2258676400001_1_7730030.pdf</t>
  </si>
  <si>
    <t>AVT_CP_B_S_RECYCLAGE_2841491600951_1__8.426.696_.pdf</t>
  </si>
  <si>
    <t>LOCATION_TRANSPORT_FONTOY_2265554410000_1.pdf</t>
  </si>
  <si>
    <t>2265554410000B16</t>
  </si>
  <si>
    <t>TMI_MULTIPLAST_2275225400050_1.pdf</t>
  </si>
  <si>
    <t>2275225400050H95</t>
  </si>
  <si>
    <t>ALL_SOLUTIONS_2264136110100_1.pdf</t>
  </si>
  <si>
    <t>2264136110100A11</t>
  </si>
  <si>
    <t>CNOSF_2252212130000_1.pdf</t>
  </si>
  <si>
    <t>SIRMAT_2842454600051_1.pdf</t>
  </si>
  <si>
    <t>2842454600051U98</t>
  </si>
  <si>
    <t>AVT_AXIA_15_2275176110150_1_7930614.pdf</t>
  </si>
  <si>
    <t>RECYBIO_2257752420701_1.pdf</t>
  </si>
  <si>
    <t>2257752420701A11</t>
  </si>
  <si>
    <t>PGS_PERURENA_2842057101100_1.pdf</t>
  </si>
  <si>
    <t>2842057101100S19</t>
  </si>
  <si>
    <t>AXIA_2_2275176110230_1.pdf</t>
  </si>
  <si>
    <t>PGS_SUD_EST_2842057101400_1.pdf</t>
  </si>
  <si>
    <t>2842057101400T19</t>
  </si>
  <si>
    <t>AVT_DECIBEL_FRANCE_2263898120400_1_8809901.pdf</t>
  </si>
  <si>
    <t>LINK_GROUP_2269513100000_1.pdf</t>
  </si>
  <si>
    <t>2269513100000P16</t>
  </si>
  <si>
    <t>MIROITERIE_BRUGNON_FRERES_2000146716010_1.pdf</t>
  </si>
  <si>
    <t>2000146716010Z19</t>
  </si>
  <si>
    <t>AXIA_18_2275176100220_1.pdf</t>
  </si>
  <si>
    <t>PGS_ARNAUD_2842059410001_1.pdf</t>
  </si>
  <si>
    <t>2842059410001S95</t>
  </si>
  <si>
    <t>NEWFINOR_2263632400100_1.pdf</t>
  </si>
  <si>
    <t>2263632400100F95</t>
  </si>
  <si>
    <t>SCHROLL_2841491609054_1.pdf</t>
  </si>
  <si>
    <t>2841491609054A98</t>
  </si>
  <si>
    <t>LOFFRE_PARTAGEE_2270829610103_1.pdf</t>
  </si>
  <si>
    <t>2270829610103G43</t>
  </si>
  <si>
    <t>TRANSPORTS_PMS_2506808210000_1.pdf</t>
  </si>
  <si>
    <t>STAR_PARIS_2262484600001_1.pdf</t>
  </si>
  <si>
    <t>JEAN_AVIER_2985857100000_1.pdf</t>
  </si>
  <si>
    <t>2985857100000Y16</t>
  </si>
  <si>
    <t>HTC_DEVELOPPEMENT_2840924600202_1.pdf</t>
  </si>
  <si>
    <t>2840924600202F95</t>
  </si>
  <si>
    <t>NEUILLYS_2263769120000_1.pdf</t>
  </si>
  <si>
    <t>2263769120000S47</t>
  </si>
  <si>
    <t>SOCIETE_DACOUSTIQUE_2263898110100_1.pdf</t>
  </si>
  <si>
    <t>2263898110100Y47</t>
  </si>
  <si>
    <t>AVT_CP_BRACKER_2263191400000_1_8709929.pdf</t>
  </si>
  <si>
    <t>ARCHITECTURE_J.P_GILCH_F._2253954200000_1.pdf</t>
  </si>
  <si>
    <t>2253954200000N19</t>
  </si>
  <si>
    <t>AVT_ADIT_2259939100000_1_5048518.pdf</t>
  </si>
  <si>
    <t>ALSACE_CONDITIONNEMENT_2845379410064_1.pdf</t>
  </si>
  <si>
    <t>2845379410064N98</t>
  </si>
  <si>
    <t>SIRMAT_2842454600052_1.pdf</t>
  </si>
  <si>
    <t>AVT_COPROPRIETE_ROUGET_DE_LI_2263708100000_1_5723599.pdf</t>
  </si>
  <si>
    <t>EDITIONS_CLAUDE_VERVIN_2268275600001_1.pdf</t>
  </si>
  <si>
    <t>2268275600001U11</t>
  </si>
  <si>
    <t>MATHLAU_MARIVAL_2264142400000_1.pdf</t>
  </si>
  <si>
    <t>2264142400000Y47</t>
  </si>
  <si>
    <t>ALLIANCE_GREEN_SERVICES_2844133410000_1.pdf</t>
  </si>
  <si>
    <t>2844133410000S95</t>
  </si>
  <si>
    <t>EDITIONS_CLAUDE_VERVIN_2268275410000_1.pdf</t>
  </si>
  <si>
    <t>2268275410000W47</t>
  </si>
  <si>
    <t>HYPERTAPIS_2254585430300_1.pdf</t>
  </si>
  <si>
    <t>INSTITUT_DE_FORMATION_DU_2313788000000_1.pdf</t>
  </si>
  <si>
    <t>2313788000000T16</t>
  </si>
  <si>
    <t>SOC_EVANGELIQUE_DE_2257492100100_1.pdf</t>
  </si>
  <si>
    <t>2257492100100A95</t>
  </si>
  <si>
    <t>LOREX_2260642120000_1.pdf</t>
  </si>
  <si>
    <t>GROUPE_WEIGERDING_2266426400000_1.pdf</t>
  </si>
  <si>
    <t>2266426400000T95</t>
  </si>
  <si>
    <t>TRANSPORTS_RIEBEL_2713369490000_1.pdf</t>
  </si>
  <si>
    <t>FISCHER_2843960600001_1.pdf</t>
  </si>
  <si>
    <t>2843960600001M95</t>
  </si>
  <si>
    <t>GROUPEMENT_DE_COOPERATION_2841941400000_1.pdf</t>
  </si>
  <si>
    <t>2841941400000C95</t>
  </si>
  <si>
    <t>AVT_AXIA_14_2275176100140_1_7930595.pdf</t>
  </si>
  <si>
    <t>DOCARINA_2264141400000_1.pdf</t>
  </si>
  <si>
    <t>AVT_CLUB_DE_METZ_TECHNOPOLE_2957519310000_1_500007947.pdf</t>
  </si>
  <si>
    <t>SIRMAT_2842454419002_1.pdf</t>
  </si>
  <si>
    <t>2842454419002C98</t>
  </si>
  <si>
    <t>TURENNE_2263750100000_1.pdf</t>
  </si>
  <si>
    <t>E_B_K_2258850410000_1.pdf</t>
  </si>
  <si>
    <t>EUROPEAN_SCIENCE_2844016600052_1.pdf</t>
  </si>
  <si>
    <t>2844016600052H95</t>
  </si>
  <si>
    <t>AVT_CP_ARGELLIES_RP_2513834250000_1_6215250.pdf</t>
  </si>
  <si>
    <t>ALLS_PARTICIPATIONS_2264136120000_1.pdf</t>
  </si>
  <si>
    <t>2264136120000L47</t>
  </si>
  <si>
    <t>R.KAUTZMANN_2711100120595_1.pdf</t>
  </si>
  <si>
    <t>2711100120595Q95</t>
  </si>
  <si>
    <t>JUDICIA_CONSEILS_2263806600010_1.pdf</t>
  </si>
  <si>
    <t>2263806600010J65</t>
  </si>
  <si>
    <t>SIRMAT_2842454609003_1.pdf</t>
  </si>
  <si>
    <t>2842454609003A98</t>
  </si>
  <si>
    <t>FESIA_2261311410000_1.pdf</t>
  </si>
  <si>
    <t>STE_EUROPEENNE_TRANSPORTS_2268788400000_1.pdf</t>
  </si>
  <si>
    <t>FESIA_2261311100000_1.pdf</t>
  </si>
  <si>
    <t>2261311100000Y47</t>
  </si>
  <si>
    <t>RECOSTRA_2841491621001_1.pdf</t>
  </si>
  <si>
    <t>WOLF_RICHARD_FRANCE_2263193400000_1.pdf</t>
  </si>
  <si>
    <t>2263193400000J43</t>
  </si>
  <si>
    <t>SIRMAT_2842454610063_1.pdf</t>
  </si>
  <si>
    <t>OFFICE_DE_TOURISME_DU_2259039110000_1.pdf</t>
  </si>
  <si>
    <t>AVT_CENT_FAMILLES_LAHAYE_2261651100000_1_5344974.pdf</t>
  </si>
  <si>
    <t>LJL_SAS_2256423200000_1.pdf</t>
  </si>
  <si>
    <t>2256423200000Q11</t>
  </si>
  <si>
    <t>SIRMAT_2842454600063_1.pdf</t>
  </si>
  <si>
    <t>PCB_CREATION_2256541410000_1.pdf</t>
  </si>
  <si>
    <t>2256541410000V11</t>
  </si>
  <si>
    <t>SCHROLL_2257752439002_1.pdf</t>
  </si>
  <si>
    <t>2257752439002S98</t>
  </si>
  <si>
    <t>SCHROLL_2841491629001_1.pdf</t>
  </si>
  <si>
    <t>2841491629001G98</t>
  </si>
  <si>
    <t>J._GREMMEL_ET_CIE_2263189410000_1.pdf</t>
  </si>
  <si>
    <t>2263189410000C47</t>
  </si>
  <si>
    <t>NEUTRALIS_2841491620601_1.pdf</t>
  </si>
  <si>
    <t>2841491620601B19</t>
  </si>
  <si>
    <t>STE_EUROPEENNE_TRANSPORTS_2268788410000_1.pdf</t>
  </si>
  <si>
    <t>AVT_CP_A.W._FABER_CASTELL_2263190400050_1_8544492.pdf</t>
  </si>
  <si>
    <t>AVT_AXIA_11_2275176110110_1_7930243.pdf</t>
  </si>
  <si>
    <t>TURENNE_2312918000000_1.pdf</t>
  </si>
  <si>
    <t>2312918000000U19</t>
  </si>
  <si>
    <t>LABORATOIRES_CVE_2254879200000_1.pdf</t>
  </si>
  <si>
    <t>2254879200000V95</t>
  </si>
  <si>
    <t>BEA_2000146664510_1.pdf</t>
  </si>
  <si>
    <t>2000146664510V19</t>
  </si>
  <si>
    <t>KAYME_2256420310002_1.pdf</t>
  </si>
  <si>
    <t>AVT_CHARPALOR_2262485410001_1_9304225.pdf</t>
  </si>
  <si>
    <t>AVT_ASCENCEURS__MULTI_2275234100000_1_8843752.pdf</t>
  </si>
  <si>
    <t>AVT_CP_B2A_AUDIT_ET_CONSEIL_2272423400000_1_7050568.pdf</t>
  </si>
  <si>
    <t>MW_FRANCE_2259236110000_1.pdf</t>
  </si>
  <si>
    <t>2259236110000K43</t>
  </si>
  <si>
    <t>LA_ONZIEME_HEURE_2513764451001_1.pdf</t>
  </si>
  <si>
    <t>2513764451001D95</t>
  </si>
  <si>
    <t>AVT_CP_ARB_2268898610002_1_6975670.pdf</t>
  </si>
  <si>
    <t>IVALCO_2264151400000_1.pdf</t>
  </si>
  <si>
    <t>2264151400000G95</t>
  </si>
  <si>
    <t>MAISON_DE_LA_NOUVELLE_CAL_2265875110000_1.pdf</t>
  </si>
  <si>
    <t>2265875110000H11</t>
  </si>
  <si>
    <t>POLISSA_2000148594610_1.pdf</t>
  </si>
  <si>
    <t>2000148594610F19</t>
  </si>
  <si>
    <t>EDITIONS_CLAUDE_VERVIN_2268275409006_1.pdf</t>
  </si>
  <si>
    <t>2268275409006R98</t>
  </si>
  <si>
    <t>AVT_CP_BUILDING_2840924600006_1_8808257.pdf</t>
  </si>
  <si>
    <t>SARDI___SOC_ALSACIENNE_2257752110400_1.pdf</t>
  </si>
  <si>
    <t>2257752110400R11</t>
  </si>
  <si>
    <t>SCHROLL_2841491600065_1.pdf</t>
  </si>
  <si>
    <t>C_I_S_REUNION_2006003045010_1.pdf</t>
  </si>
  <si>
    <t>2006003045010Z95</t>
  </si>
  <si>
    <t>AVT_CP_ALLIANCE_ENERGIES_2271794610001_1_7329092.pdf</t>
  </si>
  <si>
    <t>SCHLUTER_SYSTEMS_2261225110000_1.pdf</t>
  </si>
  <si>
    <t>DOCARINA_2312833010000_1.pdf</t>
  </si>
  <si>
    <t>LES_CARNETS_DE_LALPHA_2006003668910_1.pdf</t>
  </si>
  <si>
    <t>2006003668910B19</t>
  </si>
  <si>
    <t>ABRY_ARNOLD_2431554490000_1_FM_NC_RetraitÃ©s.pdf</t>
  </si>
  <si>
    <t>AVT_CP_ALTEM_2841491600301_1_8426629.pdf</t>
  </si>
  <si>
    <t>RMO_EUROPE_2258335410000_1.pdf</t>
  </si>
  <si>
    <t>2258335410000V47</t>
  </si>
  <si>
    <t>DJA___GIU_AGENCY_2514845210000_1.pdf</t>
  </si>
  <si>
    <t>CABINET_VERREY_2511664950000_1.pdf</t>
  </si>
  <si>
    <t>2511664950000Y95</t>
  </si>
  <si>
    <t>ETABLISSEMENTS_HUOT_2255250110000_1.pdf</t>
  </si>
  <si>
    <t>2255250110000P11</t>
  </si>
  <si>
    <t>AVT_CHENE_DE_LEST_2268375100000_1_7051562.pdf</t>
  </si>
  <si>
    <t>AVT_CP_BEREST_RHIN_RHONE_2263549430101_1_5966694.pdf</t>
  </si>
  <si>
    <t>AVT_AXIA_12_2275176100120_1_7930434.pdf</t>
  </si>
  <si>
    <t>JUDICIA_CONSEILS_2263806110000_1.pdf</t>
  </si>
  <si>
    <t>2263806110000P98</t>
  </si>
  <si>
    <t>SIRMAT_2842454419001_1.pdf</t>
  </si>
  <si>
    <t>2842454419001B98</t>
  </si>
  <si>
    <t>ROUSSEAU_CONSEIL_2514911510000_1.pdf</t>
  </si>
  <si>
    <t>GRANDI_2312920000000_1.pdf</t>
  </si>
  <si>
    <t>2312920000000H19</t>
  </si>
  <si>
    <t>KAYME_2256420310000_1.pdf</t>
  </si>
  <si>
    <t>LGC_STANDARDS_2251143640010_1.pdf</t>
  </si>
  <si>
    <t>2251143640010C65</t>
  </si>
  <si>
    <t>ASSOC_SYND_RESID_HAUTEP_2259936110000_1.pdf</t>
  </si>
  <si>
    <t>2259936110000A42</t>
  </si>
  <si>
    <t>PGS_ARNAUD_2842059610002_1.pdf</t>
  </si>
  <si>
    <t>2842059610002K95</t>
  </si>
  <si>
    <t>EUROSTAMP_2257413110000_1.pdf</t>
  </si>
  <si>
    <t>2257413110000V47</t>
  </si>
  <si>
    <t>AVT_CP_BEREST_2263549630001_1_5966609.pdf</t>
  </si>
  <si>
    <t>AVT_AXIA_16_2275176110160_1_7930632.pdf</t>
  </si>
  <si>
    <t>ETABLISSEMENTS_JEAN_2265666400010_1.pdf</t>
  </si>
  <si>
    <t>2265666400010Y36</t>
  </si>
  <si>
    <t>LIBERTY_SPECIALTY_MARKETS_2268785400000_1.pdf</t>
  </si>
  <si>
    <t>SCHROLL_2841491620001_1.pdf</t>
  </si>
  <si>
    <t>2841491620001Z19</t>
  </si>
  <si>
    <t>AVT_CORREGE_SERVICES_2263349100000_1_8279293.pdf</t>
  </si>
  <si>
    <t>PARENTHESE_2263549430400_1.pdf</t>
  </si>
  <si>
    <t>2263549430400Z47</t>
  </si>
  <si>
    <t>SIRMAT_2842454409001_1.pdf</t>
  </si>
  <si>
    <t>2842454409001G98</t>
  </si>
  <si>
    <t>ETABLISSEMENTS_HUOT_2255250120000_1.pdf</t>
  </si>
  <si>
    <t>2255250120000J47</t>
  </si>
  <si>
    <t>CARL_BECHEM_FRANCE_2261335400000_1.pdf</t>
  </si>
  <si>
    <t>2261335400000R95</t>
  </si>
  <si>
    <t>PGS_SUD_OUEST_2842057101500_1.pdf</t>
  </si>
  <si>
    <t>SCHROLL_2257752439000_1.pdf</t>
  </si>
  <si>
    <t>2257752439000Q98</t>
  </si>
  <si>
    <t>PGS_SCIERIE_ET_PALETTES_2842057101300_1.pdf</t>
  </si>
  <si>
    <t>2842057101300K19</t>
  </si>
  <si>
    <t>SIRMAT_2842454419053_1.pdf</t>
  </si>
  <si>
    <t>2842454419053G98</t>
  </si>
  <si>
    <t>BEREST_2263549420001_C_FS_2025_MAINTIEN_R_20241121.pdf</t>
  </si>
  <si>
    <t>EXCEL_VISION_2254880200000_1.pdf</t>
  </si>
  <si>
    <t>2254880200000C95</t>
  </si>
  <si>
    <t>LOFFRE_PORTAGE_2269514110000_1.pdf</t>
  </si>
  <si>
    <t>2269514110000Q43</t>
  </si>
  <si>
    <t>RUJ_EXPANSION_2254585430101_1.pdf</t>
  </si>
  <si>
    <t>2254585430101N47</t>
  </si>
  <si>
    <t>MAISONS_FUTEES_2264321400100_1.pdf</t>
  </si>
  <si>
    <t>2264321400100Z95</t>
  </si>
  <si>
    <t>ETABLISSEMENTS_JEAN_MANTO_2265666410000_1.pdf</t>
  </si>
  <si>
    <t>2265666410000G47</t>
  </si>
  <si>
    <t>RECYBIO_2841491600701_1.pdf</t>
  </si>
  <si>
    <t>2841491600701V50</t>
  </si>
  <si>
    <t>AVT_AXIA_54_2275176110180_1_7930386.pdf</t>
  </si>
  <si>
    <t>HTC_DEVELOPPEMENT_2840924600201_1.pdf</t>
  </si>
  <si>
    <t>ELECTRO_MENAGER_2268735400000_1.pdf</t>
  </si>
  <si>
    <t>2268735400000C11</t>
  </si>
  <si>
    <t>ALL_SOLUTIONS_2264136120100_1.pdf</t>
  </si>
  <si>
    <t>2264136120100U47</t>
  </si>
  <si>
    <t>GROUPEMENT_DE_COOPERATION_2841941600001_1.pdf</t>
  </si>
  <si>
    <t>2841941600001U95</t>
  </si>
  <si>
    <t>AVT_CP_BEREST_RHIN_RHONE_2263549420101_1_5966617.pdf</t>
  </si>
  <si>
    <t>AVT_AA_PARTICIPATIONS_2275106100400_1_8004062.pdf</t>
  </si>
  <si>
    <t>AVT_CP_B_S_RECYCLAGE_2257752430901_1_8048974.pdf</t>
  </si>
  <si>
    <t>MATERIELS_FERROVIAIRES_ET_2271830110000_1.pdf</t>
  </si>
  <si>
    <t>2271830110000U19</t>
  </si>
  <si>
    <t>TRECOM_2599776050000_1.pdf</t>
  </si>
  <si>
    <t>2599776050000F95</t>
  </si>
  <si>
    <t>SKAYL_2271150400100_1.pdf</t>
  </si>
  <si>
    <t>2271150400100L43</t>
  </si>
  <si>
    <t>AVT_CP_BEREST_RHIN_RHONE_2263549630101_1_5966664.pdf</t>
  </si>
  <si>
    <t>CAFES_SATI_2257154200002_1.pdf</t>
  </si>
  <si>
    <t>2257154200002K47</t>
  </si>
  <si>
    <t>SKAYL_2271150400112_1.pdf</t>
  </si>
  <si>
    <t>2271150400112Z43</t>
  </si>
  <si>
    <t>AVT_WOLF_RICHARD_FRANCE_2263193120000_1_7438447.pdf</t>
  </si>
  <si>
    <t>HUGO_BOSS_FRANCE_2262305400000_1.pdf</t>
  </si>
  <si>
    <t>2262305400000S95</t>
  </si>
  <si>
    <t>OSTERMANN_ENERGIES_2271794400100_1.pdf</t>
  </si>
  <si>
    <t>2271794400100L11</t>
  </si>
  <si>
    <t>STRASBOURG_REVETEMENT_2254585430201_1.pdf</t>
  </si>
  <si>
    <t>2254585430201W47</t>
  </si>
  <si>
    <t>NEUILLYS_2263769410001_1.pdf</t>
  </si>
  <si>
    <t>2263769410001L16</t>
  </si>
  <si>
    <t>AVT_COOPRODUCTION_2262644100000_1_7737671.pdf</t>
  </si>
  <si>
    <t>FILPACK_INDUSTRIE_2266135110000_1.pdf</t>
  </si>
  <si>
    <t>2266135110000D47</t>
  </si>
  <si>
    <t>AVT_CP_CORPLEX_RECYCLING_2272636410000_1_7887970.pdf</t>
  </si>
  <si>
    <t>SML_LOCATION_2261239400000_1.pdf</t>
  </si>
  <si>
    <t>2261239400000Q47</t>
  </si>
  <si>
    <t>EBK_2313225010000_1.pdf</t>
  </si>
  <si>
    <t>2313225010000R98</t>
  </si>
  <si>
    <t>CAFES_SATI_2257154200003_1.pdf</t>
  </si>
  <si>
    <t>2257154200003L47</t>
  </si>
  <si>
    <t>JIPE_2262846400002_1.pdf</t>
  </si>
  <si>
    <t>AVT_AXIA_2_2275176100020_1_9310670.pdf</t>
  </si>
  <si>
    <t>RUJ_EXPANSION_2254585440101_1.pdf</t>
  </si>
  <si>
    <t>2254585440101H11</t>
  </si>
  <si>
    <t>AVT_CENT_FAMILLES_LAHAYE_2261650100000_1_6532422.pdf</t>
  </si>
  <si>
    <t>NEUTRALIS_2257752110600_1.pdf</t>
  </si>
  <si>
    <t>2257752110600J11</t>
  </si>
  <si>
    <t>AVT_COGESCO_2599775810000_1_5456148.pdf</t>
  </si>
  <si>
    <t>YPO_CAMP_JEANNIOT_LOISIRS_2260338410101_1_ABS.pdf</t>
  </si>
  <si>
    <t>AVT_CHARPALOR_2262485120000_1_9304221.pdf</t>
  </si>
  <si>
    <t>EGERESSE_2251229100110_1.pdf</t>
  </si>
  <si>
    <t>ALLS_LOGISTIQUE_2264136400300_1.pdf</t>
  </si>
  <si>
    <t>2264136400300K95</t>
  </si>
  <si>
    <t>AVT_CP_WEIGERDING_HOLDING_2267193430000_1_8906266.pdf</t>
  </si>
  <si>
    <t>ELECTRO_MENAGER_2268735600001_1.pdf</t>
  </si>
  <si>
    <t>2268735600001U11</t>
  </si>
  <si>
    <t>EDITIONS_CLAUDE_VERVIN_2268275409007_1.pdf</t>
  </si>
  <si>
    <t>2268275409007S98</t>
  </si>
  <si>
    <t>EUROPARKING_2507828711000_1.pdf</t>
  </si>
  <si>
    <t>2507828711000Y11</t>
  </si>
  <si>
    <t>ELECTRO_MENAGER_2268735610002_1.pdf</t>
  </si>
  <si>
    <t>2268735610002Q47</t>
  </si>
  <si>
    <t>AMELOT_ROISSY_HOTEL_2006002914710_1.pdf</t>
  </si>
  <si>
    <t>GROUPE_HERINDEL_2257622100000_1.pdf</t>
  </si>
  <si>
    <t>2257622100000P47</t>
  </si>
  <si>
    <t>RECOSTRA_2257752100700_1.pdf</t>
  </si>
  <si>
    <t>2257752100700Y47</t>
  </si>
  <si>
    <t>LGC_STANDARDS_2251143440010_1.pdf</t>
  </si>
  <si>
    <t>2251143440010L65</t>
  </si>
  <si>
    <t>SARDI___SOC_ALSACIENNE_2257752420400_1.pdf</t>
  </si>
  <si>
    <t>2257752420400Y11</t>
  </si>
  <si>
    <t>INSTITUT_DE_FORMATION_DU_2713034000010_1.pdf</t>
  </si>
  <si>
    <t>BUREAUX_EUROPE_2263707100000_1_rÃ©siliÃ©.pdf</t>
  </si>
  <si>
    <t>AVT_AXIA_4_2275176110040_1_7929857.pdf</t>
  </si>
  <si>
    <t>SOCIETE_DACOUSTIQUE_2263898120100_1.pdf</t>
  </si>
  <si>
    <t>2263898120100S11</t>
  </si>
  <si>
    <t>TRANSCONSEIL_ASSURANCES_2510909250000_1.pdf</t>
  </si>
  <si>
    <t>PARENTHESE_2263549620401_1.pdf</t>
  </si>
  <si>
    <t>2263549620401W11</t>
  </si>
  <si>
    <t>PGS_EST_2842057110600_1.pdf</t>
  </si>
  <si>
    <t>2842057110600T50</t>
  </si>
  <si>
    <t>ELECTRO_MENAGER_2268735610010_1.pdf</t>
  </si>
  <si>
    <t>AVT_CP_VOB_2265716400001_1_6442055.pdf</t>
  </si>
  <si>
    <t>KUTHE_SAS_2271647409004_1.pdf</t>
  </si>
  <si>
    <t>AVT_YUZER_2258678400002_1_4968359.pdf</t>
  </si>
  <si>
    <t>L_OFFRE_PORTAGE_2270829400100_1.pdf</t>
  </si>
  <si>
    <t>2270829400100S16</t>
  </si>
  <si>
    <t>AVT_AXIA_13_2275176110130_1_7930504.pdf</t>
  </si>
  <si>
    <t>NORCAN_2263632400010_1.pdf</t>
  </si>
  <si>
    <t>2263632400010H65</t>
  </si>
  <si>
    <t>AVT_CP_ALTEM___ALSACIENNE_DE_TRI_2257752430301_1_7876181.pdf</t>
  </si>
  <si>
    <t>BEREST_2263549630002_1_ABS.pdf</t>
  </si>
  <si>
    <t>PGS_REVERSE_2842059100300_1.pdf</t>
  </si>
  <si>
    <t>2842059100300L50</t>
  </si>
  <si>
    <t>SIRMAT_2842454600001_1.pdf</t>
  </si>
  <si>
    <t>2842454600001Q50</t>
  </si>
  <si>
    <t>ARCHITECTURE_J.P_GILCH_2253954200001_1.pdf</t>
  </si>
  <si>
    <t>2253954200001P65</t>
  </si>
  <si>
    <t>SIRMAT_2842454609002_1.pdf</t>
  </si>
  <si>
    <t>2842454609002Z98</t>
  </si>
  <si>
    <t>MANUFACTURA_2265459400000_1.pdf</t>
  </si>
  <si>
    <t>2265459400000M11</t>
  </si>
  <si>
    <t>ARPC_AGISSANT_POUR_LE_2712516000000_1.pdf</t>
  </si>
  <si>
    <t>2712516000000T98</t>
  </si>
  <si>
    <t>ALSASTEP_2840785140100_1.pdf</t>
  </si>
  <si>
    <t>2840785140100N19</t>
  </si>
  <si>
    <t>GO_MONDE_2713914000001_1.pdf</t>
  </si>
  <si>
    <t>AVT_CP_BEREST_RHIN_RHONE_2263549620101_1_5966663.pdf</t>
  </si>
  <si>
    <t>ALSAFLOORING_2840785140700_1.pdf</t>
  </si>
  <si>
    <t>2840785140700Q19</t>
  </si>
  <si>
    <t>SEMAINES_SOCIALES_DE_FRAN_2511697610000_1.pdf</t>
  </si>
  <si>
    <t>CARL_BECHEM_FRANCE_2261335110000_1.pdf</t>
  </si>
  <si>
    <t>2261335110000Z41</t>
  </si>
  <si>
    <t>NORCAN_2841503100000_1.pdf</t>
  </si>
  <si>
    <t>2841503100000J19</t>
  </si>
  <si>
    <t>GO_MONDE_2713914000000_1.pdf</t>
  </si>
  <si>
    <t>MAISONS_CLAIRE_2264321400000_1.pdf</t>
  </si>
  <si>
    <t>2264321400000Q95</t>
  </si>
  <si>
    <t>SCHROLL_2257752439001_1.pdf</t>
  </si>
  <si>
    <t>2257752439001R98</t>
  </si>
  <si>
    <t>AVT_YUZER_2258678400003_1_8092807.pdf</t>
  </si>
  <si>
    <t>AVT_AGAMEMNON_2272299100000_1_7893320.pdf</t>
  </si>
  <si>
    <t>AVT_AXIA_6_2275176110060_1_7929997.pdf</t>
  </si>
  <si>
    <t>OCEBAT_2265717400000_1.pdf</t>
  </si>
  <si>
    <t>2265717400000U11</t>
  </si>
  <si>
    <t>SIRMAT_2842454400012_1.pdf</t>
  </si>
  <si>
    <t>AVT_AXIA_62_2275176100200_1_7930410.pdf</t>
  </si>
  <si>
    <t>AVT_CP_ALLIANCE_ENERGIES_2271794400000_1_7329083.pdf</t>
  </si>
  <si>
    <t>SIRMAT_2842454610001_1.pdf</t>
  </si>
  <si>
    <t>2842454610001K19</t>
  </si>
  <si>
    <t>AVT_CP_ALTEM_2841491600351_1_8426630.pdf</t>
  </si>
  <si>
    <t>HOME_ABRY_ARNOLD_2254585430401_1.pdf</t>
  </si>
  <si>
    <t>2254585430401P47</t>
  </si>
  <si>
    <t>SCHLUTER_SYSTEMS_2261225130000_1.pdf</t>
  </si>
  <si>
    <t>PROFESSIONNEL_SEMENCES_2261223110000_1.pdf</t>
  </si>
  <si>
    <t>2261223110000T11</t>
  </si>
  <si>
    <t>PARENTHESE_2263549420401_1.pdf</t>
  </si>
  <si>
    <t>NORCAN_2263632400000_1.pdf</t>
  </si>
  <si>
    <t>2263632400000W95</t>
  </si>
  <si>
    <t>AVT_CP_ARECO_2599772661001_1_5171750.pdf</t>
  </si>
  <si>
    <t>AVT_CP_ALLIANCE_PRO_ENERGIES_2271794610201_1_7329068.pdf</t>
  </si>
  <si>
    <t>AVT_CP_ANCREST_2263442420000_1_5687057.pdf</t>
  </si>
  <si>
    <t>JURAPAL_2842057100200_1.pdf</t>
  </si>
  <si>
    <t>2842057100200P19</t>
  </si>
  <si>
    <t>SIRMAT_2842454130000_1.pdf</t>
  </si>
  <si>
    <t>2842454130000U50</t>
  </si>
  <si>
    <t>FILPACK_INDUSTRIE_2266135120000_1.pdf</t>
  </si>
  <si>
    <t>2266135120000Y98</t>
  </si>
  <si>
    <t>S_A_P_S_SAS_2271794400400_1.pdf</t>
  </si>
  <si>
    <t>2271794400400M11</t>
  </si>
  <si>
    <t>AVT_CP_2YC_MAL_CAD_7329044.pdf</t>
  </si>
  <si>
    <t>EDITIONS_CLAUDE_VERVIN_2268275609008_1.pdf</t>
  </si>
  <si>
    <t>2268275609008K98</t>
  </si>
  <si>
    <t>BERNON_ET_ASSOCIES_CLUB_2944896110000_1.pdf</t>
  </si>
  <si>
    <t>2944896110000F16</t>
  </si>
  <si>
    <t>RGR_2258659400000_1.pdf</t>
  </si>
  <si>
    <t>2258659400000P95</t>
  </si>
  <si>
    <t>OSTERMANN_ENERGIES_2271794610101_1.pdf</t>
  </si>
  <si>
    <t>2271794610101Y47</t>
  </si>
  <si>
    <t>AVT_AXIA_1_2275176110010_1_7929825.pdf</t>
  </si>
  <si>
    <t>EUROPEAN_SCIENCE_2844016400051_1.pdf</t>
  </si>
  <si>
    <t>2844016400051Q95</t>
  </si>
  <si>
    <t>SOCOGEX_2261581120000_1.pdf</t>
  </si>
  <si>
    <t>2261581120000Y50</t>
  </si>
  <si>
    <t>LOFFRE_PARTAGEE_2270829610104_1.pdf</t>
  </si>
  <si>
    <t>2270829610104H43</t>
  </si>
  <si>
    <t>AVT_CHARPALOR_2262485100000_1_9304200.pdf</t>
  </si>
  <si>
    <t>AVT_CP_WOHWA_VERTRIEBS_2712482001800_1_5115794.pdf</t>
  </si>
  <si>
    <t>SOCOGEX_2261581110000_1.pdf</t>
  </si>
  <si>
    <t>2261581110000D19</t>
  </si>
  <si>
    <t>AVT_CP_ARB_2268898600001_1_6975673.pdf</t>
  </si>
  <si>
    <t>SKAYL_2271150610111_1.pdf</t>
  </si>
  <si>
    <t>2271150610111J16</t>
  </si>
  <si>
    <t>L2D3_2843600410151_1.pdf</t>
  </si>
  <si>
    <t>2843600410151F98</t>
  </si>
  <si>
    <t>ANTIGONE_SARL_2258675400000_1.pdf</t>
  </si>
  <si>
    <t>SINBIO_SCOP_2253967110000_1.pdf</t>
  </si>
  <si>
    <t>2253967110000W19</t>
  </si>
  <si>
    <t>STE_COMMERCIALE_FRANCO_2712482004400_1.pdf</t>
  </si>
  <si>
    <t>LA_PREVOYANCE_ARTISANALE_2265457100000_1.pdf</t>
  </si>
  <si>
    <t>2265457100000M95</t>
  </si>
  <si>
    <t>HYPERTAPIS_2254585440301_1.pdf</t>
  </si>
  <si>
    <t>2254585440301A11</t>
  </si>
  <si>
    <t>AVT_CP_BUILDING_2840924400005_1_8808232.pdf</t>
  </si>
  <si>
    <t>L2D3_2843600610152_1.pdf</t>
  </si>
  <si>
    <t>2843600610152Y95</t>
  </si>
  <si>
    <t>ECOFLUIDE_2263300400000_1.pdf</t>
  </si>
  <si>
    <t>2263300400000G42</t>
  </si>
  <si>
    <t>L_OFFRE_PARTAGEE_2272411400000_1.pdf</t>
  </si>
  <si>
    <t>2272411400000D16</t>
  </si>
  <si>
    <t>KUTHE_SAS_2271647400001_1.pdf</t>
  </si>
  <si>
    <t>CAFES_SATI_2257154200000_1.pdf</t>
  </si>
  <si>
    <t>2257154200000H47</t>
  </si>
  <si>
    <t>C_C_M_2509447710000_1.pdf</t>
  </si>
  <si>
    <t>2509447710000U41</t>
  </si>
  <si>
    <t>L2D3_2843600100100_1.pdf</t>
  </si>
  <si>
    <t>2843600100100T50</t>
  </si>
  <si>
    <t>JAM_SPORT_SAS_2971612200000_1.pdf</t>
  </si>
  <si>
    <t>2971612200000R16</t>
  </si>
  <si>
    <t>COROU_2312919000000_1.pdf</t>
  </si>
  <si>
    <t>2312919000000B19</t>
  </si>
  <si>
    <t>GROUPE_WEIGERDING_2266426120000_1.pdf</t>
  </si>
  <si>
    <t>2266426120000V50</t>
  </si>
  <si>
    <t>NEUILLYS_2263769400000_1.pdf</t>
  </si>
  <si>
    <t>2263769400000Q43</t>
  </si>
  <si>
    <t>AVT_AXIA_54_2275176100180_1_7930383.pdf</t>
  </si>
  <si>
    <t>AVT_CORREGE_2263348100000_1_8279222.pdf</t>
  </si>
  <si>
    <t>AVT_CP_ARTENREEL_SARL_2258676400002_1_7730021.pdf</t>
  </si>
  <si>
    <t>SIRMAT_2842454400002_1.pdf</t>
  </si>
  <si>
    <t>FRINA_MOUSSE_FRANCE_2254113200000_1.pdf</t>
  </si>
  <si>
    <t>SOGEXCO_2261582110000_1.pdf</t>
  </si>
  <si>
    <t>2261582110000K19</t>
  </si>
  <si>
    <t>SKAYL_2271150400102_1.pdf</t>
  </si>
  <si>
    <t>2271150400102N43</t>
  </si>
  <si>
    <t>SCHROLL_2841491609053_1.pdf</t>
  </si>
  <si>
    <t>2841491609053Z98</t>
  </si>
  <si>
    <t>SIRMAT_2842454609054_1.pdf</t>
  </si>
  <si>
    <t>2842454609054F98</t>
  </si>
  <si>
    <t>EDITIONS_CLAUDE_VERVIN_2268275400000_1.pdf</t>
  </si>
  <si>
    <t>2268275400000C11</t>
  </si>
  <si>
    <t>PASSEMENTERIE_VERRIER_2514493851001_1.pdf</t>
  </si>
  <si>
    <t>AVT_ALTEM___ALSAC_DE_TRI_DEM_2257753100000_1_8716294.pdf</t>
  </si>
  <si>
    <t>A.T.E.C._2000148577410_1.pdf</t>
  </si>
  <si>
    <t>2000148577410K19</t>
  </si>
  <si>
    <t>AVT_DS_SERVICES_2844728100000_1_9108990.pdf</t>
  </si>
  <si>
    <t>REPROLAND_2312865002300_1.pdf</t>
  </si>
  <si>
    <t>2312865002300Z19</t>
  </si>
  <si>
    <t>S_A_P_S_SAS_2271794610301_1.pdf</t>
  </si>
  <si>
    <t>2271794610301Q47</t>
  </si>
  <si>
    <t>AVT_CP_BEREST_LORRAINE_2263549620302_1_5966885.pdf</t>
  </si>
  <si>
    <t>AVT_CP_COPROPRIETE_ROUGET_DE_LI_2263708410000_1_5723607.pdf</t>
  </si>
  <si>
    <t>PGS_ARNAUD_2842059100000_1.pdf</t>
  </si>
  <si>
    <t>AVT_B2A_AUDIT_ET_CONSEIL_2285748100000_1_7050565.pdf</t>
  </si>
  <si>
    <t>GROUPE_ADIT_2270603400305_1.pdf</t>
  </si>
  <si>
    <t>2270603400305R95</t>
  </si>
  <si>
    <t>AVT_CP_BEREST_BOURGOGNE_2263549620202_1_5966756.pdf</t>
  </si>
  <si>
    <t>AVT_CP_ARB_2268898600002_1_6975701.pdf</t>
  </si>
  <si>
    <t>PGS_JURAPAL_2842059410100_1.pdf</t>
  </si>
  <si>
    <t>2842059410100A95</t>
  </si>
  <si>
    <t>AVT_AXIA_10_2275176100100_1_7930196.pdf</t>
  </si>
  <si>
    <t>SCHOLL_2841491600012_1.pdf</t>
  </si>
  <si>
    <t>PGS_NORMANDIE_2842057110900_1.pdf</t>
  </si>
  <si>
    <t>2842057110900U50</t>
  </si>
  <si>
    <t>F_GESTION_2511633510000_1.pdf</t>
  </si>
  <si>
    <t>GROUPE_WEIGERDING_2266426130000_1.pdf</t>
  </si>
  <si>
    <t>2266426130000Q19</t>
  </si>
  <si>
    <t>FORMACOOP_2262643110000_1.pdf</t>
  </si>
  <si>
    <t>OFFICE_DU_TOURISME_DES_2959846320000_1.pdf</t>
  </si>
  <si>
    <t>SOFICO_FRANCE_2841058130000_1.pdf</t>
  </si>
  <si>
    <t>2841058130000Q19</t>
  </si>
  <si>
    <t>AVT_ABEX_2512754210000_1_5683651.pdf</t>
  </si>
  <si>
    <t>PFERD_RUGGEBERG_FRANCE_2263345100000_1.pdf</t>
  </si>
  <si>
    <t>2263345100000N47</t>
  </si>
  <si>
    <t>SCHROLL_2257752429000_1.pdf</t>
  </si>
  <si>
    <t>2257752429000V98</t>
  </si>
  <si>
    <t>OGID_2271646400000_1.pdf</t>
  </si>
  <si>
    <t>2271646400000M95</t>
  </si>
  <si>
    <t>H_COMM_2507759750000_1.pdf</t>
  </si>
  <si>
    <t>2507759750000P11</t>
  </si>
  <si>
    <t>S_A_P_S_SAS_2271794410300_1.pdf</t>
  </si>
  <si>
    <t>2271794410300Y47</t>
  </si>
  <si>
    <t>HYPERTAPIS_2254585430301_1.pdf</t>
  </si>
  <si>
    <t>2254585430301F47</t>
  </si>
  <si>
    <t>HOTELIERE_DE_LA_VILLETTE_2261617410000_1.pdf</t>
  </si>
  <si>
    <t>2261617410000A47</t>
  </si>
  <si>
    <t>AVT_AXIA_57_2275176100190_1_7930391.pdf</t>
  </si>
  <si>
    <t>SOCIETE_DES_MAGASINS_2313098000000_1.pdf</t>
  </si>
  <si>
    <t>2313098000000T19</t>
  </si>
  <si>
    <t>AVT_CP_CITRAVAL___CTRE_INDUST_2257752430501_1_7876721.pdf</t>
  </si>
  <si>
    <t>AVT_CP_BEREST_2263549420000_1_5966376.pdf</t>
  </si>
  <si>
    <t>AVT_CHARPALOR_2262485410010_1_9304311.pdf</t>
  </si>
  <si>
    <t>EXCENTR_FRANCE_2263163430100_1.pdf</t>
  </si>
  <si>
    <t>2263163430100F11</t>
  </si>
  <si>
    <t>HOME_ABRY_ARNOLD_2254585440201_1.pdf</t>
  </si>
  <si>
    <t>2254585440201R11</t>
  </si>
  <si>
    <t>SARL_SCHULTZ_2513400430000_1.pdf</t>
  </si>
  <si>
    <t>2513400430000C43</t>
  </si>
  <si>
    <t>RECOSTRA_2257752111000_1.pdf</t>
  </si>
  <si>
    <t>2257752111000T11</t>
  </si>
  <si>
    <t>F.F.F._FEDERATION_2284417500000_1.pdf</t>
  </si>
  <si>
    <t>2284417500000W95</t>
  </si>
  <si>
    <t>MATHLAU_MARIVAL_2264142410000_1.pdf</t>
  </si>
  <si>
    <t>2264142410000S11</t>
  </si>
  <si>
    <t>UNION_NAT_CULTURE_2204200082900_1.pdf</t>
  </si>
  <si>
    <t>2204200082900Y95</t>
  </si>
  <si>
    <t>BELLANGER_2263747100100_1.pdf</t>
  </si>
  <si>
    <t>2263747100100T47</t>
  </si>
  <si>
    <t>ESL__NETWORK_HOLDING_SA_2511948750000_1.pdf</t>
  </si>
  <si>
    <t>MAXI_SARL_2251229100100_1.pdf</t>
  </si>
  <si>
    <t>AVT_AXIA_17_2275176100170_1_7930641.pdf</t>
  </si>
  <si>
    <t>AVT_CP_CORREGE_SERVICES_2256419600102_1_6700554.pdf</t>
  </si>
  <si>
    <t>GEZIM_INTERIM_2269512110000_1.pdf</t>
  </si>
  <si>
    <t>2269512110000C43</t>
  </si>
  <si>
    <t>LOUIS_SCHROLL_2841491620201_1.pdf</t>
  </si>
  <si>
    <t>2841491620201R19</t>
  </si>
  <si>
    <t>ALLS_PARTICIPATIONS_2264136400001_1.pdf</t>
  </si>
  <si>
    <t>2264136400001K95</t>
  </si>
  <si>
    <t>RITLENG_REVALORISATIONS_2507602760000_1.pdf</t>
  </si>
  <si>
    <t>2507602760000K92</t>
  </si>
  <si>
    <t>PASSEMENTERIE_VERRIER_2514493850000_1.pdf</t>
  </si>
  <si>
    <t>2514493850000C41</t>
  </si>
  <si>
    <t>F.F.F._FEDERATION_2006003703610_1.pdf</t>
  </si>
  <si>
    <t>2006003703610T19</t>
  </si>
  <si>
    <t>RUJ_EXPANSION_2275106100300_1.pdf</t>
  </si>
  <si>
    <t>2275106100300R19</t>
  </si>
  <si>
    <t>PHL_AUDIT_ET_CONSEIL_2841058130100_1.pdf</t>
  </si>
  <si>
    <t>2841058130100Z19</t>
  </si>
  <si>
    <t>FILPACK_PROTECTION_2266127420200_1.pdf</t>
  </si>
  <si>
    <t>2266127420200A95</t>
  </si>
  <si>
    <t>AVT_CP_TMI_MULTIPLAST_2275225400050_1_7863014.pdf</t>
  </si>
  <si>
    <t>AVT_CL2R_INDUSTRIAL_SOLUTIONS_2263898400600_1_9084576.pdf</t>
  </si>
  <si>
    <t>BRASSERIE_GKR_2251229100120_1_rÃ©siliÃ©.pdf</t>
  </si>
  <si>
    <t>J.LOHMULLER_2271794400600_1.pdf</t>
  </si>
  <si>
    <t>BABYLANGUES_SERVICES_2261921400000_1.pdf</t>
  </si>
  <si>
    <t>2261921400000N95</t>
  </si>
  <si>
    <t>ALSACE_CONDITIONNEMENT_2845379410061_1.pdf</t>
  </si>
  <si>
    <t>IIATROIE_2966044100000_1.pdf</t>
  </si>
  <si>
    <t>2966044100000H16</t>
  </si>
  <si>
    <t>AVT_CP_TMI_MULTIPLAST_2275225409011_1_8086463.pdf</t>
  </si>
  <si>
    <t>NEUTRALIS_2841491620651_1.pdf</t>
  </si>
  <si>
    <t>2841491620651F98</t>
  </si>
  <si>
    <t>PANKARTE_PLV_2253683210000_1.pdf</t>
  </si>
  <si>
    <t>2253683210000Q95</t>
  </si>
  <si>
    <t>FISCHER_2843960400050_1.pdf</t>
  </si>
  <si>
    <t>2843960400050Z98</t>
  </si>
  <si>
    <t>JIPE_2262846400000_1.pdf</t>
  </si>
  <si>
    <t>2262846400000V11</t>
  </si>
  <si>
    <t>AVT_CP_ALLIANCE_ENERGIES_2271794410000_1_7329088.pdf</t>
  </si>
  <si>
    <t>SKAYL_2271150400110_1.pdf</t>
  </si>
  <si>
    <t>2271150400110W43</t>
  </si>
  <si>
    <t>ALLS_PARTICIPATIONS_2264136400010_1.pdf</t>
  </si>
  <si>
    <t>SCHROLL_2841491609001_1.pdf</t>
  </si>
  <si>
    <t>2841491609001S98</t>
  </si>
  <si>
    <t>SCHROLL_2841491609003_1.pdf</t>
  </si>
  <si>
    <t>2841491609003U98</t>
  </si>
  <si>
    <t>LE_FOYER_DE_LA_BASSE_2256257200000_1.pdf</t>
  </si>
  <si>
    <t>2256257200000H95</t>
  </si>
  <si>
    <t>RECOS_MACHINES_2257742130000_1.pdf</t>
  </si>
  <si>
    <t>2257742130000F43</t>
  </si>
  <si>
    <t>PGS_JURAPAL_2842059410101_1.pdf</t>
  </si>
  <si>
    <t>2842059410101B95</t>
  </si>
  <si>
    <t>OXYTRUCKS_2506553210000_1.pdf</t>
  </si>
  <si>
    <t>2506553210000S16</t>
  </si>
  <si>
    <t>RECYBIO_2841491620751_1.pdf</t>
  </si>
  <si>
    <t>2841491620751P98</t>
  </si>
  <si>
    <t>LECLERC_SAS_2268787410000_1.pdf</t>
  </si>
  <si>
    <t>2268787410000L11</t>
  </si>
  <si>
    <t>KUTHE_SAS_2271647409002_1.pdf</t>
  </si>
  <si>
    <t>ETHYWAG_2259013400000_1.pdf</t>
  </si>
  <si>
    <t>2259013400000Y95</t>
  </si>
  <si>
    <t>SARDI_2841491600401_1.pdf</t>
  </si>
  <si>
    <t>2841491600401U50</t>
  </si>
  <si>
    <t>EUGENIE_HOTEL_2000148605010_1.pdf</t>
  </si>
  <si>
    <t>2000148605010K98</t>
  </si>
  <si>
    <t>ETS_CHARLES_COUTIER_2275103110000_1.pdf</t>
  </si>
  <si>
    <t>2275103110000Q50</t>
  </si>
  <si>
    <t>LOFFRE_PARTAGEE_2270829410101_1.pdf</t>
  </si>
  <si>
    <t>2270829410101N43</t>
  </si>
  <si>
    <t>SARDI_2841491620451_1.pdf</t>
  </si>
  <si>
    <t>2841491620451N98</t>
  </si>
  <si>
    <t>SIRMAT_2842454400000_1.pdf</t>
  </si>
  <si>
    <t>INSTITUT_DE_FORMATION_DU_2284418500000_1.pdf</t>
  </si>
  <si>
    <t>2284418500000D95</t>
  </si>
  <si>
    <t>AVT_CL2R_INDUSTRIAL_SOLUTIONS_2263898110500_1_9084581.pdf</t>
  </si>
  <si>
    <t>ASTER_3D_2261856400000_1.pdf</t>
  </si>
  <si>
    <t>2261856400000P95</t>
  </si>
  <si>
    <t>AVT_CP_WEBSILOR_2261270410105_1_8666161.pdf</t>
  </si>
  <si>
    <t>AB_FINANCE_2312926000000_1.pdf</t>
  </si>
  <si>
    <t>2312926000000W19</t>
  </si>
  <si>
    <t>SCHROLL_2841491620051_1.pdf</t>
  </si>
  <si>
    <t>2841491620051D98</t>
  </si>
  <si>
    <t>AVT_CP_STIEBEL_ELTRON_2843891400000_1_8962108.pdf</t>
  </si>
  <si>
    <t>AVT_CP_ANCREST_2263442430000_1_5687106.pdf</t>
  </si>
  <si>
    <t>SIRMAT_2842454610051_1.pdf</t>
  </si>
  <si>
    <t>2842454610051P98</t>
  </si>
  <si>
    <t>STE_EXPERTISE_COMPTABLE_2976907500000_1.pdf</t>
  </si>
  <si>
    <t>2976907500000L16</t>
  </si>
  <si>
    <t>SODIPRO_2257083200000_1.pdf</t>
  </si>
  <si>
    <t>PGS_BEYNEL_2842059100100_1.pdf</t>
  </si>
  <si>
    <t>AVT_CP_BARTEC_FRANCE_2255290210000_1_5113958.pdf</t>
  </si>
  <si>
    <t>ALSACE_CONDITIONNEMENT_2845379410050_1.pdf</t>
  </si>
  <si>
    <t>2845379410050Y95</t>
  </si>
  <si>
    <t>NORD_RECYCLAGE_SERVICE_2842057101600_1.pdf</t>
  </si>
  <si>
    <t>2842057101600L19</t>
  </si>
  <si>
    <t>HUGO_BOSS_FRANCE_2262305130000_1.pdf</t>
  </si>
  <si>
    <t>2262305130000P16</t>
  </si>
  <si>
    <t>SIRMAT_2842454120000_1.pdf</t>
  </si>
  <si>
    <t>2842454120000A19</t>
  </si>
  <si>
    <t>SIRMAT_2842454600014_1.pdf</t>
  </si>
  <si>
    <t>SIRMAT_2842454409051_1.pdf</t>
  </si>
  <si>
    <t>2842454409051L98</t>
  </si>
  <si>
    <t>HOME_ABRY_ARNOLD_2254585440200_1.pdf</t>
  </si>
  <si>
    <t>2254585440200Q11</t>
  </si>
  <si>
    <t>ALSACE_CONDITIONNEMENT_2845379410051_1.pdf</t>
  </si>
  <si>
    <t>2845379410051Z95</t>
  </si>
  <si>
    <t>SODEXPO_2967101100000_1.pdf</t>
  </si>
  <si>
    <t>AVT_CP_CINQ__PLUS_WASSELONNE_2711100120591_1_5036681.pdf</t>
  </si>
  <si>
    <t>CNOSF_2252212120000_1.pdf</t>
  </si>
  <si>
    <t>KUTHE_SAS_2271647409003_1.pdf</t>
  </si>
  <si>
    <t>PGS_ATLANTIQUE_2842057110300_1.pdf</t>
  </si>
  <si>
    <t>2842057110300S50</t>
  </si>
  <si>
    <t>INSTITUT_DE_FORMATION_DU_2284418500020_1.pdf</t>
  </si>
  <si>
    <t>AVT_ANTIGONE_SARL_2258675120000_1_7736807.pdf</t>
  </si>
  <si>
    <t>SIRMAT_2842454410012_1.pdf</t>
  </si>
  <si>
    <t>M_CO_2508164310000_1.pdf</t>
  </si>
  <si>
    <t>PFERD_RUGGEBERG_FRANCE_2263345630001_1.pdf</t>
  </si>
  <si>
    <t>2263345630001B11</t>
  </si>
  <si>
    <t>SHERPA_MOBILE_ROBOTICS_2841503100300_1.pdf</t>
  </si>
  <si>
    <t>2841503100300K19</t>
  </si>
  <si>
    <t>FEREY_PIERRE_2006002328510_1.pdf</t>
  </si>
  <si>
    <t>2006002328510U02</t>
  </si>
  <si>
    <t>PFERD_RUGGEBERG_FRANCE_2263345440000_1.pdf</t>
  </si>
  <si>
    <t>2263345440000D47</t>
  </si>
  <si>
    <t>RENOVA_CLAIRE_2264321400500_1.pdf</t>
  </si>
  <si>
    <t>2264321400500J95</t>
  </si>
  <si>
    <t>TRECOM_2599776051002_1.pdf</t>
  </si>
  <si>
    <t>2599776051002U95</t>
  </si>
  <si>
    <t>SCHROLL_2841491600013_1.pdf</t>
  </si>
  <si>
    <t>FCW_PARTICIPATIONS_2257742440100_1.pdf</t>
  </si>
  <si>
    <t>SIRMAT_2842454409003_1.pdf</t>
  </si>
  <si>
    <t>2842454409003J98</t>
  </si>
  <si>
    <t>T.B.I._2253874210000_1.pdf</t>
  </si>
  <si>
    <t>AVT_CP_ALTEM_2841491620301_1_8370536.pdf</t>
  </si>
  <si>
    <t>AVT_CP_VOB_2265716600001_1_6568201.pdf</t>
  </si>
  <si>
    <t>AVT_CP_B_S_RECYCLAGE_2257752420901_1_8048944.pdf</t>
  </si>
  <si>
    <t>SCHILT_ENERGIES_2271794610601_1.pdf</t>
  </si>
  <si>
    <t>ALLIANCE_GREEN_SERVICES_2844133410001_1.pdf</t>
  </si>
  <si>
    <t>2844133410001T95</t>
  </si>
  <si>
    <t>AVT_AXIA_9_2275176100090_1_7930160.pdf</t>
  </si>
  <si>
    <t>ITALREST_2251229100010_1.pdf</t>
  </si>
  <si>
    <t>KUTHE_SAS_2271647409005_1.pdf</t>
  </si>
  <si>
    <t>NEUTRALIS_2257752420600_1.pdf</t>
  </si>
  <si>
    <t>2257752420600Q11</t>
  </si>
  <si>
    <t>SCHROLL_2257752439003_1.pdf</t>
  </si>
  <si>
    <t>2257752439003T98</t>
  </si>
  <si>
    <t>SCHROLL_2257752430001_1.pdf</t>
  </si>
  <si>
    <t>2257752430001J47</t>
  </si>
  <si>
    <t>HOME_ABRY_ARNOLD_2254585430400_1.pdf</t>
  </si>
  <si>
    <t>2254585430400N47</t>
  </si>
  <si>
    <t>ADIT_2270603400015_1_ABS.pdf</t>
  </si>
  <si>
    <t>NEUILLYS_2263769410000_1.pdf</t>
  </si>
  <si>
    <t>2263769410000K16</t>
  </si>
  <si>
    <t>AVT_AXIA_57_2275176110190_17930393.pdf</t>
  </si>
  <si>
    <t>POISSON_ROUGE_2947768100000_1.pdf</t>
  </si>
  <si>
    <t>2947768100000R</t>
  </si>
  <si>
    <t>SCHROLL_2257752429002_1.pdf</t>
  </si>
  <si>
    <t>2257752429002Y98</t>
  </si>
  <si>
    <t>AVT_CHARPALOR_2262485410000_1_9304239.pdf</t>
  </si>
  <si>
    <t>ELECTRO_MENAGER_2268735610001_1.pdf</t>
  </si>
  <si>
    <t>COOPENATES_SARL_2258677400001_1.pdf</t>
  </si>
  <si>
    <t>ABRY_ARNOLD_2254585430001_1_FM_NC_Option.pdf</t>
  </si>
  <si>
    <t>NEUILLYS_2263769400001_1.pdf</t>
  </si>
  <si>
    <t>2263769400001R43</t>
  </si>
  <si>
    <t>LE_CHAMP_DE_LA_CROIX_2257273210002_1.pdf</t>
  </si>
  <si>
    <t>2257273210002F98</t>
  </si>
  <si>
    <t>LOFFRE_PARTAGEE_2272409100000_1.pdf</t>
  </si>
  <si>
    <t>AVT_CP_ACOUSTIQUE_INDUSTRIELLE_2263898400300_1_8810379.pdf</t>
  </si>
  <si>
    <t>LGC_STANDARDS_2251143100000_1.pdf</t>
  </si>
  <si>
    <t>2251143100080W80</t>
  </si>
  <si>
    <t>AVT_CP_CITRAVAL___CTRE_INDUST_2841491600501_1_8426664.pdf</t>
  </si>
  <si>
    <t>KAP_33_2512704050000_1.pdf</t>
  </si>
  <si>
    <t>PGS_BEYNEL_2842059410300_1.pdf</t>
  </si>
  <si>
    <t>2842059410300S95</t>
  </si>
  <si>
    <t>AVT_CP_BRACKER_2842674600051_1_8709902.pdf</t>
  </si>
  <si>
    <t>BEA_2000141628610_1.pdf</t>
  </si>
  <si>
    <t>2000141628610R50</t>
  </si>
  <si>
    <t>MANUFACTURA_2265459400005_1.pdf</t>
  </si>
  <si>
    <t>2265459400005S11</t>
  </si>
  <si>
    <t>LABORATOIRES_BERNABEU_2258035410000_1.pdf</t>
  </si>
  <si>
    <t>AVT_CP_B2A_AUDIT_ET_CONSEIL_2272423600001_1_7050571.pdf</t>
  </si>
  <si>
    <t>SCHROLL_2257752429004_1.pdf</t>
  </si>
  <si>
    <t>2257752429004A98</t>
  </si>
  <si>
    <t>AVT_AXIA_10_2275176110100_1_7930199.pdf</t>
  </si>
  <si>
    <t>VARITRONIX_FRANCE_2507427120000_1.pdf</t>
  </si>
  <si>
    <t>RONDO_WASSELONNE_2514803810000_1.pdf</t>
  </si>
  <si>
    <t>2514803810000V41</t>
  </si>
  <si>
    <t>HOME_ABRY_ARNOLD_DIFFUSIO_2275106100100_1.pdf</t>
  </si>
  <si>
    <t>2275106100100Z19</t>
  </si>
  <si>
    <t>GROUPE_WEIGERDING_2266426410000_1.pdf</t>
  </si>
  <si>
    <t>2266426410000N95</t>
  </si>
  <si>
    <t>J.LOHMULLER_2271794410500_1.pdf</t>
  </si>
  <si>
    <t>2271794410500Q47</t>
  </si>
  <si>
    <t>AVT_AXIA_5_2275176110050_1_7929953.pdf</t>
  </si>
  <si>
    <t>PGS_JURAPAL_2842057110100_1.pdf</t>
  </si>
  <si>
    <t>2842057110100A50</t>
  </si>
  <si>
    <t>EDITIONS_CLAUDE_VERVIN_2268273110000_1.pdf</t>
  </si>
  <si>
    <t>2268273110000W47</t>
  </si>
  <si>
    <t>TMI_MULTIPLAST_2275225409011_1.pdf</t>
  </si>
  <si>
    <t>2275225409011Y98</t>
  </si>
  <si>
    <t>LOUIS_SCHROLL_2841491620251_1.pdf</t>
  </si>
  <si>
    <t>2841491620251V98</t>
  </si>
  <si>
    <t>HERLI_2263163110000_1.pdf</t>
  </si>
  <si>
    <t>2263163110000V47</t>
  </si>
  <si>
    <t>PANKARTE_PLV_2253683210052_1.pdf</t>
  </si>
  <si>
    <t>LOREX_2268504400000_1.pdf</t>
  </si>
  <si>
    <t>2268504400000V11</t>
  </si>
  <si>
    <t>LE_CHAMP_DE_LA_CROIX_2257273210001_1.pdf</t>
  </si>
  <si>
    <t>AVT_AXIA_18_2275176110220_1_9465872.pdf</t>
  </si>
  <si>
    <t>FININCO_2842057100100_1.pdf</t>
  </si>
  <si>
    <t>2842057100100F19</t>
  </si>
  <si>
    <t>EMBDIS_2265461100000_1.pdf</t>
  </si>
  <si>
    <t>2265461100000N11</t>
  </si>
  <si>
    <t>SIRMAT_2842454400050_1.pdf</t>
  </si>
  <si>
    <t>2842454400050C98</t>
  </si>
  <si>
    <t>MATHLAU_MARIVAL_2312841000000_1.pdf</t>
  </si>
  <si>
    <t>2312841000000S19</t>
  </si>
  <si>
    <t>AVT_CP_BUILDING_2840924600005_1_8808254.pdf</t>
  </si>
  <si>
    <t>ORION_2272299100200_1.pdf</t>
  </si>
  <si>
    <t>2272299100200B19</t>
  </si>
  <si>
    <t>RECYBIO_2257752430701_1.pdf</t>
  </si>
  <si>
    <t>2257752430701U47</t>
  </si>
  <si>
    <t>SIRMAT_2842454410061_1.pdf</t>
  </si>
  <si>
    <t>RS_CONCEPTION_2313690000100_1.pdf</t>
  </si>
  <si>
    <t>HERACLES_2272299100300_1.pdf</t>
  </si>
  <si>
    <t>2272299100300K19</t>
  </si>
  <si>
    <t>SOCIETE_D_EXPLOITATION_LE_2840810400150_1.pdf</t>
  </si>
  <si>
    <t>2840810400150P50</t>
  </si>
  <si>
    <t>AVT_CP_TMI_MULTIPLAST_2275225409000_1_7883062.pdf</t>
  </si>
  <si>
    <t>LOUIS_SCHROLL_2257752420201_1.pdf</t>
  </si>
  <si>
    <t>2257752420201G11</t>
  </si>
  <si>
    <t>SIRMAT_2842454400014_1.pdf</t>
  </si>
  <si>
    <t>AVT_CP_ASCENCEURS__MULTI_2275077400051_1_8106086.pdf</t>
  </si>
  <si>
    <t>SIRMAT_2842454410000_1.pdf</t>
  </si>
  <si>
    <t>2842454410000S19</t>
  </si>
  <si>
    <t>SIRMAT_2842454600013_1.pdf</t>
  </si>
  <si>
    <t>RUJ_EXPANSION_2254585430100_1.pdf</t>
  </si>
  <si>
    <t>2254585430100M47</t>
  </si>
  <si>
    <t>SCHROLL_2257752429001_1.pdf</t>
  </si>
  <si>
    <t>2257752429001W98</t>
  </si>
  <si>
    <t>OFFICE_DU_TOURISME_DES_2509077650000_1.pdf</t>
  </si>
  <si>
    <t>FPM_2969933100000_1.pdf</t>
  </si>
  <si>
    <t>2969933100000V26</t>
  </si>
  <si>
    <t>EST_ENTREPOT_CORGER_2983220300000_1.pdf</t>
  </si>
  <si>
    <t>2983220300000R50</t>
  </si>
  <si>
    <t>LA_ONZIEME_HEURE_2513764451000_1.pdf</t>
  </si>
  <si>
    <t>2513764451000C95</t>
  </si>
  <si>
    <t>ATALU_2261546100000_1.pdf</t>
  </si>
  <si>
    <t>NEUTRALIS_2257752420601_1.pdf</t>
  </si>
  <si>
    <t>2257752420601R11</t>
  </si>
  <si>
    <t>AVT_CPANCREST_2263442620001_1__5687085.pdf</t>
  </si>
  <si>
    <t>SIRMAT_2842454410050_1.pdf</t>
  </si>
  <si>
    <t>2842454410050W98</t>
  </si>
  <si>
    <t>SIRMAT_2842454619003_1.pdf</t>
  </si>
  <si>
    <t>2842454619003U98</t>
  </si>
  <si>
    <t>PCB_CREATION_2271639400000_1.pdf</t>
  </si>
  <si>
    <t>2271639400000R47</t>
  </si>
  <si>
    <t>PHARMACIE_HEILIGENSTEIN_2712482001000_1.pdf</t>
  </si>
  <si>
    <t>2712482001000J19</t>
  </si>
  <si>
    <t>SOGEXCO_2261582120000_1.pdf</t>
  </si>
  <si>
    <t>YPO_CAMP_JEANNIOT_2260338420200_1_ABS.pdf</t>
  </si>
  <si>
    <t>FRANCE_EURO_DEM_2713888000000_1.pdf</t>
  </si>
  <si>
    <t>2713888000000R95</t>
  </si>
  <si>
    <t>TRANSPORTS_DUCHMANN_ET_2281522920000_1.pdf</t>
  </si>
  <si>
    <t>2281522920000N19</t>
  </si>
  <si>
    <t>ROL_MOBEX_FRANCE_2006003046210_1.pdf</t>
  </si>
  <si>
    <t>2006003046210D19</t>
  </si>
  <si>
    <t>HERLI_2263163100000_1.pdf</t>
  </si>
  <si>
    <t>2263163100000B11</t>
  </si>
  <si>
    <t>RMO_EUROPE_2258335400000_1.pdf</t>
  </si>
  <si>
    <t>2258335400000B11</t>
  </si>
  <si>
    <t>L2D3_2843600410150_1.pdf</t>
  </si>
  <si>
    <t>RECOSTRA_2257752421001_1.pdf</t>
  </si>
  <si>
    <t>2257752421001B11</t>
  </si>
  <si>
    <t>AVT_CP_ALLIANCE_PRO_ENERGIES_2271794410200_1_7329066.pdf</t>
  </si>
  <si>
    <t>SHERPA_MOBILE_ROBOTICS_2263632400300_1.pdf</t>
  </si>
  <si>
    <t>2263632400300Y95</t>
  </si>
  <si>
    <t>JIPE_2262846400001_1.pdf</t>
  </si>
  <si>
    <t>2262846400001W11</t>
  </si>
  <si>
    <t>PM_CONSULTANT_2285548400000_1.pdf</t>
  </si>
  <si>
    <t>2285548400000C11</t>
  </si>
  <si>
    <t>AVT_CP_BEREST_LORRAINE_2263549430301_1_5966927.pdf</t>
  </si>
  <si>
    <t>ECOLE_SUPERIEURE_2258666120000_1.pdf</t>
  </si>
  <si>
    <t>2258666120000M95</t>
  </si>
  <si>
    <t>SIRMAT_2842454600003_1.pdf</t>
  </si>
  <si>
    <t>FILPACK_PROTECTION_2266127420202_1.pdf</t>
  </si>
  <si>
    <t>2266127420202C95</t>
  </si>
  <si>
    <t>PALETTES_GESTION_SERVICES_2842057110000_1.pdf</t>
  </si>
  <si>
    <t>2842057110000R50</t>
  </si>
  <si>
    <t>JEAN_AVIER_2985857200000_1.pdf</t>
  </si>
  <si>
    <t>2985857200000T</t>
  </si>
  <si>
    <t>AVT_AXIA_3_2275176110030_1_7929851.pdf</t>
  </si>
  <si>
    <t>AVT_CP_ALTEM___ALSACIENNE_DE_TRI_2257752430300_1_7876182.pdf</t>
  </si>
  <si>
    <t>AVT_CP_CORREGE_SERVICES_2842078400101_1_8087209.pdf</t>
  </si>
  <si>
    <t>HTC_DEVELOPPEMENT_2840924600205_1.pdf</t>
  </si>
  <si>
    <t>ANTIGONE_SARL_2258675400001_1.pdf</t>
  </si>
  <si>
    <t>2258675400001U95</t>
  </si>
  <si>
    <t>HERINDEL_2257622100100_1.pdf</t>
  </si>
  <si>
    <t>2257622100100Y47</t>
  </si>
  <si>
    <t>LECLERC_SAS_2268787400000_1.pdf</t>
  </si>
  <si>
    <t>2268787400000R47</t>
  </si>
  <si>
    <t>PFERD_RUGGEBERG_FRANCE_2263345440001_1.pdf</t>
  </si>
  <si>
    <t>EUGENIE_HOTEL_2000146437110_1.pdf</t>
  </si>
  <si>
    <t>2000146437110W19</t>
  </si>
  <si>
    <t>PFERD_RUGGEBERG_FRANCE_2263345640002_1.pdf</t>
  </si>
  <si>
    <t>2263345640002W47</t>
  </si>
  <si>
    <t>PARENTHESE_2263549630402_1.pdf</t>
  </si>
  <si>
    <t>RAVEL_ORTHO_MEDIC_2259463400000_1.pdf</t>
  </si>
  <si>
    <t>AVT_AXIA_3_2275176100030_1_7929848.pdf</t>
  </si>
  <si>
    <t>ETHYWAG_2259013400001_1.pdf</t>
  </si>
  <si>
    <t>2259013400001Z98</t>
  </si>
  <si>
    <t>TMI_MULTIPLAST_2275225409000_1.pdf</t>
  </si>
  <si>
    <t>2275225409000L98</t>
  </si>
  <si>
    <t>E_A_P_MEZIERE_2000146622310_1.pdf</t>
  </si>
  <si>
    <t>2000146622310B19</t>
  </si>
  <si>
    <t>P3E_2263632400200_1.pdf</t>
  </si>
  <si>
    <t>2263632400200P95</t>
  </si>
  <si>
    <t>AVT_CP_BEREST_LORRAINE_2263549430300_1_5966927.pdf</t>
  </si>
  <si>
    <t>L_OFFRE_PARTAGEE_2272411600001_1.pdf</t>
  </si>
  <si>
    <t>2272411600001T16</t>
  </si>
  <si>
    <t>AVT_AXIA_GROUPE_2275176110000_1_7929718.pdf</t>
  </si>
  <si>
    <t>HUGO_BOSS_FRANCE_2262305110000_1.pdf</t>
  </si>
  <si>
    <t>2262305110000A43</t>
  </si>
  <si>
    <t>GEZIM_INTERIM_2270829410001_1.pdf</t>
  </si>
  <si>
    <t>SCHROLL_2841491609052_1.pdf</t>
  </si>
  <si>
    <t>2841491609052Y98</t>
  </si>
  <si>
    <t>AVT_CP_BEREST_RHIN_RHONE_2263549620102_1_5966663.pdf</t>
  </si>
  <si>
    <t>AVT_CP_ARGELLIES_RP_2513834251001_1_6297881.pdf</t>
  </si>
  <si>
    <t>YPO_CAMP_JEANNIOT_2260338410201_1_ABS.pdf</t>
  </si>
  <si>
    <t>SAPI_2260012420000_1.pdf</t>
  </si>
  <si>
    <t>2260012420000C95</t>
  </si>
  <si>
    <t>ATHENA_2272299100400_1.pdf</t>
  </si>
  <si>
    <t>2272299100400T19</t>
  </si>
  <si>
    <t>J._GREMMEL_ET_CIE_2263189400000_1.pdf</t>
  </si>
  <si>
    <t>2263189400000H11</t>
  </si>
  <si>
    <t>YPO_CAMP_JEANNIOT_LOISIRS_2260338410100_1_ABS.pdf</t>
  </si>
  <si>
    <t>PFERD_RUGGEBERG_FRANCE_2263345630002_1.pdf</t>
  </si>
  <si>
    <t>2263345630002C11</t>
  </si>
  <si>
    <t>AVT_CP_COOPENATES_SARL_2258677400002_1_7727771.pdf</t>
  </si>
  <si>
    <t>SKAYL_2271150410110_1.pdf</t>
  </si>
  <si>
    <t>2271150410110R16</t>
  </si>
  <si>
    <t>BEREST_2263549430001_1_ABS.pdf</t>
  </si>
  <si>
    <t>AVT_CP_B_S_RECYCLAGE_2841491620951_1_8.370.567_.pdf</t>
  </si>
  <si>
    <t>AVT_CP_B_S_RECYCLAGE_2257752430900_1_8048975.pdf</t>
  </si>
  <si>
    <t>SIRMAT_2842454609053_1.pdf</t>
  </si>
  <si>
    <t>ATELIERS_MAGAUD_2204200097300_1.pdf</t>
  </si>
  <si>
    <t>ISAAC_REINA_2507095010000_1.pdf</t>
  </si>
  <si>
    <t>2507095010000L11</t>
  </si>
  <si>
    <t>SCHROLL_2841491629053_1.pdf</t>
  </si>
  <si>
    <t>2841491629053N98</t>
  </si>
  <si>
    <t>YPO_CAMP_LOISIRS_71_2260338420300_1_ABS.pdf</t>
  </si>
  <si>
    <t>DICKER_2309600105000_1.pdf</t>
  </si>
  <si>
    <t>2309600105000L11</t>
  </si>
  <si>
    <t>ABRY_ARNOLD_2254585440000_1_FM_C_Base.pdf</t>
  </si>
  <si>
    <t>ETABLISSEMENTS_JEAN_MANTO_2265666400000_1.pdf</t>
  </si>
  <si>
    <t>2265666400000M11</t>
  </si>
  <si>
    <t>PFERD_RUGGEBERG_FRANCE_2263345120000_1.pdf</t>
  </si>
  <si>
    <t>2263345120000C11</t>
  </si>
  <si>
    <t>AVT_CP_BEREST_BOURGOGNE_2263549420201_1_5966748.pdf</t>
  </si>
  <si>
    <t>SIRMAT_2842454600015_1.pdf</t>
  </si>
  <si>
    <t>HERBRECH_2507841350000_1.pdf</t>
  </si>
  <si>
    <t>AVT_CP_BEREST_2263549430000_1_5966591.pdf</t>
  </si>
  <si>
    <t>ALLS_PARTICIPATIONS_2264136110000_1.pdf</t>
  </si>
  <si>
    <t>2264136110000R11</t>
  </si>
  <si>
    <t>PGS_SPB_2842057111000_1.pdf</t>
  </si>
  <si>
    <t>2842057111000D50</t>
  </si>
  <si>
    <t>AVT_AXIA_5_2275176100050_1_7929950.pdf</t>
  </si>
  <si>
    <t>SCHROLL_2841491600051_1.pdf</t>
  </si>
  <si>
    <t>2841491600051P98</t>
  </si>
  <si>
    <t>GEZIM_INTERIM_2270829600002_1.pdf</t>
  </si>
  <si>
    <t>2270829600002C16</t>
  </si>
  <si>
    <t>KUTHE_SAS_2271647400000_1.pdf</t>
  </si>
  <si>
    <t>GRAVIERE_DE_STATTMATTEN_2265714100000_1.pdf</t>
  </si>
  <si>
    <t>2265714100000N47</t>
  </si>
  <si>
    <t>METALTEX_FRANCE_2271850110000_1.pdf</t>
  </si>
  <si>
    <t>SIRMAT_2842454610013_1.pdf</t>
  </si>
  <si>
    <t>LA_ONZIEME_HEURE_2513764450000_1.pdf</t>
  </si>
  <si>
    <t>2513764450000Q95</t>
  </si>
  <si>
    <t>AVT_CP_A.W._FABER_CASTELL_2263190600001_1_5690439.pdf</t>
  </si>
  <si>
    <t>TRANSCONSEIL_ASSURANCES_2511036510000_1.pdf</t>
  </si>
  <si>
    <t>MANUFACTURA_2265459400001_1.pdf</t>
  </si>
  <si>
    <t>2265459400001N11</t>
  </si>
  <si>
    <t>AVT_CP_CITRAVAL___CTRE_INDUST_2257752430500_1_7876721.pdf</t>
  </si>
  <si>
    <t>AVT_COMEPACK_2312865000600_1_1169966.pdf</t>
  </si>
  <si>
    <t>RECYBIO_2257752100400_1.pdf</t>
  </si>
  <si>
    <t>FRANCE_FOOD_2263478100000_1.pdf</t>
  </si>
  <si>
    <t>MATHLAU_MARIVAL_2264142610000_1.pdf</t>
  </si>
  <si>
    <t>2264142610000J11</t>
  </si>
  <si>
    <t>LOREX_2268504410000_1.pdf</t>
  </si>
  <si>
    <t>2268504410000Q47</t>
  </si>
  <si>
    <t>AVT_ANCREST_2263442100000_1_8581890.pdf</t>
  </si>
  <si>
    <t>OFFICE_DU_TOURISME_DES_2509077680001_1.pdf</t>
  </si>
  <si>
    <t>EST_ENTREPOT_CORGER_2983220200000_1.pdf</t>
  </si>
  <si>
    <t>2983220200000V16</t>
  </si>
  <si>
    <t>AVT_AXIA_17_2275176110170_1_7930645.pdf</t>
  </si>
  <si>
    <t>AVT_CP_TRANSPORTS_KLEIN_SA_2840528400050_1_8347661.pdf</t>
  </si>
  <si>
    <t>MAISON_DENFANTS_ALPHONSE_2268269100000_1.pdf</t>
  </si>
  <si>
    <t>2268269100000B47</t>
  </si>
  <si>
    <t>BEREST_2263549620002_1_ABS.pdf</t>
  </si>
  <si>
    <t>SYND_COPROP_12_RUE_DU_MAR_2509016210000_1.pdf</t>
  </si>
  <si>
    <t>COPROPRIETE_8_RUE_BEETHOV_2509018110000_1.pdf</t>
  </si>
  <si>
    <t>SARDI_2841491600451_1.pdf</t>
  </si>
  <si>
    <t>2841491600451Z98</t>
  </si>
  <si>
    <t>KUTHE_SAS_2271647409001_1.pdf</t>
  </si>
  <si>
    <t>PASSEMENTERIE_VERRIER_2514493851002_1.pdf</t>
  </si>
  <si>
    <t>LGC_STANDARDS_2251143440000_1.pdf</t>
  </si>
  <si>
    <t>2251143440000A95</t>
  </si>
  <si>
    <t>AVT_CP_BUILD_ING_2840924400000_1_8382718.pdf</t>
  </si>
  <si>
    <t>SIRMAT_2842454619002_1.pdf</t>
  </si>
  <si>
    <t>2842454619002T98</t>
  </si>
  <si>
    <t>AVT_AXIA_14_2275176110140_1_7930598.pdf</t>
  </si>
  <si>
    <t>ASL_AVANCEE_2263703400000_1.pdf</t>
  </si>
  <si>
    <t>2263703400000K42</t>
  </si>
  <si>
    <t>LOCATION_TRANSPORT_2265554410010_1.pdf</t>
  </si>
  <si>
    <t>2265554410010M36</t>
  </si>
  <si>
    <t>SCHILT_ENERGIES_2271794410600_1.pdf</t>
  </si>
  <si>
    <t>2271794410600Z50</t>
  </si>
  <si>
    <t>SKAYL_2269516110000_1.pdf</t>
  </si>
  <si>
    <t>2269516110000D43</t>
  </si>
  <si>
    <t>E_B_K_2258850410001_1.pdf</t>
  </si>
  <si>
    <t>2258850410001F65</t>
  </si>
  <si>
    <t>SCHROLL_2841491629054_1.pdf</t>
  </si>
  <si>
    <t>2841491629054P98</t>
  </si>
  <si>
    <t>SAINT_AIGNAN_2506492910000_1.pdf</t>
  </si>
  <si>
    <t>2506492910000P19</t>
  </si>
  <si>
    <t>PGS_BEYNEL_2842059610302_1.pdf</t>
  </si>
  <si>
    <t>2842059610302L95</t>
  </si>
  <si>
    <t>NEUTRALIS_2841491600651_1.pdf</t>
  </si>
  <si>
    <t>2841491600651R98</t>
  </si>
  <si>
    <t>AVT_CP_BEREST_RHIN_RHONE_2263549430100_1_5966694.pdf</t>
  </si>
  <si>
    <t>AVT_ANTIGONE_SARL_2258675110000_1_7736791.pdf</t>
  </si>
  <si>
    <t>AVT_CITRAVAL___CTRE_INDUST_2257752420501_1_5920582.pdf</t>
  </si>
  <si>
    <t>HFSPO_2965269300000_1.pdf</t>
  </si>
  <si>
    <t>2965269300000U50</t>
  </si>
  <si>
    <t>AVT_ABRY_ARNOLD.COM_2275106100000_1_8003633.pdf</t>
  </si>
  <si>
    <t>AVT_CP_A.W._FABER_CASTELL_2263190400000_1_5690371.pdf</t>
  </si>
  <si>
    <t>KAP_33_2512704051002_1.pdf</t>
  </si>
  <si>
    <t>NEUTRALIS_2257752100300_1.pdf</t>
  </si>
  <si>
    <t>2257752100300N47</t>
  </si>
  <si>
    <t>AVT_CP_COOPENATES_SARL_2258677400000_1_7727785.pdf</t>
  </si>
  <si>
    <t>SARDI___SOC_ALSACIENNE_2257754100000_1.pdf</t>
  </si>
  <si>
    <t>2257754100000A47</t>
  </si>
  <si>
    <t>MI_EST_DEVELOPPEMENT_2264321400400_1.pdf</t>
  </si>
  <si>
    <t>2264321400400A95</t>
  </si>
  <si>
    <t>EXCEL_VISION_2254880200001_1.pdf</t>
  </si>
  <si>
    <t>YPO_CAMP_JEANNIOT_LOISIRS_2260338420100_1_ABS.pdf</t>
  </si>
  <si>
    <t>MANUFACTURA_2271639400100_1.pdf</t>
  </si>
  <si>
    <t>2271639400100A47</t>
  </si>
  <si>
    <t>METALTEX_FRANCE_2271850100000_1.pdf</t>
  </si>
  <si>
    <t>OGID_2271646600001_1.pdf</t>
  </si>
  <si>
    <t>STIEBEL_ELTRON_2843891400001_1.pdf</t>
  </si>
  <si>
    <t>PGS_ILE_DE_FRANCE_2842057110700_1.pdf</t>
  </si>
  <si>
    <t>2842057110700C50</t>
  </si>
  <si>
    <t>EDITIONS_CLAUDE_VERVIN_2268275409008_1.pdf</t>
  </si>
  <si>
    <t>2268275409008T98</t>
  </si>
  <si>
    <t>RECOSTRA_2257752421000_1.pdf</t>
  </si>
  <si>
    <t>2257752421000A11</t>
  </si>
  <si>
    <t>ECOLE_SUPERIEURE_2258666410000_1.pdf</t>
  </si>
  <si>
    <t>AVT_ARTENREEL_SARL_2258676110000_1_7742629.pdf</t>
  </si>
  <si>
    <t>BRETLIM_FORTUNY_2006003255010_1.pdf</t>
  </si>
  <si>
    <t>2006003255010K98</t>
  </si>
  <si>
    <t>AVT_CP_BEREST_2263549620001_1_5966417.pdf</t>
  </si>
  <si>
    <t>NEWFINOR_2841503100100_1.pdf</t>
  </si>
  <si>
    <t>2841503100100S19</t>
  </si>
  <si>
    <t>SIRMAT_2842454619052_1.pdf</t>
  </si>
  <si>
    <t>2842454619052Y98</t>
  </si>
  <si>
    <t>AVT_CP_TMI_MULTIPLAST_2275225409012_1_8086466.pdf</t>
  </si>
  <si>
    <t>SCHROLL_2841491629003_1.pdf</t>
  </si>
  <si>
    <t>2841491629003J98</t>
  </si>
  <si>
    <t>SIRMAT_2842454609052_1.pdf</t>
  </si>
  <si>
    <t>2842454609052D98</t>
  </si>
  <si>
    <t>JEANNIOT_GESTION_2260338420000_1.pdf</t>
  </si>
  <si>
    <t>P3E_2841503100200_1.pdf</t>
  </si>
  <si>
    <t>2841503100200B19</t>
  </si>
  <si>
    <t>PGS_REVERSE_2842057101200_1.pdf</t>
  </si>
  <si>
    <t>2842057101200B19</t>
  </si>
  <si>
    <t>SARDI___SOC_ALSACIENNE_2257752420401_1.pdf</t>
  </si>
  <si>
    <t>2257752420401Z11</t>
  </si>
  <si>
    <t>SKAYL_2271150400111_1.pdf</t>
  </si>
  <si>
    <t>2271150400111Y43</t>
  </si>
  <si>
    <t>SATE_2263898110000_1.pdf</t>
  </si>
  <si>
    <t>2263898110000P47</t>
  </si>
  <si>
    <t>PACKHOLDING_2266127420001_1.pdf</t>
  </si>
  <si>
    <t>2266127420001J95</t>
  </si>
  <si>
    <t>GTIE_LORRAINE___ACTEMIUM_2257257200000_1.pdf</t>
  </si>
  <si>
    <t>L_OFFRE_PARTAGEE_2270829410100_1.pdf</t>
  </si>
  <si>
    <t>2270829410100M43</t>
  </si>
  <si>
    <t>FILPACK_2266127420101_1.pdf</t>
  </si>
  <si>
    <t>2266127420101S95</t>
  </si>
  <si>
    <t>L_OFFRE_PARTAGEE_2270829610102_1.pdf</t>
  </si>
  <si>
    <t>2270829610102F43</t>
  </si>
  <si>
    <t>PACKHOLDING_2266127420040_1.pdf</t>
  </si>
  <si>
    <t>2266127420040B65</t>
  </si>
  <si>
    <t>PIA_2263898120500_1.pdf</t>
  </si>
  <si>
    <t>VHL_SERVICES_2842702410050_1.pdf</t>
  </si>
  <si>
    <t>2842702410050P19</t>
  </si>
  <si>
    <t>TECHNI_P_A_C_2266127100300_1.pdf</t>
  </si>
  <si>
    <t>2266127100300H11</t>
  </si>
  <si>
    <t>LUNIVERS_DE_LEMBALLAGE_2266127110400_1.pdf</t>
  </si>
  <si>
    <t>2266127110400L47</t>
  </si>
  <si>
    <t>SCHLUTER_SYSTEMS_2841230430000_1.pdf</t>
  </si>
  <si>
    <t>LINK_GROUP_2840311610051_1.pdf</t>
  </si>
  <si>
    <t>2840311610051N50</t>
  </si>
  <si>
    <t>PIA_2263898400500_1.pdf</t>
  </si>
  <si>
    <t>GEZIM_INTERIM_2270829400001_1.pdf</t>
  </si>
  <si>
    <t>2270829400001K16</t>
  </si>
  <si>
    <t>ELECTRICITE_VINCENTZ_SUD_2259651400000_1.pdf</t>
  </si>
  <si>
    <t>2259651400000J11</t>
  </si>
  <si>
    <t>PACKHOLDING_2266127420075_1.pdf</t>
  </si>
  <si>
    <t>2266127420075P98</t>
  </si>
  <si>
    <t>FILPACK_2266127420102_1.pdf</t>
  </si>
  <si>
    <t>2266127420102T95</t>
  </si>
  <si>
    <t>TECHNI_P_A_C_2266127420302_1.pdf</t>
  </si>
  <si>
    <t>2266127420302L95</t>
  </si>
  <si>
    <t>PACKHOLDING_2266127420030_1.pdf</t>
  </si>
  <si>
    <t>2266127420030Q95</t>
  </si>
  <si>
    <t>LUNIVERS_DE_LEMBALLAGE_2266127420415_1.pdf</t>
  </si>
  <si>
    <t>2266127420415J95</t>
  </si>
  <si>
    <t>GEZIM_INTERIM_2270829610003_1.pdf</t>
  </si>
  <si>
    <t>2270829610003Y43</t>
  </si>
  <si>
    <t>LUNIVERS_DE_LEMBALLAGE_2266127420402_1.pdf</t>
  </si>
  <si>
    <t>2266127420402U95</t>
  </si>
  <si>
    <t>LUNIVERS_DE_LEMBALLAGE_2266127420430_1.pdf</t>
  </si>
  <si>
    <t>2266127420430A95</t>
  </si>
  <si>
    <t>EUROMAC_2_2271103410050_1.pdf</t>
  </si>
  <si>
    <t>LUNIVERS_DE_LEMBALLAGE_2266127420431_1.pdf</t>
  </si>
  <si>
    <t>2266127420431B95</t>
  </si>
  <si>
    <t>LE_CHAMP_DE_LA_CROIX_2257273200001_1.pdf</t>
  </si>
  <si>
    <t>2257273200001K36</t>
  </si>
  <si>
    <t>FILPACK_2266127110100_1.pdf</t>
  </si>
  <si>
    <t>2266127110100K47</t>
  </si>
  <si>
    <t>PACKHOLDING_2266127420082_1.pdf</t>
  </si>
  <si>
    <t>2266127420082W98</t>
  </si>
  <si>
    <t>BEREST_BOURGOGNE_2263549430200_1.pdf</t>
  </si>
  <si>
    <t>PACKHOLDING_2266127420005_1.pdf</t>
  </si>
  <si>
    <t>2266127420005N95</t>
  </si>
  <si>
    <t>PACKHOLDING_2266127420031_1.pdf</t>
  </si>
  <si>
    <t>2266127420031R95</t>
  </si>
  <si>
    <t>GTIE_LORRAINE___ACTEMIUM_2257257200001_1.pdf</t>
  </si>
  <si>
    <t>2257257200001F95</t>
  </si>
  <si>
    <t>BEREST_BOURGOGNE_2263549630201_1.pdf</t>
  </si>
  <si>
    <t>PACKHOLDING_2266127420000_1.pdf</t>
  </si>
  <si>
    <t>2266127420000H95</t>
  </si>
  <si>
    <t>AVT_CP_CORPLEX_RECYCLING_2272636400000_1_7888003.pdf</t>
  </si>
  <si>
    <t>LE_CHAMP_DE_LA_CROIX_2257273200000_1.pdf</t>
  </si>
  <si>
    <t>2257273200000J11</t>
  </si>
  <si>
    <t>SCHLUTER_SYSTEMS_2841230630001_1.pdf</t>
  </si>
  <si>
    <t>L_OFFRE_PORTAGE_2270829610202_1.pdf</t>
  </si>
  <si>
    <t>2270829610202P43</t>
  </si>
  <si>
    <t>PACKHOLDING_2266127420025_1.pdf</t>
  </si>
  <si>
    <t>2266127420025K95</t>
  </si>
  <si>
    <t>PACKHOLDING_2266127420002_1.pdf</t>
  </si>
  <si>
    <t>2266127420002T95</t>
  </si>
  <si>
    <t>GEZIM_INTERIM_2270829410000_1.pdf</t>
  </si>
  <si>
    <t>2270829410000D43</t>
  </si>
  <si>
    <t>BEREST_BOURGOGNE_2263549620201_1.pdf</t>
  </si>
  <si>
    <t>CONCEPT_LIGHT_2263633400000_1.pdf</t>
  </si>
  <si>
    <t>2263633400000D11</t>
  </si>
  <si>
    <t>VINCENTZ_INDUSTRIE_2259652400000_1.pdf</t>
  </si>
  <si>
    <t>2259652400000Q11</t>
  </si>
  <si>
    <t>ELECTRICITE_VINCENTZ_NORD_2259875400000_1.pdf</t>
  </si>
  <si>
    <t>2259875400000U11</t>
  </si>
  <si>
    <t>FILPACK_2266127100100_1.pdf</t>
  </si>
  <si>
    <t>2266127100100Q11</t>
  </si>
  <si>
    <t>PACKHOLDING_2266127420051_1.pdf</t>
  </si>
  <si>
    <t>2266127420051N98</t>
  </si>
  <si>
    <t>ETABLISSEMENTS_LIEBERMANN_2259647409001_1.pdf</t>
  </si>
  <si>
    <t>2259647409001R98</t>
  </si>
  <si>
    <t>ETABLISSEMENTS_LIEBERMANN_2259647409003_1.pdf</t>
  </si>
  <si>
    <t>2259647409003T98</t>
  </si>
  <si>
    <t>TRANSPORTS_KLEIN_SA_2840528410060_1.pdf</t>
  </si>
  <si>
    <t>PACKHOLDING_2266127100000_1.pdf</t>
  </si>
  <si>
    <t>2266127100000G11</t>
  </si>
  <si>
    <t>PACKHOLDING_2266127420032_1.pdf</t>
  </si>
  <si>
    <t>2266127420032S95</t>
  </si>
  <si>
    <t>PACKHOLDING_2266127420065_1.pdf</t>
  </si>
  <si>
    <t>2266127420065D98</t>
  </si>
  <si>
    <t>LUNIVERS_DE_LEMBALLAGE_2266127100400_1.pdf</t>
  </si>
  <si>
    <t>2266127100400R11</t>
  </si>
  <si>
    <t>L_OFFRE_PORTAGE_2270829410200_1.pdf</t>
  </si>
  <si>
    <t>2270829410200V43</t>
  </si>
  <si>
    <t>PACKHOLDING_2266127420055_1.pdf</t>
  </si>
  <si>
    <t>2266127420055S98</t>
  </si>
  <si>
    <t>PACKHOLDING_2266127420042_1.pdf</t>
  </si>
  <si>
    <t>2266127420042D65</t>
  </si>
  <si>
    <t>TECHNI_P_A_C_2266127420301_1.pdf</t>
  </si>
  <si>
    <t>2266127420301K95</t>
  </si>
  <si>
    <t>BEREST_BOURGOGNE_2263549420200_1.pdf</t>
  </si>
  <si>
    <t>LUNIVERS_DE_LEMBALLAGE_2266127420432_1.pdf</t>
  </si>
  <si>
    <t>2266127420432C95</t>
  </si>
  <si>
    <t>ETABLISSEMENTS_LIEBERMANN_2259647400000_1.pdf</t>
  </si>
  <si>
    <t>2259647400000H11</t>
  </si>
  <si>
    <t>LINK_GROUP_2840311410050_1.pdf</t>
  </si>
  <si>
    <t>2840311410050V50</t>
  </si>
  <si>
    <t>PACKHOLDING_2266127420081_1.pdf</t>
  </si>
  <si>
    <t>2266127420081V98</t>
  </si>
  <si>
    <t>LINK_GROUP_2840311610052_1.pdf</t>
  </si>
  <si>
    <t>2840311610052P50</t>
  </si>
  <si>
    <t>VHL_2259648400000_1.pdf</t>
  </si>
  <si>
    <t>2259648400000P11</t>
  </si>
  <si>
    <t>GEZIM_INTERIM_2270829610004_1.pdf</t>
  </si>
  <si>
    <t>2270829610004Z43</t>
  </si>
  <si>
    <t>PACKHOLDING_2266127420041_1.pdf</t>
  </si>
  <si>
    <t>2266127420041C65</t>
  </si>
  <si>
    <t>VINCENTZ_SAS_2259649400000_1.pdf</t>
  </si>
  <si>
    <t>2259649400000V11</t>
  </si>
  <si>
    <t>GEZIM_INTERIM_2270829400000_1.pdf</t>
  </si>
  <si>
    <t>2270829400000J16</t>
  </si>
  <si>
    <t>FILPACK_2266127420100_1.pdf</t>
  </si>
  <si>
    <t>2266127420100R95</t>
  </si>
  <si>
    <t>PACKHOLDING_2266127420080_1.pdf</t>
  </si>
  <si>
    <t>2266127420080U98</t>
  </si>
  <si>
    <t>ETABLISSEMENTS_LIEBERMANN_2259647409002_1.pdf</t>
  </si>
  <si>
    <t>2259647409002S98</t>
  </si>
  <si>
    <t>LUNIVERS_DE_LEMBALLAGE_2266127420405_1.pdf</t>
  </si>
  <si>
    <t>2266127420405Y95</t>
  </si>
  <si>
    <t>PACKHOLDING_2266127420015_1.pdf</t>
  </si>
  <si>
    <t>2266127420015Z95</t>
  </si>
  <si>
    <t>DECIBEL_FRANCE_2263898110400_1.pdf</t>
  </si>
  <si>
    <t>2263898110400Z47</t>
  </si>
  <si>
    <t>PACKHOLDING_2266127420050_1.pdf</t>
  </si>
  <si>
    <t>2266127420050M98</t>
  </si>
  <si>
    <t>GEZIM_INTERIM_2270829610002_1.pdf</t>
  </si>
  <si>
    <t>2270829610002W43</t>
  </si>
  <si>
    <t>FILPACK_PROTECTION_2266127110200_1.pdf</t>
  </si>
  <si>
    <t>2266127110200T47</t>
  </si>
  <si>
    <t>TECHNI_P_A_C_2266127420300_1.pdf</t>
  </si>
  <si>
    <t>2266127420300J95</t>
  </si>
  <si>
    <t>LUNIVERS_DE_LEMBALLAGE_2266127420401_1.pdf</t>
  </si>
  <si>
    <t>2266127420401T95</t>
  </si>
  <si>
    <t>LUNIVERS_DE_LEMBALLAGE_2266127420425_1.pdf</t>
  </si>
  <si>
    <t>2266127420425U95</t>
  </si>
  <si>
    <t>PACKHOLDING_2266127420052_1.pdf</t>
  </si>
  <si>
    <t>2266127420052P98</t>
  </si>
  <si>
    <t>PACKHOLDING_2266127110000_1.pdf</t>
  </si>
  <si>
    <t>2266127110000B47</t>
  </si>
  <si>
    <t>TECHNI_P_A_C_2266127110300_1.pdf</t>
  </si>
  <si>
    <t>2266127110300C47</t>
  </si>
  <si>
    <t>LINK_GROUP_2270829400200_1.pdf</t>
  </si>
  <si>
    <t>2270829400200B16</t>
  </si>
  <si>
    <t>LUNIVERS_DE_LEMBALLAGE_2266127420400_1.pdf</t>
  </si>
  <si>
    <t>2266127420400S95</t>
  </si>
  <si>
    <t>MOLECULE_EURL___00001.pdf</t>
  </si>
  <si>
    <t>7442/606984</t>
  </si>
  <si>
    <t>GROUPAMA</t>
  </si>
  <si>
    <t>HUPSA_PFANNALA.pdf</t>
  </si>
  <si>
    <t>7446/606898</t>
  </si>
  <si>
    <t>FISCHER_TELECOM_SAS___00001.pdf</t>
  </si>
  <si>
    <t>7424/604704</t>
  </si>
  <si>
    <t>7424/604704/1/61</t>
  </si>
  <si>
    <t>SFI___00001.pdf</t>
  </si>
  <si>
    <t>7424/604744</t>
  </si>
  <si>
    <t>FISCHER_SAS___00002.pdf</t>
  </si>
  <si>
    <t>7423/604973</t>
  </si>
  <si>
    <t>7423/604973/2/61</t>
  </si>
  <si>
    <t>FIDUAL___00002.pdf</t>
  </si>
  <si>
    <t>7423/607003</t>
  </si>
  <si>
    <t>7423/607003/2/61</t>
  </si>
  <si>
    <t>AUBERGE_DE_LA_PAIX.pdf</t>
  </si>
  <si>
    <t>7446/606883</t>
  </si>
  <si>
    <t>FIDUAL___00001.pdf</t>
  </si>
  <si>
    <t>7424/607003</t>
  </si>
  <si>
    <t>7424/607003/1/61</t>
  </si>
  <si>
    <t>FISCHER_SAS___00001.pdf</t>
  </si>
  <si>
    <t>7424/604973</t>
  </si>
  <si>
    <t>7424/604973/1/61</t>
  </si>
  <si>
    <t>SFI___00002.pdf</t>
  </si>
  <si>
    <t>7423/604744</t>
  </si>
  <si>
    <t>7423/604744/2/61</t>
  </si>
  <si>
    <t>URSNIC.pdf</t>
  </si>
  <si>
    <t>7446/606880</t>
  </si>
  <si>
    <t>MOLECULE_EURL___00002.pdf</t>
  </si>
  <si>
    <t>CAFE_AU_RAISIN___00001.pdf</t>
  </si>
  <si>
    <t>7424/604900</t>
  </si>
  <si>
    <t>CAFE_AU_RAISIN___00002.pdf</t>
  </si>
  <si>
    <t>7423/604900</t>
  </si>
  <si>
    <t>FISCHER_TELECOM_SAS___00002.pdf</t>
  </si>
  <si>
    <t>7423/604704</t>
  </si>
  <si>
    <t>7423/604704/2/61</t>
  </si>
  <si>
    <t>LISTE_COURRIERS_INDEXATION_2025.pdf</t>
  </si>
  <si>
    <t>01012025___AVENANT___SDA_SD2M___2532C.pdf</t>
  </si>
  <si>
    <t>2532C</t>
  </si>
  <si>
    <t>CNP</t>
  </si>
  <si>
    <t>01012025___AVENANT___COUVENT_DES_SOEURS_FRANCISCAINES___2529Z.pdf</t>
  </si>
  <si>
    <t>2529Z</t>
  </si>
  <si>
    <t>01012025___AVENANT___GRAVIERE_DU_RHIN___2536G.pdf</t>
  </si>
  <si>
    <t>2536G</t>
  </si>
  <si>
    <t>01012025___AVENANT___COUVENT_DES_SOEURS_FRANCISCAINES___2536G.pdf</t>
  </si>
  <si>
    <t>01012025___AVENANT___NH_TRANSPORTS___2536G.pdf</t>
  </si>
  <si>
    <t>01012025___AVENANT___GRAVIERE_DU_RHIN___2530A.pdf</t>
  </si>
  <si>
    <t>2530A</t>
  </si>
  <si>
    <t>FRANDEMAR_4363804120000U_PREVOYANCE.pdf</t>
  </si>
  <si>
    <t>4363804120000U</t>
  </si>
  <si>
    <t>UNIPREVOYANCE</t>
  </si>
  <si>
    <t>SCI_ROULE_BAVENT_4622100840000S_SANTE.pdf</t>
  </si>
  <si>
    <t>4622100840000S</t>
  </si>
  <si>
    <t>4622100840000SF2348500</t>
  </si>
  <si>
    <t>IEEPI_4360148090000S_SANTE.pdf</t>
  </si>
  <si>
    <t>4360148090000S</t>
  </si>
  <si>
    <t>4360148090000S23496300</t>
  </si>
  <si>
    <t>SCHMIDT_LUTZ_4925030450000K_SANTE.pdf</t>
  </si>
  <si>
    <t>4925030450000K</t>
  </si>
  <si>
    <t>4925030450000KF2451110</t>
  </si>
  <si>
    <t>ORT_NORD_4570100330000P_SANTE_1.pdf</t>
  </si>
  <si>
    <t>4570100330000P</t>
  </si>
  <si>
    <t>4570100330000PF1833500</t>
  </si>
  <si>
    <t>REPROLAND_4360158040000K_SANTE.pdf</t>
  </si>
  <si>
    <t>4360158040000K</t>
  </si>
  <si>
    <t>4360158040000K24732100</t>
  </si>
  <si>
    <t>KK_GROUP_4360201000000M_SANTE_2.pdf</t>
  </si>
  <si>
    <t>4360201000000M</t>
  </si>
  <si>
    <t>4360201000000M20189502</t>
  </si>
  <si>
    <t>ETABLISSEMENTS_TRANSAC_4360131660000W_SANTE.pdf</t>
  </si>
  <si>
    <t>4360131660000W</t>
  </si>
  <si>
    <t>4360131660000W21744B32</t>
  </si>
  <si>
    <t>GEI_H1_4890700460000N_SANTE_1.pdf</t>
  </si>
  <si>
    <t>4890700460000N</t>
  </si>
  <si>
    <t>4890700460000NH4817500</t>
  </si>
  <si>
    <t>RIELLO_ONDULEURS_SARL_4360114910000A_SANTE_1.pdf</t>
  </si>
  <si>
    <t>4360114910000A</t>
  </si>
  <si>
    <t>4360114910000A20744501</t>
  </si>
  <si>
    <t>XENAX_4935003870000Y_SANTE.pdf</t>
  </si>
  <si>
    <t>4935003870000Y</t>
  </si>
  <si>
    <t>4935003870000YC5226500</t>
  </si>
  <si>
    <t>DIDIER_BITTLER_DIFFUSION_4935004830000B_SANTE.pdf</t>
  </si>
  <si>
    <t>4935004830000B</t>
  </si>
  <si>
    <t>PIETRAPAOLI_4363804170000S_PREVOYANCE.pdf</t>
  </si>
  <si>
    <t>4363804170000S</t>
  </si>
  <si>
    <t>4363804170000S25422</t>
  </si>
  <si>
    <t>BETON_DU_RIED_4360101210000V_SANTE.pdf</t>
  </si>
  <si>
    <t>4360101210000V</t>
  </si>
  <si>
    <t>4360101210000V20017100</t>
  </si>
  <si>
    <t>AVT_CP_ATM_4360119510000A_SANTE_1__6977657_.pdf</t>
  </si>
  <si>
    <t>GIE_DU_SQUARE_DU_CHATEAU_4511000330000E_SANTE_2.pdf</t>
  </si>
  <si>
    <t>4511000330000E</t>
  </si>
  <si>
    <t>4511000330000EH4752500</t>
  </si>
  <si>
    <t>CBL_OPTIQUE_4360100810000N_SANTE.pdf</t>
  </si>
  <si>
    <t>4360100810000N</t>
  </si>
  <si>
    <t>4360100810000N20004100</t>
  </si>
  <si>
    <t>PZRO_4935001270000L_SANTE.pdf</t>
  </si>
  <si>
    <t>4935001270000L</t>
  </si>
  <si>
    <t>4935001270000LF1H19100</t>
  </si>
  <si>
    <t>ETABLISSEMENTS_HEID_PAUL_4691101170000N_SANTE.pdf</t>
  </si>
  <si>
    <t>4691101170000N</t>
  </si>
  <si>
    <t>4691101170000NG0049500</t>
  </si>
  <si>
    <t>HITSCHLER_FRANCE_4925020040000S_PREVOYANCE.pdf</t>
  </si>
  <si>
    <t>4925020040000S</t>
  </si>
  <si>
    <t>JANOSCHKA_FRANCE_SAS_4936000050000V_PREVOYANCE.pdf</t>
  </si>
  <si>
    <t>4936000050000V</t>
  </si>
  <si>
    <t>4936000050000VH4V63110</t>
  </si>
  <si>
    <t>LINGENHELD_TP_HAUT_RHIN_4551000630000L_PREVOYANCE.pdf</t>
  </si>
  <si>
    <t>4551000630000L</t>
  </si>
  <si>
    <t>4551000630000LE5266100</t>
  </si>
  <si>
    <t>BECK_BOISSONS_4360132890000D_SANTE.pdf</t>
  </si>
  <si>
    <t>4360132890000D</t>
  </si>
  <si>
    <t>4360132890000D21834B30</t>
  </si>
  <si>
    <t>CALISTA_SYSTEMS_4360216550000L_SANTE.pdf</t>
  </si>
  <si>
    <t>4360216550000L</t>
  </si>
  <si>
    <t>4360216550000L23256500</t>
  </si>
  <si>
    <t>EMKA_4360110200000K_SANTE_2.pdf</t>
  </si>
  <si>
    <t>4360110200000K</t>
  </si>
  <si>
    <t>MY_JOB_EST_4985700180000F_SANTE_2.pdf</t>
  </si>
  <si>
    <t>4985700180000F</t>
  </si>
  <si>
    <t>SPARKEL_4360155140000L_SANTE.pdf</t>
  </si>
  <si>
    <t>4360155140000L</t>
  </si>
  <si>
    <t>ALLOG_IMMOBILIER_4360142860000K_SANTE.pdf</t>
  </si>
  <si>
    <t>4360142860000K</t>
  </si>
  <si>
    <t>4360142860000K22995111</t>
  </si>
  <si>
    <t>GERSTAECKER_FRANCE_LE_GEANT_4470900510000K_SANTE_3.pdf</t>
  </si>
  <si>
    <t>4470900510000K</t>
  </si>
  <si>
    <t>4470900510000KF2J92302</t>
  </si>
  <si>
    <t>MAURAN_4360155360000R_SANTE_1.pdf</t>
  </si>
  <si>
    <t>4360155360000R</t>
  </si>
  <si>
    <t>ALSACIENNE_DE_CHARPENTES_SA_4935004880000Z_PREVOYANCE.pdf</t>
  </si>
  <si>
    <t>4935004880000Z</t>
  </si>
  <si>
    <t>4935004880000ZC0074110</t>
  </si>
  <si>
    <t>GERIC_ASL_4360137800000K_SANTE.pdf</t>
  </si>
  <si>
    <t>4360137800000K</t>
  </si>
  <si>
    <t>4360137800000K22233302</t>
  </si>
  <si>
    <t>SINEA_4925010340000P_PREVOYANCE.pdf</t>
  </si>
  <si>
    <t>4925010340000P</t>
  </si>
  <si>
    <t>4925010340000PH4472100</t>
  </si>
  <si>
    <t>Z_ET_SCH_INTERPOLYMER_4360155690000M_SANTE_1.pdf</t>
  </si>
  <si>
    <t>4360155690000M</t>
  </si>
  <si>
    <t>4360155690000M21897306</t>
  </si>
  <si>
    <t>Centre_des_Arts_Martiaux_4360121510000N_SANTE.pdf</t>
  </si>
  <si>
    <t>4360121510000N</t>
  </si>
  <si>
    <t>4360121510000N21108302</t>
  </si>
  <si>
    <t>GERSTAECKER_METZ_4470900510000K_SANTE_5.pdf</t>
  </si>
  <si>
    <t>LOHNER_MAINTENANCE_ET_TECHNIQU_4557000270000M_SANTE_1.pdf</t>
  </si>
  <si>
    <t>4557000270000M</t>
  </si>
  <si>
    <t>LINGENHELD_ENVIRONNEMENT_4551000600000C_PREVOYANCE.pdf</t>
  </si>
  <si>
    <t>4551000600000C</t>
  </si>
  <si>
    <t>4551000600000CE5266AG0</t>
  </si>
  <si>
    <t>ALSACE_INFO_SERVICE_4511000350000T_SANTE_2.pdf</t>
  </si>
  <si>
    <t>4511000350000T</t>
  </si>
  <si>
    <t>BIO_CAP_TECH_4935000770000H_PREVOYANCE.pdf</t>
  </si>
  <si>
    <t>4935000770000H</t>
  </si>
  <si>
    <t>SAINT_JEAN_EMBALLAGES_4570100340000J_PREVOYANCE.pdf</t>
  </si>
  <si>
    <t>4570100340000J</t>
  </si>
  <si>
    <t>4570100340000JF1834100</t>
  </si>
  <si>
    <t>GARAGE_RIEGER_ET_CIE_4925040640000W_SANTE.pdf</t>
  </si>
  <si>
    <t>4925040640000W</t>
  </si>
  <si>
    <t>4925040640000WF0142301</t>
  </si>
  <si>
    <t>AVT_CP_A._BERNARD_4360116900000T_SANTE__6945153.pdf</t>
  </si>
  <si>
    <t>4360116900000T</t>
  </si>
  <si>
    <t>4360116900000T20860500</t>
  </si>
  <si>
    <t>HUESCKER_FRANCE_4360145820000B_SANTE.pdf</t>
  </si>
  <si>
    <t>4360145820000B</t>
  </si>
  <si>
    <t>4360145820000B23400502</t>
  </si>
  <si>
    <t>SARL_PIROUETTE_EDITIONS_4360139460000H_SANTE.pdf</t>
  </si>
  <si>
    <t>4360139460000H</t>
  </si>
  <si>
    <t>4360139460000H22139502</t>
  </si>
  <si>
    <t>SML_LOCATION_4935005350000T_PREVOYANCE.pdf</t>
  </si>
  <si>
    <t>4935005350000T</t>
  </si>
  <si>
    <t>4935005350000T20018110</t>
  </si>
  <si>
    <t>LES_RAYEUX_4360160910000A_SANTE.pdf</t>
  </si>
  <si>
    <t>4360160910000A</t>
  </si>
  <si>
    <t>4360160910000A25471500</t>
  </si>
  <si>
    <t>MAISON_DE_RETRAITE_DU_PETIT_C_4360117420000L_SANTE.pdf</t>
  </si>
  <si>
    <t>4360117420000L</t>
  </si>
  <si>
    <t>4360117420000L20854B30</t>
  </si>
  <si>
    <t>EVIDIENCE_4770907670000Q_SANTE_1.pdf</t>
  </si>
  <si>
    <t>4770907670000Q</t>
  </si>
  <si>
    <t>4770907670000QG5184500</t>
  </si>
  <si>
    <t>STRATEGIE__INVEST_4360161450000G_SANTE_2.pdf</t>
  </si>
  <si>
    <t>4360161450000G</t>
  </si>
  <si>
    <t>4360161450000G25387501</t>
  </si>
  <si>
    <t>IMAGINE_L_ARCHITECTURE_4925040060000M_SANTE.pdf</t>
  </si>
  <si>
    <t>4925040060000M</t>
  </si>
  <si>
    <t>GARAGE_RIEGER_ET_CIE_4935000140000A_SANTE.pdf</t>
  </si>
  <si>
    <t>4935000140000A</t>
  </si>
  <si>
    <t>4935000140000AF0142110</t>
  </si>
  <si>
    <t>FEHR_TECHNOLOGIES_RHONE_ALPES_4551000280000B_SANTE_1.pdf</t>
  </si>
  <si>
    <t>4551000280000B</t>
  </si>
  <si>
    <t>SARL_INTER_ACTION_4360102950000A_SANTE.pdf</t>
  </si>
  <si>
    <t>4360102950000A</t>
  </si>
  <si>
    <t>4360102950000A20076500</t>
  </si>
  <si>
    <t>FEHR_TECHNOLOGIES_IDF_4551000230000D_PREVOYANCE.pdf</t>
  </si>
  <si>
    <t>4551000230000D</t>
  </si>
  <si>
    <t>PARIS_MIKI_4360121620000D_SANTE_2.pdf</t>
  </si>
  <si>
    <t>4360121620000D</t>
  </si>
  <si>
    <t>4360121620000D21103300</t>
  </si>
  <si>
    <t>ETABLISSEMENTS_ALEXANDRE_4360117160000C_SANTE.pdf</t>
  </si>
  <si>
    <t>4360117160000C</t>
  </si>
  <si>
    <t>4360117160000C20844110</t>
  </si>
  <si>
    <t>AKTAS_BATIMENT_CONSTRUCTIONS_4935002170000W_PREVOYANCE.pdf</t>
  </si>
  <si>
    <t>4935002170000W</t>
  </si>
  <si>
    <t>4935002170000WE5S43110</t>
  </si>
  <si>
    <t>STE_CHAMPENOISE_DE_MECANIQUE_4360160800000K_SANTE_1.pdf</t>
  </si>
  <si>
    <t>4360160800000K</t>
  </si>
  <si>
    <t>ECB_SARL_4360150880000B_SANTE.pdf</t>
  </si>
  <si>
    <t>4360150880000B</t>
  </si>
  <si>
    <t>4360150880000BB4007100</t>
  </si>
  <si>
    <t>HOTEL_DE_FRANCE_4363802020000L_PREVOYANCE.pdf</t>
  </si>
  <si>
    <t>4363802020000L</t>
  </si>
  <si>
    <t>4363802020000L241871D2</t>
  </si>
  <si>
    <t>PRECITEC_SARL_4935000290000T_SANTE.pdf</t>
  </si>
  <si>
    <t>4935000290000T</t>
  </si>
  <si>
    <t>4935000290000TF1547100</t>
  </si>
  <si>
    <t>GROUPE_RHENAN_DE_PATHOLOGIE_4360121670000B_SANTE_2.pdf</t>
  </si>
  <si>
    <t>4360121670000B</t>
  </si>
  <si>
    <t>CLIM_W_4935002830000N_SANTE.pdf</t>
  </si>
  <si>
    <t>4935002830000N</t>
  </si>
  <si>
    <t>4935002830000NF1630100</t>
  </si>
  <si>
    <t>MAURAN_4360155370000L_SANTE.pdf</t>
  </si>
  <si>
    <t>4360155370000L</t>
  </si>
  <si>
    <t>GERSTAECKER_RENNES_4470900510000K_SANTE_3.pdf</t>
  </si>
  <si>
    <t>TRANSPORTS_WAIRY_ET_FILS_4360120990000V_SANTE_2.pdf</t>
  </si>
  <si>
    <t>4360120990000V</t>
  </si>
  <si>
    <t>4360120990000V21062100</t>
  </si>
  <si>
    <t>FINANCIERE_MD_4360134470000U_SANTE.pdf</t>
  </si>
  <si>
    <t>4360134470000U</t>
  </si>
  <si>
    <t>4360134470000U21758301</t>
  </si>
  <si>
    <t>DWS_DISTRIBUTION_4360800480000H_SANTE.pdf</t>
  </si>
  <si>
    <t>4360800480000H</t>
  </si>
  <si>
    <t>4360800480000H22846B31</t>
  </si>
  <si>
    <t>MY_JOB_EST_STRASBOURG_4985700170000L_SANTE_2.pdf</t>
  </si>
  <si>
    <t>4985700170000L</t>
  </si>
  <si>
    <t>4985700170000L20998302</t>
  </si>
  <si>
    <t>ADIL_67_4360135480000V_SANTE.pdf</t>
  </si>
  <si>
    <t>FEHR_TECHNOLOGIES_RHONE_ALPES_4551000280000B_SANTE_4.pdf</t>
  </si>
  <si>
    <t>TRANSPORTS_JLN_MARTIN_4935003210000G_PREVOYANCE.pdf</t>
  </si>
  <si>
    <t>4935003210000G</t>
  </si>
  <si>
    <t>VALERIE_PEIFFER_MANGUIN_4360121020000E_SANTE.pdf</t>
  </si>
  <si>
    <t>4360121020000E</t>
  </si>
  <si>
    <t>GERSTAECKER_MARSEILLE_4470900520000E_SANTE.pdf</t>
  </si>
  <si>
    <t>4470900520000E</t>
  </si>
  <si>
    <t>4470900520000EF2J92300</t>
  </si>
  <si>
    <t>GERSTAECKER_GD_EST_MULHOUSE_4470900520000E_SANTE.pdf</t>
  </si>
  <si>
    <t>MADELEINE_S.A._4360143770000Q_SANTE.pdf</t>
  </si>
  <si>
    <t>4360143770000Q</t>
  </si>
  <si>
    <t>4360143770000Q23338501</t>
  </si>
  <si>
    <t>FOTINTEGRATION_4935002900000A_SANTE.pdf</t>
  </si>
  <si>
    <t>4935002900000A</t>
  </si>
  <si>
    <t>4935002900000AF1627100</t>
  </si>
  <si>
    <t>SARL_JF_4360125610000K_SANTE_2.pdf</t>
  </si>
  <si>
    <t>4360125610000K</t>
  </si>
  <si>
    <t>4360125610000K21351101</t>
  </si>
  <si>
    <t>REPRESENTATION_PERMANENTE_RFA_4360134680000F_SANTE_1.pdf</t>
  </si>
  <si>
    <t>4360134680000F</t>
  </si>
  <si>
    <t>4360134680000F21895500</t>
  </si>
  <si>
    <t>IEEPI_4360148060000J_SANTE_2.pdf</t>
  </si>
  <si>
    <t>4360148060000J</t>
  </si>
  <si>
    <t>4360148060000J23496101</t>
  </si>
  <si>
    <t>FLASHMETAL_4363902470000T_PREVOYANCE.pdf</t>
  </si>
  <si>
    <t>4363902470000T</t>
  </si>
  <si>
    <t>4363902470000TC81631D0</t>
  </si>
  <si>
    <t>BRCI_4360210320000W_SANTE.pdf</t>
  </si>
  <si>
    <t>4360210320000W</t>
  </si>
  <si>
    <t>4360210320000W21741111</t>
  </si>
  <si>
    <t>PIERRE_ET_LOISIRS_4360156020000H_SANTE.pdf</t>
  </si>
  <si>
    <t>4360156020000H</t>
  </si>
  <si>
    <t>4360156020000H23022503</t>
  </si>
  <si>
    <t>EDITIONS_DIPA_BURDA_4935001190000E_PREVOYANCE.pdf</t>
  </si>
  <si>
    <t>4935001190000E</t>
  </si>
  <si>
    <t>4935001190000EC1049301</t>
  </si>
  <si>
    <t>RAICO_FRANCE_4360132870000P_SANTE.pdf</t>
  </si>
  <si>
    <t>4360132870000P</t>
  </si>
  <si>
    <t>4360132870000P21772110</t>
  </si>
  <si>
    <t>IMMOBILIER_COTE_BOIS_4360116310000P_SANTE.pdf</t>
  </si>
  <si>
    <t>4360116310000P</t>
  </si>
  <si>
    <t>4360116310000P20799110</t>
  </si>
  <si>
    <t>ELUMATEC_4360117140000N_SANTE.pdf</t>
  </si>
  <si>
    <t>4360117140000N</t>
  </si>
  <si>
    <t>ELSASS_POIDS_LOURDS_4360300290000A_SANTE.pdf</t>
  </si>
  <si>
    <t>4360300290000A</t>
  </si>
  <si>
    <t>4360300290000A21937111</t>
  </si>
  <si>
    <t>SOPRAVIT_4460100130000G_SANTE.pdf</t>
  </si>
  <si>
    <t>4460100130000G</t>
  </si>
  <si>
    <t>4460100130000G21881AN1</t>
  </si>
  <si>
    <t>SCI_ROULE_BAVENT_4770125690000E_PREVOYANCE.pdf</t>
  </si>
  <si>
    <t>4770125690000E</t>
  </si>
  <si>
    <t>4770125690000EF2348111</t>
  </si>
  <si>
    <t>LINGENHELD_ENVIRONNEMENT_4551000630000L_PREVOYANCE.pdf</t>
  </si>
  <si>
    <t>RHINE_EUROPE_TERMINALS_4740400300000H_SANTE_4.pdf</t>
  </si>
  <si>
    <t>4740400300000H</t>
  </si>
  <si>
    <t>4740400300000HH4F15500</t>
  </si>
  <si>
    <t>FAVORI_4935000780000C_SANTE.pdf</t>
  </si>
  <si>
    <t>4935000780000C</t>
  </si>
  <si>
    <t>4935000780000CH4952500</t>
  </si>
  <si>
    <t>TRADISTYL_CONSTRUCTION_4360144520000H_SANTE.pdf</t>
  </si>
  <si>
    <t>4360144520000H</t>
  </si>
  <si>
    <t>4360144520000H23191301</t>
  </si>
  <si>
    <t>DFP_LES_AQUATIQUES_4935003520000N_SANTE.pdf</t>
  </si>
  <si>
    <t>4935003520000N</t>
  </si>
  <si>
    <t>4935003520000NE5261100</t>
  </si>
  <si>
    <t>Centre_des_Arts_Martiaux_4360121500000T_SANTE_1.pdf</t>
  </si>
  <si>
    <t>4360121500000T</t>
  </si>
  <si>
    <t>4360121500000T21108300</t>
  </si>
  <si>
    <t>COUTIER_INDUSTRIE_4360114760000G_SANTE_2.pdf</t>
  </si>
  <si>
    <t>4360114760000G</t>
  </si>
  <si>
    <t>4360114760000G20795A11</t>
  </si>
  <si>
    <t>STE_CHAMPENOISE_DE_MECANIQUE_4360160800000K_SANTE_2.pdf</t>
  </si>
  <si>
    <t>MANUTENTION_TRANSPORT_SERVICE_4551000630000L_PREVOYANCE.pdf</t>
  </si>
  <si>
    <t>ATELIER_EM_4360227660000Y_SANTE.pdf</t>
  </si>
  <si>
    <t>4360227660000Y</t>
  </si>
  <si>
    <t>4360227660000Y25763500</t>
  </si>
  <si>
    <t>ALSACE_ELECTRO_DIESEL_4360300680000N_SANTE.pdf</t>
  </si>
  <si>
    <t>4360300680000N</t>
  </si>
  <si>
    <t>4360300680000N23466100</t>
  </si>
  <si>
    <t>GERSTAECKER_NICE_4470900510000K_SANTE_3.pdf</t>
  </si>
  <si>
    <t>CBC_CONTROL_SARL_4935000310000H_SANTE.pdf</t>
  </si>
  <si>
    <t>4935000310000H</t>
  </si>
  <si>
    <t>FEHR_TECHNOLOGIES_IDF_4551000590000H_SANTE_3.pdf</t>
  </si>
  <si>
    <t>4551000590000H</t>
  </si>
  <si>
    <t>ETABLISSEMENTS_TRANSAC_4360131650000C_SANTE_1.pdf</t>
  </si>
  <si>
    <t>4360131650000C</t>
  </si>
  <si>
    <t>4360131650000C21744B30</t>
  </si>
  <si>
    <t>DJA_GIU_AGENCY_4985700050000B_SANTE.pdf</t>
  </si>
  <si>
    <t>4985700050000B</t>
  </si>
  <si>
    <t>WALTER_SARL_4935000440000M_PREVOYANCE.pdf</t>
  </si>
  <si>
    <t>4935000440000M</t>
  </si>
  <si>
    <t>4935000440000MB5168110</t>
  </si>
  <si>
    <t>LINGENHELD_4551000600000C_PREVOYANCE.pdf</t>
  </si>
  <si>
    <t>SELARL_DU_DR_RAPHAEL_HULI_4360121720000Z_SANTE_2.pdf</t>
  </si>
  <si>
    <t>4360121720000Z</t>
  </si>
  <si>
    <t>4360121720000Z21107B30</t>
  </si>
  <si>
    <t>MINDIGITAL_4360111520000S_SANTE_1.pdf</t>
  </si>
  <si>
    <t>4360111520000S</t>
  </si>
  <si>
    <t>LINCK_SARL_4935002270000S_SANTE.pdf</t>
  </si>
  <si>
    <t>4935002270000S</t>
  </si>
  <si>
    <t>4935002270000S00AM6300</t>
  </si>
  <si>
    <t>GERSTAECKER_MONTPELLIER_4470900510000K_SANTE_3.pdf</t>
  </si>
  <si>
    <t>FEHR_TECHNOLOGIES_RHONE_ALPES_4551000280000B_SANTE_3.pdf</t>
  </si>
  <si>
    <t>MD_FINANCE_4360106590000W_SANTE.pdf</t>
  </si>
  <si>
    <t>4360106590000W</t>
  </si>
  <si>
    <t>4360106590000W20245110</t>
  </si>
  <si>
    <t>BRETZEL_BURGARD_4381000300000U_SANTE.pdf</t>
  </si>
  <si>
    <t>4381000300000U</t>
  </si>
  <si>
    <t>SECOB_4935004720000L_PREVOYANCE.pdf</t>
  </si>
  <si>
    <t>4935004720000L</t>
  </si>
  <si>
    <t>4935004720000LF1706100</t>
  </si>
  <si>
    <t>AVT_CP_BLUE_EMERAUDE_4360150150000Y_SANTE_2__7963056.pdf</t>
  </si>
  <si>
    <t>ELSASS_POIDS_LOURDS_4360300310000P_SANTE.pdf</t>
  </si>
  <si>
    <t>4360300310000P</t>
  </si>
  <si>
    <t>4360300310000P21937301</t>
  </si>
  <si>
    <t>HUBER_AFFRETEMENT_4936000010000S_SANTE.pdf</t>
  </si>
  <si>
    <t>4936000010000S</t>
  </si>
  <si>
    <t>4936000010000SG3078101</t>
  </si>
  <si>
    <t>GROUPE_RHENAN_DE_PATHOLOGIE_4360121680000V_SANTE.pdf</t>
  </si>
  <si>
    <t>4360121680000V</t>
  </si>
  <si>
    <t>CONVERSION_BOOSTERS_4360163360000T_SANTE.pdf</t>
  </si>
  <si>
    <t>4360163360000T</t>
  </si>
  <si>
    <t>4360163360000T25887102</t>
  </si>
  <si>
    <t>ALSACE_ELECTRO_DIESEL_4360300670000T_SANTE.pdf</t>
  </si>
  <si>
    <t>4360300670000T</t>
  </si>
  <si>
    <t>4360300670000T234661D1</t>
  </si>
  <si>
    <t>GERSTAECKER_METZ_4470900510000K_SANTE_2.pdf</t>
  </si>
  <si>
    <t>CARL_FUHR_4360116670000T_SANTE.pdf</t>
  </si>
  <si>
    <t>4360116670000T</t>
  </si>
  <si>
    <t>4360116670000T20907100</t>
  </si>
  <si>
    <t>MAURAN_4360155390000A_PREVOYANCE.pdf</t>
  </si>
  <si>
    <t>4360155390000A</t>
  </si>
  <si>
    <t>4360155390000A24183B20</t>
  </si>
  <si>
    <t>MARCEL_MULLER_SAS_4360161180000D_SANTE_2.pdf</t>
  </si>
  <si>
    <t>4360161180000D</t>
  </si>
  <si>
    <t>4360161180000DF1535303</t>
  </si>
  <si>
    <t>TRANSPORTS_WAIRY_ET_FILS_4360120990000V_SANTE_1.pdf</t>
  </si>
  <si>
    <t>SPIELMANN_MATERIAUX_4360148320000S_SANTE_2.pdf</t>
  </si>
  <si>
    <t>4360148320000S</t>
  </si>
  <si>
    <t>FAURE_LE_PAGE_PARIS_4360116260000R_SANTE_1.pdf</t>
  </si>
  <si>
    <t>4360116260000R</t>
  </si>
  <si>
    <t>4360116260000R20802501</t>
  </si>
  <si>
    <t>TRADISTYL_CONSTRUCTION_4360144530000C_SANTE.pdf</t>
  </si>
  <si>
    <t>4360144530000C</t>
  </si>
  <si>
    <t>4360144530000C23191300</t>
  </si>
  <si>
    <t>MY_JOB_EST_NANCY_4985700150000W_SANTE.pdf</t>
  </si>
  <si>
    <t>4985700150000W</t>
  </si>
  <si>
    <t>4985700150000W20998101</t>
  </si>
  <si>
    <t>GERSTAECKER_BORDEAUX_4470900510000K_SANTE_5.pdf</t>
  </si>
  <si>
    <t>ECOLOR_4360117610000H_SANTE_2.pdf</t>
  </si>
  <si>
    <t>4360117610000H</t>
  </si>
  <si>
    <t>4360117610000H20904101</t>
  </si>
  <si>
    <t>STEAH_4360161210000M_SANTE.pdf</t>
  </si>
  <si>
    <t>4360161210000M</t>
  </si>
  <si>
    <t>4360161210000M20185304</t>
  </si>
  <si>
    <t>FONDERIE_DE_LARIANS_4360160870000W_SANTE.pdf</t>
  </si>
  <si>
    <t>4360160870000W</t>
  </si>
  <si>
    <t>4360160870000W25268302</t>
  </si>
  <si>
    <t>DS_INGENIERIE_4935000120000L_SANTE.pdf</t>
  </si>
  <si>
    <t>4935000120000L</t>
  </si>
  <si>
    <t>4935000120000LH4871301</t>
  </si>
  <si>
    <t>CS_WISMAR_FRANCE_4360103770000E_SANTE.pdf</t>
  </si>
  <si>
    <t>4360103770000E</t>
  </si>
  <si>
    <t>4360103770000E20093111</t>
  </si>
  <si>
    <t>ECOLOR_4360117650000L_SANTE_3.pdf</t>
  </si>
  <si>
    <t>4360117650000L</t>
  </si>
  <si>
    <t>4360117650000L20904301</t>
  </si>
  <si>
    <t>CHAMBRE_FRANCO_ALLEMANDE_4360161120000L_SANTE_1.pdf</t>
  </si>
  <si>
    <t>4360161120000L</t>
  </si>
  <si>
    <t>4360161120000L25317502</t>
  </si>
  <si>
    <t>SPIR_STAR_FRANCE_4926000010000A_SANTE.pdf</t>
  </si>
  <si>
    <t>4926000010000A</t>
  </si>
  <si>
    <t>4926000010000AF1443501</t>
  </si>
  <si>
    <t>IMMOBILIER_COTE_BOIS_4360116300000U_SANTE_1.pdf</t>
  </si>
  <si>
    <t>4360116300000U</t>
  </si>
  <si>
    <t>4360116300000U20799101</t>
  </si>
  <si>
    <t>NOVA_7_4360200730000J_SANTE.pdf</t>
  </si>
  <si>
    <t>CABINET_DENTAIRE_HENRI_GUEGAN_4360119310000J_SANTE.pdf</t>
  </si>
  <si>
    <t>TALENTS__EVENTS_4935002490000Y_SANTE.pdf</t>
  </si>
  <si>
    <t>4935002490000Y</t>
  </si>
  <si>
    <t>4935002490000YH4A35500</t>
  </si>
  <si>
    <t>GM_LE_VIN_4360109650000J_SANTE_2.pdf</t>
  </si>
  <si>
    <t>4360109650000J</t>
  </si>
  <si>
    <t>4360109650000J20542100</t>
  </si>
  <si>
    <t>ROME_4935003640000Y_SANTE.pdf</t>
  </si>
  <si>
    <t>4935003640000Y</t>
  </si>
  <si>
    <t>4935003640000YC8178100</t>
  </si>
  <si>
    <t>MY_JOB_FRANCE_4985700160000R_SANTE_2.pdf</t>
  </si>
  <si>
    <t>4985700160000R</t>
  </si>
  <si>
    <t>AMBIANCE_CUISINE_4935005020000Y_SANTE.pdf</t>
  </si>
  <si>
    <t>4935005020000Y</t>
  </si>
  <si>
    <t>WEINMANN_TECHNOLOGIES_4363900500000P_PREVOYANCE.pdf</t>
  </si>
  <si>
    <t>4363900500000P</t>
  </si>
  <si>
    <t>4363900500000P241551D0</t>
  </si>
  <si>
    <t>EXCEPT_4360216590000P_SANTE.pdf</t>
  </si>
  <si>
    <t>4360216590000P</t>
  </si>
  <si>
    <t>4360216590000P23258301</t>
  </si>
  <si>
    <t>CENTRE_ALSACIEN_DE_REPROGRAPHI_4511000450000P_PREVOYANCE.pdf</t>
  </si>
  <si>
    <t>4511000450000P</t>
  </si>
  <si>
    <t>4511000450000PH4755110</t>
  </si>
  <si>
    <t>AVT_CP_AVENNA_OPTIM_SAS_4360109780000N_SANTE_1__6793401.pdf</t>
  </si>
  <si>
    <t>BORY_PLAST_SAS_4925040420000R_SANTE.pdf</t>
  </si>
  <si>
    <t>4925040420000R</t>
  </si>
  <si>
    <t>4925040420000RC5150AN0</t>
  </si>
  <si>
    <t>MI.CA.DO_4360161320000C_SANTE_2.pdf</t>
  </si>
  <si>
    <t>4360161320000C</t>
  </si>
  <si>
    <t>4360161320000C25349500</t>
  </si>
  <si>
    <t>PROCESS_TECHNOLOGIES_4360162570000Y_SANTE_1.pdf</t>
  </si>
  <si>
    <t>4360162570000Y</t>
  </si>
  <si>
    <t>4360162570000Y25752101</t>
  </si>
  <si>
    <t>STEAH_4360105490000U_SANTE.pdf</t>
  </si>
  <si>
    <t>4360105490000U</t>
  </si>
  <si>
    <t>CELENE_4410500230000Z_PREVOYANCE.pdf</t>
  </si>
  <si>
    <t>4410500230000Z</t>
  </si>
  <si>
    <t>4410500230000ZF2551B30</t>
  </si>
  <si>
    <t>SINBIO_SCOP_4360227850000U_SANTE.pdf</t>
  </si>
  <si>
    <t>4360227850000U</t>
  </si>
  <si>
    <t>4360227850000U25804502</t>
  </si>
  <si>
    <t>LINGENHELD_TRAVAUX_PUBLICS_4551000600000C_PREVOYANCE.pdf</t>
  </si>
  <si>
    <t>SIB_ETUDES_4360220200000C_SANTE.pdf</t>
  </si>
  <si>
    <t>4360220200000C</t>
  </si>
  <si>
    <t>OLIJUMA_4622100840000S_SANTE.pdf</t>
  </si>
  <si>
    <t>FEHR_GROUPE_4551000280000B_SANTE_3.pdf</t>
  </si>
  <si>
    <t>GERSTAECKER_MARSEILLE_4470900510000K_SANTE_2.pdf</t>
  </si>
  <si>
    <t>PORT_AUTONOME_DE_STRASBOURG_4740400240000Q_PREVOYANCE_2.pdf</t>
  </si>
  <si>
    <t>4740400240000Q</t>
  </si>
  <si>
    <t>4740400240000Q01071501</t>
  </si>
  <si>
    <t>ECB_SARL_4360150870000G_SANTE_1.pdf</t>
  </si>
  <si>
    <t>4360150870000G</t>
  </si>
  <si>
    <t>4360150870000GB4007101</t>
  </si>
  <si>
    <t>SAMSON_4360117820000T_SANTE.pdf</t>
  </si>
  <si>
    <t>4360117820000T</t>
  </si>
  <si>
    <t>4360117820000T20009105</t>
  </si>
  <si>
    <t>AGENDA_ETUDIM_SRL_4925040220000A_SANTE.pdf</t>
  </si>
  <si>
    <t>4925040220000A</t>
  </si>
  <si>
    <t>RLM_SARL_4985700070000Q_SANTE_2.pdf</t>
  </si>
  <si>
    <t>4985700070000Q</t>
  </si>
  <si>
    <t>4985700070000QG3103</t>
  </si>
  <si>
    <t>GERSTAECKER_RENNES_4470900490000V_SANTE.pdf</t>
  </si>
  <si>
    <t>4470900490000V</t>
  </si>
  <si>
    <t>4470900490000VF2J92100</t>
  </si>
  <si>
    <t>FEHR_TECHNOLOGIES_IDF_4551000590000H_SANTE_1.pdf</t>
  </si>
  <si>
    <t>HOLDING_MACH_4360300710000W_SANTE.pdf</t>
  </si>
  <si>
    <t>4360300710000W</t>
  </si>
  <si>
    <t>4360300710000W23497100</t>
  </si>
  <si>
    <t>IEEPI_4360148070000D_SANTE.pdf</t>
  </si>
  <si>
    <t>4360148070000D</t>
  </si>
  <si>
    <t>4360148070000D23496100</t>
  </si>
  <si>
    <t>BOIS_ET_CONNEXES_DALSACE_4935001930000C_SANTE.pdf</t>
  </si>
  <si>
    <t>4935001930000C</t>
  </si>
  <si>
    <t>4935001930000CF1H25110</t>
  </si>
  <si>
    <t>PIERRE_ET_LOISIRS_4360156010000N_SANTE.pdf</t>
  </si>
  <si>
    <t>4360156010000N</t>
  </si>
  <si>
    <t>4360156010000N23022502</t>
  </si>
  <si>
    <t>TAXIS_LAMPERT_JUSTINE_4360116830000G_SANTE_1.pdf</t>
  </si>
  <si>
    <t>4360116830000G</t>
  </si>
  <si>
    <t>4360116830000G20861501</t>
  </si>
  <si>
    <t>CHAUSSURES_MATTER_SARL_4935002100000K_SANTE.pdf</t>
  </si>
  <si>
    <t>4935002100000K</t>
  </si>
  <si>
    <t>4935002100000KF2569B30</t>
  </si>
  <si>
    <t>RIELLO_ONDULEURS_SARL_4360114920000U_SANTE.pdf</t>
  </si>
  <si>
    <t>4360114920000U</t>
  </si>
  <si>
    <t>4360114920000U20744500</t>
  </si>
  <si>
    <t>EMAK_4590900110000L_SANTE_1.pdf</t>
  </si>
  <si>
    <t>4590900110000L</t>
  </si>
  <si>
    <t>4590900110000LF1444500</t>
  </si>
  <si>
    <t>SCHNEIDER_FACADES_4935003060000N_SANTE.pdf</t>
  </si>
  <si>
    <t>4935003060000N</t>
  </si>
  <si>
    <t>4935003060000NF1628100</t>
  </si>
  <si>
    <t>SIB_ETUDES_4985700440000P_SANTE_1.pdf</t>
  </si>
  <si>
    <t>4985700440000P</t>
  </si>
  <si>
    <t>AVT_CP_AVENNA_OPTIM_SAS_4360109800000C_SANTE_1__6793407.pdf</t>
  </si>
  <si>
    <t>AVT_CP_ABEX_4360118400000D_SANTE_1_6969549.pdf</t>
  </si>
  <si>
    <t>PROCESS_TECHNOLOGIES_4360162580000S_SANTE.pdf</t>
  </si>
  <si>
    <t>4360162580000S</t>
  </si>
  <si>
    <t>4360162580000S25752100</t>
  </si>
  <si>
    <t>INTER_SERVICE_TT_4925040560000Q_SANTE.pdf</t>
  </si>
  <si>
    <t>4925040560000Q</t>
  </si>
  <si>
    <t>4925040560000QH4744500</t>
  </si>
  <si>
    <t>BOTANY_BAY_ASSET_4360162360000M_SANTE_1.pdf</t>
  </si>
  <si>
    <t>4360162360000M</t>
  </si>
  <si>
    <t>4360162360000M25703101</t>
  </si>
  <si>
    <t>GERSTAECKER_TOULOUSE_4470900510000K_SANTE_3.pdf</t>
  </si>
  <si>
    <t>BFM_ALSACE_4360116350000S_SANTE.pdf</t>
  </si>
  <si>
    <t>4360116350000S</t>
  </si>
  <si>
    <t>4360116350000S20809500</t>
  </si>
  <si>
    <t>BRETZEL_BURGARD_4381000290000A_SANTE.pdf</t>
  </si>
  <si>
    <t>4381000290000A</t>
  </si>
  <si>
    <t>4381000290000AB5202100</t>
  </si>
  <si>
    <t>JACOB_COMBUSTIBLES_4935004650000Z_SANTE.pdf</t>
  </si>
  <si>
    <t>4935004650000Z</t>
  </si>
  <si>
    <t>4935004650000ZF2782B30</t>
  </si>
  <si>
    <t>RCEG_SHOES_COMPANY_4360800380000M_SANTE.pdf</t>
  </si>
  <si>
    <t>4360800380000M</t>
  </si>
  <si>
    <t>4360800380000M21020B31</t>
  </si>
  <si>
    <t>GERSTAECKER_FRANCE_LE_GEANT_4470900510000K_SANTE_2.pdf</t>
  </si>
  <si>
    <t>WERDE_STRASBOURG_ISTIKBAL_4363500030000L_SANTE.pdf</t>
  </si>
  <si>
    <t>4363500030000L</t>
  </si>
  <si>
    <t>4363500030000L22907110</t>
  </si>
  <si>
    <t>EBO_SYSTEMS_SAS_4281000250000Y_PREVOYANCE.pdf</t>
  </si>
  <si>
    <t>4281000250000Y</t>
  </si>
  <si>
    <t>4281000250000YD1018B33</t>
  </si>
  <si>
    <t>LE_GEANT_DES_BEAUX_ARTS_4470900510000K_SANTE_1.pdf</t>
  </si>
  <si>
    <t>DR_JEAN_GERARD_BLOCH_4360160940000J_SANTE.pdf</t>
  </si>
  <si>
    <t>4360160940000J</t>
  </si>
  <si>
    <t>4360160940000J25275502</t>
  </si>
  <si>
    <t>CONVERSION_BOOSTERS_4360163350000Z_SANTE_2.pdf</t>
  </si>
  <si>
    <t>4360163350000Z</t>
  </si>
  <si>
    <t>4360163350000Z25887100</t>
  </si>
  <si>
    <t>APRIORIS_4360216510000H_SANTE.pdf</t>
  </si>
  <si>
    <t>4360216510000H</t>
  </si>
  <si>
    <t>4360216510000H23252502</t>
  </si>
  <si>
    <t>MICRO_CRECHE_LA_LUCIOLE_4360122600000V_PREVOYANCE.pdf</t>
  </si>
  <si>
    <t>4360122600000V</t>
  </si>
  <si>
    <t>Pharmacie_de_lOrne_4360118430000M_SANTE.pdf</t>
  </si>
  <si>
    <t>4360118430000M</t>
  </si>
  <si>
    <t>4360118430000M20915300</t>
  </si>
  <si>
    <t>SAINT_JEAN_EMBALLAGES_4570100360001Z_SANTE.pdf</t>
  </si>
  <si>
    <t>4570100360001Z</t>
  </si>
  <si>
    <t>4570100360001ZF1834500</t>
  </si>
  <si>
    <t>MGM_4935002210000A_SANTE.pdf</t>
  </si>
  <si>
    <t>4935002210000A</t>
  </si>
  <si>
    <t>4935002210000AG5100100</t>
  </si>
  <si>
    <t>GERSTAECKER_LYON_4470900510000K_SANTE_2.pdf</t>
  </si>
  <si>
    <t>PAULMANN_LUMIERE_4360163080000V_SANTE.pdf</t>
  </si>
  <si>
    <t>4360163080000V</t>
  </si>
  <si>
    <t>4360163080000VF1700303</t>
  </si>
  <si>
    <t>EUROPEAN_CTR_FOR_LAW_JUSTICE_4935002690000P_SANTE.pdf</t>
  </si>
  <si>
    <t>4935002690000P</t>
  </si>
  <si>
    <t>4935002690000PK1100100</t>
  </si>
  <si>
    <t>AMPACK_SARL_4360125590000V_SANTE.pdf</t>
  </si>
  <si>
    <t>4360125590000V</t>
  </si>
  <si>
    <t>4360125590000V21370501</t>
  </si>
  <si>
    <t>SOCIETE_NOUVELLE_OZA_4511000420000F_SANTE.pdf</t>
  </si>
  <si>
    <t>4511000420000F</t>
  </si>
  <si>
    <t>4511000420000FH4V62500</t>
  </si>
  <si>
    <t>CAFE_SATI_4360159610000G_SANTE_1.pdf</t>
  </si>
  <si>
    <t>4360159610000G</t>
  </si>
  <si>
    <t>4360159610000GB5179101</t>
  </si>
  <si>
    <t>MAURAN_4360155340000C_SANTE_2.pdf</t>
  </si>
  <si>
    <t>4360155340000C</t>
  </si>
  <si>
    <t>AUDEO_FRANCE_4360203840000T_PREVOYANCE.pdf</t>
  </si>
  <si>
    <t>4360203840000T</t>
  </si>
  <si>
    <t>4360203840000T20814110</t>
  </si>
  <si>
    <t>CIRET_SARL_4935001200000Z_SANTE_1.pdf</t>
  </si>
  <si>
    <t>4935001200000Z</t>
  </si>
  <si>
    <t>4935001200000ZF1577100</t>
  </si>
  <si>
    <t>CANAL_171_4935004090000D_SANTE.pdf</t>
  </si>
  <si>
    <t>BURSTNER_SA_4311200050000N_SANTE_2.pdf</t>
  </si>
  <si>
    <t>4311200050000N</t>
  </si>
  <si>
    <t>4311200050000N02463220</t>
  </si>
  <si>
    <t>GERSTAECKER_FRANCE_LE_GEANT_4470900510000K_SANTE_4.pdf</t>
  </si>
  <si>
    <t>ETABLISSEMENTS_TRANSAC_4360131640000H_SANTE.pdf</t>
  </si>
  <si>
    <t>4360131640000H</t>
  </si>
  <si>
    <t>4360131640000H21744110</t>
  </si>
  <si>
    <t>FILTRES_INTENSIV_SARL_4935003950000E_SANTE.pdf</t>
  </si>
  <si>
    <t>4935003950000E</t>
  </si>
  <si>
    <t>GERSTAECKER_MONTPELLIER_4470900510000K_SANTE_1.pdf</t>
  </si>
  <si>
    <t>GERSTAECKER_ILE_DE_NANTES_4470900510000K_SANTE_5.pdf</t>
  </si>
  <si>
    <t>FEHR_GROUPE_4551000590000H_SANTE_5.pdf</t>
  </si>
  <si>
    <t>CHAMBRE_FRANCO_ALLEMANDE_4360161120000L_SANTE_2.pdf</t>
  </si>
  <si>
    <t>AS_BTP_4771300840000L_SANTE.pdf</t>
  </si>
  <si>
    <t>4771300840000L</t>
  </si>
  <si>
    <t>4771300840000LH4G35500</t>
  </si>
  <si>
    <t>MY_JOB_EST_NANCY_4985700160000R_SANTE_1.pdf</t>
  </si>
  <si>
    <t>RYTHMES_ET_SONS_SARL_4925040290000M_SANTE_2.pdf</t>
  </si>
  <si>
    <t>4925040290000M</t>
  </si>
  <si>
    <t>4925040290000MD6023301</t>
  </si>
  <si>
    <t>BOIS_ET_CONNEXES_DALSACE_4935002180000R_PREVOYANCE.pdf</t>
  </si>
  <si>
    <t>4935002180000R</t>
  </si>
  <si>
    <t>4935002180000RF1H25110</t>
  </si>
  <si>
    <t>CAP_AUDIT_4935003070000H_SANTE.pdf</t>
  </si>
  <si>
    <t>4935003070000H</t>
  </si>
  <si>
    <t>MY_JOB_FRANCE_4985700150000W_SANTE.pdf</t>
  </si>
  <si>
    <t>UIMM_LORRAINE_4640100020000E_PREVOYANCE.pdf</t>
  </si>
  <si>
    <t>4640100020000E</t>
  </si>
  <si>
    <t>4640100020000EK1118</t>
  </si>
  <si>
    <t>UNION_MOBILIERE_ET_COMMERCIALE_4935004190000Z_SANTE.pdf</t>
  </si>
  <si>
    <t>4935004190000Z</t>
  </si>
  <si>
    <t>FARH_4360163160000C_SANTE.pdf</t>
  </si>
  <si>
    <t>4360163160000C</t>
  </si>
  <si>
    <t>4360163160000C25757300</t>
  </si>
  <si>
    <t>GERSTAECKER_STRASBOURG_4470900490000V_SANTE.pdf</t>
  </si>
  <si>
    <t>KK_GROUP_4360201010000G_SANTE.pdf</t>
  </si>
  <si>
    <t>4360201010000G</t>
  </si>
  <si>
    <t>4360201010000G20189500</t>
  </si>
  <si>
    <t>VERTEX_SUPPORT_ET_MAINTENANCE_4935001440000T_SANTE.pdf</t>
  </si>
  <si>
    <t>4935001440000T</t>
  </si>
  <si>
    <t>AUTOMOBILE_CLUB_MOSELLE_4935004740000A_SANTE.pdf</t>
  </si>
  <si>
    <t>4935004740000A</t>
  </si>
  <si>
    <t>4935004740000AK1102500</t>
  </si>
  <si>
    <t>WERDE_STRASBOURG_ISTIKBAL_4363500020000R_SANTE.pdf</t>
  </si>
  <si>
    <t>4363500020000R</t>
  </si>
  <si>
    <t>4363500020000R22907101</t>
  </si>
  <si>
    <t>COUVENT_SOEURS_FRANCISCAINES_4935004080000J_PREVOYANCE.pdf</t>
  </si>
  <si>
    <t>4935004080000J</t>
  </si>
  <si>
    <t>4935004080000JK1087B30</t>
  </si>
  <si>
    <t>FINANCIERE_DE_COURCELLES_4360111730000D_SANTE.pdf</t>
  </si>
  <si>
    <t>4360111730000D</t>
  </si>
  <si>
    <t>4360111730000D20631500</t>
  </si>
  <si>
    <t>TRADISTYL_CONSTRUCTION_4363300030000G_PREVOYANCE.pdf</t>
  </si>
  <si>
    <t>4363300030000G</t>
  </si>
  <si>
    <t>4363300030000G23191500</t>
  </si>
  <si>
    <t>ELUMATEC_4360117130000T_SANTE_2.pdf</t>
  </si>
  <si>
    <t>4360117130000T</t>
  </si>
  <si>
    <t>Monnier_et_Fils_4360120930000D_SANTE.pdf</t>
  </si>
  <si>
    <t>4360120930000D</t>
  </si>
  <si>
    <t>4360120930000D20996500</t>
  </si>
  <si>
    <t>ETABLISSEMENTS_ALEXANDRE_4360117150000H_SANTE.pdf</t>
  </si>
  <si>
    <t>4360117150000H</t>
  </si>
  <si>
    <t>4360117150000H20A03101</t>
  </si>
  <si>
    <t>SMC_PHALSOSTEO_KINE_SPORT_4935004790000Y_SANTE.pdf</t>
  </si>
  <si>
    <t>4935004790000Y</t>
  </si>
  <si>
    <t>4935004790000YH1455500</t>
  </si>
  <si>
    <t>FARH_4360163150000H_SANTE_2.pdf</t>
  </si>
  <si>
    <t>4360163150000H</t>
  </si>
  <si>
    <t>4360163150000H25757301</t>
  </si>
  <si>
    <t>AEVELIA_SARL_4590800340000J_SANTE_2.pdf</t>
  </si>
  <si>
    <t>4590800340000J</t>
  </si>
  <si>
    <t>4590800340000JF1409250</t>
  </si>
  <si>
    <t>OSTERTAG_4360139770000P_SANTE.pdf</t>
  </si>
  <si>
    <t>4360139770000P</t>
  </si>
  <si>
    <t>4360139770000P22159113</t>
  </si>
  <si>
    <t>CG3_4360130900000K_SANTE_2.pdf</t>
  </si>
  <si>
    <t>4360130900000K</t>
  </si>
  <si>
    <t>4360130900000KH4B18102</t>
  </si>
  <si>
    <t>EST_MENAGER_SA_4935004410000E_PREVOYANCE.pdf</t>
  </si>
  <si>
    <t>4935004410000E</t>
  </si>
  <si>
    <t>FERRURES_ET_PATINES_SARL_4935003850000J_SANTE.pdf</t>
  </si>
  <si>
    <t>4935003850000J</t>
  </si>
  <si>
    <t>4935003850000JF1681500</t>
  </si>
  <si>
    <t>GERSTAECKER_MONTPELLIER_4470900510000K_SANTE_2.pdf</t>
  </si>
  <si>
    <t>GERSTAECKER_ILE_DE_NANTES_4470900520000E_SANTE.pdf</t>
  </si>
  <si>
    <t>S.I.G.A_4360123830000C_SANTE.pdf</t>
  </si>
  <si>
    <t>4360123830000C</t>
  </si>
  <si>
    <t>DANSER_FRANCE_BV_4700200070000J_PREVOYANCE.pdf</t>
  </si>
  <si>
    <t>4700200070000J</t>
  </si>
  <si>
    <t>4700200070000JG1005B40</t>
  </si>
  <si>
    <t>SPIELMANN_MATERIAUX_4360148320000S_SANTE_1.pdf</t>
  </si>
  <si>
    <t>BUSINESS_SYSTEMES_INDUSTRIELS_4935001690000H_SANTE.pdf</t>
  </si>
  <si>
    <t>4935001690000H</t>
  </si>
  <si>
    <t>MY_JOB_EST_4985700150000W_SANTE_1.pdf</t>
  </si>
  <si>
    <t>A2P_COLMAR_4771300760000E_SANTE.pdf</t>
  </si>
  <si>
    <t>4771300760000E</t>
  </si>
  <si>
    <t>4771300760000EH4G30500</t>
  </si>
  <si>
    <t>OPTIBELT_FRANCE_SA_4360131650000C_SANTE_1.pdf</t>
  </si>
  <si>
    <t>AVT_CP_ARTECA_SAS_4360111270000D_SANTE_2__7017355.pdf</t>
  </si>
  <si>
    <t>GIE_DU_SQUARE_DU_CHATEAU_4511000460000J_PREVOYANCE.pdf</t>
  </si>
  <si>
    <t>4511000460000J</t>
  </si>
  <si>
    <t>4511000460000JH4752110</t>
  </si>
  <si>
    <t>GECO_GROUPE_4360115780000C_SANTE_2.pdf</t>
  </si>
  <si>
    <t>4360115780000C</t>
  </si>
  <si>
    <t>4360115780000C20885301</t>
  </si>
  <si>
    <t>LEUCO_4360147280000H_SANTE_1.pdf</t>
  </si>
  <si>
    <t>4360147280000H</t>
  </si>
  <si>
    <t>4360147280000H21751309</t>
  </si>
  <si>
    <t>SEMI_4935003160000J_SANTE.pdf</t>
  </si>
  <si>
    <t>4935003160000J</t>
  </si>
  <si>
    <t>4935003160000JC8172100</t>
  </si>
  <si>
    <t>CE_INEOS_4172700030000N_PREVOYANCE.pdf</t>
  </si>
  <si>
    <t>4172700030000N</t>
  </si>
  <si>
    <t>4172700030000NC5098500</t>
  </si>
  <si>
    <t>GERSTAECKER_FRANCE_LE_GEANT_4470900510000K_SANTE_1.pdf</t>
  </si>
  <si>
    <t>PAPETERIES_DU_RHIN_SAS_4500200130000D_PREVOYANCE.pdf</t>
  </si>
  <si>
    <t>4500200130000D</t>
  </si>
  <si>
    <t>4500200130000DC1026B50</t>
  </si>
  <si>
    <t>MY_JOB_EST_STRASBOURG_4985700180000F_SANTE_1.pdf</t>
  </si>
  <si>
    <t>VIALYSSE_4870801180000P_SANTE_3.pdf</t>
  </si>
  <si>
    <t>4870801180000P</t>
  </si>
  <si>
    <t>4870801180000PH4669451</t>
  </si>
  <si>
    <t>MY_JOB_FRANCE_4985700170000L_SANTE_2.pdf</t>
  </si>
  <si>
    <t>STOCKRESTO_4360159030000W_SANTE_1.pdf</t>
  </si>
  <si>
    <t>4360159030000W</t>
  </si>
  <si>
    <t>4360159030000W24880501</t>
  </si>
  <si>
    <t>CAD_SARL_4925030330000A_SANTE.pdf</t>
  </si>
  <si>
    <t>4925030330000A</t>
  </si>
  <si>
    <t>4925030330000AH4V46100</t>
  </si>
  <si>
    <t>ANATOMICA_DIFFUSION_4360114420000R_SANTE.pdf</t>
  </si>
  <si>
    <t>4360114420000R</t>
  </si>
  <si>
    <t>4360114420000R20731110</t>
  </si>
  <si>
    <t>C.P.G.___SOCIETE_4935001580000S_PREVOYANCE.pdf</t>
  </si>
  <si>
    <t>4935001580000S</t>
  </si>
  <si>
    <t>4935001580000SK1076110</t>
  </si>
  <si>
    <t>ETHYWAG_4363900090000M_PREVOYANCE.pdf</t>
  </si>
  <si>
    <t>4363900090000M</t>
  </si>
  <si>
    <t>4363900090000MC90821D0</t>
  </si>
  <si>
    <t>CARL_FUHR_4360116660000Z_SANTE_1.pdf</t>
  </si>
  <si>
    <t>4360116660000Z</t>
  </si>
  <si>
    <t>4360116660000Z20907101</t>
  </si>
  <si>
    <t>KUTTING_FRANCE_4360144550000R_PREVOYANCE.pdf</t>
  </si>
  <si>
    <t>4360144550000R</t>
  </si>
  <si>
    <t>4360144550000R208191D0</t>
  </si>
  <si>
    <t>FINANCIERE_WS_GROUP_4622100820000D_PREVOYANCE.pdf</t>
  </si>
  <si>
    <t>4622100820000D</t>
  </si>
  <si>
    <t>4622100820000DF2550110</t>
  </si>
  <si>
    <t>ELAN_4622100820000D_PREVOYANCE.pdf</t>
  </si>
  <si>
    <t>NEW_EVENT_TECHNOLOGY_4360203930000U_SANTE.pdf</t>
  </si>
  <si>
    <t>4360203930000U</t>
  </si>
  <si>
    <t>4360203930000U20815501</t>
  </si>
  <si>
    <t>GERSTAECKER_LYON_PRESQU_ILE_4470900510000K_SANTE_2.pdf</t>
  </si>
  <si>
    <t>AMSCAN_EUROPE_4935000070000N_SANTE.pdf</t>
  </si>
  <si>
    <t>4935000070000N</t>
  </si>
  <si>
    <t>4935000070000NF1654300</t>
  </si>
  <si>
    <t>GERSTAECKER_BORDEAUX_4470900510000K_SANTE_1.pdf</t>
  </si>
  <si>
    <t>LE_VENTRE_DE_LA_BALEINE_4935002410000R_SANTE.pdf</t>
  </si>
  <si>
    <t>4935002410000R</t>
  </si>
  <si>
    <t>4935002410000RF2548100</t>
  </si>
  <si>
    <t>SPARKEL_4360155130000R_SANTE_2.pdf</t>
  </si>
  <si>
    <t>4360155130000R</t>
  </si>
  <si>
    <t>INTERLIFT_4363903110000V_PREVOYANCE.pdf</t>
  </si>
  <si>
    <t>4363903110000V</t>
  </si>
  <si>
    <t>4363903110000V24582100</t>
  </si>
  <si>
    <t>ENGLOO_EURL_4360120510000G_SANTE.pdf</t>
  </si>
  <si>
    <t>4360120510000G</t>
  </si>
  <si>
    <t>4360120510000GF2478B52</t>
  </si>
  <si>
    <t>REPRESENTATION_PERMANENTE_RFA_4360134690000A_SANTE.pdf</t>
  </si>
  <si>
    <t>4360134690000A</t>
  </si>
  <si>
    <t>4360134690000A21895502</t>
  </si>
  <si>
    <t>GERSTAECKER_LILLE_4470900510000K_SANTE_2.pdf</t>
  </si>
  <si>
    <t>PIETRAPAOLI_4363804180000M_PREVOYANCE.pdf</t>
  </si>
  <si>
    <t>4363804180000M</t>
  </si>
  <si>
    <t>4363804180000M25423</t>
  </si>
  <si>
    <t>AVT_CP_CAMI_SAS_4360117430000F_SANTE_2_7017607_.pdf</t>
  </si>
  <si>
    <t>ANDLAUER_MAINTENANCE_4935003700000Q_SANTE.pdf</t>
  </si>
  <si>
    <t>4935003700000Q</t>
  </si>
  <si>
    <t>PAPELOREY_4622100990000L_PREVOYANCE.pdf</t>
  </si>
  <si>
    <t>4622100990000L</t>
  </si>
  <si>
    <t>FITCHIZ_4360142230000C_SANTE_2.pdf</t>
  </si>
  <si>
    <t>4360142230000C</t>
  </si>
  <si>
    <t>4360142230000C22933AN1</t>
  </si>
  <si>
    <t>EMAK_4590900110000L_SANTE_2.pdf</t>
  </si>
  <si>
    <t>FEHR_TECHNOLOGIES_4551000280000B_SANTE_2.pdf</t>
  </si>
  <si>
    <t>ZWIEBEL_SA_4360110050000R_SANTE.pdf</t>
  </si>
  <si>
    <t>4360110050000R</t>
  </si>
  <si>
    <t>4360110050000RC7014110</t>
  </si>
  <si>
    <t>CAB_DENTAIRE_DR_JULIEN_HUSLER_4363000320000S_SANTE.pdf</t>
  </si>
  <si>
    <t>4363000320000S</t>
  </si>
  <si>
    <t>4363000320000S22059505</t>
  </si>
  <si>
    <t>RETRAITE_ANCIENS_SALARIES_CFNR_4700200080000D_SANTE_2.pdf</t>
  </si>
  <si>
    <t>4700200080000D</t>
  </si>
  <si>
    <t>4700200080000DG1011650</t>
  </si>
  <si>
    <t>DELTICO_METZ_4363804180000M_PREVOYANCE.pdf</t>
  </si>
  <si>
    <t>AMR_MANUTENTION_4935002960000S_SANTE.pdf</t>
  </si>
  <si>
    <t>4935002960000S</t>
  </si>
  <si>
    <t>4935002960000SH1397300</t>
  </si>
  <si>
    <t>MY_JOB_EST_4985700180000F_SANTE_1.pdf</t>
  </si>
  <si>
    <t>SAS_OMEGA_4360126790000T_SANTE.pdf</t>
  </si>
  <si>
    <t>4360126790000T</t>
  </si>
  <si>
    <t>EXCELLENCE_ALU_4360130030000H_SANTE_2.pdf</t>
  </si>
  <si>
    <t>4360130030000H</t>
  </si>
  <si>
    <t>3B_4360129760000E_SANTE.pdf</t>
  </si>
  <si>
    <t>4360129760000E</t>
  </si>
  <si>
    <t>4360129760000E21774500</t>
  </si>
  <si>
    <t>MI.CA.DO_4360161320000C_SANTE_1.pdf</t>
  </si>
  <si>
    <t>AEVELIA_SARL_4590800360000Y_SANTE_2.pdf</t>
  </si>
  <si>
    <t>4590800360000Y</t>
  </si>
  <si>
    <t>4590800360000YF1409303</t>
  </si>
  <si>
    <t>FARH_4360163150000H_SANTE_1.pdf</t>
  </si>
  <si>
    <t>SLIP_4360114150000N_SANTE_1.pdf</t>
  </si>
  <si>
    <t>4360114150000N</t>
  </si>
  <si>
    <t>4360114150000N20718301</t>
  </si>
  <si>
    <t>SCOP_NOUVELLE_TRANSPAL_4360704470000M_SANTE.pdf</t>
  </si>
  <si>
    <t>4360704470000M</t>
  </si>
  <si>
    <t>HAENCHEN_HYDRAULIQUE_4360139600000G_SANTE.pdf</t>
  </si>
  <si>
    <t>4360139600000G</t>
  </si>
  <si>
    <t>4360139600000G22142503</t>
  </si>
  <si>
    <t>SOMMER_FRANCE_4935002950000Y_SANTE.pdf</t>
  </si>
  <si>
    <t>4935002950000Y</t>
  </si>
  <si>
    <t>4935002950000YH4A42100</t>
  </si>
  <si>
    <t>LE_HAVANE_4936000170000F_PREVOYANCE.pdf</t>
  </si>
  <si>
    <t>4936000170000F</t>
  </si>
  <si>
    <t>4936000170000F20020300</t>
  </si>
  <si>
    <t>EDEN_INSIGHT_4360200760000S_SANTE.pdf</t>
  </si>
  <si>
    <t>4360200760000S</t>
  </si>
  <si>
    <t>SCHNEIDER_FACADES_4935003250000K_SANTE.pdf</t>
  </si>
  <si>
    <t>4935003250000K</t>
  </si>
  <si>
    <t>4935003250000KF1628B30</t>
  </si>
  <si>
    <t>AVT_CP_AVENNA_OPTIM_SAS_4360109810000W_SANTE__6793408_.pdf</t>
  </si>
  <si>
    <t>MINDIGITAL_4360111530000M_SANTE.pdf</t>
  </si>
  <si>
    <t>4360111530000M</t>
  </si>
  <si>
    <t>ORTH_SAS_4570100280000R_SANTE_2.pdf</t>
  </si>
  <si>
    <t>4570100280000R</t>
  </si>
  <si>
    <t>4570100280000RF1493500</t>
  </si>
  <si>
    <t>SCHNEIDER_FACADES_4935003190000S_PREVOYANCE.pdf</t>
  </si>
  <si>
    <t>4935003190000S</t>
  </si>
  <si>
    <t>4935003190000SF1628B30</t>
  </si>
  <si>
    <t>REMAX_STRUCTURES_4925040160000H_SANTE.pdf</t>
  </si>
  <si>
    <t>4925040160000H</t>
  </si>
  <si>
    <t>4925040160000HF1319301</t>
  </si>
  <si>
    <t>HD_FINANCES_4935001660000Z_SANTE.pdf</t>
  </si>
  <si>
    <t>4935001660000Z</t>
  </si>
  <si>
    <t>4935001660000ZH4963500</t>
  </si>
  <si>
    <t>TELEWIG_4591000850000L_PREVOYANCE.pdf</t>
  </si>
  <si>
    <t>4591000850000L</t>
  </si>
  <si>
    <t>4591000850000LF1503160</t>
  </si>
  <si>
    <t>AVT_CP_AL2P_4360500560000H_SANTE_7441634_rÃ©siliÃ©_05102022_.pdf</t>
  </si>
  <si>
    <t>GRESSER_OENOLOGIE_4925010180000B_PREVOYANCE.pdf</t>
  </si>
  <si>
    <t>4925010180000B</t>
  </si>
  <si>
    <t>4925010180000BF1316100</t>
  </si>
  <si>
    <t>PRESTAMISE_2000_VINS_4771411610000K_PREVOYANCE.pdf</t>
  </si>
  <si>
    <t>SEMHYDREST_4935003390000J_SANTE.pdf</t>
  </si>
  <si>
    <t>HUMANIS</t>
  </si>
  <si>
    <t>MAISON_HEBRARD_4410500210000K_SANTE.pdf</t>
  </si>
  <si>
    <t>4410500210000K</t>
  </si>
  <si>
    <t>4410500210000KF2551500</t>
  </si>
  <si>
    <t>GERSTAECKER_MARSEILLE_4470900510000K_SANTE_5.pdf</t>
  </si>
  <si>
    <t>GERSTAECKER_FRANCE_LE_GEANT_4470900510000K_SANTE_5.pdf</t>
  </si>
  <si>
    <t>CLUB_ETI_GRAND_EST_4551000630000L_PREVOYANCE.pdf</t>
  </si>
  <si>
    <t>SELARL_DU_DR_RAPHAEL_HULI_4360121720000Z_SANTE_1.pdf</t>
  </si>
  <si>
    <t>IS_HOLDING_4925040550000V_SANTE.pdf</t>
  </si>
  <si>
    <t>4925040550000V</t>
  </si>
  <si>
    <t>4925040550000VH4743500</t>
  </si>
  <si>
    <t>EUROPE_TECH_GROUP_4360216560000F_SANTE.pdf</t>
  </si>
  <si>
    <t>4360216560000F</t>
  </si>
  <si>
    <t>4360216560000F23257501</t>
  </si>
  <si>
    <t>GERSTAECKER_LILLE_4470900510000K_SANTE_4.pdf</t>
  </si>
  <si>
    <t>INTERNORM_FENETRE_4935002200000F_PREVOYANCE.pdf</t>
  </si>
  <si>
    <t>4935002200000F</t>
  </si>
  <si>
    <t>4935002200000FF1631110</t>
  </si>
  <si>
    <t>MT_ENERGIE_FRANCE_4935003300000H_SANTE.pdf</t>
  </si>
  <si>
    <t>4935003300000H</t>
  </si>
  <si>
    <t>BURSTNER_SA_4311200050000N_SANTE_1.pdf</t>
  </si>
  <si>
    <t>Monnier_et_Fils_4360120780000K_SANTE.pdf</t>
  </si>
  <si>
    <t>4360120780000K</t>
  </si>
  <si>
    <t>FONDERIE_DE_LARIANS_4360160860000C_SANTE_1.pdf</t>
  </si>
  <si>
    <t>4360160860000C</t>
  </si>
  <si>
    <t>4360160860000C25268300</t>
  </si>
  <si>
    <t>AVT_CP_AUREMI_INTERMARCHE_4360112450000M_SANTE_1_6860010_.pdf</t>
  </si>
  <si>
    <t>VATELOT_RAMPAL_4360130320000A_SANTE.pdf</t>
  </si>
  <si>
    <t>4360130320000A</t>
  </si>
  <si>
    <t>4360130320000A21668500</t>
  </si>
  <si>
    <t>GERSTAECKER_GD_EST_MULHOUSE_4470900510000K_SANTE_4.pdf</t>
  </si>
  <si>
    <t>VATELOT_RAMPAL_4360130310000F_SANTE_2.pdf</t>
  </si>
  <si>
    <t>4360130310000F</t>
  </si>
  <si>
    <t>4360130310000F21668501</t>
  </si>
  <si>
    <t>LASSO_DES_REGIONS_DE_FRANCE_4600700010000D_SANTE.pdf</t>
  </si>
  <si>
    <t>4600700010000D</t>
  </si>
  <si>
    <t>4600700010000D00I73500</t>
  </si>
  <si>
    <t>MME_ANNE_MOLINARI_4935004030000L_SANTE.pdf</t>
  </si>
  <si>
    <t>4935004030000L</t>
  </si>
  <si>
    <t>4935004030000LH4A98300</t>
  </si>
  <si>
    <t>CHEZ_MON_OPTICIEN_4935001360000M_SANTE.pdf</t>
  </si>
  <si>
    <t>4935001360000M</t>
  </si>
  <si>
    <t>4935001360000MF2523100</t>
  </si>
  <si>
    <t>FAURE_LE_PAGE_MAROQUINIER._4360116250000W_SANTE.pdf</t>
  </si>
  <si>
    <t>4360116250000W</t>
  </si>
  <si>
    <t>4360116250000W20803500</t>
  </si>
  <si>
    <t>LINGENHELD_4551000630000L_PREVOYANCE.pdf</t>
  </si>
  <si>
    <t>MARC_NEUMANN_4360142210000N_SANTE_2.pdf</t>
  </si>
  <si>
    <t>4360142210000N</t>
  </si>
  <si>
    <t>4360142210000N22932300</t>
  </si>
  <si>
    <t>SEGUIN__HANRIAT_AVOCATS_ASSOC_4360132520000E_SANTE.pdf</t>
  </si>
  <si>
    <t>4360132520000E</t>
  </si>
  <si>
    <t>4360132520000E21761B30</t>
  </si>
  <si>
    <t>PORT_AUTONOME_DE_STRASBOURG_4740400230000V_SANTE_3.pdf</t>
  </si>
  <si>
    <t>4740400230000V</t>
  </si>
  <si>
    <t>4740400230000V01071502</t>
  </si>
  <si>
    <t>INTERDECAF_TRADING_FRANCE_4935003590000A_SANTE.pdf</t>
  </si>
  <si>
    <t>4935003590000A</t>
  </si>
  <si>
    <t>4935003590000AB5181100</t>
  </si>
  <si>
    <t>VIALYSSE_4870801180000P_SANTE_1.pdf</t>
  </si>
  <si>
    <t>ATELIER_EM_4360227670000S_SANTE.pdf</t>
  </si>
  <si>
    <t>4360227670000S</t>
  </si>
  <si>
    <t>4360227670000S25763501</t>
  </si>
  <si>
    <t>ECOLOR_4360117610000H_SANTE_1.pdf</t>
  </si>
  <si>
    <t>OSTERTAG_4360139760000U_SANTE.pdf</t>
  </si>
  <si>
    <t>4360139760000U</t>
  </si>
  <si>
    <t>4360139760000U22159102</t>
  </si>
  <si>
    <t>WECHINGER_ET_CIE_SARL_4925040630000C_SANTE.pdf</t>
  </si>
  <si>
    <t>4925040630000C</t>
  </si>
  <si>
    <t>4925040630000CF2457B40</t>
  </si>
  <si>
    <t>ED_INSTITUT_4360200750000Y_SANTE.pdf</t>
  </si>
  <si>
    <t>4360200750000Y</t>
  </si>
  <si>
    <t>VIALYSSE_4870801180000P_SANTE_2.pdf</t>
  </si>
  <si>
    <t>EDITIONS_DIPA_BURDA_4935001590000M_PREVOYANCE.pdf</t>
  </si>
  <si>
    <t>4935001590000M</t>
  </si>
  <si>
    <t>4935001590000MC2077100</t>
  </si>
  <si>
    <t>MY_JOB_EST_NANCY_4985700170000L_SANTE_2.pdf</t>
  </si>
  <si>
    <t>CALISTA_SYSTEMS_4360216540000R_SANTE.pdf</t>
  </si>
  <si>
    <t>4360216540000R</t>
  </si>
  <si>
    <t>4360216540000R23256501</t>
  </si>
  <si>
    <t>EDEN_INSIGHT_4360200780000G_SANTE.pdf</t>
  </si>
  <si>
    <t>4360200780000G</t>
  </si>
  <si>
    <t>Centre_des_Arts_Martiaux_4360121500000T_SANTE_2.pdf</t>
  </si>
  <si>
    <t>TDS_4936000100000T_SANTE.pdf</t>
  </si>
  <si>
    <t>4936000100000T</t>
  </si>
  <si>
    <t>OFFICE_DU_TOURISME_BARR_4360159110000D_SANTE_1.pdf</t>
  </si>
  <si>
    <t>4360159110000D</t>
  </si>
  <si>
    <t>4360159110000D24900502</t>
  </si>
  <si>
    <t>EXCELLENCE_ALU_4360130030000H_SANTE_1.pdf</t>
  </si>
  <si>
    <t>COJAY_4935002620000C_SANTE.pdf</t>
  </si>
  <si>
    <t>4935002620000C</t>
  </si>
  <si>
    <t>4935002620000CH1393500</t>
  </si>
  <si>
    <t>CMM_4363900840000E_PREVOYANCE.pdf</t>
  </si>
  <si>
    <t>4363900840000E</t>
  </si>
  <si>
    <t>4363900840000EC7023B22</t>
  </si>
  <si>
    <t>CX_LAB_4360227160000U_SANTE.pdf</t>
  </si>
  <si>
    <t>4360227160000U</t>
  </si>
  <si>
    <t>4360227160000U25406101</t>
  </si>
  <si>
    <t>GERSTAECKER_MARSEILLE_4470900510000K_SANTE_4.pdf</t>
  </si>
  <si>
    <t>RETRAITE_ANCIENS_SALARIES_CFNR_4700200120000G_SANTE_1.pdf</t>
  </si>
  <si>
    <t>4700200120000G</t>
  </si>
  <si>
    <t>4700200120000GG1011990</t>
  </si>
  <si>
    <t>SCOP_NOUVELLE_TRANSPAL_4360704460000S_SANTE.pdf</t>
  </si>
  <si>
    <t>4360704460000S</t>
  </si>
  <si>
    <t>4360704460000S23588100</t>
  </si>
  <si>
    <t>PAULMANN_LUMIERE_4360163060000G_SANTE.pdf</t>
  </si>
  <si>
    <t>4360163060000G</t>
  </si>
  <si>
    <t>4360163060000GF1700300</t>
  </si>
  <si>
    <t>GERSTAECKER_MONTPELLIER_4470900510000K_SANTE_5.pdf</t>
  </si>
  <si>
    <t>PAULMANN_LUMIERE_4360163070000B_SANTE_1.pdf</t>
  </si>
  <si>
    <t>4360163070000B</t>
  </si>
  <si>
    <t>4360163070000BF1700304</t>
  </si>
  <si>
    <t>MY_JOB_EST_4985700170000L_SANTE_3.pdf</t>
  </si>
  <si>
    <t>GERSTAECKER_STRASBOURG_STUDIO_4470900510000K_SANTE_5.pdf</t>
  </si>
  <si>
    <t>KDC_CONSEIL_4935003420000S_SANTE.pdf</t>
  </si>
  <si>
    <t>4935003420000S</t>
  </si>
  <si>
    <t>LA_CIE_DES_PETITS_4360140210000A_SANTE.pdf</t>
  </si>
  <si>
    <t>4360140210000A</t>
  </si>
  <si>
    <t>4360140210000A22196100</t>
  </si>
  <si>
    <t>ECB_SARL_4360146870000F_SANTE.pdf</t>
  </si>
  <si>
    <t>4360146870000F</t>
  </si>
  <si>
    <t>4360146870000FB4007300</t>
  </si>
  <si>
    <t>FONDERIE_DE_LARIANS_4360160840000N_SANTE_1.pdf</t>
  </si>
  <si>
    <t>4360160840000N</t>
  </si>
  <si>
    <t>4360160840000N25268101</t>
  </si>
  <si>
    <t>ETABLISSEMENTS_AUBERT_4360112270000K_SANTE_2.pdf</t>
  </si>
  <si>
    <t>4360112270000K</t>
  </si>
  <si>
    <t>4360112270000K20700300</t>
  </si>
  <si>
    <t>VELTA_EUROJAUGE_4590800340000J_SANTE_2.pdf</t>
  </si>
  <si>
    <t>GERSTAECKER_FRANCE_LE_GEANT_4470900500000Q_SANTE.pdf</t>
  </si>
  <si>
    <t>4470900500000Q</t>
  </si>
  <si>
    <t>4470900500000QF2J92101</t>
  </si>
  <si>
    <t>ETABLISSEMENTS_AUBERT_4360112270000K_SANTE_1.pdf</t>
  </si>
  <si>
    <t>SAS_CRYP_CONSULTING_4360201820000R_SANTE_2.pdf</t>
  </si>
  <si>
    <t>4360201820000R</t>
  </si>
  <si>
    <t>4360201820000R20442101</t>
  </si>
  <si>
    <t>DWS_DISTRIBUTION_4360800470000N_SANTE.pdf</t>
  </si>
  <si>
    <t>4360800470000N</t>
  </si>
  <si>
    <t>4360800470000N22846300</t>
  </si>
  <si>
    <t>WEINMANN_TECHNOLOGIES_4360158130000L_SANTE.pdf</t>
  </si>
  <si>
    <t>4360158130000L</t>
  </si>
  <si>
    <t>4360158130000L24155302</t>
  </si>
  <si>
    <t>ITALREST_4363804150000D_PREVOYANCE.pdf</t>
  </si>
  <si>
    <t>4363804150000D</t>
  </si>
  <si>
    <t>4363804150000D25425</t>
  </si>
  <si>
    <t>SAS_CRYP_CONSULTING_4360201820000R_SANTE_1.pdf</t>
  </si>
  <si>
    <t>SATEG_SA_4935000380000U_PREVOYANCE.pdf</t>
  </si>
  <si>
    <t>4935000380000U</t>
  </si>
  <si>
    <t>4935000380000UG0172110</t>
  </si>
  <si>
    <t>JOST_JEAN_PAUL_4360115510000Z_PREVOYANCE.pdf</t>
  </si>
  <si>
    <t>4360115510000Z</t>
  </si>
  <si>
    <t>4360115510000ZF1677101</t>
  </si>
  <si>
    <t>SECURE_IP_4935004640000E_PREVOYANCE.pdf</t>
  </si>
  <si>
    <t>4935004640000E</t>
  </si>
  <si>
    <t>4935004640000EF2779110</t>
  </si>
  <si>
    <t>SARL_LES_TUILERIES_4360120330000E_SANTE.pdf</t>
  </si>
  <si>
    <t>4360120330000E</t>
  </si>
  <si>
    <t>4360120330000E20003305</t>
  </si>
  <si>
    <t>GERSTAECKER_LYON_4470900510000K_SANTE_4.pdf</t>
  </si>
  <si>
    <t>MRTVOPTIC_4360124280000H_PREVOYANCE.pdf</t>
  </si>
  <si>
    <t>4360124280000H</t>
  </si>
  <si>
    <t>4360124280000H20890100</t>
  </si>
  <si>
    <t>AVT_CP_ATM_4360119510000A_SANTE_2__6977593.pdf</t>
  </si>
  <si>
    <t>TRANSPORTS_GEORGES_ANDRES_4936000020000M_SANTE.pdf</t>
  </si>
  <si>
    <t>4936000020000M</t>
  </si>
  <si>
    <t>4936000020000MG0044110</t>
  </si>
  <si>
    <t>MULTI_NEGOCE_SARL_4360102090000S_SANTE.pdf</t>
  </si>
  <si>
    <t>4360102090000S</t>
  </si>
  <si>
    <t>4360102090000S20049100</t>
  </si>
  <si>
    <t>BATORAMA_4740400290000N_SANTE_4.pdf</t>
  </si>
  <si>
    <t>4740400290000N</t>
  </si>
  <si>
    <t>4740400290000NH4F14500</t>
  </si>
  <si>
    <t>ELEMENTAL_SCIENTIF_INSTRUMENTS_4360142250000R_SANTE_1.pdf</t>
  </si>
  <si>
    <t>4360142250000R</t>
  </si>
  <si>
    <t>4360142250000R22936300</t>
  </si>
  <si>
    <t>MORITZ_FINANCE_S_A_4935001840000B_PREVOYANCE.pdf</t>
  </si>
  <si>
    <t>4935001840000B</t>
  </si>
  <si>
    <t>SLIP_4360114160000H_SANTE.pdf</t>
  </si>
  <si>
    <t>4360114160000H</t>
  </si>
  <si>
    <t>4360114160000H20718B30</t>
  </si>
  <si>
    <t>MOLSHEIM__ORTHOPEDIE_SERVICE_4362800250000B_PREVOYANCE.pdf</t>
  </si>
  <si>
    <t>4362800250000B</t>
  </si>
  <si>
    <t>4362800250000B26615100</t>
  </si>
  <si>
    <t>L_ATELIER_PUBLIMOD_4360115900000M_SANTE_1.pdf</t>
  </si>
  <si>
    <t>4360115900000M</t>
  </si>
  <si>
    <t>4360115900000M20791501</t>
  </si>
  <si>
    <t>TAXIS_LAMPERT_JUSTINE_4360116830000G_SANTE_2.pdf</t>
  </si>
  <si>
    <t>JUNG_ALBERT_SA_4935004170000K_PREVOYANCE.pdf</t>
  </si>
  <si>
    <t>4935004170000K</t>
  </si>
  <si>
    <t>4935004170000KC0066110</t>
  </si>
  <si>
    <t>SLIP_4360114150000N_SANTE_2.pdf</t>
  </si>
  <si>
    <t>LOHNER_MAINTENANCE_ET_TECHNIQU_4557000270000M_SANTE_2.pdf</t>
  </si>
  <si>
    <t>BOTANY_BAY_ASSET_4360162360000M_SANTE_2.pdf</t>
  </si>
  <si>
    <t>SPANU_ET_FILS_4360703350000V_SANTE.pdf</t>
  </si>
  <si>
    <t>4360703350000V</t>
  </si>
  <si>
    <t>4360703350000V24031301</t>
  </si>
  <si>
    <t>BRASSERIE_G_K_R_4363804180000M_PREVOYANCE_ABS.pdf</t>
  </si>
  <si>
    <t>LEUCO_4360132500000Q_SANTE.pdf</t>
  </si>
  <si>
    <t>4360132500000Q</t>
  </si>
  <si>
    <t>4360132500000Q21751100</t>
  </si>
  <si>
    <t>RYTHMES_ET_SONS_4935001480000W_PREVOYANCE.pdf</t>
  </si>
  <si>
    <t>4935001480000W</t>
  </si>
  <si>
    <t>4935001480000WD6053110</t>
  </si>
  <si>
    <t>FINANCIERE_WS_GROUP_4622100830000Y_PREVOYANCE.pdf</t>
  </si>
  <si>
    <t>4622100830000Y</t>
  </si>
  <si>
    <t>4622100830000YF2550B30</t>
  </si>
  <si>
    <t>GERSTAECKER_PARIS_XIII_4470900510000K_SANTE_5.pdf</t>
  </si>
  <si>
    <t>AS_MOTOR_FRANCE_4935000760000N_SANTE.pdf</t>
  </si>
  <si>
    <t>4935000760000N</t>
  </si>
  <si>
    <t>4935000760000NF1576110</t>
  </si>
  <si>
    <t>MAXI_4363804160000Y_PREVOYANCE.pdf</t>
  </si>
  <si>
    <t>4363804160000Y</t>
  </si>
  <si>
    <t>4363804160000Y25423</t>
  </si>
  <si>
    <t>PROBST_SAS_4935000490000K_PREVOYANCE.pdf</t>
  </si>
  <si>
    <t>4935000490000K</t>
  </si>
  <si>
    <t>4935000490000KK1550110</t>
  </si>
  <si>
    <t>M_GEORGES_RODRIGUEZ_4935004060000U_SANTE.pdf</t>
  </si>
  <si>
    <t>4935004060000U</t>
  </si>
  <si>
    <t>4935004060000UF2785300</t>
  </si>
  <si>
    <t>AVT_CP_ARTECA_SAS_4360111260000J_SANTE_7017509.pdf</t>
  </si>
  <si>
    <t>4360111260000J</t>
  </si>
  <si>
    <t>4360111260000J20613B32</t>
  </si>
  <si>
    <t>A2P_BATIMENT_4771300890000J_SANTE.pdf</t>
  </si>
  <si>
    <t>4771300890000J</t>
  </si>
  <si>
    <t>4771300890000JH4F22500</t>
  </si>
  <si>
    <t>DECRYPTIS_4360205110000D_SANTE.pdf</t>
  </si>
  <si>
    <t>4360205110000D</t>
  </si>
  <si>
    <t>4360205110000D21096301</t>
  </si>
  <si>
    <t>GERSTAECKER_STRASBOURG_4470900510000K_SANTE_3.pdf</t>
  </si>
  <si>
    <t>AVT_CP_ABEX_4360118410000Y_SANTE__6969590_.pdf</t>
  </si>
  <si>
    <t>AVT_CP_A._BERNARD_4360116890000Z_SANTE_2__6945132_.pdf</t>
  </si>
  <si>
    <t>TALABARDON_ET_GAUTIER_4360900250000K_SANTE.pdf</t>
  </si>
  <si>
    <t>4360900250000K</t>
  </si>
  <si>
    <t>4360900250000K23326501</t>
  </si>
  <si>
    <t>GERSTAECKER_NANTES_4470900510000K_SANTE_4.pdf</t>
  </si>
  <si>
    <t>MAN_ACTION_4360158530000T_SANTE_2.pdf</t>
  </si>
  <si>
    <t>4360158530000T</t>
  </si>
  <si>
    <t>4360158530000T24848300</t>
  </si>
  <si>
    <t>TRONCONNEUSES_DE_LEST_4935003610000P_SANTE.pdf</t>
  </si>
  <si>
    <t>4935003610000P</t>
  </si>
  <si>
    <t>4935003610000PF1663100</t>
  </si>
  <si>
    <t>KIA_OPTIC_4360156350000D_SANTE_1.pdf</t>
  </si>
  <si>
    <t>4360156350000D</t>
  </si>
  <si>
    <t>4360156350000D24324501</t>
  </si>
  <si>
    <t>AVENSO_SARL_4935005360000N_SANTE.pdf</t>
  </si>
  <si>
    <t>4935005360000N</t>
  </si>
  <si>
    <t>4935005360000NF2J43500</t>
  </si>
  <si>
    <t>Pharmacie_de_lOrne_4360118420000S_SANTE_2.pdf</t>
  </si>
  <si>
    <t>4360118420000S</t>
  </si>
  <si>
    <t>4360118420000S20915301</t>
  </si>
  <si>
    <t>MAN_ACTION_4360158540000N_SANTE.pdf</t>
  </si>
  <si>
    <t>4360158540000N</t>
  </si>
  <si>
    <t>4360158540000N24848302</t>
  </si>
  <si>
    <t>GRESSER_OENOLOGIE_4925030230000E_SANTE.pdf</t>
  </si>
  <si>
    <t>4925030230000E</t>
  </si>
  <si>
    <t>4925030230000EF1316101</t>
  </si>
  <si>
    <t>VERMLAND___ROYAL_ST_MICHEL_4363802450000C_SANTE.pdf</t>
  </si>
  <si>
    <t>4363802450000C</t>
  </si>
  <si>
    <t>4363802450000C24526100</t>
  </si>
  <si>
    <t>PROCESS_TECHNOLOGIES_4360162570000Y_SANTE_2.pdf</t>
  </si>
  <si>
    <t>FCP_ACADEMY_4770907670000Q_SANTE_1.pdf</t>
  </si>
  <si>
    <t>SL_MANUTENTION_4360701510000V_SANTE.pdf</t>
  </si>
  <si>
    <t>4360701510000V</t>
  </si>
  <si>
    <t>4360701510000V22150B30</t>
  </si>
  <si>
    <t>GERSTAECKER_NICE_4470900510000K_SANTE_4.pdf</t>
  </si>
  <si>
    <t>AVT_CP_CAPONE_4360121820000U_SANTE_7016691_.pdf</t>
  </si>
  <si>
    <t>LEUCO_4360147290000C_SANTE.pdf</t>
  </si>
  <si>
    <t>4360147290000C</t>
  </si>
  <si>
    <t>4360147290000C21751B23</t>
  </si>
  <si>
    <t>GROUPE_RHENAN_DE_PATHOLOGIE_4360121670000B_SANTE_1.pdf</t>
  </si>
  <si>
    <t>GERSTAECKER_NANTES_4470900500000Q_SANTE.pdf</t>
  </si>
  <si>
    <t>RETRAITE_ANCIENS_SALARIES_CFNR_4700200120000G_SANTE_2.pdf</t>
  </si>
  <si>
    <t>ALPHA_57_4771300800000H_SANTE.pdf</t>
  </si>
  <si>
    <t>AVT_CP_BOATHOME_4360124820000P_SANTE_2__7145983.pdf</t>
  </si>
  <si>
    <t>GOLDNER_SARL_4644900320000V_SANTE_1.pdf</t>
  </si>
  <si>
    <t>4644900320000V</t>
  </si>
  <si>
    <t>4644900320000VF2443500</t>
  </si>
  <si>
    <t>LES_ASCENSEURS_STRASBOURGEOIS_4360138270000E_SANTE.pdf</t>
  </si>
  <si>
    <t>4360138270000E</t>
  </si>
  <si>
    <t>4360138270000EC9135110</t>
  </si>
  <si>
    <t>SOMMER_FRANCE_4935002080000V_SANTE.pdf</t>
  </si>
  <si>
    <t>4935002080000V</t>
  </si>
  <si>
    <t>4935002080000VF1618300</t>
  </si>
  <si>
    <t>ACTION_REPRO_SERVICES_4511000340000Z_SANTE_1.pdf</t>
  </si>
  <si>
    <t>4511000340000Z</t>
  </si>
  <si>
    <t>4511000340000ZH4753500</t>
  </si>
  <si>
    <t>ORT_NORD_4570100320000U_PREVOYANCE.pdf</t>
  </si>
  <si>
    <t>4570100320000U</t>
  </si>
  <si>
    <t>4570100320000UF1833100</t>
  </si>
  <si>
    <t>VISIOLOR_4360113250000C_SANTE_2.pdf</t>
  </si>
  <si>
    <t>4360113250000C</t>
  </si>
  <si>
    <t>4360113250000CF2574501</t>
  </si>
  <si>
    <t>RLM_SARL_4985700080000K_SANTE.pdf</t>
  </si>
  <si>
    <t>4985700080000K</t>
  </si>
  <si>
    <t>SSETI_4640100040000T_SANTE_2.pdf</t>
  </si>
  <si>
    <t>4640100040000T</t>
  </si>
  <si>
    <t>4640100040000TK1117500</t>
  </si>
  <si>
    <t>METHAVOS_INTERNATIONAL_4551000630000L_PREVOYANCE.pdf</t>
  </si>
  <si>
    <t>STABILO_INTERNATIONAL_4210001100000S_SANTE.pdf</t>
  </si>
  <si>
    <t>4210001100000S</t>
  </si>
  <si>
    <t>4210001100000SAU05D107</t>
  </si>
  <si>
    <t>MY_JOB_EST_4985700160000R_SANTE_2.pdf</t>
  </si>
  <si>
    <t>GERIC_ASL_4360138170000J_SANTE.pdf</t>
  </si>
  <si>
    <t>4360138170000J</t>
  </si>
  <si>
    <t>4360138170000J22233100</t>
  </si>
  <si>
    <t>ATLANTE_GROUP_4360216520000C_SANTE.pdf</t>
  </si>
  <si>
    <t>4360216520000C</t>
  </si>
  <si>
    <t>4360216520000C23255501</t>
  </si>
  <si>
    <t>SML_LOCATION_4360101280000H_SANTE.pdf</t>
  </si>
  <si>
    <t>4360101280000H</t>
  </si>
  <si>
    <t>4360101280000H20018111</t>
  </si>
  <si>
    <t>Z_ET_SCH_INTERPOLYMER_4360155700000G_SANTE.pdf</t>
  </si>
  <si>
    <t>4360155700000G</t>
  </si>
  <si>
    <t>4360155700000G21897308</t>
  </si>
  <si>
    <t>STE_CHAMPENOISE_DE_MECANIQUE_4360160820000Z_SANTE_1.pdf</t>
  </si>
  <si>
    <t>4360160820000Z</t>
  </si>
  <si>
    <t>4360160820000Z25278300</t>
  </si>
  <si>
    <t>OS_GRAPHICS_4360101980000C_SANTE.pdf</t>
  </si>
  <si>
    <t>4360101980000C</t>
  </si>
  <si>
    <t>4360101980000C20043100</t>
  </si>
  <si>
    <t>GERSTAECKER_METZ_4470900510000K_SANTE_1.pdf</t>
  </si>
  <si>
    <t>AVT_CP_CAP_EMPLOI_4360110270000W_SANTE_6813978.pdf</t>
  </si>
  <si>
    <t>4360110270000W</t>
  </si>
  <si>
    <t>4360110270000W20577502</t>
  </si>
  <si>
    <t>GERSTAECKER_NANTES_4470900510000K_SANTE_2.pdf</t>
  </si>
  <si>
    <t>FEHR_TECHNOLOGIES_4551000230000D_PREVOYANCE.pdf</t>
  </si>
  <si>
    <t>ORT_SOLUTIONS_PREMIUM_4570100330000P_SANTE_2.pdf</t>
  </si>
  <si>
    <t>GERSTAECKER_RENNES_4470900500000Q_SANTE.pdf</t>
  </si>
  <si>
    <t>NOUVEAUX_ETS_EUROBAUMSTAL_4935003470000Q_SANTE.pdf</t>
  </si>
  <si>
    <t>4935003470000Q</t>
  </si>
  <si>
    <t>4935003470000QF1693300</t>
  </si>
  <si>
    <t>OPHTALMOLOGUES_ASSOCIES_4360147930000E_SANTE.pdf</t>
  </si>
  <si>
    <t>4360147930000E</t>
  </si>
  <si>
    <t>4360147930000E21799505</t>
  </si>
  <si>
    <t>ALPHA_57_4771300810000C_SANTE.pdf</t>
  </si>
  <si>
    <t>AMBOS_FRERES_ET_FILS_SARL_4360135150000A_SANTE_2.pdf</t>
  </si>
  <si>
    <t>4360135150000A</t>
  </si>
  <si>
    <t>KEMPER_4935000300000N_SANTE.pdf</t>
  </si>
  <si>
    <t>4935000300000N</t>
  </si>
  <si>
    <t>4935000300000NC9070101</t>
  </si>
  <si>
    <t>DELTA_PROMOTION_LUXEMBOURG_4551000640000F_PREVOYANCE.pdf</t>
  </si>
  <si>
    <t>4551000640000F</t>
  </si>
  <si>
    <t>FEHR_TECHNOLOGIES_4551000280000B_SANTE_4.pdf</t>
  </si>
  <si>
    <t>LINGENHELD_TRAVAUX_SPECIAUX_4551000600000C_PREVOYANCE.pdf</t>
  </si>
  <si>
    <t>WINSPECTION_4935001530000U_SANTE.pdf</t>
  </si>
  <si>
    <t>4935001530000U</t>
  </si>
  <si>
    <t>CANAL_AGENCEMENT_SELECTION_4363500180000E_SANTE.pdf</t>
  </si>
  <si>
    <t>4363500180000E</t>
  </si>
  <si>
    <t>4363500180000E24830100</t>
  </si>
  <si>
    <t>FCP_ACADEMY_4770907670000Q_SANTE_2.pdf</t>
  </si>
  <si>
    <t>GERSTAECKER_TOULOUSE_4470900510000K_SANTE_2.pdf</t>
  </si>
  <si>
    <t>KEMPER_4935000320000C_PREVOYANCE.pdf</t>
  </si>
  <si>
    <t>4935000320000C</t>
  </si>
  <si>
    <t>4935000320000C9070160</t>
  </si>
  <si>
    <t>BREAKERS_CONSULTING_4935002550000Q_SANTE.pdf</t>
  </si>
  <si>
    <t>4935002550000Q</t>
  </si>
  <si>
    <t>4935002550000QH2219100</t>
  </si>
  <si>
    <t>JPR_FINANCES_4935003330000R_SANTE.pdf</t>
  </si>
  <si>
    <t>4935003330000R</t>
  </si>
  <si>
    <t>R_TECH_DISTRIBUTION_4360134060000S_SANTE.pdf</t>
  </si>
  <si>
    <t>4360134060000S</t>
  </si>
  <si>
    <t>4360134060000S21843101</t>
  </si>
  <si>
    <t>SCHENKER_STORE_4444200130000L_PREVOYANCE.pdf</t>
  </si>
  <si>
    <t>4444200130000L</t>
  </si>
  <si>
    <t>4444200130000LB70571D0</t>
  </si>
  <si>
    <t>SOPRAVIT_4360132960000Q_SANTE.pdf</t>
  </si>
  <si>
    <t>4360132960000Q</t>
  </si>
  <si>
    <t>4360132960000Q21881101</t>
  </si>
  <si>
    <t>MY_JOB_EST_4985700170000L_SANTE_4.pdf</t>
  </si>
  <si>
    <t>AVT_CP_BOATHOME_4360124830000J_SANTE__7145996.pdf</t>
  </si>
  <si>
    <t>4360124830000J</t>
  </si>
  <si>
    <t>4360124830000J21319500</t>
  </si>
  <si>
    <t>GERSTAECKER_FRANCE_LE_GEANT_4470900490000V_SANTE.pdf</t>
  </si>
  <si>
    <t>ETUDE_GANGLOFF_ET_NARDI_4360104860000M_SANTE.pdf</t>
  </si>
  <si>
    <t>DELTAMENAGEMENT_4551000630000L_PREVOYANCE.pdf</t>
  </si>
  <si>
    <t>AVT_CP_A._BERNARD_4360116890000Z_SANTE_1_6945142.pdf</t>
  </si>
  <si>
    <t>MARCEL_MULLER_SAS_4360105470000F_SANTE.pdf</t>
  </si>
  <si>
    <t>4360105470000F</t>
  </si>
  <si>
    <t>DANOA_OPTIQUE_4360120380000C_SANTE.pdf</t>
  </si>
  <si>
    <t>4360120380000C</t>
  </si>
  <si>
    <t>4360120380000C20002305</t>
  </si>
  <si>
    <t>FEHR_GROUPE_4551000590000H_SANTE_3.pdf</t>
  </si>
  <si>
    <t>AEVELIA_SARL_4590800360000Y_SANTE_4.pdf</t>
  </si>
  <si>
    <t>FEHR_GROUPE_4551000280000B_SANTE_2.pdf</t>
  </si>
  <si>
    <t>GERSTAECKER_BORDEAUX_4470900510000K_SANTE_3.pdf</t>
  </si>
  <si>
    <t>ECB_SARL_4360146860000L_SANTE_2.pdf</t>
  </si>
  <si>
    <t>4360146860000L</t>
  </si>
  <si>
    <t>4360146860000LB4007301</t>
  </si>
  <si>
    <t>DECRYPTIS_4360205120000Y_SANTE.pdf</t>
  </si>
  <si>
    <t>4360205120000Y</t>
  </si>
  <si>
    <t>4360205120000Y21096B30</t>
  </si>
  <si>
    <t>OFFICE_DU_TOURISME_BARR_4360159110000D_SANTE_2.pdf</t>
  </si>
  <si>
    <t>CARL_FUHR_4360116660000Z_SANTE_2.pdf</t>
  </si>
  <si>
    <t>levy_geissmann_associes_4360122970000U_PREVOYANCE.pdf</t>
  </si>
  <si>
    <t>4360122970000U</t>
  </si>
  <si>
    <t>4360122970000U21136300</t>
  </si>
  <si>
    <t>ZINGRAFF_4360136780000P_SANTE_2.pdf</t>
  </si>
  <si>
    <t>4360136780000P</t>
  </si>
  <si>
    <t>4360136780000P21956501</t>
  </si>
  <si>
    <t>FEHR_TECHNOLOGIES_4551000250000S_PREVOYANCE.pdf</t>
  </si>
  <si>
    <t>4551000250000S</t>
  </si>
  <si>
    <t>GERSTAECKER_ILE_DE_NANTES_4470900510000K_SANTE_4.pdf</t>
  </si>
  <si>
    <t>Les_Marbreries_de_lEst_4360122920000W_SANTE.pdf</t>
  </si>
  <si>
    <t>4360122920000W</t>
  </si>
  <si>
    <t>SARL_PIROUETTE_EDITIONS_4360139470000C_SANTE.pdf</t>
  </si>
  <si>
    <t>4360139470000C</t>
  </si>
  <si>
    <t>4360139470000C22139503</t>
  </si>
  <si>
    <t>GERSTAECKER_METZ_4470900510000K_SANTE_4.pdf</t>
  </si>
  <si>
    <t>SAINT_CLAIR_IMMOBILIER_4362101390000R_SANTE.pdf</t>
  </si>
  <si>
    <t>4362101390000R</t>
  </si>
  <si>
    <t>4362101390000R23483500</t>
  </si>
  <si>
    <t>SEMAROUTE_4551000600000C_PREVOYANCE.pdf</t>
  </si>
  <si>
    <t>AKTAS_BATIMENT_CONSTRUCTIONS_4935001890000Z_SANTE.pdf</t>
  </si>
  <si>
    <t>4935001890000Z</t>
  </si>
  <si>
    <t>4935001890000ZE5S43100</t>
  </si>
  <si>
    <t>PAULMANN_LUMIERE_4360163050000M_SANTE_1.pdf</t>
  </si>
  <si>
    <t>4360163050000M</t>
  </si>
  <si>
    <t>4360163050000MF1700301</t>
  </si>
  <si>
    <t>SCM_ANESTH._REANIMATEURS_4360156130000Y_SANTE_1.pdf</t>
  </si>
  <si>
    <t>4360156130000Y</t>
  </si>
  <si>
    <t>4360156130000Y21765504</t>
  </si>
  <si>
    <t>SARL_MRJ_PISCINES_4360139630000Q_SANTE.pdf</t>
  </si>
  <si>
    <t>4360139630000Q</t>
  </si>
  <si>
    <t>4360139630000Q22144305</t>
  </si>
  <si>
    <t>SUREAL_2_SOCIETE_4935000360000F_SANTE.pdf</t>
  </si>
  <si>
    <t>REPROLAND_4360150510000C_SANTE.pdf</t>
  </si>
  <si>
    <t>4360150510000C</t>
  </si>
  <si>
    <t>4360150510000C23639100</t>
  </si>
  <si>
    <t>RH_PROPRETE_4360144930000K_SANTE.pdf</t>
  </si>
  <si>
    <t>4360144930000K</t>
  </si>
  <si>
    <t>4360144930000K23229101</t>
  </si>
  <si>
    <t>AVT_CP_AUREMI_INTERMARCHE_4360112450000M_SANTE_2__6859999.pdf</t>
  </si>
  <si>
    <t>LANCA_4360106220000Y_SANTE.pdf</t>
  </si>
  <si>
    <t>4360106220000Y</t>
  </si>
  <si>
    <t>4360106220000Y20223110</t>
  </si>
  <si>
    <t>CAPITAL_IMMOBILIER_4362101600000C_SANTE.pdf</t>
  </si>
  <si>
    <t>4362101600000C</t>
  </si>
  <si>
    <t>4362101600000C23750102</t>
  </si>
  <si>
    <t>AVT_CP_ABEX_4360118400000D_SANTE_2_6969443_.pdf</t>
  </si>
  <si>
    <t>CMM_4363900830000K_SANTE.pdf</t>
  </si>
  <si>
    <t>4363900830000K</t>
  </si>
  <si>
    <t>4363900830000KC7023301</t>
  </si>
  <si>
    <t>GERIC_ASL_4360137790000Q_SANTE_1.pdf</t>
  </si>
  <si>
    <t>4360137790000Q</t>
  </si>
  <si>
    <t>4360137790000Q22233300</t>
  </si>
  <si>
    <t>VIGNOBLES_LANNOYE_4410500210000K_SANTE.pdf</t>
  </si>
  <si>
    <t>NIELSEN_DESIGN_4581000030000P_SANTE.pdf</t>
  </si>
  <si>
    <t>4581000030000P</t>
  </si>
  <si>
    <t>4581000030000PF1478500</t>
  </si>
  <si>
    <t>SCHNEIDER_PARTNER_4935004570000S_SANTE.pdf</t>
  </si>
  <si>
    <t>4935004570000S</t>
  </si>
  <si>
    <t>4935004570000SH4A95100</t>
  </si>
  <si>
    <t>MY_JOB_EST_STRASBOURG_4985700170000L_SANTE_3.pdf</t>
  </si>
  <si>
    <t>MARC_NEUMANN_4360142220000H_SANTE.pdf</t>
  </si>
  <si>
    <t>4360142220000H</t>
  </si>
  <si>
    <t>4360142220000H22932B32</t>
  </si>
  <si>
    <t>DID_4360155160000A_SANTE.pdf</t>
  </si>
  <si>
    <t>4360155160000A</t>
  </si>
  <si>
    <t>AS_GC_4771300820000W_SANTE.pdf</t>
  </si>
  <si>
    <t>4771300820000W</t>
  </si>
  <si>
    <t>4771300820000WH4G32500</t>
  </si>
  <si>
    <t>SAVITRA_4935004990000P_SANTE.pdf</t>
  </si>
  <si>
    <t>4935004990000P</t>
  </si>
  <si>
    <t>VATELOT_RAMPAL_4360130310000F_SANTE_1.pdf</t>
  </si>
  <si>
    <t>ADAXO_INTERNATIONAL_4360136150000G_SANTE_2.pdf</t>
  </si>
  <si>
    <t>4360136150000G</t>
  </si>
  <si>
    <t>4360136150000GF2417101</t>
  </si>
  <si>
    <t>EXCELLENCE_ALU_4360137630000C_SANTE.pdf</t>
  </si>
  <si>
    <t>4360137630000C</t>
  </si>
  <si>
    <t>L_ATELIER_PUBLIMOD_4360115910000G_SANTE.pdf</t>
  </si>
  <si>
    <t>4360115910000G</t>
  </si>
  <si>
    <t>4360115910000G20791500</t>
  </si>
  <si>
    <t>AVT_CP_ASS_LES_PETITS_SARREGUEMINOIS_4360117030000Y_SANTE_1__6940251.pdf</t>
  </si>
  <si>
    <t>SECURE_IP_4360102260000A_SANTE.pdf</t>
  </si>
  <si>
    <t>4360102260000A</t>
  </si>
  <si>
    <t>4360102260000A20059500</t>
  </si>
  <si>
    <t>LE_GEANT_DES_BEAUX_ARTS_4470900510000K_SANTE_4.pdf</t>
  </si>
  <si>
    <t>RHINE_EUROPE_TERMINALS_4740400300000H_SANTE_3.pdf</t>
  </si>
  <si>
    <t>TR_AND_CO_4360161540000H_SANTE.pdf</t>
  </si>
  <si>
    <t>4360161540000H</t>
  </si>
  <si>
    <t>4360161540000H25399100</t>
  </si>
  <si>
    <t>SINBIO_SCOP_4360227830000F_SANTE.pdf</t>
  </si>
  <si>
    <t>4360227830000F</t>
  </si>
  <si>
    <t>4360227830000F25804501</t>
  </si>
  <si>
    <t>HUBER_AFFRETEMENT_4360703060000D_SANTE.pdf</t>
  </si>
  <si>
    <t>4360703060000D</t>
  </si>
  <si>
    <t>4360703060000D23901301</t>
  </si>
  <si>
    <t>BOBINELEC_SARL_4935000130000F_SANTE.pdf</t>
  </si>
  <si>
    <t>4935000130000F</t>
  </si>
  <si>
    <t>4935000130000FD1053100</t>
  </si>
  <si>
    <t>ASS_SEMAINES_SOCIALES_4935005030000S_PREVOYANCE.pdf</t>
  </si>
  <si>
    <t>4935005030000S</t>
  </si>
  <si>
    <t>4935005030000SK1105B20</t>
  </si>
  <si>
    <t>MAISON_DESVIGNES_AINE_ET_FILS_4622100830000Y_PREVOYANCE.pdf</t>
  </si>
  <si>
    <t>DH_MECA_4935003340000L_SANTE.pdf</t>
  </si>
  <si>
    <t>4935003340000L</t>
  </si>
  <si>
    <t>ZWIEBEL_SA_4200200180000E_SANTE_2.pdf</t>
  </si>
  <si>
    <t>4200200180000E</t>
  </si>
  <si>
    <t>SAS_QSCE_4360114440000F_SANTE_1.pdf</t>
  </si>
  <si>
    <t>4360114440000F</t>
  </si>
  <si>
    <t>4360114440000F20793300</t>
  </si>
  <si>
    <t>TRANSPORTS_WAIRY_ET_FILS_4360121000000Q_SANTE.pdf</t>
  </si>
  <si>
    <t>4360121000000Q</t>
  </si>
  <si>
    <t>4360121000000Q21062102</t>
  </si>
  <si>
    <t>GERSTAECKER_LYON_PRESQU_ILE_4470900510000K_SANTE_3.pdf</t>
  </si>
  <si>
    <t>OPHTALMOLOGUES_ASSOCIES_4360147920000K_SANTE_1.pdf</t>
  </si>
  <si>
    <t>4360147920000K</t>
  </si>
  <si>
    <t>4360147920000K21799506</t>
  </si>
  <si>
    <t>MY_JOB_EST_NANCY_4985700180000F_SANTE_1.pdf</t>
  </si>
  <si>
    <t>EVIDIENCE_4770907670000Q_SANTE_2.pdf</t>
  </si>
  <si>
    <t>SINBIO_SCOP_4360227840000A_SANTE.pdf</t>
  </si>
  <si>
    <t>4360227840000A</t>
  </si>
  <si>
    <t>4360227840000A25804503</t>
  </si>
  <si>
    <t>GERSTAECKER_NICE_4470900520000E_SANTE.pdf</t>
  </si>
  <si>
    <t>FINANCIERE_MD_4360134480000P_SANTE.pdf</t>
  </si>
  <si>
    <t>4360134480000P</t>
  </si>
  <si>
    <t>4360134480000P21758B30</t>
  </si>
  <si>
    <t>ADAXO_INTERNATIONAL_4925040400000C_SANTE.pdf</t>
  </si>
  <si>
    <t>4925040400000C</t>
  </si>
  <si>
    <t>GERSTAECKER_LYON_4470900510000K_SANTE_3.pdf</t>
  </si>
  <si>
    <t>CMM_4363900820000Q_SANTE.pdf</t>
  </si>
  <si>
    <t>4363900820000Q</t>
  </si>
  <si>
    <t>4363900820000QC7023300</t>
  </si>
  <si>
    <t>MY_JOB_EST_STRASBOURG_4360124620000Y_SANTE.pdf</t>
  </si>
  <si>
    <t>4360124620000Y</t>
  </si>
  <si>
    <t>AVT_CP_ALOHA_EVASION_4360128140000K_SANTE_7262035.pdf</t>
  </si>
  <si>
    <t>4360128140000K</t>
  </si>
  <si>
    <t>4360128140000K21557110</t>
  </si>
  <si>
    <t>LEUCO_4360147260000T_SANTE_1.pdf</t>
  </si>
  <si>
    <t>4360147260000T</t>
  </si>
  <si>
    <t>4360147260000T21751306</t>
  </si>
  <si>
    <t>SPANU_ET_FILS_4360703340000B_SANTE.pdf</t>
  </si>
  <si>
    <t>4360703340000B</t>
  </si>
  <si>
    <t>4360703340000B24031300</t>
  </si>
  <si>
    <t>GERSTAECKER_BORDEAUX_4470900510000K_SANTE_2.pdf</t>
  </si>
  <si>
    <t>ADC_INGENIERIE_4551000630000L_PREVOYANCE.pdf</t>
  </si>
  <si>
    <t>AS_HOLDING_4360107050000W_SANTE.pdf</t>
  </si>
  <si>
    <t>4360107050000W</t>
  </si>
  <si>
    <t>4360107050000W20268500</t>
  </si>
  <si>
    <t>CONVERSION_BOOSTERS_4360163350000Z_SANTE_1.pdf</t>
  </si>
  <si>
    <t>AMBOS_FRERES_ET_FILS_SARL_4360135150000A_SANTE_1.pdf</t>
  </si>
  <si>
    <t>LE_DIANE_4363803120000N_SANTE.pdf</t>
  </si>
  <si>
    <t>4363803120000N</t>
  </si>
  <si>
    <t>GERSTAECKER_NANTES_4470900510000K_SANTE_5.pdf</t>
  </si>
  <si>
    <t>MY_JOB_EST_STRASBOURG_4360124610000D_SANTE_1.pdf</t>
  </si>
  <si>
    <t>4360124610000D</t>
  </si>
  <si>
    <t>HITSCHLER_FRANCE_4925040350000E_SANTE.pdf</t>
  </si>
  <si>
    <t>4925040350000E</t>
  </si>
  <si>
    <t>ENGLOO_EURL_4360119600000B_SANTE_1.pdf</t>
  </si>
  <si>
    <t>4360119600000B</t>
  </si>
  <si>
    <t>4360119600000BF2478300</t>
  </si>
  <si>
    <t>TENDERSPAGE_4360210500000Z_SANTE.pdf</t>
  </si>
  <si>
    <t>4360210500000Z</t>
  </si>
  <si>
    <t>4360210500000Z20824301</t>
  </si>
  <si>
    <t>VELTA_EUROJAUGE_4590800360000Y_SANTE_3.pdf</t>
  </si>
  <si>
    <t>DELTA_PROMOTION_4551000640000F_PREVOYANCE.pdf</t>
  </si>
  <si>
    <t>BURSTNER_SA_4311200040000T_PREVOYANCE.pdf</t>
  </si>
  <si>
    <t>4311200040000T</t>
  </si>
  <si>
    <t>4311200040000T02463160</t>
  </si>
  <si>
    <t>FEHR_GROUPE_4551000590000H_SANTE_1.pdf</t>
  </si>
  <si>
    <t>FINANCIERE_DE_COURCELLES_4360111720000J_SANTE_1.pdf</t>
  </si>
  <si>
    <t>4360111720000J</t>
  </si>
  <si>
    <t>4360111720000J20631501</t>
  </si>
  <si>
    <t>PIERRE_ET_LOISIRS_4360153900000K_SANTE.pdf</t>
  </si>
  <si>
    <t>4360153900000K</t>
  </si>
  <si>
    <t>CX_LAB_4360227170000P_SANTE.pdf</t>
  </si>
  <si>
    <t>4360227170000P</t>
  </si>
  <si>
    <t>4360227170000P25406100</t>
  </si>
  <si>
    <t>COURTAGE_IMMO_4935005180000L_SANTE.pdf</t>
  </si>
  <si>
    <t>4935005180000L</t>
  </si>
  <si>
    <t>MOULIN_DE_HURTIGHEIM_R_BECKER_4360104590000J_SANTE.pdf</t>
  </si>
  <si>
    <t>4360104590000J</t>
  </si>
  <si>
    <t>4360104590000JB5175101</t>
  </si>
  <si>
    <t>SAS_OMEGA_4360126780000Z_SANTE.pdf</t>
  </si>
  <si>
    <t>4360126780000Z</t>
  </si>
  <si>
    <t>SOPRAVIT_4360132970000K_SANTE.pdf</t>
  </si>
  <si>
    <t>4360132970000K</t>
  </si>
  <si>
    <t>4360132970000K21881110</t>
  </si>
  <si>
    <t>HOLDING_MACH_4360300720000R_SANTE.pdf</t>
  </si>
  <si>
    <t>4360300720000R</t>
  </si>
  <si>
    <t>4360300720000R23497101</t>
  </si>
  <si>
    <t>GERSTAECKER_NANTES_4470900510000K_SANTE_1.pdf</t>
  </si>
  <si>
    <t>MATERIAUX_CONSTRUCTION_HOERTH_4935005310000Q_PREVOYANCE.pdf</t>
  </si>
  <si>
    <t>4935005310000Q</t>
  </si>
  <si>
    <t>4935005310000QF1753300</t>
  </si>
  <si>
    <t>PORT_AUTONOME_DE_STRASBOURG_4740400230000V_SANTE_4.pdf</t>
  </si>
  <si>
    <t>SMART_EMPLOI_BRUMATH_4360163020000D_SANTE.pdf</t>
  </si>
  <si>
    <t>4360163020000D</t>
  </si>
  <si>
    <t>4360163020000D25747302</t>
  </si>
  <si>
    <t>GERSTAECKER_BORDEAUX_4470900490000V_SANTE.pdf</t>
  </si>
  <si>
    <t>FITCHIZ_4360142240000W_SANTE.pdf</t>
  </si>
  <si>
    <t>4360142240000W</t>
  </si>
  <si>
    <t>4360142240000W22933B30</t>
  </si>
  <si>
    <t>FEHR_GROUPE_4551000590000H_SANTE_2.pdf</t>
  </si>
  <si>
    <t>INTER_SERVICE_TT_4771300880000P_SANTE.pdf</t>
  </si>
  <si>
    <t>4771300880000P</t>
  </si>
  <si>
    <t>GIE_OMEGA_4360139180000K_SANTE.pdf</t>
  </si>
  <si>
    <t>4360139180000K</t>
  </si>
  <si>
    <t>4360139180000K21468102</t>
  </si>
  <si>
    <t>COMMISSION_CENT._NAVIGAT._RHIN_4360133020000H_SANTE_1.pdf</t>
  </si>
  <si>
    <t>4360133020000H</t>
  </si>
  <si>
    <t>4360133020000H21778501</t>
  </si>
  <si>
    <t>HK_SARL_4925010350000J_PREVOYANCE.pdf</t>
  </si>
  <si>
    <t>4925010350000J</t>
  </si>
  <si>
    <t>4925010350000JF5126100</t>
  </si>
  <si>
    <t>GERSTAECKER_RENNES_4470900510000K_SANTE_1.pdf</t>
  </si>
  <si>
    <t>AVT_CP_AUREMI_INTERMARCHE_4360112460000G_SANTE_6860013_.pdf</t>
  </si>
  <si>
    <t>SEQUENCE_13_4925010380000S_PREVOYANCE.pdf</t>
  </si>
  <si>
    <t>ALOHA_EVASION_4360101610000D_PREVOYANCE.pdf</t>
  </si>
  <si>
    <t>4360101610000D</t>
  </si>
  <si>
    <t>4360101610000D20028110</t>
  </si>
  <si>
    <t>MOBILE_TV_4360140720000Y_SANTE.pdf</t>
  </si>
  <si>
    <t>4360140720000Y</t>
  </si>
  <si>
    <t>4360140720000Y21287102</t>
  </si>
  <si>
    <t>MY_JOB_EST_NANCY_4985700170000L_SANTE_3.pdf</t>
  </si>
  <si>
    <t>GERSTAECKER_STRASBOURG_STUDIO_4470900510000K_SANTE_1.pdf</t>
  </si>
  <si>
    <t>GERSTAECKER_STRASBOURG_STUDIO_4470900510000K_SANTE_2.pdf</t>
  </si>
  <si>
    <t>GERSTAECKER_METZ_4470900520000E_SANTE.pdf</t>
  </si>
  <si>
    <t>METHAVOS_4551000630000L_PREVOYANCE.pdf</t>
  </si>
  <si>
    <t>RONDOL_INDUSTRIE_4935003550000W_SANTE.pdf</t>
  </si>
  <si>
    <t>4935003550000W</t>
  </si>
  <si>
    <t>4935003550000WH4A89100</t>
  </si>
  <si>
    <t>GERSTAECKER_GRAND_EST_NANCY_4470900510000K_SANTE_2.pdf</t>
  </si>
  <si>
    <t>CG3_4360130910000E_SANTE.pdf</t>
  </si>
  <si>
    <t>4360130910000E</t>
  </si>
  <si>
    <t>4360130910000EH4B18111</t>
  </si>
  <si>
    <t>RAICO_FRANCE_4360132860000U_SANTE.pdf</t>
  </si>
  <si>
    <t>4360132860000U</t>
  </si>
  <si>
    <t>4360132860000U21772101</t>
  </si>
  <si>
    <t>RECYMONTANE_4360136030000W_SANTE.pdf</t>
  </si>
  <si>
    <t>4360136030000W</t>
  </si>
  <si>
    <t>4360136030000W21902501</t>
  </si>
  <si>
    <t>ABMS_4210802120000F_PREVOYANCE.pdf</t>
  </si>
  <si>
    <t>4210802120000F</t>
  </si>
  <si>
    <t>TME_SA_4935003720000E_SANTE.pdf</t>
  </si>
  <si>
    <t>4935003720000E</t>
  </si>
  <si>
    <t>4935003720000EC9131500</t>
  </si>
  <si>
    <t>GERSTAECKER_ILE_DE_NANTES_4470900510000K_SANTE_2.pdf</t>
  </si>
  <si>
    <t>REPROLAND_4360150530000R_SANTE.pdf</t>
  </si>
  <si>
    <t>4360150530000R</t>
  </si>
  <si>
    <t>4360150530000R23639302</t>
  </si>
  <si>
    <t>MARCEL_MULLER_SAS_4360111150000T_SANTE.pdf</t>
  </si>
  <si>
    <t>4360111150000T</t>
  </si>
  <si>
    <t>4360111150000TF1535101</t>
  </si>
  <si>
    <t>AVT_CP_BLUE_EMERAUDE_4360150160000S_SANTE_7963105_.pdf</t>
  </si>
  <si>
    <t>BETON_DU_RIED_4360101220000Q_SANTE.pdf</t>
  </si>
  <si>
    <t>4360101220000Q</t>
  </si>
  <si>
    <t>4360101220000Q20017101</t>
  </si>
  <si>
    <t>ED_INSTITUT_4360200740000D_SANTE_1.pdf</t>
  </si>
  <si>
    <t>4360200740000D</t>
  </si>
  <si>
    <t>GM_LE_VIN_4360109650000J_SANTE_1.pdf</t>
  </si>
  <si>
    <t>TILLY_JOSEPH_PERE_ET_FILS_4935001470000C_SANTE.pdf</t>
  </si>
  <si>
    <t>4935001470000C</t>
  </si>
  <si>
    <t>4935001470000CH1347100</t>
  </si>
  <si>
    <t>ALPHAB_4935003670000G_SANTE.pdf</t>
  </si>
  <si>
    <t>4935003670000G</t>
  </si>
  <si>
    <t>4935003670000GH4A90110</t>
  </si>
  <si>
    <t>NEMESIS_EXPERTISE_4360600220000U_SANTE.pdf</t>
  </si>
  <si>
    <t>4360600220000U</t>
  </si>
  <si>
    <t>4360600220000U00J09500</t>
  </si>
  <si>
    <t>ANATOMICA_DIFFUSION_4360800870000V_SANTE.pdf</t>
  </si>
  <si>
    <t>4360800870000V</t>
  </si>
  <si>
    <t>4360800870000V20731301</t>
  </si>
  <si>
    <t>AVT_CP_BF_GESTION_4360600860000W_SANTE__8374748.pdf</t>
  </si>
  <si>
    <t>4360600860000W</t>
  </si>
  <si>
    <t>4360600860000W24139100</t>
  </si>
  <si>
    <t>ANATOMICA_DIFFUSION_4360800880000Q_SANTE.pdf</t>
  </si>
  <si>
    <t>4360800880000Q</t>
  </si>
  <si>
    <t>4360800880000Q20731300</t>
  </si>
  <si>
    <t>AGILOX_FRANCE_SAS_9062516541062B_SANTE.pdf</t>
  </si>
  <si>
    <t>9062516541062B</t>
  </si>
  <si>
    <t>9062516541062B25842100</t>
  </si>
  <si>
    <t>GIE_OMEGA_4360139190000E_SANTE.pdf</t>
  </si>
  <si>
    <t>4360139190000E</t>
  </si>
  <si>
    <t>4360139190000E21468103</t>
  </si>
  <si>
    <t>AVT_CP_CAMI_SAS_4360117440000A_SANTE_7017656_.pdf</t>
  </si>
  <si>
    <t>PAULMANN_LUMIERE_4360163070000B_SANTE_2.pdf</t>
  </si>
  <si>
    <t>ACI2B_MTSI_4935000690000B_PREVOYANCE.pdf</t>
  </si>
  <si>
    <t>4935000690000B</t>
  </si>
  <si>
    <t>ORT_NORD_4570100330000P_SANTE_2.pdf</t>
  </si>
  <si>
    <t>AVT_CP_BOATHOME_4360124820000P_SANTE_1_7145989__.pdf</t>
  </si>
  <si>
    <t>P2C_INVESTISSEMENTS_4935001490000R_PREVOYANCE.pdf</t>
  </si>
  <si>
    <t>4935001490000R</t>
  </si>
  <si>
    <t>BFM_ALSACE_4360116340000Y_SANTE_1.pdf</t>
  </si>
  <si>
    <t>4360116340000Y</t>
  </si>
  <si>
    <t>4360116340000Y20809501</t>
  </si>
  <si>
    <t>COUTIER_INDUSTRIE_4360114660000L_SANTE_2.pdf</t>
  </si>
  <si>
    <t>4360114660000L</t>
  </si>
  <si>
    <t>4360114660000L20795301</t>
  </si>
  <si>
    <t>SARL_LES_TUILERIES_4360120320000K_SANTE_1.pdf</t>
  </si>
  <si>
    <t>4360120320000K</t>
  </si>
  <si>
    <t>4360120320000K20003301</t>
  </si>
  <si>
    <t>REPRO_EXPRESS_88_4511000520000B_SANTE.pdf</t>
  </si>
  <si>
    <t>ABEX_4935005210000U_SANTE.pdf</t>
  </si>
  <si>
    <t>4935005210000U</t>
  </si>
  <si>
    <t>4935005210000UC4025100</t>
  </si>
  <si>
    <t>PRO_ACCIS_4935004660000T_SANTE.pdf</t>
  </si>
  <si>
    <t>4935004660000T</t>
  </si>
  <si>
    <t>4935004660000TJ0070300</t>
  </si>
  <si>
    <t>ORTH_SAS_4570100300000F_PREVOYANCE.pdf</t>
  </si>
  <si>
    <t>4570100300000F</t>
  </si>
  <si>
    <t>4570100300000FF1493300</t>
  </si>
  <si>
    <t>FIT_OPTIC_4935001540000P_SANTE.pdf</t>
  </si>
  <si>
    <t>4935001540000P</t>
  </si>
  <si>
    <t>4935001540000PF2522500</t>
  </si>
  <si>
    <t>ECOLOR_4360117620000C_SANTE.pdf</t>
  </si>
  <si>
    <t>4360117620000C</t>
  </si>
  <si>
    <t>4360117620000C20904100</t>
  </si>
  <si>
    <t>SARL_MRJ_PISCINES_4360139620000V_SANTE_2.pdf</t>
  </si>
  <si>
    <t>4360139620000V</t>
  </si>
  <si>
    <t>4360139620000V22144303</t>
  </si>
  <si>
    <t>GM_LE_VIN_4360109660000D_SANTE.pdf</t>
  </si>
  <si>
    <t>4360109660000D</t>
  </si>
  <si>
    <t>4360109660000D20542112</t>
  </si>
  <si>
    <t>HUBER_TRANSPORTS_SARL_4360703040000P_SANTE.pdf</t>
  </si>
  <si>
    <t>4360703040000P</t>
  </si>
  <si>
    <t>4360703040000P23903301</t>
  </si>
  <si>
    <t>GERSTAECKER_FRANCE_LE_GEANT_4470900520000E_SANTE.pdf</t>
  </si>
  <si>
    <t>AIRAX_4360161000000B_PREVOYANCE.pdf</t>
  </si>
  <si>
    <t>4360161000000B</t>
  </si>
  <si>
    <t>4360161000000B25309100</t>
  </si>
  <si>
    <t>HOLDING_CHENE_DE_LEST_4360160650000R_SANTE_1.pdf</t>
  </si>
  <si>
    <t>4360160650000R</t>
  </si>
  <si>
    <t>4360160650000RH4B221</t>
  </si>
  <si>
    <t>ATLANTE_GROUP_4360216530000W_SANTE.pdf</t>
  </si>
  <si>
    <t>4360216530000W</t>
  </si>
  <si>
    <t>4360216530000W23255500</t>
  </si>
  <si>
    <t>BRENIL_PELLETS_4935003490000E_PREVOYANCE.pdf</t>
  </si>
  <si>
    <t>4935003490000E</t>
  </si>
  <si>
    <t>4935003490000EC0073B30</t>
  </si>
  <si>
    <t>PRISMECO_4180500060000R_PREVOYANCE.pdf</t>
  </si>
  <si>
    <t>4180500060000R</t>
  </si>
  <si>
    <t>NH_TRANSPORT_4360700860000Z_SANTE.pdf</t>
  </si>
  <si>
    <t>4360700860000Z</t>
  </si>
  <si>
    <t>4360700860000Z21348B40</t>
  </si>
  <si>
    <t>GERSTAECKER_PARIS_XIII_4470900500000Q_SANTE.pdf</t>
  </si>
  <si>
    <t>SOLOGEST_AUDIT_ET_CONSEIL_4770907670000Q_SANTE_1.pdf</t>
  </si>
  <si>
    <t>EUROPTIMUM_CONSEIL_4935003260000E_SANTE.pdf</t>
  </si>
  <si>
    <t>4935003260000E</t>
  </si>
  <si>
    <t>4935003260000EH4872110</t>
  </si>
  <si>
    <t>STRATEGIE__INVEST_4360161460000B_SANTE.pdf</t>
  </si>
  <si>
    <t>4360161460000B</t>
  </si>
  <si>
    <t>4360161460000B25387500</t>
  </si>
  <si>
    <t>DYNAMICS_SOLUTION_4360217920000R_SANTE.pdf</t>
  </si>
  <si>
    <t>4360217920000R</t>
  </si>
  <si>
    <t>4360217920000R23643501</t>
  </si>
  <si>
    <t>CELENE_4410500220000E_PREVOYANCE.pdf</t>
  </si>
  <si>
    <t>4410500220000E</t>
  </si>
  <si>
    <t>4410500220000EF2551110</t>
  </si>
  <si>
    <t>ETABLISSEMENTS_AUBERT_4360112280000E_SANTE.pdf</t>
  </si>
  <si>
    <t>4360112280000E</t>
  </si>
  <si>
    <t>4360112280000E20700B32</t>
  </si>
  <si>
    <t>MAURAN_4360155350000W_SANTE.pdf</t>
  </si>
  <si>
    <t>4360155350000W</t>
  </si>
  <si>
    <t>REPROLAND_4360158050000E_SANTE.pdf</t>
  </si>
  <si>
    <t>4360158050000E</t>
  </si>
  <si>
    <t>4360158050000E24732101</t>
  </si>
  <si>
    <t>LE_GEANT_DES_BEAUX_ARTS_4470900510000K_SANTE_3.pdf</t>
  </si>
  <si>
    <t>AIRAX_4360160990000G_PREVOYANCE.pdf</t>
  </si>
  <si>
    <t>4360160990000G</t>
  </si>
  <si>
    <t>4360160990000G25309300</t>
  </si>
  <si>
    <t>GERSTAECKER_MONTPELLIER_4470900510000K_SANTE_4.pdf</t>
  </si>
  <si>
    <t>SECURALLIANCE_4360108730000J_SANTE.pdf</t>
  </si>
  <si>
    <t>4360108730000J</t>
  </si>
  <si>
    <t>4360108730000J20439500</t>
  </si>
  <si>
    <t>AVT_CP_BGI_4360112430000Y_SANTE__6857529.pdf</t>
  </si>
  <si>
    <t>4360112430000Y</t>
  </si>
  <si>
    <t>4360112430000Y20648101</t>
  </si>
  <si>
    <t>CAFES_RECK_4360142490000L_SANTE.pdf</t>
  </si>
  <si>
    <t>4360142490000L</t>
  </si>
  <si>
    <t>MAYSER_FRANCE_4360101130000P_SANTE.pdf</t>
  </si>
  <si>
    <t>4360101130000P</t>
  </si>
  <si>
    <t>4360101130000P20011501</t>
  </si>
  <si>
    <t>HAASSER_4360114000000U_SANTE.pdf</t>
  </si>
  <si>
    <t>4360114000000U</t>
  </si>
  <si>
    <t>SOCIETE_NOUVELLE_OZA_4511000440000U_PREVOYANCE.pdf</t>
  </si>
  <si>
    <t>4511000440000U</t>
  </si>
  <si>
    <t>4511000440000UH4V62110</t>
  </si>
  <si>
    <t>GERSTAECKER_STRASBOURG_4470900520000E_SANTE.pdf</t>
  </si>
  <si>
    <t>SARL_MRJ_PISCINES_4360139620000V_SANTE_1.pdf</t>
  </si>
  <si>
    <t>HA_MO_SAS_4935004670000N_PREVOYANCE.pdf</t>
  </si>
  <si>
    <t>4935004670000N</t>
  </si>
  <si>
    <t>4935004670000NC5236110</t>
  </si>
  <si>
    <t>C.P.G.___SOCIETE_4935001220000N_SANTE.pdf</t>
  </si>
  <si>
    <t>4935001220000N</t>
  </si>
  <si>
    <t>4935001220000NK1076500</t>
  </si>
  <si>
    <t>FOUR_J_S_DEVELOPMENT_TOOLS_4770102380000Y_SANTE.pdf</t>
  </si>
  <si>
    <t>4770102380000Y</t>
  </si>
  <si>
    <t>4770102380000YH2069501</t>
  </si>
  <si>
    <t>ROME_4935004050000A_SANTE.pdf</t>
  </si>
  <si>
    <t>4935004050000A</t>
  </si>
  <si>
    <t>4935004050000AC8178300</t>
  </si>
  <si>
    <t>GERSTAECKER_GRAND_EST_NANCY_4470900510000K_SANTE_5.pdf</t>
  </si>
  <si>
    <t>NEW_EVENT_TECHNOLOGY_4360203940000P_SANTE.pdf</t>
  </si>
  <si>
    <t>4360203940000P</t>
  </si>
  <si>
    <t>4360203940000P20815500</t>
  </si>
  <si>
    <t>SCHNEIDER_FACADES_4935003100000R_PREVOYANCE.pdf</t>
  </si>
  <si>
    <t>4935003100000R</t>
  </si>
  <si>
    <t>4935003100000RF1628110</t>
  </si>
  <si>
    <t>FONDERIE_DE_LARIANS_4360160840000N_SANTE_2.pdf</t>
  </si>
  <si>
    <t>GERSTAECKER_GD_EST_MULHOUSE_4470900510000K_SANTE_3.pdf</t>
  </si>
  <si>
    <t>MONDIAL_SAC_4935004470000W_SANTE.pdf</t>
  </si>
  <si>
    <t>4935004470000W</t>
  </si>
  <si>
    <t>Pharmacie_de_lOrne_4360118420000S_SANTE_1.pdf</t>
  </si>
  <si>
    <t>SLIP_4360114170000C_SANTE.pdf</t>
  </si>
  <si>
    <t>4360114170000C</t>
  </si>
  <si>
    <t>4360114170000C20718101</t>
  </si>
  <si>
    <t>FEHR_TECHNOLOGIES_4551000590000H_SANTE_3.pdf</t>
  </si>
  <si>
    <t>BOTANY_BAY_ASSET_4360162470000C_PREVOYANCE.pdf</t>
  </si>
  <si>
    <t>4360162470000C</t>
  </si>
  <si>
    <t>4360162470000C25703103</t>
  </si>
  <si>
    <t>GERSTAECKER_STRASBOURG_STUDIO_4470900510000K_SANTE_3.pdf</t>
  </si>
  <si>
    <t>FOUR_J_S_DEVELOPMENT_TOOLS_4770126200000C_SANTE_2.pdf</t>
  </si>
  <si>
    <t>4770126200000C</t>
  </si>
  <si>
    <t>4770126200000CH2069500</t>
  </si>
  <si>
    <t>HOLDING_A2P_4360101540000R_SANTE.pdf</t>
  </si>
  <si>
    <t>4360101540000R</t>
  </si>
  <si>
    <t>4360101540000R20026500</t>
  </si>
  <si>
    <t>AVT_CP_ARTECA_SAS_4360111280000Y_SANTE_7017383_.pdf</t>
  </si>
  <si>
    <t>MARCEL_MULLER_SAS_4360161190000Y_SANTE.pdf</t>
  </si>
  <si>
    <t>4360161190000Y</t>
  </si>
  <si>
    <t>4360161190000YF1535305</t>
  </si>
  <si>
    <t>OPTISOINS_4360164030000E_SANTE.pdf</t>
  </si>
  <si>
    <t>4360164030000E</t>
  </si>
  <si>
    <t>4360164030000E26103500</t>
  </si>
  <si>
    <t>HR_MEDICAL_4360129270000V_SANTE.pdf</t>
  </si>
  <si>
    <t>4360129270000V</t>
  </si>
  <si>
    <t>4360129270000V21609101</t>
  </si>
  <si>
    <t>LES_RAYEUX_4360160920000U_SANTE.pdf</t>
  </si>
  <si>
    <t>4360160920000U</t>
  </si>
  <si>
    <t>4360160920000U25471502</t>
  </si>
  <si>
    <t>CARMINE_ET_CONCETTA___CC_MV_4925060030000J_SANTE.pdf</t>
  </si>
  <si>
    <t>4925060030000J</t>
  </si>
  <si>
    <t>4925060030000JF1259301</t>
  </si>
  <si>
    <t>RETRAITE_ANCIENS_SALARIES_CFNR_4700200080000D_SANTE_1.pdf</t>
  </si>
  <si>
    <t>ALCISE_4935004210000N_SANTE.pdf</t>
  </si>
  <si>
    <t>4935004210000N</t>
  </si>
  <si>
    <t>HUBER_AFFRETEMENT_4935000170000J_PREVOYANCE.pdf</t>
  </si>
  <si>
    <t>4935000170000J</t>
  </si>
  <si>
    <t>4935000170000JG3078160</t>
  </si>
  <si>
    <t>LINGENHELD_TRAVAUX_SPECIAUX_4551000630000L_PREVOYANCE.pdf</t>
  </si>
  <si>
    <t>BFM_ALSACE_4360116340000Y_SANTE_2.pdf</t>
  </si>
  <si>
    <t>WEL.COM.HOM_4935000390000P_SANTE.pdf</t>
  </si>
  <si>
    <t>4935000390000P</t>
  </si>
  <si>
    <t>4935000390000PJ0051100</t>
  </si>
  <si>
    <t>FEHR_TECHNOLOGIES_IDF_4551000590000H_SANTE_2.pdf</t>
  </si>
  <si>
    <t>MY_JOB_EST_4985700160000R_SANTE_1.pdf</t>
  </si>
  <si>
    <t>MINING_RESEARCH__DEVELOPMENT_4363902460000Z_PREVOYANCE.pdf</t>
  </si>
  <si>
    <t>4363902460000Z</t>
  </si>
  <si>
    <t>4363902460000Z243421D0</t>
  </si>
  <si>
    <t>SL_MANUTENTION_4360701500000B_SANTE.pdf</t>
  </si>
  <si>
    <t>4360701500000B</t>
  </si>
  <si>
    <t>4360701500000B22150301</t>
  </si>
  <si>
    <t>ELAN_4622100830000Y_PREVOYANCE.pdf</t>
  </si>
  <si>
    <t>SAS_BEAUTE_MANNI_4363801300000C_SANTE.pdf</t>
  </si>
  <si>
    <t>4363801300000C</t>
  </si>
  <si>
    <t>4363801300000C23865101</t>
  </si>
  <si>
    <t>JSA_CAPITAL_4360162080000P_PREVOYANCE.pdf</t>
  </si>
  <si>
    <t>4360162080000P</t>
  </si>
  <si>
    <t>AVT_CP_BF_GESTION_4360600880000L_PREVOYANCE__8374673_.pdf</t>
  </si>
  <si>
    <t>STE_CHAMPENOISE_DE_MECANIQUE_4360160830000T_SANTE.pdf</t>
  </si>
  <si>
    <t>4360160830000T</t>
  </si>
  <si>
    <t>4360160830000T25278</t>
  </si>
  <si>
    <t>CP_INTERNATIONAL_4581100160000V_PREVOYANCE.pdf</t>
  </si>
  <si>
    <t>4581100160000V</t>
  </si>
  <si>
    <t>4581100160000VF1446160</t>
  </si>
  <si>
    <t>TR_AND_CO_4360161530000N_SANTE.pdf</t>
  </si>
  <si>
    <t>4360161530000N</t>
  </si>
  <si>
    <t>4360161530000N25399101</t>
  </si>
  <si>
    <t>GALERIES_DES_MODERNES_4935002330000K_SANTE.pdf</t>
  </si>
  <si>
    <t>4935002330000K</t>
  </si>
  <si>
    <t>4935002330000KF2ZAZ100</t>
  </si>
  <si>
    <t>AVT_CP_ARTECA_SAS_4360111250000P_SANTE_1__7017500_.pdf</t>
  </si>
  <si>
    <t>RYTHMES_ET_SONS_SARL_4925040290000M_SANTE_1.pdf</t>
  </si>
  <si>
    <t>RHINE_EUROPE_TERMINALS_4740400300000H_SANTE_1.pdf</t>
  </si>
  <si>
    <t>ADVENTIF_SASU_4935003290000N_SANTE.pdf</t>
  </si>
  <si>
    <t>4935003290000N</t>
  </si>
  <si>
    <t>4935003290000NJ0061100</t>
  </si>
  <si>
    <t>STABILO_INTERNATIONAL_4210001090000Y_SANTE.pdf</t>
  </si>
  <si>
    <t>4210001090000Y</t>
  </si>
  <si>
    <t>4210001090000YAU05D106</t>
  </si>
  <si>
    <t>LINGENHELD_ENVIRONNEMENT_A_4551000600000C_PREVOYANCE.pdf</t>
  </si>
  <si>
    <t>MARCEL_MULLER_SAS_4360111160000N_SANTE.pdf</t>
  </si>
  <si>
    <t>4360111160000N</t>
  </si>
  <si>
    <t>4360111160000NF1535110</t>
  </si>
  <si>
    <t>FAURE_LE_PAGE_PARIS_4360116260000R_SANTE_2.pdf</t>
  </si>
  <si>
    <t>SARL_LES_TUILERIES_4360120320000K_SANTE_2.pdf</t>
  </si>
  <si>
    <t>TEMUS_FRANCE_4360111720000J_SANTE_2.pdf</t>
  </si>
  <si>
    <t>GERSTAECKER_PARIS_XIII_4470900510000K_SANTE_3.pdf</t>
  </si>
  <si>
    <t>FEHR_TECHNOLOGIES_4551000590000H_SANTE_1.pdf</t>
  </si>
  <si>
    <t>FIT_OPTIC_4935003040000Z_SANTE.pdf</t>
  </si>
  <si>
    <t>4935003040000Z</t>
  </si>
  <si>
    <t>4935003040000ZF2522300</t>
  </si>
  <si>
    <t>REPRO_EXPRESS_67_4511000380000C_SANTE_2.pdf</t>
  </si>
  <si>
    <t>BRENIL_PELLETS_4935003500000Z_SANTE.pdf</t>
  </si>
  <si>
    <t>4935003500000Z</t>
  </si>
  <si>
    <t>4935003500000ZC0073300</t>
  </si>
  <si>
    <t>HD_FINANCES_4935003150000P_PREVOYANCE.pdf</t>
  </si>
  <si>
    <t>4935003150000P</t>
  </si>
  <si>
    <t>4935003150000PG5115110</t>
  </si>
  <si>
    <t>RAICO_FRANCE_4360132850000A_SANTE.pdf</t>
  </si>
  <si>
    <t>4360132850000A</t>
  </si>
  <si>
    <t>4360132850000A21772B30</t>
  </si>
  <si>
    <t>SCI_ROULE_BAVENT_4770125700000Z_PREVOYANCE.pdf</t>
  </si>
  <si>
    <t>4770125700000Z</t>
  </si>
  <si>
    <t>4770125700000ZF2348B30</t>
  </si>
  <si>
    <t>SEMI_4935003990000H_PREVOYANCE.pdf</t>
  </si>
  <si>
    <t>4935003990000H</t>
  </si>
  <si>
    <t>4935003990000HC8172300</t>
  </si>
  <si>
    <t>HK_SARL_4925030360000J_SANTE.pdf</t>
  </si>
  <si>
    <t>4925030360000J</t>
  </si>
  <si>
    <t>4925030360000JF5126101</t>
  </si>
  <si>
    <t>GERSTAECKER_PARIS_XI_4470900500000Q_SANTE.pdf</t>
  </si>
  <si>
    <t>FAURE_LE_PAGE_MAROQUINIER._4360116240000C_SANTE_2.pdf</t>
  </si>
  <si>
    <t>4360116240000C</t>
  </si>
  <si>
    <t>4360116240000C20803501</t>
  </si>
  <si>
    <t>GERSTAECKER_PARIS_XIII_4470900510000K_SANTE_2.pdf</t>
  </si>
  <si>
    <t>GECO_GROUPE_4360115760000N_SANTE_2.pdf</t>
  </si>
  <si>
    <t>4360115760000N</t>
  </si>
  <si>
    <t>4360115760000N20885100</t>
  </si>
  <si>
    <t>YOOMIND_9061410523075M_PREVOYANCE.pdf</t>
  </si>
  <si>
    <t>9061410523075M</t>
  </si>
  <si>
    <t>ECOLOR_4360117650000L_SANTE_2.pdf</t>
  </si>
  <si>
    <t>KOCH_MANUTENTION_MECANIQUE_4210802490000E_PREVOYANCE.pdf</t>
  </si>
  <si>
    <t>4210802490000E</t>
  </si>
  <si>
    <t>ETS_CHARLES_COUTIER_4360114790000Q_SANTE.pdf</t>
  </si>
  <si>
    <t>4360114790000Q</t>
  </si>
  <si>
    <t>4360114790000Q20796300</t>
  </si>
  <si>
    <t>PAULMANN_LUMIERE_4935004550000D_PREVOYANCE.pdf</t>
  </si>
  <si>
    <t>4935004550000D</t>
  </si>
  <si>
    <t>4935004550000DF1700110</t>
  </si>
  <si>
    <t>GERSTAECKER_BORDEAUX_4470900520000E_SANTE.pdf</t>
  </si>
  <si>
    <t>E3_CONSEILS_4935004950000L_SANTE.pdf</t>
  </si>
  <si>
    <t>4935004950000L</t>
  </si>
  <si>
    <t>4935004950000LG5109B30</t>
  </si>
  <si>
    <t>RLM_SARL_4985700090000E_SANTE_1.pdf</t>
  </si>
  <si>
    <t>4985700090000E</t>
  </si>
  <si>
    <t>4985700090000EG3103300</t>
  </si>
  <si>
    <t>ADAXO_INTERNATIONAL_4360136160000B_SANTE.pdf</t>
  </si>
  <si>
    <t>4360136160000B</t>
  </si>
  <si>
    <t>4360136160000BF2417110</t>
  </si>
  <si>
    <t>NEMESIS_EXPERTISE_4360600230000P_SANTE.pdf</t>
  </si>
  <si>
    <t>4360600230000P</t>
  </si>
  <si>
    <t>4360600230000P20570500</t>
  </si>
  <si>
    <t>SML_LOCATION_4360101270000N_SANTE.pdf</t>
  </si>
  <si>
    <t>4360101270000N</t>
  </si>
  <si>
    <t>4360101270000N20018100</t>
  </si>
  <si>
    <t>LE_DIANE_4363805010000L_SANTE.pdf</t>
  </si>
  <si>
    <t>4363805010000L</t>
  </si>
  <si>
    <t>4363805010000L25267502</t>
  </si>
  <si>
    <t>IEEPI_4360148060000J_SANTE_1.pdf</t>
  </si>
  <si>
    <t>COUTIER_INDUSTRIE_4360114760000G_SANTE_1.pdf</t>
  </si>
  <si>
    <t>MOULIN_KIRCHER_4360151060000D_SANTE.pdf</t>
  </si>
  <si>
    <t>4360151060000D</t>
  </si>
  <si>
    <t>CS_WISMAR_FRANCE_4360103760000K_SANTE.pdf</t>
  </si>
  <si>
    <t>4360103760000K</t>
  </si>
  <si>
    <t>4360103760000K20105100</t>
  </si>
  <si>
    <t>LE_DIANE_4363805020000F_SANTE.pdf</t>
  </si>
  <si>
    <t>4363805020000F</t>
  </si>
  <si>
    <t>4363805020000F25267503</t>
  </si>
  <si>
    <t>TENDERSPAGE_4360210510000T_SANTE.pdf</t>
  </si>
  <si>
    <t>4360210510000T</t>
  </si>
  <si>
    <t>4360210510000T20824B30</t>
  </si>
  <si>
    <t>ATRIA_TRADING_4935002530000B_SANTE.pdf</t>
  </si>
  <si>
    <t>4935002530000B</t>
  </si>
  <si>
    <t>4935002530000BE5311300</t>
  </si>
  <si>
    <t>ERTP_4935001760000U_SANTE.pdf</t>
  </si>
  <si>
    <t>4935001760000U</t>
  </si>
  <si>
    <t>4935001760000UE5237100</t>
  </si>
  <si>
    <t>SERIAG_4925030510000C_SANTE.pdf</t>
  </si>
  <si>
    <t>4925030510000C</t>
  </si>
  <si>
    <t>HAASSER_4360113990000A_SANTE.pdf</t>
  </si>
  <si>
    <t>4360113990000A</t>
  </si>
  <si>
    <t>OFFICE_DU_TOURISME_BARR_4360159120000Y_SANTE.pdf</t>
  </si>
  <si>
    <t>4360159120000Y</t>
  </si>
  <si>
    <t>4360159120000Y24900500</t>
  </si>
  <si>
    <t>ELEMENTAL_SCIENTIF_INSTRUMENTS_4360142250000R_SANTE_2.pdf</t>
  </si>
  <si>
    <t>FEHR_BETON_4551000280000B_SANTE_4.pdf</t>
  </si>
  <si>
    <t>GERSTAECKER_PARIS_XI_4470900490000V_SANTE.pdf</t>
  </si>
  <si>
    <t>BORLIND_FRANCE_4925050180000M_SANTE_2.pdf</t>
  </si>
  <si>
    <t>4925050180000M</t>
  </si>
  <si>
    <t>4925050180000MH4645101</t>
  </si>
  <si>
    <t>CMM_4363900870000N_PREVOYANCE.pdf</t>
  </si>
  <si>
    <t>4363900870000N</t>
  </si>
  <si>
    <t>4363900870000NC70231D2</t>
  </si>
  <si>
    <t>AVT_CP_ASS_LES_PETITS_SARREGUEMINOIS_4360117030000Y_SANTE_2__6939990.pdf</t>
  </si>
  <si>
    <t>MY_JOB_FRANCE_4985700170000L_SANTE_1.pdf</t>
  </si>
  <si>
    <t>EST_MENAGER_SA_4935003710000K_SANTE.pdf</t>
  </si>
  <si>
    <t>4935003710000K</t>
  </si>
  <si>
    <t>RHINE_EUROPE_TERMINALS_4740400320000W_PREVOYANCE.pdf</t>
  </si>
  <si>
    <t>4740400320000W</t>
  </si>
  <si>
    <t>MY_JOB_EST_4985700170000L_SANTE_1.pdf</t>
  </si>
  <si>
    <t>ELUMATEC_4360117130000T_SANTE_1.pdf</t>
  </si>
  <si>
    <t>BF_PRODUCTIONS_4580600420000T_PREVOYANCE.pdf</t>
  </si>
  <si>
    <t>4580600420000T</t>
  </si>
  <si>
    <t>4580600420000TF1697</t>
  </si>
  <si>
    <t>NH_TRANSPORT_4360700870000T_SANTE.pdf</t>
  </si>
  <si>
    <t>4360700870000T</t>
  </si>
  <si>
    <t>4360700870000T21348B42</t>
  </si>
  <si>
    <t>WEL.COM.HOM_4935000450000G_PREVOYANCE.pdf</t>
  </si>
  <si>
    <t>4935000450000G</t>
  </si>
  <si>
    <t>4935000450000GJ0051100</t>
  </si>
  <si>
    <t>ALSACIENNE_PROD._REFRACTAIRES_4360113970000L_SANTE.pdf</t>
  </si>
  <si>
    <t>4360113970000L</t>
  </si>
  <si>
    <t>MAURAN_4360155340000C_SANTE_1.pdf</t>
  </si>
  <si>
    <t>ORTH_SAS_4570100290000L_PREVOYANCE.pdf</t>
  </si>
  <si>
    <t>4570100290000L</t>
  </si>
  <si>
    <t>4570100290000LF1493100</t>
  </si>
  <si>
    <t>BOSSE_AVEC_DOLLARS_4360212220000P_SANTE.pdf</t>
  </si>
  <si>
    <t>4360212220000P</t>
  </si>
  <si>
    <t>4360212220000P22247500</t>
  </si>
  <si>
    <t>MAN_ACTION_4360158530000T_SANTE_1.pdf</t>
  </si>
  <si>
    <t>STOCKRESTO_4360159040000R_SANTE.pdf</t>
  </si>
  <si>
    <t>4360159040000R</t>
  </si>
  <si>
    <t>4360159040000R24880500</t>
  </si>
  <si>
    <t>VELTA_EUROJAUGE_4590800340000J_SANTE_3.pdf</t>
  </si>
  <si>
    <t>CT3M_4770907670000Q_SANTE_1.pdf</t>
  </si>
  <si>
    <t>GERSTAECKER_LYON_PRESQU_ILE_4470900510000K_SANTE_1.pdf</t>
  </si>
  <si>
    <t>CT3M_4770907670000Q_SANTE_2.pdf</t>
  </si>
  <si>
    <t>SARL_JF_4360125610000K_SANTE_1.pdf</t>
  </si>
  <si>
    <t>GERSTAECKER_PARIS_XI_4470900510000K_SANTE_1.pdf</t>
  </si>
  <si>
    <t>FRANDEMAR_4363804180000M_PREVOYANCE.pdf</t>
  </si>
  <si>
    <t>SECURALLIANCE_4360108740000D_SANTE.pdf</t>
  </si>
  <si>
    <t>4360108740000D</t>
  </si>
  <si>
    <t>4360108740000D20439501</t>
  </si>
  <si>
    <t>FEHR_TECHNOLOGIES_RHONE_ALPES_4551000590000H_SANTE_3.pdf</t>
  </si>
  <si>
    <t>CENTRE_LA_VILLA_4935004760000P_SANTE.pdf</t>
  </si>
  <si>
    <t>4935004760000P</t>
  </si>
  <si>
    <t>QWITUS_TECH_4360226930000U_SANTE.pdf</t>
  </si>
  <si>
    <t>4360226930000U</t>
  </si>
  <si>
    <t>4360226930000U25329500</t>
  </si>
  <si>
    <t>EES_LOHNER_4557000270000M_SANTE_2.pdf</t>
  </si>
  <si>
    <t>FEHR_TECHNOLOGIES_IDF_4551000280000B_SANTE_1.pdf</t>
  </si>
  <si>
    <t>S.I.G.A_4360123820000H_SANTE.pdf</t>
  </si>
  <si>
    <t>4360123820000H</t>
  </si>
  <si>
    <t>SAS_CRYP_CONSULTING_4360201830000L_SANTE.pdf</t>
  </si>
  <si>
    <t>4360201830000L</t>
  </si>
  <si>
    <t>4360201830000L20442110</t>
  </si>
  <si>
    <t>HOLDING_CHENE_DE_LEST_4360160660000L_SANTE.pdf</t>
  </si>
  <si>
    <t>4360160660000L</t>
  </si>
  <si>
    <t>4360160660000LH4B22103</t>
  </si>
  <si>
    <t>EBO_SYSTEMS_SAS_4281000260000S_PREVOYANCE.pdf</t>
  </si>
  <si>
    <t>4281000260000S</t>
  </si>
  <si>
    <t>4281000260000SD1018113</t>
  </si>
  <si>
    <t>RUFFENACH_SA_4935000150000U_SANTE.pdf</t>
  </si>
  <si>
    <t>4935000150000U</t>
  </si>
  <si>
    <t>4935000150000UC9109100</t>
  </si>
  <si>
    <t>LINGENHELD_TP_HAUT_RHIN_4551000600000C_PREVOYANCE.pdf</t>
  </si>
  <si>
    <t>DANSER_FRANCE_BV_4700200060000P_PREVOYANCE.pdf</t>
  </si>
  <si>
    <t>4700200060000P</t>
  </si>
  <si>
    <t>4700200060000PG1005160</t>
  </si>
  <si>
    <t>LE_HAVANE_4360101370000J_SANTE.pdf</t>
  </si>
  <si>
    <t>4360101370000J</t>
  </si>
  <si>
    <t>4360101370000J20020B30</t>
  </si>
  <si>
    <t>FORMASUP_PARIS_4820500050000K_SANTE.pdf</t>
  </si>
  <si>
    <t>4820500050000K</t>
  </si>
  <si>
    <t>4820500050000KJ0073500</t>
  </si>
  <si>
    <t>SERNET_4360115690000B_SANTE.pdf</t>
  </si>
  <si>
    <t>4360115690000B</t>
  </si>
  <si>
    <t>CAPITAL_IMMOBILIER_4362101580000N_PREVOYANCE.pdf</t>
  </si>
  <si>
    <t>4362101580000N</t>
  </si>
  <si>
    <t>4362101580000N23750100</t>
  </si>
  <si>
    <t>ADEMAS_ALSACE_4935000410000D_SANTE.pdf</t>
  </si>
  <si>
    <t>4935000410000D</t>
  </si>
  <si>
    <t>AEVELIA_SARL_4590800340000J_SANTE_1.pdf</t>
  </si>
  <si>
    <t>ECOLOR_4360117650000L_SANTE_1.pdf</t>
  </si>
  <si>
    <t>EDOS_4360203720000J_PREVOYANCE.pdf</t>
  </si>
  <si>
    <t>4360203720000J</t>
  </si>
  <si>
    <t>4360203720000J20762110</t>
  </si>
  <si>
    <t>CUISINES_D_ALLEMAGNE_4580600410000Z_PREVOYANCE.pdf</t>
  </si>
  <si>
    <t>4580600410000Z</t>
  </si>
  <si>
    <t>4580600410000ZF1476</t>
  </si>
  <si>
    <t>BLEUE_COMME_UNE_ORANGE_4360162300000U_SANTE_2.pdf</t>
  </si>
  <si>
    <t>4360162300000U</t>
  </si>
  <si>
    <t>4360162300000UC2044303</t>
  </si>
  <si>
    <t>OT_INTERCOM_MOSSIG_ET_VIGNOBLE_4935004390000Q_PREVOYANCE.pdf</t>
  </si>
  <si>
    <t>4935004390000Q</t>
  </si>
  <si>
    <t>SMART_EMPLOI_THIONVILLE_4360163030000Y_SANTE_2.pdf</t>
  </si>
  <si>
    <t>4360163030000Y</t>
  </si>
  <si>
    <t>4360163030000Y25892300</t>
  </si>
  <si>
    <t>RH_PROPRETE_4360144940000E_SANTE.pdf</t>
  </si>
  <si>
    <t>4360144940000E</t>
  </si>
  <si>
    <t>4360144940000E23229100</t>
  </si>
  <si>
    <t>ELSASS_POIDS_LOURDS_4360300300000U_SANTE.pdf</t>
  </si>
  <si>
    <t>4360300300000U</t>
  </si>
  <si>
    <t>4360300300000U21937110</t>
  </si>
  <si>
    <t>ELSASS_POIDS_LOURDS_4360300320000J_SANTE.pdf</t>
  </si>
  <si>
    <t>4360300320000J</t>
  </si>
  <si>
    <t>4360300320000J21937B30</t>
  </si>
  <si>
    <t>SECURE_IP_4360102250000F_SANTE.pdf</t>
  </si>
  <si>
    <t>4360102250000F</t>
  </si>
  <si>
    <t>4360102250000FF2779500</t>
  </si>
  <si>
    <t>SAVO_OPTIC_4360156330000P_SANTE_1.pdf</t>
  </si>
  <si>
    <t>4360156330000P</t>
  </si>
  <si>
    <t>4360156330000P24323501</t>
  </si>
  <si>
    <t>KECK_CHIMIE_4360133710000H_PREVOYANCE.pdf</t>
  </si>
  <si>
    <t>4360133710000H</t>
  </si>
  <si>
    <t>4360133710000H21861112</t>
  </si>
  <si>
    <t>FEHR_GROUPE_4551000280000B_SANTE_4.pdf</t>
  </si>
  <si>
    <t>ORT_SOLUTIONS_PREMIUM_4570100320000U_PREVOYANCE.pdf</t>
  </si>
  <si>
    <t>COUTIER_INDUSTRIE_4360114670000F_SANTE.pdf</t>
  </si>
  <si>
    <t>4360114670000F</t>
  </si>
  <si>
    <t>4360114670000F20795B50</t>
  </si>
  <si>
    <t>MAXI_4363804180000M_PREVOYANCE.pdf</t>
  </si>
  <si>
    <t>GERSTAECKER_LYON_4470900510000K_SANTE_1.pdf</t>
  </si>
  <si>
    <t>ZINGRAFF_4360136790000J_SANTE.pdf</t>
  </si>
  <si>
    <t>4360136790000J</t>
  </si>
  <si>
    <t>4360136790000J21956500</t>
  </si>
  <si>
    <t>AVT_CP_ARTECA_SAS_4360111270000D_SANTE_1__7017361.pdf</t>
  </si>
  <si>
    <t>REMS_SARL_4360147220000Q_SANTE_1.pdf</t>
  </si>
  <si>
    <t>4360147220000Q</t>
  </si>
  <si>
    <t>4360147220000QF1371503</t>
  </si>
  <si>
    <t>DOCTEUR_GREGORY_MAI_4935004480000R_SANTE.pdf</t>
  </si>
  <si>
    <t>4935004480000R</t>
  </si>
  <si>
    <t>VIALYSSE_LUX_4870801190000J_SANTE_1.pdf</t>
  </si>
  <si>
    <t>4870801190000J</t>
  </si>
  <si>
    <t>4870801190000JH4704500</t>
  </si>
  <si>
    <t>FITCHIZ_4360142230000C_SANTE_1.pdf</t>
  </si>
  <si>
    <t>SIB_ETUDES_4360220210000W_SANTE.pdf</t>
  </si>
  <si>
    <t>4360220210000W</t>
  </si>
  <si>
    <t>4360220210000WH4959B20</t>
  </si>
  <si>
    <t>CENTRE_ALSACIEN_DE_REPROGRAPHI_4511000360000N_SANTE_1.pdf</t>
  </si>
  <si>
    <t>4511000360000N</t>
  </si>
  <si>
    <t>4511000360000NH4755500</t>
  </si>
  <si>
    <t>MBG_ASSOCIES_4770801510000L_SANTE.pdf</t>
  </si>
  <si>
    <t>4770801510000L</t>
  </si>
  <si>
    <t>4770801510000LG5197500</t>
  </si>
  <si>
    <t>GERSTAECKER_LYON_PRESQU_ILE_4470900520000E_SANTE.pdf</t>
  </si>
  <si>
    <t>IEEPI_4360148080000Y_SANTE_2.pdf</t>
  </si>
  <si>
    <t>4360148080000Y</t>
  </si>
  <si>
    <t>4360148080000Y23496301</t>
  </si>
  <si>
    <t>SARL_INTER_ACTION_4360102940000F_SANTE.pdf</t>
  </si>
  <si>
    <t>4360102940000F</t>
  </si>
  <si>
    <t>4360102940000F20076500</t>
  </si>
  <si>
    <t>LEUCO_4360147260000T_SANTE_2.pdf</t>
  </si>
  <si>
    <t>FEHR_BETON_4551000270000G_PREVOYANCE.pdf</t>
  </si>
  <si>
    <t>4551000270000G</t>
  </si>
  <si>
    <t>SAINT_JEAN_EMBALLAGES_4570100360000Y_SANTE_2.pdf</t>
  </si>
  <si>
    <t>4570100360000Y</t>
  </si>
  <si>
    <t>4570100360000YF1834500</t>
  </si>
  <si>
    <t>FOUR_J_S_DEVELOPMENT_TOOLS_4770102370000D_PREVOYANCE.pdf</t>
  </si>
  <si>
    <t>4770102370000D</t>
  </si>
  <si>
    <t>4770102370000DH2474500</t>
  </si>
  <si>
    <t>MAISON_DESVIGNES_AINE_ET_FILS_4622100820000D_PREVOYANCE.pdf</t>
  </si>
  <si>
    <t>SELARL_DU_DR_RAPHAEL_HULI_4360121730000T_SANTE.pdf</t>
  </si>
  <si>
    <t>4360121730000T</t>
  </si>
  <si>
    <t>4360121730000T21107B32</t>
  </si>
  <si>
    <t>AUDEO_FRANCE_4360203870000C_PREVOYANCE.pdf</t>
  </si>
  <si>
    <t>4360203870000C</t>
  </si>
  <si>
    <t>4360203870000C20814B30</t>
  </si>
  <si>
    <t>LOGI_DIFFUSION_SARL_4935003820000A_SANTE.pdf</t>
  </si>
  <si>
    <t>4935003820000A</t>
  </si>
  <si>
    <t>DS_INGENIERIE_4935000110000R_SANTE.pdf</t>
  </si>
  <si>
    <t>4935000110000R</t>
  </si>
  <si>
    <t>4935000110000RH4871100</t>
  </si>
  <si>
    <t>MY_JOB_EST_4985700150000W_SANTE_2.pdf</t>
  </si>
  <si>
    <t>MAISON_HEBRARD_4410500220000E_PREVOYANCE.pdf</t>
  </si>
  <si>
    <t>SAMSON_4360117810000Z_SANTE_1.pdf</t>
  </si>
  <si>
    <t>4360117810000Z</t>
  </si>
  <si>
    <t>4360117810000Z20009100</t>
  </si>
  <si>
    <t>VIALYSSE_4870801180000P_SANTE_4.pdf</t>
  </si>
  <si>
    <t>3B_4360129750000K_SANTE.pdf</t>
  </si>
  <si>
    <t>4360129750000K</t>
  </si>
  <si>
    <t>4360129750000K21774501</t>
  </si>
  <si>
    <t>LEVY_BLUM_SA_4935003750000N_SANTE.pdf</t>
  </si>
  <si>
    <t>4935003750000N</t>
  </si>
  <si>
    <t>4935003750000NF2173160</t>
  </si>
  <si>
    <t>INTERLIFT_4363903120000Q_PREVOYANCE.pdf</t>
  </si>
  <si>
    <t>4363903120000Q</t>
  </si>
  <si>
    <t>4363903120000Q24582300</t>
  </si>
  <si>
    <t>MY_JOB_FRANCE_4985700170000L_SANTE_3.pdf</t>
  </si>
  <si>
    <t>TENDERSPAGE_4360203990000M_SANTE.pdf</t>
  </si>
  <si>
    <t>4360203990000M</t>
  </si>
  <si>
    <t>4360203990000M20824101</t>
  </si>
  <si>
    <t>STRATEGIE__INVEST_4360161450000G_SANTE_1.pdf</t>
  </si>
  <si>
    <t>JSA_CAPITAL_4360115760000N_SANTE_1.pdf</t>
  </si>
  <si>
    <t>ITALREST_4363804180000M_PREVOYANCE.pdf</t>
  </si>
  <si>
    <t>MAISON_DACCUEIL_DE_ALTENBERG_4360125700000L_SANTE.pdf</t>
  </si>
  <si>
    <t>4360125700000L</t>
  </si>
  <si>
    <t>4360125700000L21374B30</t>
  </si>
  <si>
    <t>REPROLAND_4360150520000W_SANTE_2.pdf</t>
  </si>
  <si>
    <t>4360150520000W</t>
  </si>
  <si>
    <t>4360150520000W23639300</t>
  </si>
  <si>
    <t>BORLIND_FRANCE_4925050180000M_SANTE_1.pdf</t>
  </si>
  <si>
    <t>DWS_DISTRIB_BESSON_CHAUSSURES_4360801000000A_SANTE.pdf</t>
  </si>
  <si>
    <t>4360801000000A</t>
  </si>
  <si>
    <t>GERSTAECKER_GD_EST_MULHOUSE_4470900510000K_SANTE_2.pdf</t>
  </si>
  <si>
    <t>AVT_CP_AVENNA_OPTIM_SAS_4360109780000N_SANTE_2___6793386.pdf</t>
  </si>
  <si>
    <t>Monnier_et_Fils_4360120770000Q_SANTE.pdf</t>
  </si>
  <si>
    <t>4360120770000Q</t>
  </si>
  <si>
    <t>TEMUS_FRANCE_4360111730000D_SANTE.pdf</t>
  </si>
  <si>
    <t>LA_PREVOYANCE_4935003780000W_SANTE.pdf</t>
  </si>
  <si>
    <t>4935003780000W</t>
  </si>
  <si>
    <t>4935003780000WG6011300</t>
  </si>
  <si>
    <t>GERSTAECKER_MARSEILLE_4470900510000K_SANTE_1.pdf</t>
  </si>
  <si>
    <t>BECK_BOISSONS_4360132880000J_SANTE_2.pdf</t>
  </si>
  <si>
    <t>4360132880000J</t>
  </si>
  <si>
    <t>4360132880000J21834301</t>
  </si>
  <si>
    <t>CMM_4363900860000T_SANTE.pdf</t>
  </si>
  <si>
    <t>4363900860000T</t>
  </si>
  <si>
    <t>4363900860000TC7023100</t>
  </si>
  <si>
    <t>ALLOG_IMMOBILIER_4360142850000Q_SANTE.pdf</t>
  </si>
  <si>
    <t>4360142850000Q</t>
  </si>
  <si>
    <t>4360142850000Q22026100</t>
  </si>
  <si>
    <t>FEHR_GROUPE_4551000240000Y_PREVOYANCE.pdf</t>
  </si>
  <si>
    <t>4551000240000Y</t>
  </si>
  <si>
    <t>MAISON_HEBRARD_4410500230000Z_PREVOYANCE.pdf</t>
  </si>
  <si>
    <t>REMS_SARL_4360147220000Q_SANTE_2.pdf</t>
  </si>
  <si>
    <t>VELEZ_4935002670000A_SANTE.pdf</t>
  </si>
  <si>
    <t>4935002670000A</t>
  </si>
  <si>
    <t>4935002670000AE5242100</t>
  </si>
  <si>
    <t>SAS_OMEGA_4360142650000Z_SANTE.pdf</t>
  </si>
  <si>
    <t>4360142650000Z</t>
  </si>
  <si>
    <t>4360142650000Z21469303</t>
  </si>
  <si>
    <t>PEINTURE_ET_STYLE_4360155490000V_SANTE.pdf</t>
  </si>
  <si>
    <t>4360155490000V</t>
  </si>
  <si>
    <t>4360155490000V24365B21</t>
  </si>
  <si>
    <t>MAURAN_4360155380000F_PREVOYANCE.pdf</t>
  </si>
  <si>
    <t>4360155380000F</t>
  </si>
  <si>
    <t>4360155380000F241831D0</t>
  </si>
  <si>
    <t>ALPHA_SERVICE_4771300780000T_SANTE.pdf</t>
  </si>
  <si>
    <t>4771300780000T</t>
  </si>
  <si>
    <t>4771300780000TH4G34500</t>
  </si>
  <si>
    <t>GERSTAECKER_LILLE_4470900510000K_SANTE_5.pdf</t>
  </si>
  <si>
    <t>SOLOGEST_AUDIT_ET_CONSEIL_A_7709_0768_2025_01_tx__3%.pdf</t>
  </si>
  <si>
    <t>ASSOCIATION_4360157280000Y_SANTE.pdf</t>
  </si>
  <si>
    <t>4360157280000Y</t>
  </si>
  <si>
    <t>4360157280000Y24527505</t>
  </si>
  <si>
    <t>RLM_SARL_4985700090000E_SANTE_2.pdf</t>
  </si>
  <si>
    <t>GOLDNER_SARL_4644900320000V_SANTE_2.pdf</t>
  </si>
  <si>
    <t>ACTION_REPRO_COULEURS_4511000430000A_PREVOYANCE.pdf</t>
  </si>
  <si>
    <t>4511000430000A</t>
  </si>
  <si>
    <t>FONDERIE_DE_LARIANS_4360160860000C_SANTE_2.pdf</t>
  </si>
  <si>
    <t>SAINT_JEAN_EMBALLAGES_4570100350000D_PREVOYANCE.pdf</t>
  </si>
  <si>
    <t>4570100350000D</t>
  </si>
  <si>
    <t>4570100350000DF1834</t>
  </si>
  <si>
    <t>BRAVE_NEW_MEDIA_4935005170000R_PREVOYANCE.pdf</t>
  </si>
  <si>
    <t>4935005170000R</t>
  </si>
  <si>
    <t>4935005170000RH4B45100</t>
  </si>
  <si>
    <t>PROBST_SAS_4935000600000A_SANTE.pdf</t>
  </si>
  <si>
    <t>4935000600000A</t>
  </si>
  <si>
    <t>4935000600000AF1550500</t>
  </si>
  <si>
    <t>SMART_EMPLOI_BRUMATH_4360163010000J_SANTE_1.pdf</t>
  </si>
  <si>
    <t>4360163010000J</t>
  </si>
  <si>
    <t>4360163010000J25891300</t>
  </si>
  <si>
    <t>KREUSSLER_ET_CO_4925070020000E_SANTE.pdf</t>
  </si>
  <si>
    <t>4925070020000E</t>
  </si>
  <si>
    <t>4925070020000EF1394500</t>
  </si>
  <si>
    <t>DR_JEAN_GERARD_BLOCH_4360160930000P_SANTE_1.pdf</t>
  </si>
  <si>
    <t>4360160930000P</t>
  </si>
  <si>
    <t>4360160930000P25275500</t>
  </si>
  <si>
    <t>CPI_CONSULTING_4935002150000H_SANTE.pdf</t>
  </si>
  <si>
    <t>4935002150000H</t>
  </si>
  <si>
    <t>4935002150000HH2473110</t>
  </si>
  <si>
    <t>H_PRIME_4622100840000S_SANTE.pdf</t>
  </si>
  <si>
    <t>EES_LOHNER_4557000270000M_SANTE_1.pdf</t>
  </si>
  <si>
    <t>GERSTAECKER_TOULOUSE_4470900520000E_SANTE.pdf</t>
  </si>
  <si>
    <t>BATORAMA_4740400310000C_PREVOYANCE.pdf</t>
  </si>
  <si>
    <t>4740400310000C</t>
  </si>
  <si>
    <t>4740400310000CH4F14100</t>
  </si>
  <si>
    <t>POPULUS_ALBA_4935002590000T_SANTE.pdf</t>
  </si>
  <si>
    <t>4935002590000T</t>
  </si>
  <si>
    <t>4935002590000TD6054300</t>
  </si>
  <si>
    <t>PATISSERIE_SONTAG_4935004020000R_SANTE.pdf</t>
  </si>
  <si>
    <t>4935004020000R</t>
  </si>
  <si>
    <t>4935004020000RB5183100</t>
  </si>
  <si>
    <t>FEHR_TECHNOLOGIES_4551000590000H_SANTE_4.pdf</t>
  </si>
  <si>
    <t>MANUTENTION_TRANSPORT_SERVICE_4312100110000A_PREVOYANCE.pdf</t>
  </si>
  <si>
    <t>4312100110000A</t>
  </si>
  <si>
    <t>SAS_QSCE_4360114440000F_SANTE_2.pdf</t>
  </si>
  <si>
    <t>WOLFF_ET_COMPAGNIE_4360139590000M_PREVOYANCE.pdf</t>
  </si>
  <si>
    <t>4360139590000M</t>
  </si>
  <si>
    <t>4360139590000M22160100</t>
  </si>
  <si>
    <t>FINANCIERE_WS_GROUP_4622100840000S_SANTE.pdf</t>
  </si>
  <si>
    <t>RHINE_EUROPE_TERMINALS_4740400300000H_SANTE_2.pdf</t>
  </si>
  <si>
    <t>EMKA_4360110200000K_SANTE_1.pdf</t>
  </si>
  <si>
    <t>AEVELIA_SARL_4590800340000J_SANTE_3.pdf</t>
  </si>
  <si>
    <t>SLIP_4360114180000W_SANTE.pdf</t>
  </si>
  <si>
    <t>4360114180000W</t>
  </si>
  <si>
    <t>4360114180000W20718110</t>
  </si>
  <si>
    <t>SMART_EMPLOI_BRUMATH_4360163010000J_SANTE_2.pdf</t>
  </si>
  <si>
    <t>REMS_SARL_4360147230000K_SANTE.pdf</t>
  </si>
  <si>
    <t>4360147230000K</t>
  </si>
  <si>
    <t>4360147230000KF1371502</t>
  </si>
  <si>
    <t>KLAUSNER_DISTRIBUTION_4935003620000J_SANTE.pdf</t>
  </si>
  <si>
    <t>4935003620000J</t>
  </si>
  <si>
    <t>4935003620000JF1659100</t>
  </si>
  <si>
    <t>LES_ASCENSEURS_STRASBOURGEOIS_4360138260000K_SANTE_2.pdf</t>
  </si>
  <si>
    <t>4360138260000K</t>
  </si>
  <si>
    <t>4360138260000KC9135101</t>
  </si>
  <si>
    <t>GERSTAECKER_NICE_4470900510000K_SANTE_1.pdf</t>
  </si>
  <si>
    <t>BOTANY_BAY_ASSET_4360162370000G_SANTE.pdf</t>
  </si>
  <si>
    <t>4360162370000G</t>
  </si>
  <si>
    <t>4360162370000G25703100</t>
  </si>
  <si>
    <t>AUDEO_FRANCE_4360203880000W_SANTE.pdf</t>
  </si>
  <si>
    <t>4360203880000W</t>
  </si>
  <si>
    <t>4360203880000W20814501</t>
  </si>
  <si>
    <t>AVT_CP_Cabinet_medical_4360110680000Z_SANTE_6821214_.pdf</t>
  </si>
  <si>
    <t>PORT_AUTONOME_DE_STRASBOURG_4740400230000V_SANTE_1.pdf</t>
  </si>
  <si>
    <t>STEAH_4360161200000S_SANTE_1.pdf</t>
  </si>
  <si>
    <t>4360161200000S</t>
  </si>
  <si>
    <t>4360161200000S20185302</t>
  </si>
  <si>
    <t>VALERIE_PEIFFER_MANGUIN_4360121010000K_SANTE_2.pdf</t>
  </si>
  <si>
    <t>4360121010000K</t>
  </si>
  <si>
    <t>GERSTAECKER_BORDEAUX_4470900500000Q_SANTE.pdf</t>
  </si>
  <si>
    <t>MAISON_DACCUEIL_DE_ALTENBERG_4360125690000R_SANTE.pdf</t>
  </si>
  <si>
    <t>4360125690000R</t>
  </si>
  <si>
    <t>4360125690000R21374301</t>
  </si>
  <si>
    <t>ADEMAS_ALSACE_4935002070000B_SANTE.pdf</t>
  </si>
  <si>
    <t>4935002070000B</t>
  </si>
  <si>
    <t>GERSTAECKER_RENNES_4470900510000K_SANTE_5.pdf</t>
  </si>
  <si>
    <t>FOUR_J_S_DEVELOPMENT_TOOLS_4770126200000C_SANTE_1.pdf</t>
  </si>
  <si>
    <t>ZENITUDE_GROUPE_4935002090000Q_SANTE.pdf</t>
  </si>
  <si>
    <t>4935002090000Q</t>
  </si>
  <si>
    <t>4935002090000QH4V59300</t>
  </si>
  <si>
    <t>PORT_AUTONOME_DE_STRASBOURG_4740400230000V_SANTE_2.pdf</t>
  </si>
  <si>
    <t>BLEUE_COMME_UNE_ORANGE_4360162310000P_SANTE.pdf</t>
  </si>
  <si>
    <t>4360162310000P</t>
  </si>
  <si>
    <t>4360162310000PC2044302</t>
  </si>
  <si>
    <t>AGILOX_FRANCE_SAS_9062516541061A_SANTE_2.pdf</t>
  </si>
  <si>
    <t>9062516541061A</t>
  </si>
  <si>
    <t>9062516541061A25842102</t>
  </si>
  <si>
    <t>ATELIER_EM_4360227650000D_PREVOYANCE.pdf</t>
  </si>
  <si>
    <t>4360227650000D</t>
  </si>
  <si>
    <t>4360227650000D25763502</t>
  </si>
  <si>
    <t>EMKA_4360110210000E_SANTE.pdf</t>
  </si>
  <si>
    <t>4360110210000E</t>
  </si>
  <si>
    <t>A2P_ALSACIENNE_DE_PRESTATIONS_4771300870000U_SANTE.pdf</t>
  </si>
  <si>
    <t>4771300870000U</t>
  </si>
  <si>
    <t>4771300870000UH4742500</t>
  </si>
  <si>
    <t>GERSTAECKER_ILE_DE_NANTES_4470900510000K_SANTE_1.pdf</t>
  </si>
  <si>
    <t>AVT_CP_AVENNA_OPTIM_SAS_4360109800000C_SANTE_2_6793406_.pdf</t>
  </si>
  <si>
    <t>AVT_CP_ARTECA_SAS_4360111250000P_SANTE_2__7017493_.pdf</t>
  </si>
  <si>
    <t>ETS_CHARLES_COUTIER_4360114800000K_SANTE_2.pdf</t>
  </si>
  <si>
    <t>4360114800000K</t>
  </si>
  <si>
    <t>4360114800000K20796101</t>
  </si>
  <si>
    <t>GERSTAECKER_GRAND_EST_NANCY_4470900510000K_SANTE_4.pdf</t>
  </si>
  <si>
    <t>ADAXO_INTERNATIONAL_4360136150000G_SANTE_1.pdf</t>
  </si>
  <si>
    <t>PIERRES_DHISTOIRE_4363802920000W_SANTE.pdf</t>
  </si>
  <si>
    <t>4363802920000W</t>
  </si>
  <si>
    <t>4363802920000W25140501</t>
  </si>
  <si>
    <t>MB_ET_ASSOCIES_4935000510000Z_SANTE.pdf</t>
  </si>
  <si>
    <t>4935000510000Z</t>
  </si>
  <si>
    <t>FITEAST_4360161250000Q_SANTE.pdf</t>
  </si>
  <si>
    <t>4360161250000Q</t>
  </si>
  <si>
    <t>4360161250000Q25355100</t>
  </si>
  <si>
    <t>ACTION_REPRO_COULEURS_4511000410000L_SANTE_2.pdf</t>
  </si>
  <si>
    <t>4511000410000L</t>
  </si>
  <si>
    <t>4511000410000LH4V61500</t>
  </si>
  <si>
    <t>SARL_INTER_ACTION_4360105930000F_PREVOYANCE.pdf</t>
  </si>
  <si>
    <t>4360105930000F</t>
  </si>
  <si>
    <t>4360105930000F20076110</t>
  </si>
  <si>
    <t>SMART_EMPLOI_THIONVILLE_4360163030000Y_SANTE_1.pdf</t>
  </si>
  <si>
    <t>SAS_QSCE_4360114450000A_SANTE.pdf</t>
  </si>
  <si>
    <t>4360114450000A</t>
  </si>
  <si>
    <t>4360114450000A20793500</t>
  </si>
  <si>
    <t>LHUILLIER_SAS_4935002710000D_SANTE.pdf</t>
  </si>
  <si>
    <t>4935002710000D</t>
  </si>
  <si>
    <t>4935002710000DC1051300</t>
  </si>
  <si>
    <t>AVT_CP_CAPONE_4360121810000A_SANTE_7016681.pdf</t>
  </si>
  <si>
    <t>4360121810000A</t>
  </si>
  <si>
    <t>4360121810000A21113500</t>
  </si>
  <si>
    <t>REPROLAND_4360150520000W_SANTE_1.pdf</t>
  </si>
  <si>
    <t>LE_GEANT_DES_BEAUX_ARTS_4470900510000K_SANTE_2.pdf</t>
  </si>
  <si>
    <t>PORT_AUTONOME_DE_STRASBOURG_4740400240000Q_PREVOYANCE_1.pdf</t>
  </si>
  <si>
    <t>Monnier_et_Fils_4360120940000Y_SANTE.pdf</t>
  </si>
  <si>
    <t>4360120940000Y</t>
  </si>
  <si>
    <t>4360120940000Y20996303</t>
  </si>
  <si>
    <t>SCM_ANESTH._REANIMATEURS_4360156130000Y_SANTE_2.pdf</t>
  </si>
  <si>
    <t>BECK_BOISSONS_4360132880000J_SANTE_1.pdf</t>
  </si>
  <si>
    <t>OPTIBELT_FRANCE_SA_4360131650000C_SANTE_2.pdf</t>
  </si>
  <si>
    <t>COMPETENCES_A2P_4925040570000K_SANTE.pdf</t>
  </si>
  <si>
    <t>4925040570000K</t>
  </si>
  <si>
    <t>4925040570000KH4742500</t>
  </si>
  <si>
    <t>R_TECH_DISTRIBUTION_4360134070000M_SANTE.pdf</t>
  </si>
  <si>
    <t>4360134070000M</t>
  </si>
  <si>
    <t>4360134070000M21843110</t>
  </si>
  <si>
    <t>GERSTAECKER_GD_EST_MULHOUSE_4470900510000K_SANTE_5.pdf</t>
  </si>
  <si>
    <t>FORMASUP_PARIS_4820500040000Q_SANTE.pdf</t>
  </si>
  <si>
    <t>4820500040000Q</t>
  </si>
  <si>
    <t>4820500040000QJ0073500</t>
  </si>
  <si>
    <t>MY_JOB_EST_STRASBOURG_4985700170000L_SANTE_1.pdf</t>
  </si>
  <si>
    <t>BRCI_4360210310000C_SANTE.pdf</t>
  </si>
  <si>
    <t>4360210310000C</t>
  </si>
  <si>
    <t>4360210310000C21741100</t>
  </si>
  <si>
    <t>GERIC_ASL_4360137790000Q_SANTE_2.pdf</t>
  </si>
  <si>
    <t>GERSTAECKER_PARIS_XI_4470900510000K_SANTE_3.pdf</t>
  </si>
  <si>
    <t>ELEMENTAL_SCIENTIF_INSTRUMENTS_4360142260000L_SANTE.pdf</t>
  </si>
  <si>
    <t>4360142260000L</t>
  </si>
  <si>
    <t>4360142260000L22936B32</t>
  </si>
  <si>
    <t>LEUCO_4360132490000V_SANTE.pdf</t>
  </si>
  <si>
    <t>4360132490000V</t>
  </si>
  <si>
    <t>4360132490000V21751101</t>
  </si>
  <si>
    <t>CAPITAL_IMMOBILIER_4362101590000H_SANTE.pdf</t>
  </si>
  <si>
    <t>4362101590000H</t>
  </si>
  <si>
    <t>4362101590000H23750101</t>
  </si>
  <si>
    <t>MOULIN_DE_HURTIGHEIM_R_BECKER_4360104600000D_SANTE.pdf</t>
  </si>
  <si>
    <t>4360104600000D</t>
  </si>
  <si>
    <t>4360104600000DB5175110</t>
  </si>
  <si>
    <t>A2P_BATIMENT_4771300900000D_SANTE.pdf</t>
  </si>
  <si>
    <t>4771300900000D</t>
  </si>
  <si>
    <t>4771300900000DH4F22500</t>
  </si>
  <si>
    <t>MY_JOB_EST_NANCY_4985700160000R_SANTE_2.pdf</t>
  </si>
  <si>
    <t>RAD_4935000660000S_PREVOYANCE.pdf</t>
  </si>
  <si>
    <t>4935000660000S</t>
  </si>
  <si>
    <t>GERSTAECKER_LILLE_4470900510000K_SANTE_3.pdf</t>
  </si>
  <si>
    <t>SAS_FESIA_4935005040000M_PREVOYANCE.pdf</t>
  </si>
  <si>
    <t>4935005040000M</t>
  </si>
  <si>
    <t>4935005040000MF1714110</t>
  </si>
  <si>
    <t>MY_JOB_EST_STRASBOURG_4985700180000F_SANTE_2.pdf</t>
  </si>
  <si>
    <t>TERRAIN_CONSTRUCTIONCOM_4935004280000A_SANTE.pdf</t>
  </si>
  <si>
    <t>4935004280000A</t>
  </si>
  <si>
    <t>4935004280000AH2230500</t>
  </si>
  <si>
    <t>GERSTAECKER_MONTPELLIER_4470900520000E_SANTE.pdf</t>
  </si>
  <si>
    <t>LINGENHELD_ENVIRONNEMENT_L_4551000600000C_PREVOYANCE.pdf</t>
  </si>
  <si>
    <t>CONDORCET_MEDICAL_4935003480000K_SANTE.pdf</t>
  </si>
  <si>
    <t>4935003480000K</t>
  </si>
  <si>
    <t>4935003480000KF2734110</t>
  </si>
  <si>
    <t>FEHR_GROUPE_4551000590000H_SANTE_4.pdf</t>
  </si>
  <si>
    <t>APRIORIS_4360216500000N_SANTE.pdf</t>
  </si>
  <si>
    <t>4360216500000N</t>
  </si>
  <si>
    <t>4360216500000N23252501</t>
  </si>
  <si>
    <t>GECO_GROUPE_4360115760000N_SANTE_1.pdf</t>
  </si>
  <si>
    <t>COMMISSION_CENT._NAVIGAT._RHIN_4360133030000C_SANTE.pdf</t>
  </si>
  <si>
    <t>4360133030000C</t>
  </si>
  <si>
    <t>ADIL_67_4360135470000B_SANTE.pdf</t>
  </si>
  <si>
    <t>OPTIBELT_FRANCE_SA_4360131660000W_SANTE.pdf</t>
  </si>
  <si>
    <t>HOLDING_CHENE_DE_LEST_4360160650000R_SANTE_2.pdf</t>
  </si>
  <si>
    <t>MY_JOB_EST_STRASBOURG_4985700170000L_SANTE_4.pdf</t>
  </si>
  <si>
    <t>VELTA_EUROJAUGE_4590800400000B_PREVOYANCE.pdf</t>
  </si>
  <si>
    <t>4590800400000B</t>
  </si>
  <si>
    <t>4590800400000BF1409300</t>
  </si>
  <si>
    <t>ECB_SARL_4360146860000L_SANTE_1.pdf</t>
  </si>
  <si>
    <t>GERSTAECKER_PARIS_XIII_4470900510000K_SANTE_1.pdf</t>
  </si>
  <si>
    <t>LE_DIANE_4363803110000T_SANTE.pdf</t>
  </si>
  <si>
    <t>4363803110000T</t>
  </si>
  <si>
    <t>GERSTAECKER_TOULOUSE_4470900510000K_SANTE_1.pdf</t>
  </si>
  <si>
    <t>ETUDE_GANGLOFF_ET_NARDI_4360104850000S_SANTE.pdf</t>
  </si>
  <si>
    <t>JUNG_ALBERT_SA_4935003650000S_SANTE.pdf</t>
  </si>
  <si>
    <t>4935003650000S</t>
  </si>
  <si>
    <t>4935003650000SC0066100</t>
  </si>
  <si>
    <t>UIMM_LORRAINE_4640100010000K_SANTE_1.pdf</t>
  </si>
  <si>
    <t>4640100010000K</t>
  </si>
  <si>
    <t>4640100010000KK1118500</t>
  </si>
  <si>
    <t>JSA_CAPITAL_4360115760000N_SANTE_2.pdf</t>
  </si>
  <si>
    <t>FERMETURE_ET_AUTOMATISME_WG_4935003280000T_SANTE.pdf</t>
  </si>
  <si>
    <t>4935003280000T</t>
  </si>
  <si>
    <t>4935003280000TC8176300</t>
  </si>
  <si>
    <t>TRANSPORTS_JLN_MARTIN_4936000080000E_SANTE.pdf</t>
  </si>
  <si>
    <t>4936000080000E</t>
  </si>
  <si>
    <t>4936000080000EG0176100</t>
  </si>
  <si>
    <t>BULTHAUP_FRANCE_4771210030000P_SANTE.pdf</t>
  </si>
  <si>
    <t>4771210030000P</t>
  </si>
  <si>
    <t>4771210030000PH4865100</t>
  </si>
  <si>
    <t>EDEN_INSIGHT_4360200770000M_SANTE.pdf</t>
  </si>
  <si>
    <t>4360200770000M</t>
  </si>
  <si>
    <t>UNION_MOBILIERE_ET_COMMERCIALE_4935004200000T_SANTE.pdf</t>
  </si>
  <si>
    <t>4935004200000T</t>
  </si>
  <si>
    <t>COMPETENCES_A2P_4771300870000U_SANTE.pdf</t>
  </si>
  <si>
    <t>CIRET_SARL_4935001200000Z_SANTE_2.pdf</t>
  </si>
  <si>
    <t>WOERNER_GMBH_4925050150000D_SANTE.pdf</t>
  </si>
  <si>
    <t>4925050150000D</t>
  </si>
  <si>
    <t>4925050150000DH4644101</t>
  </si>
  <si>
    <t>AVT_CP_Cabinet_medical_4360110670000E_SANTE_1_6821209_.pdf</t>
  </si>
  <si>
    <t>KIA_OPTIC_4360156360000Y_SANTE.pdf</t>
  </si>
  <si>
    <t>4360156360000Y</t>
  </si>
  <si>
    <t>4360156360000Y24324505</t>
  </si>
  <si>
    <t>KUTTING_FRANCE_4360116520000A_SANTE.pdf</t>
  </si>
  <si>
    <t>4360116520000A</t>
  </si>
  <si>
    <t>4360116520000A20819501</t>
  </si>
  <si>
    <t>HEAD_ACOUSTICS_4935004290000U_SANTE.pdf</t>
  </si>
  <si>
    <t>4935004290000U</t>
  </si>
  <si>
    <t>4935004290000UF1679500</t>
  </si>
  <si>
    <t>GERSTAECKER_STRASBOURG_4470900500000Q_SANTE.pdf</t>
  </si>
  <si>
    <t>SOLOGEST_AUDIT_ET_CONSEIL_A_7709_0769_2025_01_tx__3%.pdf</t>
  </si>
  <si>
    <t>JSA_CAPITAL_4360115770000H_SANTE.pdf</t>
  </si>
  <si>
    <t>4360115770000H</t>
  </si>
  <si>
    <t>4360115770000H20885112</t>
  </si>
  <si>
    <t>ORTH_SAS_4570100280001S_SANTE.pdf</t>
  </si>
  <si>
    <t>4570100280001S</t>
  </si>
  <si>
    <t>ED_INSTITUT_4360201710000B_SANTE_2.pdf</t>
  </si>
  <si>
    <t>4360201710000B</t>
  </si>
  <si>
    <t>LA_GRENOUILLE_ASSOIFFEE_4935004690000C_SANTE.pdf</t>
  </si>
  <si>
    <t>4935004690000C</t>
  </si>
  <si>
    <t>4935004690000CB5186100</t>
  </si>
  <si>
    <t>PARIS_MIKI_4360121630000Y_SANTE.pdf</t>
  </si>
  <si>
    <t>4360121630000Y</t>
  </si>
  <si>
    <t>4360121630000Y21103B32</t>
  </si>
  <si>
    <t>GERSTAECKER_LILLE_4470900520000E_SANTE.pdf</t>
  </si>
  <si>
    <t>RAICO_FRANCE_4360132840000F_SANTE_2.pdf</t>
  </si>
  <si>
    <t>4360132840000F</t>
  </si>
  <si>
    <t>4360132840000F21772301</t>
  </si>
  <si>
    <t>CORDONNERIE_PRESSING_ROSENMEER_4935002730000S_SANTE.pdf</t>
  </si>
  <si>
    <t>4935002730000S</t>
  </si>
  <si>
    <t>4935002730000SK3038500</t>
  </si>
  <si>
    <t>DID_4360155150000F_SANTE_2.pdf</t>
  </si>
  <si>
    <t>4360155150000F</t>
  </si>
  <si>
    <t>TELEWIG_4591000860000F_PREVOYANCE.pdf</t>
  </si>
  <si>
    <t>4591000860000F</t>
  </si>
  <si>
    <t>4591000860000FF1503300</t>
  </si>
  <si>
    <t>CABINET_DENTAIRE_HENRI_GUEGAN_4360119300000P_SANTE_2.pdf</t>
  </si>
  <si>
    <t>RS_CONCEPTION_4925040480000J_SANTE.pdf</t>
  </si>
  <si>
    <t>4925040480000J</t>
  </si>
  <si>
    <t>ASSOCIATION_FANABRIQUES_4935002370000N_SANTE.pdf</t>
  </si>
  <si>
    <t>4935002370000N</t>
  </si>
  <si>
    <t>4935002370000NK1080300</t>
  </si>
  <si>
    <t>CG3_4935003090000W_PREVOYANCE.pdf</t>
  </si>
  <si>
    <t>4935003090000W</t>
  </si>
  <si>
    <t>4935003090000WH4B18110</t>
  </si>
  <si>
    <t>FEHR_BETON_4551000590000H_SANTE_2.pdf</t>
  </si>
  <si>
    <t>SANITAIRE_CHAUFFAGE_FISCHER_4935001830000G_SANTE.pdf</t>
  </si>
  <si>
    <t>4935001830000G</t>
  </si>
  <si>
    <t>4935001830000GE5544300</t>
  </si>
  <si>
    <t>SOPRAVIT_4460100120000M_PREVOYANCE.pdf</t>
  </si>
  <si>
    <t>4460100120000M</t>
  </si>
  <si>
    <t>4460100120000M21881300</t>
  </si>
  <si>
    <t>DISTRILABO_SAS_4935001450000N_SANTE.pdf</t>
  </si>
  <si>
    <t>4935001450000N</t>
  </si>
  <si>
    <t>4935001450000NF1572100</t>
  </si>
  <si>
    <t>PARIS_MIKI_4360121620000D_SANTE_1.pdf</t>
  </si>
  <si>
    <t>OPTIBELT_FRANCE_SA_4360131640000H_SANTE.pdf</t>
  </si>
  <si>
    <t>T.F.T._SPECIALITES_4360141590000A_SANTE.pdf</t>
  </si>
  <si>
    <t>4360141590000A</t>
  </si>
  <si>
    <t>4360141590000A22885502</t>
  </si>
  <si>
    <t>BATORAMA_4740400290000N_SANTE_3.pdf</t>
  </si>
  <si>
    <t>IS_HOLDING_4771300860000A_SANTE.pdf</t>
  </si>
  <si>
    <t>4771300860000A</t>
  </si>
  <si>
    <t>4771300860000AH4743500</t>
  </si>
  <si>
    <t>LEUCO_4360147270000N_SANTE.pdf</t>
  </si>
  <si>
    <t>4360147270000N</t>
  </si>
  <si>
    <t>4360147270000N21751B20</t>
  </si>
  <si>
    <t>AS_BTP_4771300850000F_SANTE.pdf</t>
  </si>
  <si>
    <t>4771300850000F</t>
  </si>
  <si>
    <t>4771300850000FH4G35500</t>
  </si>
  <si>
    <t>MARCEL_MULLER_SAS_4360161180000D_SANTE_1.pdf</t>
  </si>
  <si>
    <t>FEHR_GROUPE_4551000230000D_PREVOYANCE.pdf</t>
  </si>
  <si>
    <t>CLINIC_LASER_4935002440000A_PREVOYANCE.pdf</t>
  </si>
  <si>
    <t>4935002440000A</t>
  </si>
  <si>
    <t>FEHR_TECHNOLOGIES_IDF_4551000260000M_PREVOYANCE.pdf</t>
  </si>
  <si>
    <t>4551000260000M</t>
  </si>
  <si>
    <t>GERSTAECKER_PARIS_XI_4470900510000K_SANTE_5.pdf</t>
  </si>
  <si>
    <t>BRAVE_NEW_MEDIA_4935005150000C_SANTE.pdf</t>
  </si>
  <si>
    <t>4935005150000C</t>
  </si>
  <si>
    <t>4935005150000CH4B45110</t>
  </si>
  <si>
    <t>AUTOMOBILE_CLUB_CONTROLE_4935003810000F_SANTE.pdf</t>
  </si>
  <si>
    <t>4935003810000F</t>
  </si>
  <si>
    <t>4935003810000FH4A94500</t>
  </si>
  <si>
    <t>GERSTAECKER_RENNES_4470900510000K_SANTE_2.pdf</t>
  </si>
  <si>
    <t>OPHTALMOLOGUES_ASSOCIES_4360147920000K_SANTE_2.pdf</t>
  </si>
  <si>
    <t>GERSTAECKER_PARIS_XIII_4470900520000E_SANTE.pdf</t>
  </si>
  <si>
    <t>FAURE_LE_PAGE_MAROQUINIER._4360116240000C_SANTE_1.pdf</t>
  </si>
  <si>
    <t>AGILOX_FRANCE_SAS_9062516541061A_SANTE_1.pdf</t>
  </si>
  <si>
    <t>LE_GEANT_DES_BEAUX_ARTS_4470900510000K_SANTE_5.pdf</t>
  </si>
  <si>
    <t>CLARA_TECHNOLOGIES_ET_SOLUTION_4925040460000U_SANTE.pdf</t>
  </si>
  <si>
    <t>4925040460000U</t>
  </si>
  <si>
    <t>ZWIEBEL_SA_4200200130000G_SANTE_1.pdf</t>
  </si>
  <si>
    <t>4200200130000G</t>
  </si>
  <si>
    <t>4200200130000GC7014304</t>
  </si>
  <si>
    <t>MUTSCHLER_ET_ASSOCIES_4935004320000D_SANTE.pdf</t>
  </si>
  <si>
    <t>4935004320000D</t>
  </si>
  <si>
    <t>LE_HAVANE_4360101380000D_SANTE.pdf</t>
  </si>
  <si>
    <t>4360101380000D</t>
  </si>
  <si>
    <t>4360101380000D20020301</t>
  </si>
  <si>
    <t>SEGUIN__HANRIAT_AVOCATS_ASSOC_4360132510000K_SANTE.pdf</t>
  </si>
  <si>
    <t>4360132510000K</t>
  </si>
  <si>
    <t>4360132510000K21761301</t>
  </si>
  <si>
    <t>CAFE_SATI_4360159610000G_SANTE_2.pdf</t>
  </si>
  <si>
    <t>VELTA_EUROJAUGE_4590800360000Y_SANTE_4.pdf</t>
  </si>
  <si>
    <t>DANOA_OPTIQUE_4360120370000H_SANTE_1.pdf</t>
  </si>
  <si>
    <t>4360120370000H</t>
  </si>
  <si>
    <t>4360120370000H20002B33</t>
  </si>
  <si>
    <t>GERSTAECKER_STRASBOURG_STUDIO_4470900510000K_SANTE_4.pdf</t>
  </si>
  <si>
    <t>NEGOCIAL_ASSURANCES_4935005090000K_SANTE.pdf</t>
  </si>
  <si>
    <t>4935005090000K</t>
  </si>
  <si>
    <t>4935005090000KG7221100</t>
  </si>
  <si>
    <t>ZWIEBEL_SA_4200200180000E_SANTE_1.pdf</t>
  </si>
  <si>
    <t>DYNAMICS_SOLUTION_4360217910000W_SANTE.pdf</t>
  </si>
  <si>
    <t>4360217910000W</t>
  </si>
  <si>
    <t>4360217910000W23643500</t>
  </si>
  <si>
    <t>AUDEO_FRANCE_4360203890000R_SANTE.pdf</t>
  </si>
  <si>
    <t>4360203890000R</t>
  </si>
  <si>
    <t>4360203890000R20814500</t>
  </si>
  <si>
    <t>MINDIGITAL_4360111520000S_SANTE_2.pdf</t>
  </si>
  <si>
    <t>SOBEV_EXPANSION_4935005320000K_SANTE.pdf</t>
  </si>
  <si>
    <t>4935005320000K</t>
  </si>
  <si>
    <t>4935005320000KH4A08100</t>
  </si>
  <si>
    <t>FONDERIE_DE_LARIANS_4360160850000H_SANTE.pdf</t>
  </si>
  <si>
    <t>4360160850000H</t>
  </si>
  <si>
    <t>4360160850000H25268100</t>
  </si>
  <si>
    <t>RAICO_FRANCE_4360132840000F_SANTE_1.pdf</t>
  </si>
  <si>
    <t>SOLOGEST_AUDIT_ET_CONSEIL_4770907670000Q_SANTE_2.pdf</t>
  </si>
  <si>
    <t>ALSACAFE_AUTOMATES_4925010390000M_PREVOYANCE.pdf</t>
  </si>
  <si>
    <t>4925010390000M</t>
  </si>
  <si>
    <t>4925010390000MF2412100</t>
  </si>
  <si>
    <t>QUINCAILLERIE_MOSBACH_4935004300000P_SANTE.pdf</t>
  </si>
  <si>
    <t>4935004300000P</t>
  </si>
  <si>
    <t>FAURE_LE_PAGE_PARIS_4360116270000L_SANTE.pdf</t>
  </si>
  <si>
    <t>4360116270000L</t>
  </si>
  <si>
    <t>4360116270000L20802500</t>
  </si>
  <si>
    <t>GERSTAECKER_GRAND_EST_NANCY_4470900520000E_SANTE.pdf</t>
  </si>
  <si>
    <t>CAFE_SATI_4360159620000B_SANTE.pdf</t>
  </si>
  <si>
    <t>4360159620000B</t>
  </si>
  <si>
    <t>4360159620000BB5179103</t>
  </si>
  <si>
    <t>OLIVIER_SERVICES_4925040340000K_SANTE.pdf</t>
  </si>
  <si>
    <t>4925040340000K</t>
  </si>
  <si>
    <t>DID_4360155150000F_SANTE_1.pdf</t>
  </si>
  <si>
    <t>KUTTING_FRANCE_4360116530000U_SANTE.pdf</t>
  </si>
  <si>
    <t>4360116530000U</t>
  </si>
  <si>
    <t>4360116530000U20819500</t>
  </si>
  <si>
    <t>EUROPEAN_CTR_FOR_LAW_JUSTICE_4935002130000T_SANTE.pdf</t>
  </si>
  <si>
    <t>4935002130000T</t>
  </si>
  <si>
    <t>4935002130000TK1100300</t>
  </si>
  <si>
    <t>ZWIEBEL_SA_4200200130000G_SANTE_2.pdf</t>
  </si>
  <si>
    <t>LAURENT_HALTER_ASSURANCES_4360161290000T_SANTE.pdf</t>
  </si>
  <si>
    <t>4360161290000T</t>
  </si>
  <si>
    <t>4360161290000T25351302</t>
  </si>
  <si>
    <t>AVT_CP_ATM_4360130270000C_SANTE_1_7335556.pdf</t>
  </si>
  <si>
    <t>FEHR_TECHNOLOGIES_IDF_4551000280000B_SANTE_4.pdf</t>
  </si>
  <si>
    <t>ED_INSTITUT_4360201720000V_SANTE.pdf</t>
  </si>
  <si>
    <t>4360201720000V</t>
  </si>
  <si>
    <t>SAS_CRYP_CONSULTING_4360201890000D_PREVOYANCE.pdf</t>
  </si>
  <si>
    <t>4360201890000D</t>
  </si>
  <si>
    <t>4360201890000D20442113</t>
  </si>
  <si>
    <t>ORT_SOLUTIONS_PREMIUM_4570100330001Q_SANTE.pdf</t>
  </si>
  <si>
    <t>4570100330001Q</t>
  </si>
  <si>
    <t>GERSTAECKER_PARIS_XI_4470900510000K_SANTE_2.pdf</t>
  </si>
  <si>
    <t>GERSTAECKER_GD_EST_MULHOUSE_4470900510000K_SANTE_1.pdf</t>
  </si>
  <si>
    <t>FEHR_TECHNOLOGIES_4551000590000H_SANTE_2.pdf</t>
  </si>
  <si>
    <t>GERSTAECKER_PARIS_XI_4470900520000E_SANTE.pdf</t>
  </si>
  <si>
    <t>GERSTAECKER_GRAND_EST_NANCY_4470900510000K_SANTE_1.pdf</t>
  </si>
  <si>
    <t>TALABARDON_ET_GAUTIER_4360900260000E_SANTE.pdf</t>
  </si>
  <si>
    <t>4360900260000E</t>
  </si>
  <si>
    <t>4360900260000E23326500</t>
  </si>
  <si>
    <t>BILLIAR_SA_4988700420000Q_SANTE.pdf</t>
  </si>
  <si>
    <t>4988700420000Q</t>
  </si>
  <si>
    <t>4988700420000QF0005B40</t>
  </si>
  <si>
    <t>ED_INSTITUT_4360200740000D_SANTE_2.pdf</t>
  </si>
  <si>
    <t>LAURENT_HALTER_ASSURANCES_4360161280000Z_SANTE_2.pdf</t>
  </si>
  <si>
    <t>4360161280000Z</t>
  </si>
  <si>
    <t>4360161280000Z25351300</t>
  </si>
  <si>
    <t>MY_JOB_EST_STRASBOURG_4985700160000R_SANTE_1.pdf</t>
  </si>
  <si>
    <t>GERIC_ASL_4360138160000P_SANTE.pdf</t>
  </si>
  <si>
    <t>4360138160000P</t>
  </si>
  <si>
    <t>4360138160000P22233101</t>
  </si>
  <si>
    <t>FEHR_TECHNOLOGIES_IDF_4551000590000H_SANTE_4.pdf</t>
  </si>
  <si>
    <t>STEAH_4360105500000P_SANTE.pdf</t>
  </si>
  <si>
    <t>4360105500000P</t>
  </si>
  <si>
    <t>MAISON_DE_RETRAITE_DU_PETIT_C_4360117410000R_SANTE_1.pdf</t>
  </si>
  <si>
    <t>4360117410000R</t>
  </si>
  <si>
    <t>4360117410000R20854301</t>
  </si>
  <si>
    <t>VIALYSSE_LUX_4870801190000J_SANTE_2.pdf</t>
  </si>
  <si>
    <t>RIELLO_ONDULEURS_SARL_4360114910000A_SANTE_2.pdf</t>
  </si>
  <si>
    <t>LORTEL_EST_CABLES_4935004970000A_PREVOYANCE.pdf</t>
  </si>
  <si>
    <t>4935004970000A</t>
  </si>
  <si>
    <t>4935004970000AC8187110</t>
  </si>
  <si>
    <t>HOLDING_A2P_4360101550000L_SANTE.pdf</t>
  </si>
  <si>
    <t>4360101550000L</t>
  </si>
  <si>
    <t>4360101550000L20026</t>
  </si>
  <si>
    <t>VALERIE_PEIFFER_MANGUIN_4360121010000K_SANTE_1.pdf</t>
  </si>
  <si>
    <t>FLEET_LUXURY_PACKAGING_4935004930000W_PREVOYANCE.pdf</t>
  </si>
  <si>
    <t>4935004930000W</t>
  </si>
  <si>
    <t>4935004930000WF1716110</t>
  </si>
  <si>
    <t>GERSTAECKER_PARIS_XI_4470900510000K_SANTE_4.pdf</t>
  </si>
  <si>
    <t>MAYSER_FRANCE_4360101120000U_SANTE.pdf</t>
  </si>
  <si>
    <t>4360101120000U</t>
  </si>
  <si>
    <t>4360101120000U20011501</t>
  </si>
  <si>
    <t>SAGILOR_4551000630000L_PREVOYANCE.pdf</t>
  </si>
  <si>
    <t>SIB_ETUDES_4985700440000P_SANTE_2.pdf</t>
  </si>
  <si>
    <t>TKL_FRANCE_4935004890000T_PREVOYANCE.pdf</t>
  </si>
  <si>
    <t>4935004890000T</t>
  </si>
  <si>
    <t>NOVA_7_4360200720000P_SANTE.pdf</t>
  </si>
  <si>
    <t>TR_AND_CO_4360161550000C_PREVOYANCE.pdf</t>
  </si>
  <si>
    <t>4360161550000C</t>
  </si>
  <si>
    <t>4360161550000C25399102</t>
  </si>
  <si>
    <t>AMBOS_FRERES_ET_FILS_SARL_4360135160000U_SANTE.pdf</t>
  </si>
  <si>
    <t>4360135160000U</t>
  </si>
  <si>
    <t>STE_CHAMPENOISE_DE_MECANIQUE_4360160810000E_SANTE.pdf</t>
  </si>
  <si>
    <t>4360160810000E</t>
  </si>
  <si>
    <t>MY_JOB_EST_STRASBOURG_4985700160000R_SANTE_2.pdf</t>
  </si>
  <si>
    <t>AVT_CP_CAP_EMPLOI_4360110260000C_SANTE_1_6814055_.pdf</t>
  </si>
  <si>
    <t>MY_JOB_EST_STRASBOURG_4360124610000D_SANTE_2.pdf</t>
  </si>
  <si>
    <t>IMARE_4363804180000M_PREVOYANCE.pdf</t>
  </si>
  <si>
    <t>ARGILLOS_4360204300000T_SANTE.pdf</t>
  </si>
  <si>
    <t>4360204300000T</t>
  </si>
  <si>
    <t>4360204300000T20884111</t>
  </si>
  <si>
    <t>SMART_EMPLOI_THIONVILLE_4360163040000S_SANTE.pdf</t>
  </si>
  <si>
    <t>4360163040000S</t>
  </si>
  <si>
    <t>4360163040000S25892302</t>
  </si>
  <si>
    <t>SSETI_4640100040000T_SANTE_1.pdf</t>
  </si>
  <si>
    <t>Z_ET_SCH_INTERPOLYMER_4360155690000M_SANTE_2.pdf</t>
  </si>
  <si>
    <t>REPRESENTATION_PERMANENTE_RFA_4360134680000F_SANTE_2.pdf</t>
  </si>
  <si>
    <t>SERNET_4360115680000G_SANTE.pdf</t>
  </si>
  <si>
    <t>4360115680000G</t>
  </si>
  <si>
    <t>MY_JOB_FRANCE_4985700160000R_SANTE_1.pdf</t>
  </si>
  <si>
    <t>LIKE_INN_DEVELOPPEMENT_4935003410000Y_SANTE.pdf</t>
  </si>
  <si>
    <t>4935003410000Y</t>
  </si>
  <si>
    <t>AMPACK_SARL_4360125600000Q_SANTE.pdf</t>
  </si>
  <si>
    <t>4360125600000Q</t>
  </si>
  <si>
    <t>4360125600000Q21370500</t>
  </si>
  <si>
    <t>CEDILOR_4871000010000E_SANTE_1.pdf</t>
  </si>
  <si>
    <t>4871000010000E</t>
  </si>
  <si>
    <t>4871000010000EK0027100</t>
  </si>
  <si>
    <t>CMM_4363900850000Z_SANTE.pdf</t>
  </si>
  <si>
    <t>4363900850000Z</t>
  </si>
  <si>
    <t>4363900850000ZC7023101</t>
  </si>
  <si>
    <t>AVT_CP_ASS_LES_PETITS_SARREGUEMINOIS_4360117040000S_SANTE__6940261_.pdf</t>
  </si>
  <si>
    <t>STEAH_4360161200000S_SANTE_2.pdf</t>
  </si>
  <si>
    <t>MAISON_DE_RETRAITE_DU_PETIT_C_4360117410000R_SANTE_2.pdf</t>
  </si>
  <si>
    <t>GERSTAECKER_ILE_DE_NANTES_4470900510000K_SANTE_3.pdf</t>
  </si>
  <si>
    <t>LINGENHELD_TRAVAUX_PUBLICS_4551000630000L_PREVOYANCE.pdf</t>
  </si>
  <si>
    <t>LANCA_4360106210000D_SANTE.pdf</t>
  </si>
  <si>
    <t>4360106210000D</t>
  </si>
  <si>
    <t>4360106210000D20223111</t>
  </si>
  <si>
    <t>FEHR_GROUPE_4551000280000B_SANTE_1.pdf</t>
  </si>
  <si>
    <t>B3E_SARL_4935005050000G_PREVOYANCE.pdf</t>
  </si>
  <si>
    <t>4935005050000G</t>
  </si>
  <si>
    <t>4935005050000GH4B33111</t>
  </si>
  <si>
    <t>SOGEPA_SARL_4935004180000E_PREVOYANCE.pdf</t>
  </si>
  <si>
    <t>4935004180000E</t>
  </si>
  <si>
    <t>4935004180000EF1H18110</t>
  </si>
  <si>
    <t>levy_geissmann_associes_4360122130000B_PREVOYANCE.pdf</t>
  </si>
  <si>
    <t>4360122130000B</t>
  </si>
  <si>
    <t>4360122130000B21136100</t>
  </si>
  <si>
    <t>COUTIER_INDUSTRIE_4360114770000B_SANTE.pdf</t>
  </si>
  <si>
    <t>4360114770000B</t>
  </si>
  <si>
    <t>4360114770000B20795A10</t>
  </si>
  <si>
    <t>BOSSE_AVEC_DOLLARS_4360212210000U_SANTE.pdf</t>
  </si>
  <si>
    <t>4360212210000U</t>
  </si>
  <si>
    <t>4360212210000U22247501</t>
  </si>
  <si>
    <t>ETS_CHARLES_COUTIER_4360114780000V_SANTE_2.pdf</t>
  </si>
  <si>
    <t>4360114780000V</t>
  </si>
  <si>
    <t>4360114780000V20796301</t>
  </si>
  <si>
    <t>EXCELLENCE_ALU_4360137620000H_SANTE_2.pdf</t>
  </si>
  <si>
    <t>4360137620000H</t>
  </si>
  <si>
    <t>GECO_GROUPE_4360115780000C_SANTE_1.pdf</t>
  </si>
  <si>
    <t>GERSTAECKER_METZ_4470900510000K_SANTE_3.pdf</t>
  </si>
  <si>
    <t>RLM_SARL_4985700100000Z_SANTE.pdf</t>
  </si>
  <si>
    <t>4985700100000Z</t>
  </si>
  <si>
    <t>SIB_ETUDES_4985700430000U_SANTE.pdf</t>
  </si>
  <si>
    <t>4985700430000U</t>
  </si>
  <si>
    <t>4985700430000UH4959AN3</t>
  </si>
  <si>
    <t>DELTAMENAGEMENT_4551000600000C_PREVOYANCE.pdf</t>
  </si>
  <si>
    <t>WALTER_SARL_4935000420000Y_SANTE.pdf</t>
  </si>
  <si>
    <t>4935000420000Y</t>
  </si>
  <si>
    <t>4935000420000YB5168100</t>
  </si>
  <si>
    <t>HUESCKER_FRANCE_4360145810000G_SANTE_1.pdf</t>
  </si>
  <si>
    <t>4360145810000G</t>
  </si>
  <si>
    <t>4360145810000G23400500</t>
  </si>
  <si>
    <t>AVT_CP_ALOHA_EVASION_4360128130000Q_SANTE_2_7262018_.pdf</t>
  </si>
  <si>
    <t>L_ATELIER_PUBLIMOD_4360115900000M_SANTE_2.pdf</t>
  </si>
  <si>
    <t>GERSTAECKER_RENNES_4470900520000E_SANTE.pdf</t>
  </si>
  <si>
    <t>BURSTNER_SA_4311200070000C_SANTE.pdf</t>
  </si>
  <si>
    <t>4311200070000C</t>
  </si>
  <si>
    <t>4311200070000C02463300</t>
  </si>
  <si>
    <t>CARRIERE_DU_VIEUX_MOULIN_4551000600000C_PREVOYANCE.pdf</t>
  </si>
  <si>
    <t>PAULMANN_LUMIERE_4360163050000M_SANTE_2.pdf</t>
  </si>
  <si>
    <t>GERSTAECKER_STRASBOURG_4470900510000K_SANTE_2.pdf</t>
  </si>
  <si>
    <t>FEHR_TECHNOLOGIES_RHONE_ALPES_4551000590000H_SANTE_2.pdf</t>
  </si>
  <si>
    <t>GECO_GROUPE_4360115770000H_SANTE.pdf</t>
  </si>
  <si>
    <t>PLAION_SAS_4580400930000M_PREVOYANCE.pdf</t>
  </si>
  <si>
    <t>4580400930000M</t>
  </si>
  <si>
    <t>4580400930000MF1837500</t>
  </si>
  <si>
    <t>LEUCO_4360147250000Z_SANTE.pdf</t>
  </si>
  <si>
    <t>4360147250000Z</t>
  </si>
  <si>
    <t>4360147250000Z21751104</t>
  </si>
  <si>
    <t>VIGNOBLES_LANNOYE_4410500230000Z_PREVOYANCE.pdf</t>
  </si>
  <si>
    <t>ED_INSTITUT_4360201710000B_SANTE_1.pdf</t>
  </si>
  <si>
    <t>MANUTENTION_TRANSPORT_SERVICE_4551000600000C_PREVOYANCE.pdf</t>
  </si>
  <si>
    <t>FEHR_TECHNOLOGIES_RHONE_ALPES_4551000590000H_SANTE_4.pdf</t>
  </si>
  <si>
    <t>ADEMAS_ALSACE_4935000530000N_PREVOYANCE.pdf</t>
  </si>
  <si>
    <t>4935000530000N</t>
  </si>
  <si>
    <t>MANUTENTION_TRANSPORT_SERVICE_4312100130000P_SANTE.pdf</t>
  </si>
  <si>
    <t>4312100130000P</t>
  </si>
  <si>
    <t>TME_SA_4363902210000K_PREVOYANCE.pdf</t>
  </si>
  <si>
    <t>4363902210000K</t>
  </si>
  <si>
    <t>4363902210000KC91311D0</t>
  </si>
  <si>
    <t>IMPRESSION_BERNHART_4935002060000G_SANTE.pdf</t>
  </si>
  <si>
    <t>4935002060000G</t>
  </si>
  <si>
    <t>4935002060000GG4022B40</t>
  </si>
  <si>
    <t>ARCADA_IMMOBILIER_4551000680000J_PREVOYANCE.pdf</t>
  </si>
  <si>
    <t>4551000680000J</t>
  </si>
  <si>
    <t>MY_JOB_EST_4985700170000L_SANTE_2.pdf</t>
  </si>
  <si>
    <t>BLEUE_COMME_UNE_ORANGE_4360162300000U_SANTE_1.pdf</t>
  </si>
  <si>
    <t>MI.CA.DO_4360161330000W_SANTE.pdf</t>
  </si>
  <si>
    <t>4360161330000W</t>
  </si>
  <si>
    <t>4360161330000W25349502</t>
  </si>
  <si>
    <t>CANAL_AGENCEMENT_SELECTION_4363500190000Z_SANTE.pdf</t>
  </si>
  <si>
    <t>4363500190000Z</t>
  </si>
  <si>
    <t>4363500190000Z24830101</t>
  </si>
  <si>
    <t>UIPP_4935000580000L_SANTE.pdf</t>
  </si>
  <si>
    <t>4935000580000L</t>
  </si>
  <si>
    <t>4935000580000LK1078500</t>
  </si>
  <si>
    <t>FEHR_BETON_4551000590000H_SANTE_1.pdf</t>
  </si>
  <si>
    <t>ETS_CHARLES_COUTIER_4360114800000K_SANTE_1.pdf</t>
  </si>
  <si>
    <t>ACTION_REPRO_COULEURS_4511000410000L_SANTE_1.pdf</t>
  </si>
  <si>
    <t>SAMSON_4360117810000Z_SANTE_2.pdf</t>
  </si>
  <si>
    <t>AVT_CP_CAMI_SAS_4360117430000F_SANTE_1__7017648.pdf</t>
  </si>
  <si>
    <t>ECOLOR_4360117650000L_SANTE_4.pdf</t>
  </si>
  <si>
    <t>AVT_CP_BF_GESTION_4360600870000R_SANTE__8374728.pdf</t>
  </si>
  <si>
    <t>4360600870000R</t>
  </si>
  <si>
    <t>4360600870000R24139101</t>
  </si>
  <si>
    <t>ANATOMICA_DIFFUSION_4360114410000W_SANTE.pdf</t>
  </si>
  <si>
    <t>4360114410000W</t>
  </si>
  <si>
    <t>4360114410000W20731101</t>
  </si>
  <si>
    <t>Z_ET_SCH_INTERPOLYMER_4360155670000Y_SANTE_2.pdf</t>
  </si>
  <si>
    <t>4360155670000Y</t>
  </si>
  <si>
    <t>4360155670000Y21897106</t>
  </si>
  <si>
    <t>SELARL_DU_DR_JEAN_LOUIS_KATZ_4925040610000N_SANTE.pdf</t>
  </si>
  <si>
    <t>4925040610000N</t>
  </si>
  <si>
    <t>4925040610000NJ5215301</t>
  </si>
  <si>
    <t>EXCELLENCE_ALU_4360130040000C_SANTE.pdf</t>
  </si>
  <si>
    <t>4360130040000C</t>
  </si>
  <si>
    <t>AVT_CP_BGI_4362100200000N_PREVOYANCE_6868803_.pdf</t>
  </si>
  <si>
    <t>MAURAN_4360155360000R_SANTE_2.pdf</t>
  </si>
  <si>
    <t>UIMM_LORRAINE_4640100010000K_SANTE_2.pdf</t>
  </si>
  <si>
    <t>UIMM_LORRAINE_4640100030000Z_PREVOYANCE.pdf</t>
  </si>
  <si>
    <t>4640100030000Z</t>
  </si>
  <si>
    <t>4640100030000ZK1118</t>
  </si>
  <si>
    <t>H2O_4360124280000H_PREVOYANCE.pdf</t>
  </si>
  <si>
    <t>DELTICO_METZ_4363804110000A_PREVOYANCE.pdf</t>
  </si>
  <si>
    <t>4363804110000A</t>
  </si>
  <si>
    <t>SPARKEL_4360155130000R_SANTE_1.pdf</t>
  </si>
  <si>
    <t>FEHR_TECHNOLOGIES_IDF_4551000280000B_SANTE_2.pdf</t>
  </si>
  <si>
    <t>AVT_CP_CAP_EMPLOI_4360110260000C_SANTE_2__6813976.pdf</t>
  </si>
  <si>
    <t>MADELEINE_S.A._4360143780000K_SANTE.pdf</t>
  </si>
  <si>
    <t>4360143780000K</t>
  </si>
  <si>
    <t>FEHR_BETON_4551000590000H_SANTE_4.pdf</t>
  </si>
  <si>
    <t>ZINGRAFF_4360136780000P_SANTE_1.pdf</t>
  </si>
  <si>
    <t>GIE_DU_SQUARE_DU_CHATEAU_4511000330000E_SANTE_1.pdf</t>
  </si>
  <si>
    <t>DJA_GIU_AGENCY_4985700060000V_SANTE.pdf</t>
  </si>
  <si>
    <t>4985700060000V</t>
  </si>
  <si>
    <t>DANOA_OPTIQUE_4360120370000H_SANTE_2.pdf</t>
  </si>
  <si>
    <t>ECB_SARL_4360150870000G_SANTE_2.pdf</t>
  </si>
  <si>
    <t>OPTIBELT_FRANCE_SA_4360131630000N_SANTE.pdf</t>
  </si>
  <si>
    <t>4360131630000N</t>
  </si>
  <si>
    <t>4360131630000N21744101</t>
  </si>
  <si>
    <t>CABINET_DENTAIRE_HENRI_GUEGAN_4360119300000P_SANTE_1.pdf</t>
  </si>
  <si>
    <t>IEEPI_4360148080000Y_SANTE_1.pdf</t>
  </si>
  <si>
    <t>GERSTAECKER_STRASBOURG_4470900510000K_SANTE_4.pdf</t>
  </si>
  <si>
    <t>GERSTAECKER_NICE_4470900510000K_SANTE_5.pdf</t>
  </si>
  <si>
    <t>EUROLOGISTIC_4935003170000D_PREVOYANCE.pdf</t>
  </si>
  <si>
    <t>4935003170000D</t>
  </si>
  <si>
    <t>CHAMBRE_FRANCO_ALLEMANDE_4360161130000F_SANTE.pdf</t>
  </si>
  <si>
    <t>4360161130000F</t>
  </si>
  <si>
    <t>4360161130000F25317504</t>
  </si>
  <si>
    <t>WEINMANN_TECHNOLOGIES_4360158120000R_SANTE_1.pdf</t>
  </si>
  <si>
    <t>4360158120000R</t>
  </si>
  <si>
    <t>4360158120000R24155300</t>
  </si>
  <si>
    <t>FOTINTEGRATION_4935002920000P_PREVOYANCE.pdf</t>
  </si>
  <si>
    <t>4935002920000P</t>
  </si>
  <si>
    <t>4935002920000PF1627110</t>
  </si>
  <si>
    <t>TAXIS_LAMPERT_JUSTINE_4360116840000B_SANTE.pdf</t>
  </si>
  <si>
    <t>4360116840000B</t>
  </si>
  <si>
    <t>4360116840000B20861500</t>
  </si>
  <si>
    <t>LEVY_BLUM_SA_4641101080000A_PREVOYANCE.pdf</t>
  </si>
  <si>
    <t>4641101080000A</t>
  </si>
  <si>
    <t>4641101080000AF2173300</t>
  </si>
  <si>
    <t>GEI_H1_4890700450000T_PREVOYANCE.pdf</t>
  </si>
  <si>
    <t>4890700450000T</t>
  </si>
  <si>
    <t>4890700450000TH4817</t>
  </si>
  <si>
    <t>CAFES_RECK_4360142480000R_SANTE.pdf</t>
  </si>
  <si>
    <t>4360142480000R</t>
  </si>
  <si>
    <t>4360142480000R22957100</t>
  </si>
  <si>
    <t>ARGILLOS_4360204310000N_SANTE.pdf</t>
  </si>
  <si>
    <t>4360204310000N</t>
  </si>
  <si>
    <t>4360204310000N20884110</t>
  </si>
  <si>
    <t>EXCELLENCE_ALU_4360137620000H_SANTE_1.pdf</t>
  </si>
  <si>
    <t>PEINTURE_ET_STYLE_4360155480000B_SANTE.pdf</t>
  </si>
  <si>
    <t>4360155480000B</t>
  </si>
  <si>
    <t>4360155480000B24365300</t>
  </si>
  <si>
    <t>IVALCO_4935004770000J_PREVOYANCE.pdf</t>
  </si>
  <si>
    <t>4935004770000J</t>
  </si>
  <si>
    <t>4935004770000JH1344110</t>
  </si>
  <si>
    <t>LOU__FINE_SC_4925030200000V_SANTE.pdf</t>
  </si>
  <si>
    <t>4925030200000V</t>
  </si>
  <si>
    <t>4925030200000VH4445100</t>
  </si>
  <si>
    <t>FEHR_TECHNOLOGIES_IDF_4551000280000B_SANTE_3.pdf</t>
  </si>
  <si>
    <t>SCM_ANESTH._REANIMATEURS_4360156140000S_SANTE.pdf</t>
  </si>
  <si>
    <t>4360156140000S</t>
  </si>
  <si>
    <t>4360156140000S21765505</t>
  </si>
  <si>
    <t>SINBIO_SCOP_4360227820000L_SANTE.pdf</t>
  </si>
  <si>
    <t>4360227820000L</t>
  </si>
  <si>
    <t>4360227820000L25804500</t>
  </si>
  <si>
    <t>BRETZEL_BURGARD_4381000280000F_PREVOYANCE.pdf</t>
  </si>
  <si>
    <t>4381000280000F</t>
  </si>
  <si>
    <t>4381000280000FB5202</t>
  </si>
  <si>
    <t>GERSTAECKER_NANTES_4470900490000V_SANTE.pdf</t>
  </si>
  <si>
    <t>GIE_OMEGA_4360126760000K_SANTE.pdf</t>
  </si>
  <si>
    <t>4360126760000K</t>
  </si>
  <si>
    <t>4360126760000K21468AN1</t>
  </si>
  <si>
    <t>GERSTAECKER_PARIS_XIII_4470900510000K_SANTE_4.pdf</t>
  </si>
  <si>
    <t>CBL_OPTIQUE_4360100820000H_SANTE.pdf</t>
  </si>
  <si>
    <t>4360100820000H</t>
  </si>
  <si>
    <t>4360100820000H20004111</t>
  </si>
  <si>
    <t>BOWLING_STRASBOURG_4925010080000F_PREVOYANCE.pdf</t>
  </si>
  <si>
    <t>4925010080000F</t>
  </si>
  <si>
    <t>MY_JOB_FRANCE_4985700170000L_SANTE_4.pdf</t>
  </si>
  <si>
    <t>VELTA_EUROJAUGE_4590800360000Y_SANTE_2.pdf</t>
  </si>
  <si>
    <t>ASSOC_NATIONAL_DES_DIRECTEURS_4770740420000M_SANTE.pdf</t>
  </si>
  <si>
    <t>4770740420000M</t>
  </si>
  <si>
    <t>HR_MEDICAL_4360129280000Q_SANTE.pdf</t>
  </si>
  <si>
    <t>4360129280000Q</t>
  </si>
  <si>
    <t>4360129280000Q21609110</t>
  </si>
  <si>
    <t>FEHR_BETON_4551000280000B_SANTE_3.pdf</t>
  </si>
  <si>
    <t>LA_PREVOYANCE_4935004360000G_SANTE.pdf</t>
  </si>
  <si>
    <t>4935004360000G</t>
  </si>
  <si>
    <t>4935004360000GG6011300</t>
  </si>
  <si>
    <t>ALCISE_4935004230000C_SANTE.pdf</t>
  </si>
  <si>
    <t>4935004230000C</t>
  </si>
  <si>
    <t>AEVELIA_SARL_4590800360000Y_SANTE_3.pdf</t>
  </si>
  <si>
    <t>T.F.T._SPECIALITES_4360141600000U_SANTE.pdf</t>
  </si>
  <si>
    <t>4360141600000U</t>
  </si>
  <si>
    <t>4360141600000U22885B33</t>
  </si>
  <si>
    <t>REPRO_EXPRESS_67_4511000380000C_SANTE_1.pdf</t>
  </si>
  <si>
    <t>GERSTAECKER_RENNES_4470900510000K_SANTE_4.pdf</t>
  </si>
  <si>
    <t>VISIOLOR_4360113260000W_SANTE.pdf</t>
  </si>
  <si>
    <t>4360113260000W</t>
  </si>
  <si>
    <t>4360113260000WF2574500</t>
  </si>
  <si>
    <t>REPROLAND_4360150500000H_SANTE.pdf</t>
  </si>
  <si>
    <t>4360150500000H</t>
  </si>
  <si>
    <t>4360150500000H23639101</t>
  </si>
  <si>
    <t>FEHR_TECHNOLOGIES_4551000280000B_SANTE_3.pdf</t>
  </si>
  <si>
    <t>HTG_PISCINES_4935002320000Q_SANTE.pdf</t>
  </si>
  <si>
    <t>4935002320000Q</t>
  </si>
  <si>
    <t>4935002320000QE5238300</t>
  </si>
  <si>
    <t>CABINET_MEDICAL_DR_HUCK_4360133770000A_SANTE.pdf</t>
  </si>
  <si>
    <t>4360133770000A</t>
  </si>
  <si>
    <t>H_PRIME_4770125700000Z_PREVOYANCE.pdf</t>
  </si>
  <si>
    <t>METALTEX_4935004240000W_SANTE.pdf</t>
  </si>
  <si>
    <t>4935004240000W</t>
  </si>
  <si>
    <t>MOULIN_KIRCHER_4360151070000Y_SANTE.pdf</t>
  </si>
  <si>
    <t>4360151070000Y</t>
  </si>
  <si>
    <t>ALSACE_DECO_VITRINES_4935004370000B_PREVOYANCE.pdf</t>
  </si>
  <si>
    <t>4935004370000B</t>
  </si>
  <si>
    <t>4935004370000BH4B00B30</t>
  </si>
  <si>
    <t>GEANT_DES_BEAUX_ARTS_MARSEILLE_4935005380000C_SANTE.pdf</t>
  </si>
  <si>
    <t>4935005380000C</t>
  </si>
  <si>
    <t>SAVO_OPTIC_4360156340000J_SANTE.pdf</t>
  </si>
  <si>
    <t>4360156340000J</t>
  </si>
  <si>
    <t>4360156340000J24323505</t>
  </si>
  <si>
    <t>AVT_CP_BLUE_EMERAUDE_4360150150000Y_SANTE_1_7963082_.pdf</t>
  </si>
  <si>
    <t>HUBER_AFFRETEMENT_4360703070000Y_SANTE.pdf</t>
  </si>
  <si>
    <t>4360703070000Y</t>
  </si>
  <si>
    <t>4360703070000Y23901300</t>
  </si>
  <si>
    <t>AIDHOM_4935003560000R_PREVOYANCE.pdf</t>
  </si>
  <si>
    <t>4935003560000R</t>
  </si>
  <si>
    <t>AEVELIA_SARL_4590800360000Y_SANTE_1.pdf</t>
  </si>
  <si>
    <t>SYLVIE_WENDLING_SASU_4935000680000G_PREVOYANCE.pdf</t>
  </si>
  <si>
    <t>4935000680000G</t>
  </si>
  <si>
    <t>4935000680000GH4V58100</t>
  </si>
  <si>
    <t>RIMEA_SARL_4925010280000W_PREVOYANCE.pdf</t>
  </si>
  <si>
    <t>4925010280000W</t>
  </si>
  <si>
    <t>4925010280000WH4559100</t>
  </si>
  <si>
    <t>AC_GENEALOGIE_4935005100000E_SANTE.pdf</t>
  </si>
  <si>
    <t>4935005100000E</t>
  </si>
  <si>
    <t>4935005100000EK3057300</t>
  </si>
  <si>
    <t>ETS_CHARLES_COUTIER_4360114780000V_SANTE_1.pdf</t>
  </si>
  <si>
    <t>STOCKRESTO_4360159030000W_SANTE_2.pdf</t>
  </si>
  <si>
    <t>RLM_SARL_4985700070000Q_SANTE_1.pdf</t>
  </si>
  <si>
    <t>FITEAST_4360161240000V_SANTE_2.pdf</t>
  </si>
  <si>
    <t>4360161240000V</t>
  </si>
  <si>
    <t>4360161240000V25355101</t>
  </si>
  <si>
    <t>DRS_4935001680000N_PREVOYANCE.pdf</t>
  </si>
  <si>
    <t>4935001680000N</t>
  </si>
  <si>
    <t>4935001680000NE5217111</t>
  </si>
  <si>
    <t>ORT_SOLUTIONS_PREMIUM_4570100330000P_SANTE_1.pdf</t>
  </si>
  <si>
    <t>WOOD_DEVELOP_4935003120000F_SANTE.pdf</t>
  </si>
  <si>
    <t>4935003120000F</t>
  </si>
  <si>
    <t>4935003120000FH4A44100</t>
  </si>
  <si>
    <t>FITEAST_4360161240000V_SANTE_1.pdf</t>
  </si>
  <si>
    <t>ORT_SOLUTIONS_PREMIUM_4570100310000A_PREVOYANCE.pdf</t>
  </si>
  <si>
    <t>4570100310000A</t>
  </si>
  <si>
    <t>4570100310000AF1833300</t>
  </si>
  <si>
    <t>GERSTAECKER_PARIS_XIII_4470900490000V_SANTE.pdf</t>
  </si>
  <si>
    <t>LINCK_SARL_4935001460000H_SANTE.pdf</t>
  </si>
  <si>
    <t>4935001460000H</t>
  </si>
  <si>
    <t>4935001460000H00AM6100</t>
  </si>
  <si>
    <t>AVT_CP_BGI_4360112440000S_SANTE_6857566.pdf</t>
  </si>
  <si>
    <t>4360112440000S</t>
  </si>
  <si>
    <t>4360112440000S20648110</t>
  </si>
  <si>
    <t>PAPETERIES_DU_RHIN_SAS_4500200120000J_PREVOYANCE.pdf</t>
  </si>
  <si>
    <t>4500200120000J</t>
  </si>
  <si>
    <t>4500200120000JC1026A10</t>
  </si>
  <si>
    <t>GERSTAECKER_LYON_PRESQU_ILE_4470900510000K_SANTE_4.pdf</t>
  </si>
  <si>
    <t>JLH_CONSULT_14_4935002450000U_SANTE.pdf</t>
  </si>
  <si>
    <t>AVT_CP_ATM_4360120500000M_SANTE___6977667.pdf</t>
  </si>
  <si>
    <t>4360120500000M</t>
  </si>
  <si>
    <t>4360120500000M20030102</t>
  </si>
  <si>
    <t>LEVY_BLUM_SA_4641101070000F_PREVOYANCE.pdf</t>
  </si>
  <si>
    <t>4641101070000F</t>
  </si>
  <si>
    <t>4641101070000FF2173160</t>
  </si>
  <si>
    <t>PIERRES_DHISTOIRE_4363802910000C_SANTE.pdf</t>
  </si>
  <si>
    <t>4363802910000C</t>
  </si>
  <si>
    <t>4363802910000C25140500</t>
  </si>
  <si>
    <t>SUPFINA_GRIESHABER_GMBH_CO_KG_4925030270000H_SANTE.pdf</t>
  </si>
  <si>
    <t>4925030270000H</t>
  </si>
  <si>
    <t>4925030270000HH4D19100</t>
  </si>
  <si>
    <t>GERSTAECKER_MARSEILLE_4470900510000K_SANTE_3.pdf</t>
  </si>
  <si>
    <t>LAURENT_HALTER_ASSURANCES_4360161280000Z_SANTE_1.pdf</t>
  </si>
  <si>
    <t>CEDILOR_4871000010000E_SANTE_2.pdf</t>
  </si>
  <si>
    <t>AS_GC_4771300830000R_SANTE.pdf</t>
  </si>
  <si>
    <t>4771300830000R</t>
  </si>
  <si>
    <t>4771300830000RH4G32500</t>
  </si>
  <si>
    <t>WALTER_SARL_4935001820000M_SANTE.pdf</t>
  </si>
  <si>
    <t>4935001820000M</t>
  </si>
  <si>
    <t>4935001820000MB5168300</t>
  </si>
  <si>
    <t>GIE_OMEGA_4360126770000E_SANTE.pdf</t>
  </si>
  <si>
    <t>4360126770000E</t>
  </si>
  <si>
    <t>4360126770000E21468B30</t>
  </si>
  <si>
    <t>ALSACIENNE_DE_CHARPENTES_SA_4935003930000Q_SANTE.pdf</t>
  </si>
  <si>
    <t>4935003930000Q</t>
  </si>
  <si>
    <t>4935003930000QC0074100</t>
  </si>
  <si>
    <t>AVT_CP_AVENNA_OPTIM_SAS_4360109790000H_SANTE__6793402.pdf</t>
  </si>
  <si>
    <t>4360109790000H</t>
  </si>
  <si>
    <t>4360109790000H20550500</t>
  </si>
  <si>
    <t>MANUTENTION_TRANSPORT_SERVICE_4312100120000U_PREVOYANCE.pdf</t>
  </si>
  <si>
    <t>4312100120000U</t>
  </si>
  <si>
    <t>4312100120000UG3P12300</t>
  </si>
  <si>
    <t>ALPHA_SERVICE_4771300790000N_SANTE.pdf</t>
  </si>
  <si>
    <t>4771300790000N</t>
  </si>
  <si>
    <t>EDEN_INSIGHT_4360200790000B_SANTE.pdf</t>
  </si>
  <si>
    <t>4360200790000B</t>
  </si>
  <si>
    <t>SSETI_4640100060000H_PREVOYANCE.pdf</t>
  </si>
  <si>
    <t>4640100060000H</t>
  </si>
  <si>
    <t>4640100060000HK1117</t>
  </si>
  <si>
    <t>Z_ET_SCH_INTERPOLYMER_4360155670000Y_SANTE_1.pdf</t>
  </si>
  <si>
    <t>GERSTAECKER_LYON_4470900510000K_SANTE_5.pdf</t>
  </si>
  <si>
    <t>AEVELIA_SARL_4590800340000J_SANTE_4.pdf</t>
  </si>
  <si>
    <t>EUROPE_TECH_GROUP_4360216570000A_SANTE.pdf</t>
  </si>
  <si>
    <t>4360216570000A</t>
  </si>
  <si>
    <t>4360216570000A23257500</t>
  </si>
  <si>
    <t>GERSTAECKER_LYON_PRESQU_ILE_4470900510000K_SANTE_5.pdf</t>
  </si>
  <si>
    <t>ETABLISSEMENTS_TRANSAC_4360131650000C_SANTE_2.pdf</t>
  </si>
  <si>
    <t>SAVO_OPTIC_4360156330000P_SANTE_2.pdf</t>
  </si>
  <si>
    <t>GRAFF_CONSTRUCTION_INOX_4935004910000H_PREVOYANCE.pdf</t>
  </si>
  <si>
    <t>4935004910000H</t>
  </si>
  <si>
    <t>4935004910000HC8190110</t>
  </si>
  <si>
    <t>VELTA_EUROJAUGE_4590800340000J_SANTE_1.pdf</t>
  </si>
  <si>
    <t>ETS_CHARLES_COUTIER_4360114810000E_SANTE.pdf</t>
  </si>
  <si>
    <t>4360114810000E</t>
  </si>
  <si>
    <t>4360114810000E20796A10</t>
  </si>
  <si>
    <t>COMERCIAL_QUIMICA_MASSO_FRANCE_4925050040000N_SANTE.pdf</t>
  </si>
  <si>
    <t>4925050040000N</t>
  </si>
  <si>
    <t>4925050040000NF1210101</t>
  </si>
  <si>
    <t>VELTA_EUROJAUGE_4590800340000J_SANTE_4.pdf</t>
  </si>
  <si>
    <t>JANOSCHKA_FRANCE_SAS_4935001600000G_SANTE.pdf</t>
  </si>
  <si>
    <t>4935001600000G</t>
  </si>
  <si>
    <t>4935001600000GH4V63100</t>
  </si>
  <si>
    <t>EIBEL_CHRISTIAN_SAS_4935002240000J_PREVOYANCE.pdf</t>
  </si>
  <si>
    <t>4935002240000J</t>
  </si>
  <si>
    <t>FEHR_TECHNOLOGIES_RHONE_ALPES_4551000280000B_SANTE_2.pdf</t>
  </si>
  <si>
    <t>GECO_GROUPE_4360115790000W_SANTE.pdf</t>
  </si>
  <si>
    <t>4360115790000W</t>
  </si>
  <si>
    <t>4360115790000W20885B30</t>
  </si>
  <si>
    <t>ORTH_SAS_4570100280000R_SANTE_1.pdf</t>
  </si>
  <si>
    <t>COUTIER_INDUSTRIE_4360114660000L_SANTE_1.pdf</t>
  </si>
  <si>
    <t>ELAN_4622100840000S_SANTE.pdf</t>
  </si>
  <si>
    <t>SAS_OMEGA_4360142640000E_SANTE.pdf</t>
  </si>
  <si>
    <t>4360142640000E</t>
  </si>
  <si>
    <t>4360142640000E21469302</t>
  </si>
  <si>
    <t>MARTIN_SARL_4935004920000C_SANTE.pdf</t>
  </si>
  <si>
    <t>4935004920000C</t>
  </si>
  <si>
    <t>4935004920000CF1712100</t>
  </si>
  <si>
    <t>HSKA_AVOCAT_ASSOCIES_4935004870000E_SANTE.pdf</t>
  </si>
  <si>
    <t>4935004870000E</t>
  </si>
  <si>
    <t>LEUCO_4360147240000E_SANTE.pdf</t>
  </si>
  <si>
    <t>4360147240000E</t>
  </si>
  <si>
    <t>4360147240000E21751105</t>
  </si>
  <si>
    <t>SABELA_4935001700000C_SANTE.pdf</t>
  </si>
  <si>
    <t>4935001700000C</t>
  </si>
  <si>
    <t>4935001700000CF1595500</t>
  </si>
  <si>
    <t>CG3_4360130900000K_SANTE_1.pdf</t>
  </si>
  <si>
    <t>A2DV_NUMERIQUE_4935002720000Y_SANTE.pdf</t>
  </si>
  <si>
    <t>4935002720000Y</t>
  </si>
  <si>
    <t>4935002720000YC1050300</t>
  </si>
  <si>
    <t>STE_CHAMPENOISE_DE_MECANIQUE_4360160820000Z_SANTE_2.pdf</t>
  </si>
  <si>
    <t>HOTEL_DE_FRANCE_4363802010000R_SANTE.pdf</t>
  </si>
  <si>
    <t>4363802010000R</t>
  </si>
  <si>
    <t>4363802010000R24187100</t>
  </si>
  <si>
    <t>ENGLOO_EURL_4360119600000B_SANTE_2.pdf</t>
  </si>
  <si>
    <t>MAITRE_JULIEN_LAURENT_AVOCAT_4925040540000B_SANTE.pdf</t>
  </si>
  <si>
    <t>4925040540000B</t>
  </si>
  <si>
    <t>4925040540000BH4740301</t>
  </si>
  <si>
    <t>AMPACK_SARL_4935003200000M_PREVOYANCE.pdf</t>
  </si>
  <si>
    <t>4935003200000M</t>
  </si>
  <si>
    <t>4935003200000M21370100</t>
  </si>
  <si>
    <t>IMMSUD_4360154660000W_SANTE.pdf</t>
  </si>
  <si>
    <t>4360154660000W</t>
  </si>
  <si>
    <t>4360154660000W24109100</t>
  </si>
  <si>
    <t>MONDEX_SA_4581200540000R_PREVOYANCE.pdf</t>
  </si>
  <si>
    <t>4581200540000R</t>
  </si>
  <si>
    <t>4581200540000RO2100160</t>
  </si>
  <si>
    <t>ASCELEC_4936000110000N_PREVOYANCE.pdf</t>
  </si>
  <si>
    <t>4936000110000N</t>
  </si>
  <si>
    <t>4936000110000NE5280100</t>
  </si>
  <si>
    <t>BELLE_ETIQUETTE_SA_4935002700000J_SANTE.pdf</t>
  </si>
  <si>
    <t>4935002700000J</t>
  </si>
  <si>
    <t>4935002700000JC1053300</t>
  </si>
  <si>
    <t>MINDIGITAL_4360206200000L_PREVOYANCE.pdf</t>
  </si>
  <si>
    <t>4360206200000L</t>
  </si>
  <si>
    <t>LEUCO_4360147280000H_SANTE_2.pdf</t>
  </si>
  <si>
    <t>ETABLISSEMENTS_TRANSAC_4360131630000N_SANTE.pdf</t>
  </si>
  <si>
    <t>TEMUS_FRANCE_4360111720000J_SANTE_1.pdf</t>
  </si>
  <si>
    <t>VELTA_EUROJAUGE_4590800380000M_PREVOYANCE.pdf</t>
  </si>
  <si>
    <t>4590800380000M</t>
  </si>
  <si>
    <t>4590800380000MF1409160</t>
  </si>
  <si>
    <t>Z_ET_SCH_INTERPOLYMER_4360155680000S_SANTE.pdf</t>
  </si>
  <si>
    <t>4360155680000S</t>
  </si>
  <si>
    <t>4360155680000S21897108</t>
  </si>
  <si>
    <t>TENDERSPAGE_4360204000000G_SANTE.pdf</t>
  </si>
  <si>
    <t>4360204000000G</t>
  </si>
  <si>
    <t>4360204000000G20824110</t>
  </si>
  <si>
    <t>SARL_JF_4360125620000E_SANTE.pdf</t>
  </si>
  <si>
    <t>4360125620000E</t>
  </si>
  <si>
    <t>4360125620000E21351100</t>
  </si>
  <si>
    <t>KIA_OPTIC_4360156350000D_SANTE_2.pdf</t>
  </si>
  <si>
    <t>DELTAMENAGEMENT_4551000660000U_PREVOYANCE.pdf</t>
  </si>
  <si>
    <t>4551000660000U</t>
  </si>
  <si>
    <t>4551000660000UE5271500</t>
  </si>
  <si>
    <t>AVT_CP_ATM_4360130280000W_SANTE__7335558.pdf</t>
  </si>
  <si>
    <t>4360130280000W</t>
  </si>
  <si>
    <t>4360130280000W20030B50</t>
  </si>
  <si>
    <t>ABMS_4925040510000S_SANTE.pdf</t>
  </si>
  <si>
    <t>4925040510000S</t>
  </si>
  <si>
    <t>4925040510000SC8123301</t>
  </si>
  <si>
    <t>GERSTAECKER_NANTES_4470900520000E_SANTE.pdf</t>
  </si>
  <si>
    <t>QUICK_PRESSING_SERVICE_4935004380000V_PREVOYANCE.pdf</t>
  </si>
  <si>
    <t>4935004380000V</t>
  </si>
  <si>
    <t>HOTEL_DE_FRANCE_4363802000000W_SANTE.pdf</t>
  </si>
  <si>
    <t>4363802000000W</t>
  </si>
  <si>
    <t>4363802000000W24187101</t>
  </si>
  <si>
    <t>VISIOLOR_4360113250000C_SANTE_1.pdf</t>
  </si>
  <si>
    <t>ASSOCIATION_4360157270000D_SANTE_1.pdf</t>
  </si>
  <si>
    <t>4360157270000D</t>
  </si>
  <si>
    <t>4360157270000D24527503</t>
  </si>
  <si>
    <t>MULTI_NEGOCE_SARL_4360102100000M_SANTE.pdf</t>
  </si>
  <si>
    <t>4360102100000M</t>
  </si>
  <si>
    <t>4360102100000M20049110</t>
  </si>
  <si>
    <t>AVT_CP_ATM_4360130270000C_SANTE_2_7335553.pdf</t>
  </si>
  <si>
    <t>DORN_4150300200000J_SANTE.pdf</t>
  </si>
  <si>
    <t>4150300200000J</t>
  </si>
  <si>
    <t>SABELA_4935001790000D_PREVOYANCE.pdf</t>
  </si>
  <si>
    <t>4935001790000D</t>
  </si>
  <si>
    <t>4935001790000DF1595110</t>
  </si>
  <si>
    <t>LE_ST_ANTOINE_4935003050000T_SANTE.pdf</t>
  </si>
  <si>
    <t>4935003050000T</t>
  </si>
  <si>
    <t>QWITUS_TECH_4360226940000P_SANTE.pdf</t>
  </si>
  <si>
    <t>4360226940000P</t>
  </si>
  <si>
    <t>4360226940000P25329501</t>
  </si>
  <si>
    <t>GARAGE_GIRTEN_SARL_4935000340000R_SANTE.pdf</t>
  </si>
  <si>
    <t>4935000340000R</t>
  </si>
  <si>
    <t>4935000340000RF0159301</t>
  </si>
  <si>
    <t>MBG_ASSOCIES_4770801520000F_SANTE.pdf</t>
  </si>
  <si>
    <t>4770801520000F</t>
  </si>
  <si>
    <t>4770801520000FG5197</t>
  </si>
  <si>
    <t>DH_MECA_4935003350000F_SANTE.pdf</t>
  </si>
  <si>
    <t>4935003350000F</t>
  </si>
  <si>
    <t>SSETI_4640100050000N_PREVOYANCE.pdf</t>
  </si>
  <si>
    <t>4640100050000N</t>
  </si>
  <si>
    <t>4640100050000NK1117</t>
  </si>
  <si>
    <t>MAISON_DESVIGNES_AINE_ET_FILS_4622100840000S_SANTE.pdf</t>
  </si>
  <si>
    <t>FORMESSE_SARL_4935003910000B_SANTE.pdf</t>
  </si>
  <si>
    <t>4935003910000B</t>
  </si>
  <si>
    <t>4935003910000BB7059AN0</t>
  </si>
  <si>
    <t>HAENCHEN_HYDRAULIQUE_4360139610000B_SANTE.pdf</t>
  </si>
  <si>
    <t>4360139610000B</t>
  </si>
  <si>
    <t>4360139610000B22142504</t>
  </si>
  <si>
    <t>B3E_SARL_4935004850000Q_SANTE.pdf</t>
  </si>
  <si>
    <t>4935004850000Q</t>
  </si>
  <si>
    <t>4935004850000QH4B33100</t>
  </si>
  <si>
    <t>GERSTAECKER_GRAND_EST_NANCY_4470900510000K_SANTE_3.pdf</t>
  </si>
  <si>
    <t>MARTIN_SARL_4935005000000J_PREVOYANCE.pdf</t>
  </si>
  <si>
    <t>4935005000000J</t>
  </si>
  <si>
    <t>4935005000000JF1712110</t>
  </si>
  <si>
    <t>CAB_DENTAIRE_DR_JULIEN_HUSLER_4363000310000Y_SANTE.pdf</t>
  </si>
  <si>
    <t>4363000310000Y</t>
  </si>
  <si>
    <t>4363000310000Y22059504</t>
  </si>
  <si>
    <t>FEHR_TECHNOLOGIES_4551000280000B_SANTE_1.pdf</t>
  </si>
  <si>
    <t>FEHR_BETON_4551000280000B_SANTE_1.pdf</t>
  </si>
  <si>
    <t>OPTISOINS_4360164020000K_SANTE.pdf</t>
  </si>
  <si>
    <t>4360164020000K</t>
  </si>
  <si>
    <t>4360164020000K26103501</t>
  </si>
  <si>
    <t>ASSOCIATION_4360157270000D_SANTE_2.pdf</t>
  </si>
  <si>
    <t>ORT_NORD_4570100310000A_PREVOYANCE.pdf</t>
  </si>
  <si>
    <t>A2P_ALSACIENNE_DE_PRESTATIONS_4925040570000K_SANTE.pdf</t>
  </si>
  <si>
    <t>SAINT_CLAIR_IMMOBILIER_4362101400000L_SANTE.pdf</t>
  </si>
  <si>
    <t>4362101400000L</t>
  </si>
  <si>
    <t>4362101400000L23483501</t>
  </si>
  <si>
    <t>METHAVOS_4551000600000C_PREVOYANCE.pdf</t>
  </si>
  <si>
    <t>LINGENHELD_ENVIRO_CHAMPAGNE_4551000600000C_PREVOYANCE.pdf</t>
  </si>
  <si>
    <t>SCHWITZER_4925030240000Z_SANTE.pdf</t>
  </si>
  <si>
    <t>4925030240000Z</t>
  </si>
  <si>
    <t>4925030240000ZF2315101</t>
  </si>
  <si>
    <t>FEHR_TECHNOLOGIES_RHONE_ALPES_4551000590000H_SANTE_1.pdf</t>
  </si>
  <si>
    <t>COMERCIAL_QUIMICA_MASSO_FRANCE_4925010110000P_PREVOYANCE.pdf</t>
  </si>
  <si>
    <t>4925010110000P</t>
  </si>
  <si>
    <t>4925010110000PF1210100</t>
  </si>
  <si>
    <t>GERSTAECKER_LYON_4470900520000E_SANTE.pdf</t>
  </si>
  <si>
    <t>EXPERTISE_IND._FREDERIC_LOPES_4935002910000U_PREVOYANCE.pdf</t>
  </si>
  <si>
    <t>4935002910000U</t>
  </si>
  <si>
    <t>GERSTAECKER_STRASBOURG_4470900510000K_SANTE_1.pdf</t>
  </si>
  <si>
    <t>VERMLAND___ROYAL_ST_MICHEL_4363802440000H_SANTE.pdf</t>
  </si>
  <si>
    <t>4363802440000H</t>
  </si>
  <si>
    <t>4363802440000H24526101</t>
  </si>
  <si>
    <t>SAINT_JEAN_EMBALLAGES_4570100360000Y_SANTE_1.pdf</t>
  </si>
  <si>
    <t>WEINMANN_TECHNOLOGIES_4360158120000R_SANTE_2.pdf</t>
  </si>
  <si>
    <t>IMARE_4363804140000J_PREVOYANCE.pdf</t>
  </si>
  <si>
    <t>4363804140000J</t>
  </si>
  <si>
    <t>4363804140000J25426</t>
  </si>
  <si>
    <t>AS_HOLDING_4360107040000C_SANTE.pdf</t>
  </si>
  <si>
    <t>4360107040000C</t>
  </si>
  <si>
    <t>4360107040000C20268501</t>
  </si>
  <si>
    <t>ZWIEBEL_SA_4210802650000S_PREVOYANCE.pdf</t>
  </si>
  <si>
    <t>4210802650000S</t>
  </si>
  <si>
    <t>4210802650000SC7014</t>
  </si>
  <si>
    <t>MY_JOB_EST_NANCY_4985700170000L_SANTE_1.pdf</t>
  </si>
  <si>
    <t>IMMSUD_4360154650000C_SANTE.pdf</t>
  </si>
  <si>
    <t>4360154650000C</t>
  </si>
  <si>
    <t>4360154650000C24109101</t>
  </si>
  <si>
    <t>LES_ASCENSEURS_STRASBOURGEOIS_4360138260000K_SANTE_1.pdf</t>
  </si>
  <si>
    <t>MY_JOB_EST_NANCY_4985700170000L_SANTE_4.pdf</t>
  </si>
  <si>
    <t>COMMISSION_CENT._NAVIGAT._RHIN_4360133020000H_SANTE_2.pdf</t>
  </si>
  <si>
    <t>MD_FINANCE_4360106580000C_SANTE.pdf</t>
  </si>
  <si>
    <t>4360106580000C</t>
  </si>
  <si>
    <t>4360106580000C20245101</t>
  </si>
  <si>
    <t>GERSTAECKER_STRASBOURG_STUDIO_4470900520000E_SANTE.pdf</t>
  </si>
  <si>
    <t>SAS_BEAUTE_MANNI_4363801310000W_SANTE.pdf</t>
  </si>
  <si>
    <t>4363801310000W</t>
  </si>
  <si>
    <t>4363801310000W23865100</t>
  </si>
  <si>
    <t>SPIELMANN_MATERIAUX_4360148330000M_SANTE.pdf</t>
  </si>
  <si>
    <t>4360148330000M</t>
  </si>
  <si>
    <t>MY_JOB_EST_STRASBOURG_4985700150000W_SANTE.pdf</t>
  </si>
  <si>
    <t>MY_JOB_EST_NANCY_4985700180000F_SANTE_2.pdf</t>
  </si>
  <si>
    <t>AVT_CP_ALOHA_EVASION_4360128130000Q_SANTE_1_7262033_.pdf</t>
  </si>
  <si>
    <t>AVT_CP_Cabinet_medical_4360110670000E_SANTE_2_6821197.pdf</t>
  </si>
  <si>
    <t>FINANCIERE_DE_COURCELLES_4360111720000J_SANTE_2.pdf</t>
  </si>
  <si>
    <t>ECOLOR_4360117660000F_SANTE.pdf</t>
  </si>
  <si>
    <t>4360117660000F</t>
  </si>
  <si>
    <t>4360117660000F20904300</t>
  </si>
  <si>
    <t>OUTPLACEMENT50PLUS_4935002870000R_SANTE.pdf</t>
  </si>
  <si>
    <t>4935002870000R</t>
  </si>
  <si>
    <t>FEHR_BETON_4551000280000B_SANTE_2.pdf</t>
  </si>
  <si>
    <t>SAGILOR_4551000600000C_PREVOYANCE.pdf</t>
  </si>
  <si>
    <t>ALSACE_INFO_SERVICE_4511000350000T_SANTE_1.pdf</t>
  </si>
  <si>
    <t>AVT_CP_AL2P_4360500550000N_SANTE_7441588_rÃ©siliÃ©_05102022.pdf</t>
  </si>
  <si>
    <t>KK_GROUP_4360201000000M_SANTE_1.pdf</t>
  </si>
  <si>
    <t>GERSTAECKER_NANTES_4470900510000K_SANTE_3.pdf</t>
  </si>
  <si>
    <t>RCEG_SHOES_COMPANY_4360800370000S_SANTE.pdf</t>
  </si>
  <si>
    <t>4360800370000S</t>
  </si>
  <si>
    <t>4360800370000S21020300</t>
  </si>
  <si>
    <t>PATISSERIE_SONTAG_4935003740000T_PREVOYANCE.pdf</t>
  </si>
  <si>
    <t>4935003740000T</t>
  </si>
  <si>
    <t>4935003740000TB5183101</t>
  </si>
  <si>
    <t>GERSTAECKER_NICE_4470900510000K_SANTE_2.pdf</t>
  </si>
  <si>
    <t>LA_CIE_DES_PETITS_4360140220000U_SANTE.pdf</t>
  </si>
  <si>
    <t>4360140220000U</t>
  </si>
  <si>
    <t>4360140220000U22196101</t>
  </si>
  <si>
    <t>GERSTAECKER_TOULOUSE_4470900510000K_SANTE_5.pdf</t>
  </si>
  <si>
    <t>A2P_COLMAR_4771300770000Z_SANTE.pdf</t>
  </si>
  <si>
    <t>4771300770000Z</t>
  </si>
  <si>
    <t>4771300770000ZH4G30500</t>
  </si>
  <si>
    <t>ARPC_4988700010000N_SANTE_1.pdf</t>
  </si>
  <si>
    <t>4988700010000N</t>
  </si>
  <si>
    <t>4988700010000N01141500</t>
  </si>
  <si>
    <t>IMMOBILIER_COTE_BOIS_4360116300000U_SANTE_2.pdf</t>
  </si>
  <si>
    <t>SCHNEIDER_PARTNER_4935004580000M_SANTE.pdf</t>
  </si>
  <si>
    <t>4935004580000M</t>
  </si>
  <si>
    <t>4935004580000MH4A95300</t>
  </si>
  <si>
    <t>EXCEPT_4360216580000U_SANTE.pdf</t>
  </si>
  <si>
    <t>4360216580000U</t>
  </si>
  <si>
    <t>4360216580000U23258300</t>
  </si>
  <si>
    <t>GEI_H1_4890700460000N_SANTE_2.pdf</t>
  </si>
  <si>
    <t>IVALCO_4812100020000T_SANTE.pdf</t>
  </si>
  <si>
    <t>4812100020000T</t>
  </si>
  <si>
    <t>FEHR_TECHNOLOGIES_RHONE_ALPES_4551000230000D_PREVOYANCE.pdf</t>
  </si>
  <si>
    <t>CELENE_4410500210000K_SANTE.pdf</t>
  </si>
  <si>
    <t>BRICO_CARRIERES_4360116720000R_PREVOYANCE.pdf</t>
  </si>
  <si>
    <t>4360116720000R</t>
  </si>
  <si>
    <t>4360116720000R20830B30</t>
  </si>
  <si>
    <t>RECYMONTANE_4360136040000R_SANTE.pdf</t>
  </si>
  <si>
    <t>4360136040000R</t>
  </si>
  <si>
    <t>4360136040000R21902500</t>
  </si>
  <si>
    <t>PARTENAIRES_CONSEIL_4935002470000J_PREVOYANCE.pdf</t>
  </si>
  <si>
    <t>4935002470000J</t>
  </si>
  <si>
    <t>PARTNER_ENGINEERING_SARL_4360141690000V_PREVOYANCE.pdf</t>
  </si>
  <si>
    <t>4360141690000V</t>
  </si>
  <si>
    <t>4360141690000VUM001301</t>
  </si>
  <si>
    <t>HUESCKER_FRANCE_4360145810000G_SANTE_2.pdf</t>
  </si>
  <si>
    <t>VELTA_EUROJAUGE_4590800360000Y_SANTE_1.pdf</t>
  </si>
  <si>
    <t>HUBER_TRANSPORTS_SARL_4360703050000J_SANTE.pdf</t>
  </si>
  <si>
    <t>4360703050000J</t>
  </si>
  <si>
    <t>4360703050000J23903300</t>
  </si>
  <si>
    <t>BRASSERIE_G_K_R_4363804130000P_PREVOYANCE_ABS.pdf</t>
  </si>
  <si>
    <t>4363804130000P</t>
  </si>
  <si>
    <t>FILTRES_INTENSIV_SARL_4935003960000Z_SANTE.pdf</t>
  </si>
  <si>
    <t>4935003960000Z</t>
  </si>
  <si>
    <t>COMPTOIR_EXOTIQUE_4935001330000D_SANTE.pdf</t>
  </si>
  <si>
    <t>4935001330000D</t>
  </si>
  <si>
    <t>4935001330000DF1603300</t>
  </si>
  <si>
    <t>RHINE_EUROPE_TERMINALS_4740400410000Y_PREVOYANCE.pdf</t>
  </si>
  <si>
    <t>4740400410000Y</t>
  </si>
  <si>
    <t>LE_GEANT_DES_BEAUX_ARTS_4470900520000E_SANTE.pdf</t>
  </si>
  <si>
    <t>MOBILE_TV_4360140730000S_SANTE.pdf</t>
  </si>
  <si>
    <t>4360140730000S</t>
  </si>
  <si>
    <t>4360140730000S21287113</t>
  </si>
  <si>
    <t>H_PRIME_4770125690000E_PREVOYANCE.pdf</t>
  </si>
  <si>
    <t>ACTION_REPRO_SERVICES_4511000340000Z_SANTE_2.pdf</t>
  </si>
  <si>
    <t>EST_CONSTRUCTION_4935002600000N_SANTE.pdf</t>
  </si>
  <si>
    <t>4935002600000N</t>
  </si>
  <si>
    <t>GERSTAECKER_STRASBOURG_4470900510000K_SANTE_5.pdf</t>
  </si>
  <si>
    <t>ZWIEBEL_SA_4360110040000W_SANTE.pdf</t>
  </si>
  <si>
    <t>4360110040000W</t>
  </si>
  <si>
    <t>4360110040000WC7014100</t>
  </si>
  <si>
    <t>TRANSPORTS_GEORGES_ANDRES_4936000030000G_SANTE.pdf</t>
  </si>
  <si>
    <t>4936000030000G</t>
  </si>
  <si>
    <t>4936000030000GG0044301</t>
  </si>
  <si>
    <t>LINGENHELD_ENVIRONNEMENT_L_4551000630000L_PREVOYANCE.pdf</t>
  </si>
  <si>
    <t>OS_GRAPHICS_4360101990000W_SANTE.pdf</t>
  </si>
  <si>
    <t>4360101990000W</t>
  </si>
  <si>
    <t>4360101990000W20043110</t>
  </si>
  <si>
    <t>DR_JEAN_GERARD_BLOCH_4360160930000P_SANTE_2.pdf</t>
  </si>
  <si>
    <t>GERSTAECKER_BORDEAUX_4470900510000K_SANTE_4.pdf</t>
  </si>
  <si>
    <t>MY_JOB_FRANCE_4985700180000F_SANTE.pdf</t>
  </si>
  <si>
    <t>GERSTAECKER_LILLE_4470900510000K_SANTE_1.pdf</t>
  </si>
  <si>
    <t>ALSACIENNE_PROD._REFRACTAIRES_4360113980000F_SANTE.pdf</t>
  </si>
  <si>
    <t>4360113980000F</t>
  </si>
  <si>
    <t>STABILO_INTERNATIONAL_4210001110000M_SANTE.pdf</t>
  </si>
  <si>
    <t>4210001110000M</t>
  </si>
  <si>
    <t>4210001110000MAU05D300</t>
  </si>
  <si>
    <t>MARC_NEUMANN_4360142210000N_SANTE_1.pdf</t>
  </si>
  <si>
    <t>EST_FRITURE_4935000370000A_SANTE.pdf</t>
  </si>
  <si>
    <t>4935000370000A</t>
  </si>
  <si>
    <t>4935000370000AB5169100</t>
  </si>
  <si>
    <t>LEVY_BLUM_SA_4935003760000H_SANTE.pdf</t>
  </si>
  <si>
    <t>4935003760000H</t>
  </si>
  <si>
    <t>4935003760000HF2173301</t>
  </si>
  <si>
    <t>FEHR_BETON_4551000590000H_SANTE_3.pdf</t>
  </si>
  <si>
    <t>MARCEL_MULLER_SAS_4360105480000A_SANTE.pdf</t>
  </si>
  <si>
    <t>4360105480000A</t>
  </si>
  <si>
    <t>HAGTRA_HAGUENAU_TRANSPORTS_4935002520000G_PREVOYANCE.pdf</t>
  </si>
  <si>
    <t>4935002520000G</t>
  </si>
  <si>
    <t>4935002520000GG0174100</t>
  </si>
  <si>
    <t>CENTRE_ALSACIEN_DE_REPROGRAPHI_4511000360000N_SANTE_2.pdf</t>
  </si>
  <si>
    <t>FEHR_BETON_4551000230000D_PREVOYANCE.pdf</t>
  </si>
  <si>
    <t>GERSTAECKER_TOULOUSE_4470900510000K_SANTE_4.pdf</t>
  </si>
  <si>
    <t>METALTEX_4935004250000R_SANTE.pdf</t>
  </si>
  <si>
    <t>4935004250000R</t>
  </si>
  <si>
    <t>ARPC_4988700010000N_SANTE_2.pdf</t>
  </si>
  <si>
    <t>MH_Bulletin_dinformation_RÃ©gime_PrÃ©voyance_RT2025.pdf</t>
  </si>
  <si>
    <t>RDR284679PRECAD</t>
  </si>
  <si>
    <t>MH_Bulletin_dinformation_RÃ©gime_SantÃ©_RT2025_1.pdf</t>
  </si>
  <si>
    <t>RDR271141MALENS</t>
  </si>
  <si>
    <t>CONTRATS_20241118_001663_32.pdf</t>
  </si>
  <si>
    <t>CONTRATS_20241118_001663_94.pdf</t>
  </si>
  <si>
    <t>CONTRATS_20241118_001662_85.pdf</t>
  </si>
  <si>
    <t>CONTRATS_20241118_001664_32.pdf</t>
  </si>
  <si>
    <t>CONTRATS_20241118_001664_27.pdf</t>
  </si>
  <si>
    <t>CONTRATS_20241118_001663_36.pdf</t>
  </si>
  <si>
    <t>CONTRATS_20241118_001667_94.pdf</t>
  </si>
  <si>
    <t>CONTRATS_20241118_001662_70.pdf</t>
  </si>
  <si>
    <t>CONTRATS_20241118_001663_83.pdf</t>
  </si>
  <si>
    <t>CONTRATS_20241118_001662_20.pdf</t>
  </si>
  <si>
    <t>RECA_FRANCE___CONTRATS_20241118_001663_69.pdf</t>
  </si>
  <si>
    <t>SETL_M___CONTRATS_20241118_001667_122.pdf</t>
  </si>
  <si>
    <t>CONTRATS_20241118_001667_67.pdf</t>
  </si>
  <si>
    <t>CONTRATS_20241118_001667_93.pdf</t>
  </si>
  <si>
    <t>CONTRATS_20241118_001667_21.pdf</t>
  </si>
  <si>
    <t>CONTRATS_20241118_001667_63.pdf</t>
  </si>
  <si>
    <t>CONTRATS_20241118_001663_8.pdf</t>
  </si>
  <si>
    <t>CONTRATS_20241118_001662_2.pdf</t>
  </si>
  <si>
    <t>CONTRATS_20241118_001663_46.pdf</t>
  </si>
  <si>
    <t>CONTRATS_20241118_001667_55.pdf</t>
  </si>
  <si>
    <t>CONTRATS_20241118_001663_23.pdf</t>
  </si>
  <si>
    <t>RECA_FRANCE___CONTRATS_20241118_001663_67.pdf</t>
  </si>
  <si>
    <t>CONTRATS_20241118_001667_54.pdf</t>
  </si>
  <si>
    <t>CONTRATS_20241118_001662_5.pdf</t>
  </si>
  <si>
    <t>CONTRATS_20241118_001662_24.pdf</t>
  </si>
  <si>
    <t>CONTRATS_20241118_001663_2.pdf</t>
  </si>
  <si>
    <t>CONTRATS_20241118_001667_12.pdf</t>
  </si>
  <si>
    <t>CONTRATS_20241118_001663_95.pdf</t>
  </si>
  <si>
    <t>CONTRATS_20241118_001662_25.pdf</t>
  </si>
  <si>
    <t>CONTRATS_20241118_001667_98.pdf</t>
  </si>
  <si>
    <t>CONTRATS_20241118_001667_4.pdf</t>
  </si>
  <si>
    <t>CONTRATS_20241118_001663_76.pdf</t>
  </si>
  <si>
    <t>CONTRATS_20241118_001667_96.pdf</t>
  </si>
  <si>
    <t>CONTRATS_20241118_001663_5.pdf</t>
  </si>
  <si>
    <t>RHENUS_LOGISTICS___CONTRATS_20241118_001662_33.pdf</t>
  </si>
  <si>
    <t>CONTRATS_20241118_001667_102.pdf</t>
  </si>
  <si>
    <t>CONTRATS_20241118_001663_42.pdf</t>
  </si>
  <si>
    <t>2B_AUTOMOTIVE___CONTRATS_20241118_001667_118.pdf</t>
  </si>
  <si>
    <t>RHENUS_LOGISTICS___CONTRATS_20241118_001662_35.pdf</t>
  </si>
  <si>
    <t>RM_SYSTEM___CONTRATS_20241118_001662_28.pdf</t>
  </si>
  <si>
    <t>CONTRATS_20241118_001664_8.pdf</t>
  </si>
  <si>
    <t>CONTRATS_20241118_001662_95.pdf</t>
  </si>
  <si>
    <t>CONTRATS_20241118_001662_68.pdf</t>
  </si>
  <si>
    <t>CONTRATS_20241118_001664_26.pdf</t>
  </si>
  <si>
    <t>CONTRATS_20241118_001667_113.pdf</t>
  </si>
  <si>
    <t>CONTRATS_20241118_001667_30.pdf</t>
  </si>
  <si>
    <t>CONTRATS_20241118_001662_78.pdf</t>
  </si>
  <si>
    <t>SETL_OZ1___CONTRATS_20241118_001667_123.pdf</t>
  </si>
  <si>
    <t>CONTRATS_20241118_001662_83.pdf</t>
  </si>
  <si>
    <t>CONTRATS_20241118_001664_15.pdf</t>
  </si>
  <si>
    <t>CONTRATS_20241118_001664_3.pdf</t>
  </si>
  <si>
    <t>CONTRATS_20241118_001663_59.pdf</t>
  </si>
  <si>
    <t>CONTRATS_20241118_001667_70.pdf</t>
  </si>
  <si>
    <t>CONTRATS_20241118_001667_38.pdf</t>
  </si>
  <si>
    <t>CONTRATS_20241118_001662_81.pdf</t>
  </si>
  <si>
    <t>CONTARGO___CONTRATS_20241118_001662_34.pdf</t>
  </si>
  <si>
    <t>CONTRATS_20241118_001667_48.pdf</t>
  </si>
  <si>
    <t>CONTRATS_20241118_001667_2.pdf</t>
  </si>
  <si>
    <t>CONTRATS_20241118_001662_26.pdf</t>
  </si>
  <si>
    <t>RHENUS_LOGISTICS___CONTRATS_20241118_001662_36.pdf</t>
  </si>
  <si>
    <t>CONTRATS_20241118_001663_90.pdf</t>
  </si>
  <si>
    <t>CONTRATS_20241118_001667_81.pdf</t>
  </si>
  <si>
    <t>CONTRATS_20241118_001662_69.pdf</t>
  </si>
  <si>
    <t>CONTRATS_20241118_001662_47.pdf</t>
  </si>
  <si>
    <t>CONTRATS_20241118_001663_12.pdf</t>
  </si>
  <si>
    <t>CONTRATS_20241118_001662_79.pdf</t>
  </si>
  <si>
    <t>CONTRATS_20241118_001664_7.pdf</t>
  </si>
  <si>
    <t>CONTRATS_20241118_001667_53.pdf</t>
  </si>
  <si>
    <t>CONTRATS_20241118_001667_80.pdf</t>
  </si>
  <si>
    <t>CONTRATS_20241118_001667_29.pdf</t>
  </si>
  <si>
    <t>RHENUS_AIR__OCEAN___CONTRATS_20241118_001662_37.pdf</t>
  </si>
  <si>
    <t>CONTRATS_20241118_001663_16.pdf</t>
  </si>
  <si>
    <t>CONTRATS_20241118_001667_43.pdf</t>
  </si>
  <si>
    <t>CONTRATS_20241118_001667_61.pdf</t>
  </si>
  <si>
    <t>CONTRATS_20241118_001663_33.pdf</t>
  </si>
  <si>
    <t>CONTRATS_20241118_001667_1.pdf</t>
  </si>
  <si>
    <t>CONTRATS_20241118_001663_107.pdf</t>
  </si>
  <si>
    <t>CONTRATS_20241118_001663_24.pdf</t>
  </si>
  <si>
    <t>CONTRATS_20241118_001662_74.pdf</t>
  </si>
  <si>
    <t>CONTRATS_20241118_001663_84.pdf</t>
  </si>
  <si>
    <t>CONTRATS_20241118_001667_62.pdf</t>
  </si>
  <si>
    <t>CONTRATS_20241118_001662_9.pdf</t>
  </si>
  <si>
    <t>CONTRATS_20241118_001662_49.pdf</t>
  </si>
  <si>
    <t>CONTRATS_20241118_001663_55.pdf</t>
  </si>
  <si>
    <t>HEUFT___CONTRATS_20241118_001662_29.pdf</t>
  </si>
  <si>
    <t>CONTRATS_20241118_001667_50.pdf</t>
  </si>
  <si>
    <t>CONTRATS_20241118_001663_58.pdf</t>
  </si>
  <si>
    <t>CONTRATS_20241118_001667_114.pdf</t>
  </si>
  <si>
    <t>CONTRATS_20241118_001667_10.pdf</t>
  </si>
  <si>
    <t>CONTRATS_20241118_001663_62.pdf</t>
  </si>
  <si>
    <t>CONTRATS_20241118_001662_67.pdf</t>
  </si>
  <si>
    <t>CONTRATS_20241118_001662_73.pdf</t>
  </si>
  <si>
    <t>CONTRATS_20241118_001667_72.pdf</t>
  </si>
  <si>
    <t>CONTRATS_20241118_001662_88.pdf</t>
  </si>
  <si>
    <t>CONTRATS_20241118_001667_68.pdf</t>
  </si>
  <si>
    <t>CONTRATS_20241118_001662_11.pdf</t>
  </si>
  <si>
    <t>CONTRATS_20241118_001667_84.pdf</t>
  </si>
  <si>
    <t>CONTRATS_20241118_001667_16.pdf</t>
  </si>
  <si>
    <t>CONTRATS_20241118_001662_12.pdf</t>
  </si>
  <si>
    <t>CONTRATS_20241118_001663_14.pdf</t>
  </si>
  <si>
    <t>CONTRATS_20241118_001662_23.pdf</t>
  </si>
  <si>
    <t>CONTRATS_20241118_001664_23.pdf</t>
  </si>
  <si>
    <t>CONTRATS_20241118_001667_42.pdf</t>
  </si>
  <si>
    <t>CONTRATS_20241118_001662_58.pdf</t>
  </si>
  <si>
    <t>CONTRATS_20241118_001663_56.pdf</t>
  </si>
  <si>
    <t>CONTRATS_20241118_001667_20.pdf</t>
  </si>
  <si>
    <t>CONTRATS_20241118_001663_4.pdf</t>
  </si>
  <si>
    <t>CONTRATS_20241118_001667_25.pdf</t>
  </si>
  <si>
    <t>CONTRATS_20241118_001667_9.pdf</t>
  </si>
  <si>
    <t>CONTRATS_20241118_001663_82.pdf</t>
  </si>
  <si>
    <t>CONTRATS_20241118_001663_19.pdf</t>
  </si>
  <si>
    <t>CONTRATS_20241118_001667_91.pdf</t>
  </si>
  <si>
    <t>CONTRATS_20241118_001663_87.pdf</t>
  </si>
  <si>
    <t>CONTRATS_20241118_001663_89.pdf</t>
  </si>
  <si>
    <t>CONTRATS_20241118_001667_57.pdf</t>
  </si>
  <si>
    <t>CONTRATS_20241118_001664_22.pdf</t>
  </si>
  <si>
    <t>CONTRATS_20241118_001667_78.pdf</t>
  </si>
  <si>
    <t>CONTRATS_20241118_001667_5.pdf</t>
  </si>
  <si>
    <t>CONTRATS_20241118_001663_27.pdf</t>
  </si>
  <si>
    <t>CONTRATS_20241118_001664_2.pdf</t>
  </si>
  <si>
    <t>CONTRATS_20241118_001667_92.pdf</t>
  </si>
  <si>
    <t>CONTRATS_20241118_001663_54.pdf</t>
  </si>
  <si>
    <t>CONTRATS_20241118_001663_100.pdf</t>
  </si>
  <si>
    <t>CONTRATS_20241118_001662_76.pdf</t>
  </si>
  <si>
    <t>CONTRATS_20241118_001663_103.pdf</t>
  </si>
  <si>
    <t>CONTRATS_20241118_001663_48.pdf</t>
  </si>
  <si>
    <t>CONTRATS_20241118_001663_29.pdf</t>
  </si>
  <si>
    <t>CONTRATS_20241118_001664_28.pdf</t>
  </si>
  <si>
    <t>CONTRATS_20241118_001663_18.pdf</t>
  </si>
  <si>
    <t>CONTRATS_20241118_001667_100.pdf</t>
  </si>
  <si>
    <t>CONTRATS_20241118_001667_13.pdf</t>
  </si>
  <si>
    <t>CONTRATS_20241118_001662_40.pdf</t>
  </si>
  <si>
    <t>CONTRATS_20241118_001667_89.pdf</t>
  </si>
  <si>
    <t>CONTRATS_20241118_001663_50.pdf</t>
  </si>
  <si>
    <t>CONTRATS_20241118_001667_17.pdf</t>
  </si>
  <si>
    <t>CONTRATS_20241118_001663_79.pdf</t>
  </si>
  <si>
    <t>CONTRATS_20241118_001662_15.pdf</t>
  </si>
  <si>
    <t>CONTRATS_20241118_001662_10.pdf</t>
  </si>
  <si>
    <t>CONTRATS_20241118_001667_36.pdf</t>
  </si>
  <si>
    <t>CONTRATS_20241118_001667_79.pdf</t>
  </si>
  <si>
    <t>CONTRATS_20241118_001663_40.pdf</t>
  </si>
  <si>
    <t>CONTRATS_20241118_001663_64.pdf</t>
  </si>
  <si>
    <t>CONTRATS_20241118_001662_66.pdf</t>
  </si>
  <si>
    <t>CONTRATS_20241118_001663_63.pdf</t>
  </si>
  <si>
    <t>CONTRATS_20241118_001664_18.pdf</t>
  </si>
  <si>
    <t>CONTRATS_20241118_001663_39.pdf</t>
  </si>
  <si>
    <t>CONTRATS_20241118_001663_15.pdf</t>
  </si>
  <si>
    <t>CONTRATS_20241118_001667_69.pdf</t>
  </si>
  <si>
    <t>CONTRATS_20241118_001662_14.pdf</t>
  </si>
  <si>
    <t>CONTRATS_20241118_001667_46.pdf</t>
  </si>
  <si>
    <t>CONTRATS_20241118_001662_54.pdf</t>
  </si>
  <si>
    <t>CONTRATS_20241118_001663_101.pdf</t>
  </si>
  <si>
    <t>CONTRATS_20241118_001662_52.pdf</t>
  </si>
  <si>
    <t>HEUFT___CONTRATS_20241118_001662_30.pdf</t>
  </si>
  <si>
    <t>CONTRATS_20241118_001663_73.pdf</t>
  </si>
  <si>
    <t>CONTRATS_20241118_001664_35.pdf</t>
  </si>
  <si>
    <t>INCOTEC___CONTRATS_20241118_001663_72.pdf</t>
  </si>
  <si>
    <t>CONTRATS_20241118_001667_45.pdf</t>
  </si>
  <si>
    <t>CONTRATS_20241118_001667_49.pdf</t>
  </si>
  <si>
    <t>CONTRATS_20241118_001667_112.pdf</t>
  </si>
  <si>
    <t>CONTRATS_20241118_001662_22.pdf</t>
  </si>
  <si>
    <t>CONTRATS_20241118_001664_9.pdf</t>
  </si>
  <si>
    <t>CONTRATS_20241118_001663_93.pdf</t>
  </si>
  <si>
    <t>CONTRATS_20241118_001664_10.pdf</t>
  </si>
  <si>
    <t>CONTRATS_20241118_001663_86.pdf</t>
  </si>
  <si>
    <t>CONTRATS_20241118_001667_85.pdf</t>
  </si>
  <si>
    <t>CONTRATS_20241118_001662_7.pdf</t>
  </si>
  <si>
    <t>CONTRATS_20241118_001667_124.pdf</t>
  </si>
  <si>
    <t>CONTRATS_20241118_001663_9.pdf</t>
  </si>
  <si>
    <t>CONTRATS_20241118_001663_26.pdf</t>
  </si>
  <si>
    <t>CONTRATS_20241118_001664_37.pdf</t>
  </si>
  <si>
    <t>CONTRATS_20241118_001663_6.pdf</t>
  </si>
  <si>
    <t>CONTRATS_20241118_001663_74.pdf</t>
  </si>
  <si>
    <t>CONTRATS_20241118_001662_62.pdf</t>
  </si>
  <si>
    <t>CONTRATS_20241118_001662_82.pdf</t>
  </si>
  <si>
    <t>CONTRATS_20241118_001664_38.pdf</t>
  </si>
  <si>
    <t>CONTRATS_20241118_001667_28.pdf</t>
  </si>
  <si>
    <t>CONTRATS_20241118_001663_80.pdf</t>
  </si>
  <si>
    <t>CONTRATS_20241118_001667_47.pdf</t>
  </si>
  <si>
    <t>CONTRATS_20241118_001663_41.pdf</t>
  </si>
  <si>
    <t>CONTRATS_20241118_001663_57.pdf</t>
  </si>
  <si>
    <t>CONTRATS_20241118_001663_91.pdf</t>
  </si>
  <si>
    <t>CONTRATS_20241118_001663_71.pdf</t>
  </si>
  <si>
    <t>CONTRATS_20241118_001663_96.pdf</t>
  </si>
  <si>
    <t>CONTRATS_20241118_001667_56.pdf</t>
  </si>
  <si>
    <t>CONTRATS_20241118_001663_60.pdf</t>
  </si>
  <si>
    <t>CONTRATS_20241118_001667_24.pdf</t>
  </si>
  <si>
    <t>CONTRATS_20241118_001664_14.pdf</t>
  </si>
  <si>
    <t>CONTRATS_20241118_001662_42.pdf</t>
  </si>
  <si>
    <t>CONTRATS_20241118_001663_51.pdf</t>
  </si>
  <si>
    <t>CONTRATS_20241118_001664_20.pdf</t>
  </si>
  <si>
    <t>CONTRATS_20241118_001667_8.pdf</t>
  </si>
  <si>
    <t>CONTRATS_20241118_001663_28.pdf</t>
  </si>
  <si>
    <t>CONTRATS_20241118_001667_34.pdf</t>
  </si>
  <si>
    <t>CONTRATS_20241118_001663_3.pdf</t>
  </si>
  <si>
    <t>CONTRATS_20241118_001662_71.pdf</t>
  </si>
  <si>
    <t>CONTRATS_20241118_001664_36.pdf</t>
  </si>
  <si>
    <t>CONTRATS_20241118_001662_65.pdf</t>
  </si>
  <si>
    <t>CONTRATS_20241118_001667_35.pdf</t>
  </si>
  <si>
    <t>CONTRATS_20241118_001667_110.pdf</t>
  </si>
  <si>
    <t>CONTRATS_20241118_001663_105.pdf</t>
  </si>
  <si>
    <t>CONTRATS_20241118_001663_35.pdf</t>
  </si>
  <si>
    <t>CONTRATS_20241118_001662_17.pdf</t>
  </si>
  <si>
    <t>CONTRATS_20241118_001662_59.pdf</t>
  </si>
  <si>
    <t>CONTRATS_20241118_001662_4.pdf</t>
  </si>
  <si>
    <t>CONTRATS_20241118_001663_92.pdf</t>
  </si>
  <si>
    <t>CONTRATS_20241118_001663_17.pdf</t>
  </si>
  <si>
    <t>CONTRATS_20241118_001664_4.pdf</t>
  </si>
  <si>
    <t>CONTRATS_20241118_001662_93.pdf</t>
  </si>
  <si>
    <t>CONTRATS_20241118_001667_44.pdf</t>
  </si>
  <si>
    <t>CONTRATS_20241118_001664_33.pdf</t>
  </si>
  <si>
    <t>CONTRATS_20241118_001662_97.pdf</t>
  </si>
  <si>
    <t>CONTRATS_20241118_001667_58.pdf</t>
  </si>
  <si>
    <t>ROTALYS___CONTRATS_20241118_001667_121.pdf</t>
  </si>
  <si>
    <t>CONTRATS_20241118_001667_3.pdf</t>
  </si>
  <si>
    <t>RHENUS_LOGISTIC___CONTRATS_20241118_001662_31.pdf</t>
  </si>
  <si>
    <t>CONTRATS_20241118_001663_38.pdf</t>
  </si>
  <si>
    <t>CONTRATS_20241118_001667_59.pdf</t>
  </si>
  <si>
    <t>CONTRATS_20241118_001664_31.pdf</t>
  </si>
  <si>
    <t>CONTRATS_20241118_001667_18.pdf</t>
  </si>
  <si>
    <t>CONTRATS_20241118_001664_30.pdf</t>
  </si>
  <si>
    <t>CONTRATS_20241118_001664_5.pdf</t>
  </si>
  <si>
    <t>RECA_FRANCE___CONTRATS_20241118_001663_68.pdf</t>
  </si>
  <si>
    <t>CONTRATS_20241118_001667_15.pdf</t>
  </si>
  <si>
    <t>CONTRATS_20241118_001667_104.pdf</t>
  </si>
  <si>
    <t>CONTRATS_20241118_001667_27.pdf</t>
  </si>
  <si>
    <t>CONTRATS_20241118_001667_77.pdf</t>
  </si>
  <si>
    <t>CONTRATS_20241118_001662_55.pdf</t>
  </si>
  <si>
    <t>CONTRATS_20241118_001663_65.pdf</t>
  </si>
  <si>
    <t>CONTRATS_20241118_001663_21.pdf</t>
  </si>
  <si>
    <t>CONTRATS_20241118_001663_45.pdf</t>
  </si>
  <si>
    <t>CONTRATS_20241118_001667_71.pdf</t>
  </si>
  <si>
    <t>CONTRATS_20241118_001663_70.pdf</t>
  </si>
  <si>
    <t>CONTRATS_20241118_001663_77.pdf</t>
  </si>
  <si>
    <t>CONTRATS_20241118_001667_31.pdf</t>
  </si>
  <si>
    <t>CONTRATS_20241118_001667_103.pdf</t>
  </si>
  <si>
    <t>CONTRATS_20241118_001662_64.pdf</t>
  </si>
  <si>
    <t>CONTRATS_20241118_001667_87.pdf</t>
  </si>
  <si>
    <t>CONTRATS_20241118_001667_14.pdf</t>
  </si>
  <si>
    <t>CONTRATS_20241118_001663_22.pdf</t>
  </si>
  <si>
    <t>CONTRATS_20241118_001667_39.pdf</t>
  </si>
  <si>
    <t>CONTRATS_20241118_001664_29.pdf</t>
  </si>
  <si>
    <t>CONTRATS_20241118_001663_104.pdf</t>
  </si>
  <si>
    <t>RHENUS_LOGISTICS___CONTRATS_20241118_001662_38.pdf</t>
  </si>
  <si>
    <t>CONTRATS_20241118_001667_66.pdf</t>
  </si>
  <si>
    <t>TRANSPORTS_LIVET___CONTRATS_20241118_001667_119.pdf</t>
  </si>
  <si>
    <t>CONTRATS_20241118_001662_98.pdf</t>
  </si>
  <si>
    <t>CONTRATS_20241118_001662_53.pdf</t>
  </si>
  <si>
    <t>RHENUS_AIR__OCEAN___CONTRATS_20241118_001662_32.pdf</t>
  </si>
  <si>
    <t>CONTRATS_20241118_001667_40.pdf</t>
  </si>
  <si>
    <t>CONTRATS_20241118_001664_21.pdf</t>
  </si>
  <si>
    <t>CONTRATS_20241118_001662_8.pdf</t>
  </si>
  <si>
    <t>CONTRATS_20241118_001664_6.pdf</t>
  </si>
  <si>
    <t>CONTRATS_20241118_001662_18.pdf</t>
  </si>
  <si>
    <t>CONTRATS_20241118_001667_22.pdf</t>
  </si>
  <si>
    <t>RECA_FRANCE___CONTRATS_20241118_001663_66.pdf</t>
  </si>
  <si>
    <t>CONTRATS_20241118_001667_108.pdf</t>
  </si>
  <si>
    <t>CONTRATS_20241118_001662_90.pdf</t>
  </si>
  <si>
    <t>DVTA___CONTRATS_20241118_001667_117.pdf</t>
  </si>
  <si>
    <t>CONTRATS_20241118_001664_39.pdf</t>
  </si>
  <si>
    <t>CONTRATS_20241118_001664_1.pdf</t>
  </si>
  <si>
    <t>CONTRATS_20241118_001663_78.pdf</t>
  </si>
  <si>
    <t>CONTRATS_20241118_001667_99.pdf</t>
  </si>
  <si>
    <t>CONTRATS_20241118_001664_34.pdf</t>
  </si>
  <si>
    <t>CONTRATS_20241118_001667_52.pdf</t>
  </si>
  <si>
    <t>CONTRATS_20241118_001662_56.pdf</t>
  </si>
  <si>
    <t>CONTRATS_20241118_001667_37.pdf</t>
  </si>
  <si>
    <t>CONTRATS_20241118_001667_73.pdf</t>
  </si>
  <si>
    <t>CONTRATS_20241118_001667_109.pdf</t>
  </si>
  <si>
    <t>CONTRATS_20241118_001663_81.pdf</t>
  </si>
  <si>
    <t>CONTRATS_20241118_001663_99.pdf</t>
  </si>
  <si>
    <t>CONTRATS_20241118_001663_44.pdf</t>
  </si>
  <si>
    <t>CONTRATS_20241118_001667_82.pdf</t>
  </si>
  <si>
    <t>CONTRATS_20241118_001664_19.pdf</t>
  </si>
  <si>
    <t>CONTRATS_20241118_001662_80.pdf</t>
  </si>
  <si>
    <t>CONTRATS_20241118_001663_10.pdf</t>
  </si>
  <si>
    <t>CONTRATS_20241118_001662_1.pdf</t>
  </si>
  <si>
    <t>CONTRATS_20241118_001663_37.pdf</t>
  </si>
  <si>
    <t>CONTRATS_20241118_001662_77.pdf</t>
  </si>
  <si>
    <t>CONTRATS_20241118_001663_49.pdf</t>
  </si>
  <si>
    <t>CONTRATS_20241118_001662_94.pdf</t>
  </si>
  <si>
    <t>CONTRATS_20241118_001667_106.pdf</t>
  </si>
  <si>
    <t>CONTRATS_20241118_001664_11.pdf</t>
  </si>
  <si>
    <t>CONTRATS_20241118_001663_106.pdf</t>
  </si>
  <si>
    <t>CONTRATS_20241118_001663_11.pdf</t>
  </si>
  <si>
    <t>CONTRATS_20241118_001662_13.pdf</t>
  </si>
  <si>
    <t>CONTRATS_20241118_001662_41.pdf</t>
  </si>
  <si>
    <t>CONTRATS_20241118_001667_6.pdf</t>
  </si>
  <si>
    <t>CONTRATS_20241118_001664_17.pdf</t>
  </si>
  <si>
    <t>CONTRATS_20241118_001663_47.pdf</t>
  </si>
  <si>
    <t>CONTRATS_20241118_001664_12.pdf</t>
  </si>
  <si>
    <t>CONTRATS_20241118_001663_52.pdf</t>
  </si>
  <si>
    <t>CONTRATS_20241118_001667_51.pdf</t>
  </si>
  <si>
    <t>CONTRATS_20241118_001662_89.pdf</t>
  </si>
  <si>
    <t>CONTRATS_20241118_001663_53.pdf</t>
  </si>
  <si>
    <t>CONTRATS_20241118_001667_33.pdf</t>
  </si>
  <si>
    <t>CONTRATS_20241118_001662_63.pdf</t>
  </si>
  <si>
    <t>CONTRATS_20241118_001667_83.pdf</t>
  </si>
  <si>
    <t>CONTRATS_20241118_001662_19.pdf</t>
  </si>
  <si>
    <t>RM_SYSTEM___CONTRATS_20241118_001662_27.pdf</t>
  </si>
  <si>
    <t>CONTRATS_20241118_001667_74.pdf</t>
  </si>
  <si>
    <t>CONTRATS_20241118_001662_92.pdf</t>
  </si>
  <si>
    <t>CONTRATS_20241118_001662_3.pdf</t>
  </si>
  <si>
    <t>CONTRATS_20241118_001663_97.pdf</t>
  </si>
  <si>
    <t>CONTRATS_20241118_001667_88.pdf</t>
  </si>
  <si>
    <t>CONTRATS_20241118_001662_72.pdf</t>
  </si>
  <si>
    <t>CONTRATS_20241118_001663_98.pdf</t>
  </si>
  <si>
    <t>CONTRATS_20241118_001662_6.pdf</t>
  </si>
  <si>
    <t>CONTRATS_20241118_001663_88.pdf</t>
  </si>
  <si>
    <t>CONTRATS_20241118_001662_86.pdf</t>
  </si>
  <si>
    <t>CONTRATS_20241118_001662_60.pdf</t>
  </si>
  <si>
    <t>CONTRATS_20241118_001663_43.pdf</t>
  </si>
  <si>
    <t>GROUPE_2L__CONTRATS_20241118_001667_116.pdf</t>
  </si>
  <si>
    <t>CONTRATS_20241118_001663_31.pdf</t>
  </si>
  <si>
    <t>CONTRATS_20241118_001663_13.pdf</t>
  </si>
  <si>
    <t>CONTRATS_20241118_001662_75.pdf</t>
  </si>
  <si>
    <t>CONTRATS_20241118_001663_30.pdf</t>
  </si>
  <si>
    <t>CONTRATS_20241118_001663_1.pdf</t>
  </si>
  <si>
    <t>CONTRATS_20241118_001662_45.pdf</t>
  </si>
  <si>
    <t>CONTRATS_20241118_001667_86.pdf</t>
  </si>
  <si>
    <t>CONTRATS_20241118_001662_100.pdf</t>
  </si>
  <si>
    <t>CONTRATS_20241118_001662_84.pdf</t>
  </si>
  <si>
    <t>CONTRATS_20241118_001667_60.pdf</t>
  </si>
  <si>
    <t>CONTRATS_20241118_001664_25.pdf</t>
  </si>
  <si>
    <t>CONTRATS_20241118_001662_43.pdf</t>
  </si>
  <si>
    <t>CONTRATS_20241118_001662_48.pdf</t>
  </si>
  <si>
    <t>CONTRATS_20241118_001667_7.pdf</t>
  </si>
  <si>
    <t>CONTRATS_20241118_001667_97.pdf</t>
  </si>
  <si>
    <t>CONTRATS_20241118_001662_61.pdf</t>
  </si>
  <si>
    <t>CONTRATS_20241118_001667_111.pdf</t>
  </si>
  <si>
    <t>CONTRATS_20241118_001662_16.pdf</t>
  </si>
  <si>
    <t>CONTRATS_20241118_001667_75.pdf</t>
  </si>
  <si>
    <t>CONTRATS_20241118_001662_96.pdf</t>
  </si>
  <si>
    <t>CONTRATS_20241118_001663_7.pdf</t>
  </si>
  <si>
    <t>CONTRATS_20241118_001667_23.pdf</t>
  </si>
  <si>
    <t>CONTRATS_20241118_001662_50.pdf</t>
  </si>
  <si>
    <t>CONTRATS_20241118_001663_102.pdf</t>
  </si>
  <si>
    <t>CONTRATS_20241118_001667_41.pdf</t>
  </si>
  <si>
    <t>CONTRATS_20241118_001667_64.pdf</t>
  </si>
  <si>
    <t>CONTRATS_20241118_001664_24.pdf</t>
  </si>
  <si>
    <t>CONTRATS_20241118_001664_16.pdf</t>
  </si>
  <si>
    <t>CONTRATS_20241118_001667_76.pdf</t>
  </si>
  <si>
    <t>CONTRATS_20241118_001667_19.pdf</t>
  </si>
  <si>
    <t>CONTRATS_20241118_001662_57.pdf</t>
  </si>
  <si>
    <t>CONTRATS_20241118_001662_99.pdf</t>
  </si>
  <si>
    <t>FRAMATEC___CONTRATS_20241118_001667_115.pdf</t>
  </si>
  <si>
    <t>CONTRATS_20241118_001663_34.pdf</t>
  </si>
  <si>
    <t>CONTRATS_20241118_001663_25.pdf</t>
  </si>
  <si>
    <t>CONTRATS_20241118_001662_44.pdf</t>
  </si>
  <si>
    <t>CONTRATS_20241118_001667_11.pdf</t>
  </si>
  <si>
    <t>CONTRATS_20241118_001667_32.pdf</t>
  </si>
  <si>
    <t>CONTRATS_20241118_001663_61.pdf</t>
  </si>
  <si>
    <t>CONTRATS_20241118_001667_95.pdf</t>
  </si>
  <si>
    <t>CONTRATS_20241118_001664_13.pdf</t>
  </si>
  <si>
    <t>CONTRATS_20241118_001667_65.pdf</t>
  </si>
  <si>
    <t>LOGIBACK___CONTRATS_20241118_001667_120.pdf</t>
  </si>
  <si>
    <t>RHENUS_LOGISTICS___CONTRATS_20241118_001662_39.pdf</t>
  </si>
  <si>
    <t>CONTRATS_20241118_001662_21.pdf</t>
  </si>
  <si>
    <t>CONTRATS_20241118_001667_90.pdf</t>
  </si>
  <si>
    <t>CONTRATS_20241118_001662_87.pdf</t>
  </si>
  <si>
    <t>CONTRATS_20241118_001662_51.pdf</t>
  </si>
  <si>
    <t>CONTRATS_20241118_001662_91.pdf</t>
  </si>
  <si>
    <t>CONTRATS_20241118_001663_20.pdf</t>
  </si>
  <si>
    <t>CONTRATS_20241118_001667_101.pdf</t>
  </si>
  <si>
    <t>CONTRATS_20241118_001667_107.pdf</t>
  </si>
  <si>
    <t>CONTRATS_20241118_001663_75.pdf</t>
  </si>
  <si>
    <t>CONTRATS_20241118_001667_105.pdf</t>
  </si>
  <si>
    <t>CONTRATS_20241118_001663_85.pdf</t>
  </si>
  <si>
    <t>CONTRATS_20241118_001667_26.pdf</t>
  </si>
  <si>
    <t>CONTRATS_20241118_001662_46.pdf</t>
  </si>
  <si>
    <t>CONTRATS_20241108_001635_35.pdf</t>
  </si>
  <si>
    <t>CONTRATS_20241108_001635_62.pdf</t>
  </si>
  <si>
    <t>CONTRATS_20241108_001635_24.pdf</t>
  </si>
  <si>
    <t>CONTRATS_20241108_001635_7.pdf</t>
  </si>
  <si>
    <t>CONTRATS_20241108_001635_33.pdf</t>
  </si>
  <si>
    <t>CONTRATS_20241108_001635_59.pdf</t>
  </si>
  <si>
    <t>CONTRATS_20241108_001635_43.pdf</t>
  </si>
  <si>
    <t>CONTRATS_20241108_001635_54.pdf</t>
  </si>
  <si>
    <t>CONTRATS_20241108_001635_41.pdf</t>
  </si>
  <si>
    <t>CONTRATS_20241108_001635_28.pdf</t>
  </si>
  <si>
    <t>CONTRATS_20241108_001635_66.pdf</t>
  </si>
  <si>
    <t>CONTRATS_20241108_001635_32.pdf</t>
  </si>
  <si>
    <t>CONTRATS_20241108_001635_58.pdf</t>
  </si>
  <si>
    <t>CONTRATS_20241108_001635_37.pdf</t>
  </si>
  <si>
    <t>CONTRATS_20241108_001635_44.pdf</t>
  </si>
  <si>
    <t>CONTRATS_20241108_001635_10.pdf</t>
  </si>
  <si>
    <t>CONTRATS_20241108_001635_2.pdf</t>
  </si>
  <si>
    <t>CONTRATS_20241108_001635_14.pdf</t>
  </si>
  <si>
    <t>CONTRATS_20241108_001635_45.pdf</t>
  </si>
  <si>
    <t>CONTRATS_20241108_001635_17.pdf</t>
  </si>
  <si>
    <t>CONTRATS_20241108_001635_48.pdf</t>
  </si>
  <si>
    <t>CONTRATS_20241108_001635_21.pdf</t>
  </si>
  <si>
    <t>CONTRATS_20241108_001635_63.pdf</t>
  </si>
  <si>
    <t>CONTRATS_20241108_001635_47.pdf</t>
  </si>
  <si>
    <t>CONTRATS_20241108_001635_53.pdf</t>
  </si>
  <si>
    <t>CONTRATS_20241108_001635_64.pdf</t>
  </si>
  <si>
    <t>CONTRATS_20241108_001635_51.pdf</t>
  </si>
  <si>
    <t>CONTRATS_20241108_001635_5.pdf</t>
  </si>
  <si>
    <t>CONTRATS_20241108_001635_20.pdf</t>
  </si>
  <si>
    <t>CONTRATS_20241108_001635_55.pdf</t>
  </si>
  <si>
    <t>CONTRATS_20241108_001635_60.pdf</t>
  </si>
  <si>
    <t>CONTRATS_20241108_001635_1.pdf</t>
  </si>
  <si>
    <t>CONTRATS_20241108_001635_25.pdf</t>
  </si>
  <si>
    <t>CONTRATS_20241108_001635_15.pdf</t>
  </si>
  <si>
    <t>CONTRATS_20241108_001635_40.pdf</t>
  </si>
  <si>
    <t>CONTRATS_20241108_001635_30.pdf</t>
  </si>
  <si>
    <t>CONTRATS_20241108_001635_56.pdf</t>
  </si>
  <si>
    <t>CONTRATS_20241108_001635_39.pdf</t>
  </si>
  <si>
    <t>CONTRATS_20241108_001635_16.pdf</t>
  </si>
  <si>
    <t>CONTRATS_20241108_001635_61.pdf</t>
  </si>
  <si>
    <t>CONTRATS_20241108_001635_22.pdf</t>
  </si>
  <si>
    <t>CONTRATS_20241108_001635_19.pdf</t>
  </si>
  <si>
    <t>CONTRATS_20241108_001635_18.pdf</t>
  </si>
  <si>
    <t>CONTRATS_20241108_001635_46.pdf</t>
  </si>
  <si>
    <t>CONTRATS_20241108_001635_42.pdf</t>
  </si>
  <si>
    <t>CONTRATS_20241108_001635_29.pdf</t>
  </si>
  <si>
    <t>CONTRATS_20241108_001635_9.pdf</t>
  </si>
  <si>
    <t>CONTRATS_20241108_001635_31.pdf</t>
  </si>
  <si>
    <t>CONTRATS_20241108_001635_26.pdf</t>
  </si>
  <si>
    <t>CONTRATS_20241108_001635_49.pdf</t>
  </si>
  <si>
    <t>CONTRATS_20241108_001635_4.pdf</t>
  </si>
  <si>
    <t>CONTRATS_20241108_001635_67.pdf</t>
  </si>
  <si>
    <t>CONTRATS_20241108_001635_57.pdf</t>
  </si>
  <si>
    <t>CONTRATS_20241108_001635_8.pdf</t>
  </si>
  <si>
    <t>CONTRATS_20241108_001635_52.pdf</t>
  </si>
  <si>
    <t>CONTRATS_20241108_001635_3.pdf</t>
  </si>
  <si>
    <t>CONTRATS_20241108_001635_11.pdf</t>
  </si>
  <si>
    <t>CONTRATS_20241108_001635_6.pdf</t>
  </si>
  <si>
    <t>CONTRATS_20241108_001635_13.pdf</t>
  </si>
  <si>
    <t>CONTRATS_20241108_001635_34.pdf</t>
  </si>
  <si>
    <t>CONTRATS_20241108_001635_27.pdf</t>
  </si>
  <si>
    <t>CONTRATS_20241108_001635_65.pdf</t>
  </si>
  <si>
    <t>CONTRATS_20241108_001635_23.pdf</t>
  </si>
  <si>
    <t>CONTRATS_20241108_001635_38.pdf</t>
  </si>
  <si>
    <t>CONTRATS_20241108_001635_50.pdf</t>
  </si>
  <si>
    <t>CONTRATS_20241108_001635_36.pdf</t>
  </si>
  <si>
    <t>KTI_PLERSCH_KAELTETECHNIK_GMBH_REPRÃ‰SENTÃ‰E_PAR_EURODROIT___CONTRATS_20241202_001781_112.pdf</t>
  </si>
  <si>
    <t>615/772548</t>
  </si>
  <si>
    <t>772548/10015</t>
  </si>
  <si>
    <t>JEANNIOT_LOISIRS_VESOUL___CONTRATS_20241202_001782_64.pdf</t>
  </si>
  <si>
    <t>691/673978</t>
  </si>
  <si>
    <t>Gr_SAPAM_20241202_001781_35.pdf</t>
  </si>
  <si>
    <t>5247/638289</t>
  </si>
  <si>
    <t>638289/00000</t>
  </si>
  <si>
    <t>CLC_ORLÃ‰ANS___CONTRATS_20241202_001781_83.pdf</t>
  </si>
  <si>
    <t>5289/673977</t>
  </si>
  <si>
    <t>CLC_ALSACE___CONTRATS_20241202_001782_83.pdf</t>
  </si>
  <si>
    <t>CLC_WATTELIER___CONTRATS_20241202_001781_52.pdf</t>
  </si>
  <si>
    <t>5289/673976</t>
  </si>
  <si>
    <t>FINANCIÃˆRE_CLC___CONTRATS_20241202_001781_71.pdf</t>
  </si>
  <si>
    <t>Gr_GERSTAECKER_20241202_001781_14.pdf</t>
  </si>
  <si>
    <t>500/620344</t>
  </si>
  <si>
    <t>WL_GORE___CONTRATS_20241202_001782_168.pdf</t>
  </si>
  <si>
    <t>691/664351</t>
  </si>
  <si>
    <t>664351/00002</t>
  </si>
  <si>
    <t>YADE___CONTRATS_20241202_001782_97.pdf</t>
  </si>
  <si>
    <t>1696/751628</t>
  </si>
  <si>
    <t>Gr_GERSTAECKER_20241202_001781_12.pdf</t>
  </si>
  <si>
    <t>Gr_SAPAM_20241202_001781_32.pdf</t>
  </si>
  <si>
    <t>CLC_ALSACE___CONTRATS_20241202_001782_82.pdf</t>
  </si>
  <si>
    <t>287/673978</t>
  </si>
  <si>
    <t>INNVERVISION___CONTRATS_20241202_001782_4.pdf</t>
  </si>
  <si>
    <t>1698/029247</t>
  </si>
  <si>
    <t>WL_GORE___CONTRATS_20241202_001781_50.pdf</t>
  </si>
  <si>
    <t>500/672662</t>
  </si>
  <si>
    <t>672662/00000</t>
  </si>
  <si>
    <t>JEANNIOT_LOISIRS_VESOUL___CONTRATS_20241202_001781_76.pdf</t>
  </si>
  <si>
    <t>KOMATSU_FOREST_GMBH___CONTRATS_20241202_001782_139.pdf</t>
  </si>
  <si>
    <t>263/633382</t>
  </si>
  <si>
    <t>633382/00000</t>
  </si>
  <si>
    <t>Gr_HOYER___CONTRATS_20241202_001781_123.pdf</t>
  </si>
  <si>
    <t>5289/634787</t>
  </si>
  <si>
    <t>634787/00000</t>
  </si>
  <si>
    <t>CLC_METZ___CONTRATS_20241202_001782_79.pdf</t>
  </si>
  <si>
    <t>ELECTRIFICATION_INDUSTRIELLE_DE_LEST_20241202_001782_189.pdf</t>
  </si>
  <si>
    <t>691/866487</t>
  </si>
  <si>
    <t>866487/00002</t>
  </si>
  <si>
    <t>SARL_CAMPION___CONTRATS_20241202_001781_62.pdf</t>
  </si>
  <si>
    <t>Gr_SAPAM_20241202_001781_41.pdf</t>
  </si>
  <si>
    <t>5289/638290</t>
  </si>
  <si>
    <t>ONCOLIA___CONTRATS_20241202_001782_11.pdf</t>
  </si>
  <si>
    <t>1699/101112</t>
  </si>
  <si>
    <t>101112/00000</t>
  </si>
  <si>
    <t>STAR_MOBIL_SERVICES___CONTRATS_20241202_001782_58.pdf</t>
  </si>
  <si>
    <t>CLC_VOSGES___CONTRATS_20241202_001781_59.pdf</t>
  </si>
  <si>
    <t>JEANNIOT_GESTION___CONTRATS_20241202_001782_66.pdf</t>
  </si>
  <si>
    <t>Gr_PIPIERE_20241202_001782_102.pdf</t>
  </si>
  <si>
    <t>263/866853</t>
  </si>
  <si>
    <t>866853/10010</t>
  </si>
  <si>
    <t>CLC_WATTELIER___CONTRATS_20241202_001782_55.pdf</t>
  </si>
  <si>
    <t>SOCIÃ‰TÃ‰_DEXPLOITATION_THOUARD___CONTRATS_20241202_001781_89.pdf</t>
  </si>
  <si>
    <t>BERNHARDT_BRUNO_CRÃ‰ATIONS___CONTRATS_20241202_001782_18.pdf</t>
  </si>
  <si>
    <t>1699/229340</t>
  </si>
  <si>
    <t>STAR_MOBIL_SERVICES___CONTRATS_20241202_001782_57.pdf</t>
  </si>
  <si>
    <t>GR_OTT_IMPRIMEURS___CONTRATS_20241202_001781_47.pdf</t>
  </si>
  <si>
    <t>5289/663478</t>
  </si>
  <si>
    <t>663478/00000</t>
  </si>
  <si>
    <t>SOCIÃ‰TÃ‰_DEXPLOITATION_THOUARD___CONTRATS_20241202_001782_88.pdf</t>
  </si>
  <si>
    <t>Gr_HOYER_20241202_001782_145.pdf</t>
  </si>
  <si>
    <t>263/634789</t>
  </si>
  <si>
    <t>CLC_SAINT_DIZIER___CONTRATS_20241202_001782_73.pdf</t>
  </si>
  <si>
    <t>CLC_CHALON_SUR_SAÃ”NE___CONTRATS_20241202_001782_61.pdf</t>
  </si>
  <si>
    <t>WL_GORE__ASSOCIÃ‰S___CONTRATS_20241202_001782_169.pdf</t>
  </si>
  <si>
    <t>247/664351</t>
  </si>
  <si>
    <t>664351/00000</t>
  </si>
  <si>
    <t>SHIELD_UP_CONSULTING___CONTRATS_20241202_001782_30.pdf</t>
  </si>
  <si>
    <t>1696/315553</t>
  </si>
  <si>
    <t>CLC_ALSACE___CONTRATS_20241202_001781_86.pdf</t>
  </si>
  <si>
    <t>CLC_VOSGES___CONTRATS_20241202_001781_79.pdf</t>
  </si>
  <si>
    <t>MASTER_FLUID_SOLUTIONS_WDG_GMBH___CONTRATS_20241202_001781_96.pdf</t>
  </si>
  <si>
    <t>STIEBEL_ELTRON___CONTRATS_20241202_001781_92.pdf</t>
  </si>
  <si>
    <t>565/862191</t>
  </si>
  <si>
    <t>862191/00000</t>
  </si>
  <si>
    <t>LAHYAL_MTPI___CONTRATS_20241202_001782_9.pdf</t>
  </si>
  <si>
    <t>1697/045795</t>
  </si>
  <si>
    <t>Gr_SAPAM_20241202_001781_42.pdf</t>
  </si>
  <si>
    <t>FINANCIÃˆRE_CLC___CONTRATS_20241202_001782_53.pdf</t>
  </si>
  <si>
    <t>Gr_SAPAM_20241202_001782_111.pdf</t>
  </si>
  <si>
    <t>247/069457</t>
  </si>
  <si>
    <t>S.A.R.L._ÃŽLE_DE_FRANCE_CARAVANES___CONTRATS_20241202_001782_81.pdf</t>
  </si>
  <si>
    <t>KRONIMUS___CONTRATS_20241202_001782_180.pdf</t>
  </si>
  <si>
    <t>691/673897</t>
  </si>
  <si>
    <t>673897/00002</t>
  </si>
  <si>
    <t>MARYAN_BEACHWEAR_GROUP_GMBH_REPRÃ‰SENTÃ‰E_PAR_EURODROIT___CONTRATS_20241202_001781_110.pdf</t>
  </si>
  <si>
    <t>Gr_GERSTAECKER_20241202_001781_25.pdf</t>
  </si>
  <si>
    <t>ELECTRIFICATION_INDUSTRIELLE_DE_LEST_20241202_001782_173.pdf</t>
  </si>
  <si>
    <t>247/672968</t>
  </si>
  <si>
    <t>672968/00000</t>
  </si>
  <si>
    <t>CERBM___CONTRATS_20241202_001781_91.pdf</t>
  </si>
  <si>
    <t>500/771190</t>
  </si>
  <si>
    <t>771190/00000</t>
  </si>
  <si>
    <t>Gr_SAPAM_20241202_001781_44.pdf</t>
  </si>
  <si>
    <t>S.A.R.L._CAMPION___CONTRATS_20241202_001782_75.pdf</t>
  </si>
  <si>
    <t>Gr_GERSTAECKER_20241202_001781_27.pdf</t>
  </si>
  <si>
    <t>S.A.R.L._CBL___CONTRATS_20241202_001782_21.pdf</t>
  </si>
  <si>
    <t>1699/229477</t>
  </si>
  <si>
    <t>229477/00010</t>
  </si>
  <si>
    <t>S.A.R.L._ÃŽLE_DE_FRANCE_CARAVANES___CONTRATS_20241202_001782_80.pdf</t>
  </si>
  <si>
    <t>CARALOISIRS___CONTRATS_20241202_001782_91.pdf</t>
  </si>
  <si>
    <t>S.A.S._CENTRALES_NEXT___CONTRATS_20241202_001781_103.pdf</t>
  </si>
  <si>
    <t>Gr_SAPAM_20241202_001782_127.pdf</t>
  </si>
  <si>
    <t>691/069458</t>
  </si>
  <si>
    <t>069458/00052</t>
  </si>
  <si>
    <t>BLUE_PAPER_PREVOYANCE_CADRES..pdf</t>
  </si>
  <si>
    <t>5289/673701</t>
  </si>
  <si>
    <t>673701/00000</t>
  </si>
  <si>
    <t>Gr_GERSTAECKER_20241202_001781_18.pdf</t>
  </si>
  <si>
    <t>Gr_SAPAM_20241202_001782_116.pdf</t>
  </si>
  <si>
    <t>ASSOCIATION_POUR_LA_RECHERCHE_Ã€_LIGBMC___CONTRATS_20241202_001782_99.pdf</t>
  </si>
  <si>
    <t>263/771191</t>
  </si>
  <si>
    <t>771191/00000</t>
  </si>
  <si>
    <t>CLC_SAINT_DIZIER___CONTRATS_20241202_001782_74.pdf</t>
  </si>
  <si>
    <t>ABSOLUT_NOAH___CONTRATS_20241202_001782_46.pdf</t>
  </si>
  <si>
    <t>1696/650819</t>
  </si>
  <si>
    <t>650819/00000</t>
  </si>
  <si>
    <t>FIMAT_TP___CONTRATS_20241202_001782_113.pdf</t>
  </si>
  <si>
    <t>287/068457</t>
  </si>
  <si>
    <t>068457/00000</t>
  </si>
  <si>
    <t>ELECTRIFICATION_INDUSTRIELLE_DE_LEST_20241202_001782_188.pdf</t>
  </si>
  <si>
    <t>246/866487</t>
  </si>
  <si>
    <t>866487/00000</t>
  </si>
  <si>
    <t>PROCIDEC___CONTRATS_20241202_001782_52.pdf</t>
  </si>
  <si>
    <t>287/673912</t>
  </si>
  <si>
    <t>SCHOTTEN_UND_HANSEN_GMBH___CONTRATS_20241202_001781_95.pdf</t>
  </si>
  <si>
    <t>CLC_VOSGES___CONTRATS_20241202_001782_70.pdf</t>
  </si>
  <si>
    <t>Gr_PIPIERE_20241202_001782_42.pdf</t>
  </si>
  <si>
    <t>287/637083</t>
  </si>
  <si>
    <t>637083/10010</t>
  </si>
  <si>
    <t>Gr_SAPAM_20241202_001782_108.pdf</t>
  </si>
  <si>
    <t>CIRET_S.A.R.L.___CONTRATS_20241202_001782_8.pdf</t>
  </si>
  <si>
    <t>1697/042071</t>
  </si>
  <si>
    <t>BEHEYT_FRANCE___CONTRATS_20241202_001782_33.pdf</t>
  </si>
  <si>
    <t>1696/545416</t>
  </si>
  <si>
    <t>545416/00000</t>
  </si>
  <si>
    <t>RAKO_Ã‰TIQUETTES___CONTRATS_20241202_001782_162.pdf</t>
  </si>
  <si>
    <t>277/663480</t>
  </si>
  <si>
    <t>663480/00000</t>
  </si>
  <si>
    <t>S.A.S._FEPS_CONSULTING___CONTRATS_20241202_001782_22.pdf</t>
  </si>
  <si>
    <t>1696/254664</t>
  </si>
  <si>
    <t>254664/00000</t>
  </si>
  <si>
    <t>LEUCO_PRODUCTION___AVT_TAUX_NON_CADRES_2025___CONTRATS_20241202_001781_101.pdf</t>
  </si>
  <si>
    <t>5285/784753</t>
  </si>
  <si>
    <t>784753/00000</t>
  </si>
  <si>
    <t>BLUE_PAPER_PREVOYANCE_NON_CADRES.pdf</t>
  </si>
  <si>
    <t>5289/673702</t>
  </si>
  <si>
    <t>673702/00000</t>
  </si>
  <si>
    <t>ELECTRIFICATION_INDUSTRIELLE_DE_LEST_20241202_001782_171.pdf</t>
  </si>
  <si>
    <t>BIOÃ‰COPRINT___CONTRATS_20241202_001782_1.pdf</t>
  </si>
  <si>
    <t>1696/001979</t>
  </si>
  <si>
    <t>001979/00000</t>
  </si>
  <si>
    <t>ELECTRIFICATION_INDUSTRIELLE_DE_LEST_20241202_001782_190.pdf</t>
  </si>
  <si>
    <t>S.A.S._JALISCO_INTERACTIVE___CONTRATS_20241202_001782_23.pdf</t>
  </si>
  <si>
    <t>1696/263929</t>
  </si>
  <si>
    <t>CLC_WATTELIER___CONTRATS_20241202_001781_72.pdf</t>
  </si>
  <si>
    <t>CLC_SAINT_DIZIER___CONTRATS_20241202_001781_81.pdf</t>
  </si>
  <si>
    <t>B.E.I._SENSORS___CONTRATS_20241202_001782_152.pdf</t>
  </si>
  <si>
    <t>277/644680</t>
  </si>
  <si>
    <t>S.A.R.L._CAMPION___CONTRATS_20241202_001782_76.pdf</t>
  </si>
  <si>
    <t>Gr_PIPIERE_20241202_001782_39.pdf</t>
  </si>
  <si>
    <t>691/637083</t>
  </si>
  <si>
    <t>637083/10012</t>
  </si>
  <si>
    <t>Gr_SAPAM_20241202_001782_132.pdf</t>
  </si>
  <si>
    <t>246/069458</t>
  </si>
  <si>
    <t>RECA_FRANCE___CONTRATS_20241202_001782_187.pdf</t>
  </si>
  <si>
    <t>691/770244</t>
  </si>
  <si>
    <t>770244/00002</t>
  </si>
  <si>
    <t>CLC_TROYES___CONTRATS_20241202_001781_60.pdf</t>
  </si>
  <si>
    <t>DG8_CAMPING_CAR_21___CONTRATS_20241202_001782_85.pdf</t>
  </si>
  <si>
    <t>TARA_JARMON___CONTRATS_20241202_001782_159.pdf</t>
  </si>
  <si>
    <t>263/661788</t>
  </si>
  <si>
    <t>661788/00000</t>
  </si>
  <si>
    <t>Gr_PIPIERE_20241202_001782_104.pdf</t>
  </si>
  <si>
    <t>ROLF_KIND_GMBH_REPRÃ‰SENTÃ‰E_PAR_EURODROIT___CONTRATS_20241202_001781_113.pdf</t>
  </si>
  <si>
    <t>Gr_GERSTAECKER_20241202_001781_21.pdf</t>
  </si>
  <si>
    <t>CLC_ORLÃ‰ANS___CONTRATS_20241202_001782_78.pdf</t>
  </si>
  <si>
    <t>JEANNIOT_LOISIRS_VESOUL___CONTRATS_20241202_001781_56.pdf</t>
  </si>
  <si>
    <t>SOCIÃ‰TÃ‰_DE_LABATTOIR_DU_PAYS___CONTRATS_20241202_001782_178.pdf</t>
  </si>
  <si>
    <t>233/673159</t>
  </si>
  <si>
    <t>673159/00000</t>
  </si>
  <si>
    <t>SOCIÃ‰TÃ‰_DEXPLOITATION_THOUARD___CONTRATS_20241202_001782_89.pdf</t>
  </si>
  <si>
    <t>S.A.R.L._ÃŽLE_DE_FRANCE_CARAVANES___CONTRATS_20241202_001781_65.pdf</t>
  </si>
  <si>
    <t>Gr_SAPAM_20241202_001781_33.pdf</t>
  </si>
  <si>
    <t>Gr_SAPAM_20241202_001782_125.pdf</t>
  </si>
  <si>
    <t>Gr_SAPAM_20241202_001782_110.pdf</t>
  </si>
  <si>
    <t>691/069457</t>
  </si>
  <si>
    <t>WL_GORE_3831_109725_00000___WL_GORE___Renouvellement_2025.pdf</t>
  </si>
  <si>
    <t>3831/109725</t>
  </si>
  <si>
    <t>109725/00000</t>
  </si>
  <si>
    <t>ANDLAUER_MAINTENANCE___CONTRATS_20241202_001782_150.pdf</t>
  </si>
  <si>
    <t>280/639111</t>
  </si>
  <si>
    <t>639111/00000</t>
  </si>
  <si>
    <t>TEMPO_CONSULTING___CONTRATS_20241202_001782_2.pdf</t>
  </si>
  <si>
    <t>1698/002546</t>
  </si>
  <si>
    <t>FHB_ORIGINAL_GMBH___CONTRATS_20241202_001781_102.pdf</t>
  </si>
  <si>
    <t>EXPO_CAMPING_CARS___CONTRATS_20241202_001781_58.pdf</t>
  </si>
  <si>
    <t>RAIL_AVITAILLEMENT___CONTRATS_20241202_001782_19.pdf</t>
  </si>
  <si>
    <t>1699/229458</t>
  </si>
  <si>
    <t>229458/00000</t>
  </si>
  <si>
    <t>Gr_HOYER_20241202_001782_143.pdf</t>
  </si>
  <si>
    <t>287/634789</t>
  </si>
  <si>
    <t>634789/00000</t>
  </si>
  <si>
    <t>JEANNIOT_GESTION___CONTRATS_20241202_001781_57.pdf</t>
  </si>
  <si>
    <t>WOLFVISION_GMBH___CONTRATS_20241202_001781_94.pdf</t>
  </si>
  <si>
    <t>HELIA_LADENBAU_GMBH_REPRÃ‰SENTÃ‰E_PAR_EURODROIT___CONTRATS_20241202_001781_116.pdf</t>
  </si>
  <si>
    <t>Gr_PIPIERE_20241202_001782_37.pdf</t>
  </si>
  <si>
    <t>Gr_PIPIERE_20241202_001782_103.pdf</t>
  </si>
  <si>
    <t>Gr_PIPIERE_20241202_001782_41.pdf</t>
  </si>
  <si>
    <t>COIFFURE_MICHEL___CONTRATS_20241202_001782_95.pdf</t>
  </si>
  <si>
    <t>1698/734675</t>
  </si>
  <si>
    <t>734675/00000</t>
  </si>
  <si>
    <t>Gr_PIPIERE_20241202_001782_106.pdf</t>
  </si>
  <si>
    <t>Gr_HOYER___CONTRATS_20241202_001781_124.pdf</t>
  </si>
  <si>
    <t>WL_GORE___CONTRATS_20241202_001782_17.pdf</t>
  </si>
  <si>
    <t>1697/182204</t>
  </si>
  <si>
    <t>182204/00000</t>
  </si>
  <si>
    <t>Gr_SAPAM_20241202_001782_118.pdf</t>
  </si>
  <si>
    <t>SECALOR___CONTRATS_20241202_001782_31.pdf</t>
  </si>
  <si>
    <t>1698/529756</t>
  </si>
  <si>
    <t>529756/00000</t>
  </si>
  <si>
    <t>CLC_CHALON_SUR_SAÃ”NE___CONTRATS_20241202_001781_55.pdf</t>
  </si>
  <si>
    <t>Gr_SAPAM_20241202_001781_30.pdf</t>
  </si>
  <si>
    <t>CLC_METZ___CONTRATS_20241202_001781_64.pdf</t>
  </si>
  <si>
    <t>ALTREDA_S.A.S._REPRÃ‰SENTÃ‰_PAR_EURODROIT___CONTRATS_20241202_001781_98.pdf</t>
  </si>
  <si>
    <t>BEGRA_GRANULATE_GMBH_UND_CO_KG_REPRÃ‰SENTÃ‰E_PAR_EURODROIT___CONTRATS_20241202_001781_117.pdf</t>
  </si>
  <si>
    <t>Gr_SAPAM_20241202_001782_115.pdf</t>
  </si>
  <si>
    <t>Gr_PIPIERE_20241202_001782_100.pdf</t>
  </si>
  <si>
    <t>Gr_SAPAM_20241202_001781_37.pdf</t>
  </si>
  <si>
    <t>DG8_CAMPING_CAR_21___CONTRATS_20241202_001781_67.pdf</t>
  </si>
  <si>
    <t>BS_SYSTEMS_GMBH__CO_KG___CONTRATS_20241202_001781_108.pdf</t>
  </si>
  <si>
    <t>DURAVIT___CONTRATS_20241202_001781_45.pdf</t>
  </si>
  <si>
    <t>7265/642290</t>
  </si>
  <si>
    <t>EXPO_CAMPING_CARS___CONTRATS_20241202_001782_67.pdf</t>
  </si>
  <si>
    <t>GLOBAL_EXCHANGE___CONTRATS_20241202_001782_14.pdf</t>
  </si>
  <si>
    <t>1699/167151</t>
  </si>
  <si>
    <t>MECA_CAMP___CONTRATS_20241202_001781_74.pdf</t>
  </si>
  <si>
    <t>Gr_SAPAM_20241202_001782_119.pdf</t>
  </si>
  <si>
    <t>CLC_ORLÃ‰ANS___CONTRATS_20241202_001782_77.pdf</t>
  </si>
  <si>
    <t>DG8_54_EX_CLC_NANCY___CONTRATS_20241202_001781_68.pdf</t>
  </si>
  <si>
    <t>CIRET_S.A.R.L.___CONTRATS_20241202_001782_7.pdf</t>
  </si>
  <si>
    <t>1699/042065</t>
  </si>
  <si>
    <t>ACT_AUDIT_CONSULTING___CONTRATS_20241202_001782_36.pdf</t>
  </si>
  <si>
    <t>3572/628730</t>
  </si>
  <si>
    <t>628730/10000</t>
  </si>
  <si>
    <t>SODIPRO___CONTRATS_20241202_001782_3.pdf</t>
  </si>
  <si>
    <t>1696/008948</t>
  </si>
  <si>
    <t>BRAND_SISTERS___CONTRATS_20241202_001782_154.pdf</t>
  </si>
  <si>
    <t>691/661787</t>
  </si>
  <si>
    <t>661787/10002</t>
  </si>
  <si>
    <t>S.A.R.L._ÃŽLE_DE_FRANCE_CARAVANES___CONTRATS_20241202_001781_85.pdf</t>
  </si>
  <si>
    <t>CLC_ALSACE___CONTRATS_20241202_001781_66.pdf</t>
  </si>
  <si>
    <t>Gr_PIPIERE_20241202_001782_101.pdf</t>
  </si>
  <si>
    <t>EXPO_CAMPING_CARS___CONTRATS_20241202_001781_78.pdf</t>
  </si>
  <si>
    <t>KOMATSU_FOREST_GMBH___CONTRATS_20241202_001782_138.pdf</t>
  </si>
  <si>
    <t>S.A.R.L._SPITZER___CONTRATS_20241202_001782_13.pdf</t>
  </si>
  <si>
    <t>1698/159831</t>
  </si>
  <si>
    <t>WL_GORE__ASSOCIÃ‰S___CONTRATS_20241202_001782_170.pdf</t>
  </si>
  <si>
    <t>GR_OTT_IMPRIMEURS___CONTRATS_20241202_001781_48.pdf</t>
  </si>
  <si>
    <t>Gr_HOYER_20241202_001782_141.pdf</t>
  </si>
  <si>
    <t>287/634788</t>
  </si>
  <si>
    <t>634788/00000</t>
  </si>
  <si>
    <t>Gr_GERSTAECKER_20241202_001781_17.pdf</t>
  </si>
  <si>
    <t>CBL_DÃ‰VELOPPEMENT___CONTRATS_20241202_001782_20.pdf</t>
  </si>
  <si>
    <t>MECA_CAMP___CONTRATS_20241202_001782_59.pdf</t>
  </si>
  <si>
    <t>Gr_SAPAM_20241202_001782_131.pdf</t>
  </si>
  <si>
    <t>ERTP___CONTRATS_20241202_001782_10.pdf</t>
  </si>
  <si>
    <t>1699/081141</t>
  </si>
  <si>
    <t>Gr_GERSTAECKER_20241202_001781_13.pdf</t>
  </si>
  <si>
    <t>ETS_HUOT___CONTRATS_20241202_001782_50.pdf</t>
  </si>
  <si>
    <t>263/660019</t>
  </si>
  <si>
    <t>660019/00000</t>
  </si>
  <si>
    <t>CARALOISIRS___CONTRATS_20241202_001781_90.pdf</t>
  </si>
  <si>
    <t>CLC_CHALON_SUR_SAÃ”NE___CONTRATS_20241202_001782_62.pdf</t>
  </si>
  <si>
    <t>Gr_SAPAM_20241202_001782_117.pdf</t>
  </si>
  <si>
    <t>GR_OTT_IMPRIMEURS___CONTRATS_20241202_001781_46.pdf</t>
  </si>
  <si>
    <t>OL_SELS_GMBH__CO_KG_REPRÃ‰SENTÃ‰E_PAR_EURODROIT___CONTRATS_20241202_001781_115.pdf</t>
  </si>
  <si>
    <t>S.A.S._BY_DRONE___CONTRATS_20241202_001782_28.pdf</t>
  </si>
  <si>
    <t>1696/283231</t>
  </si>
  <si>
    <t>283231/00000</t>
  </si>
  <si>
    <t>JEANNIOT_GESTION___CONTRATS_20241202_001781_77.pdf</t>
  </si>
  <si>
    <t>JEANNIOT_GESTION___CONTRATS_20241202_001782_65.pdf</t>
  </si>
  <si>
    <t>GESTPRINT___CONTRATS_20241202_001782_163.pdf</t>
  </si>
  <si>
    <t>TRANSPORTS_JUNG_S.A.R.L.___CONTRATS_20241202_001782_94.pdf</t>
  </si>
  <si>
    <t>1698/729944</t>
  </si>
  <si>
    <t>729944/00000</t>
  </si>
  <si>
    <t>TRADISGESTION_IMMOBILIER_COPROPRIÃ‰TÃ‰_ARQUEBUSIERS___CONTRATS_20241202_001782_92.pdf</t>
  </si>
  <si>
    <t>1699/712310</t>
  </si>
  <si>
    <t>712310/00000</t>
  </si>
  <si>
    <t>THE_GREEN_SOCKS___CONTRATS_20241202_001782_29.pdf</t>
  </si>
  <si>
    <t>1696/285995</t>
  </si>
  <si>
    <t>Gr_GERSTAECKER_20241202_001781_24.pdf</t>
  </si>
  <si>
    <t>CARALOISIRS___CONTRATS_20241202_001781_70.pdf</t>
  </si>
  <si>
    <t>WL_GORE__ASSOCIÃ‰S___CONTRATS_20241202_001782_167.pdf</t>
  </si>
  <si>
    <t>LAMI_CANIN___CONTRATS_20241202_001782_26.pdf</t>
  </si>
  <si>
    <t>1699/269756</t>
  </si>
  <si>
    <t>269756/00000</t>
  </si>
  <si>
    <t>GR_OTT_IMPRIMEURS___CONTRATS_20241202_001781_49.pdf</t>
  </si>
  <si>
    <t>5289/663479</t>
  </si>
  <si>
    <t>663479/00000</t>
  </si>
  <si>
    <t>PRINTOT_ET_IXO_IMPRIMEURS___CONTRATS_20241202_001782_161.pdf</t>
  </si>
  <si>
    <t>ELECTRIFICATION_INDUSTRIELLE_DE_LEST_20241202_001782_172.pdf</t>
  </si>
  <si>
    <t>691/672968</t>
  </si>
  <si>
    <t>672968/00002</t>
  </si>
  <si>
    <t>CCR_CONTAINERS___CONTRATS_20241202_001781_122.pdf</t>
  </si>
  <si>
    <t>5289/634786</t>
  </si>
  <si>
    <t>634786/00000</t>
  </si>
  <si>
    <t>Gr_SAPAM_20241202_001782_133.pdf</t>
  </si>
  <si>
    <t>Gr_SAPAM_20241202_001781_39.pdf</t>
  </si>
  <si>
    <t>STAR_MOBIL_SERVICES___CONTRATS_20241202_001781_73.pdf</t>
  </si>
  <si>
    <t>CREDEM___CONTRATS_20241202_001782_96.pdf</t>
  </si>
  <si>
    <t>1698/751152</t>
  </si>
  <si>
    <t>Gr_SAPAM_20241202_001782_114.pdf</t>
  </si>
  <si>
    <t>Gr_GERSTAECKER_20241202_001781_19.pdf</t>
  </si>
  <si>
    <t>PREFA_FRANCE_REPRÃ‰SENTÃ‰_PAR_EURODROIT___CONTRATS_20241202_001781_106.pdf</t>
  </si>
  <si>
    <t>Gr_SAPAM_20241202_001782_128.pdf</t>
  </si>
  <si>
    <t>S.A.S._METZ_CONNECT_FRANCE___CONTRATS_20241202_001781_111.pdf</t>
  </si>
  <si>
    <t>Gr_SAPAM_20241202_001782_122.pdf</t>
  </si>
  <si>
    <t>SOCIÃ‰TÃ‰_DEXPLOITATION_THOUARD___CONTRATS_20241202_001781_69.pdf</t>
  </si>
  <si>
    <t>DG8_CAMPING_CAR_21___CONTRATS_20241202_001782_84.pdf</t>
  </si>
  <si>
    <t>Gr_SAPAM_20241202_001781_34.pdf</t>
  </si>
  <si>
    <t>Gr_SAPAM_20241202_001782_124.pdf</t>
  </si>
  <si>
    <t>S.A.R.L._CAMPION___CONTRATS_20241202_001781_82.pdf</t>
  </si>
  <si>
    <t>CARALOISIRS___CONTRATS_20241202_001782_90.pdf</t>
  </si>
  <si>
    <t>RICHTER_ALUMINIUM_GMBH___CONTRATS_20241202_001781_107.pdf</t>
  </si>
  <si>
    <t>INEOS_POLYMERS_SARRALBE_S.A.S.___CONTRATS_20241202_001782_177.pdf</t>
  </si>
  <si>
    <t>5289/673146</t>
  </si>
  <si>
    <t>673146/00000</t>
  </si>
  <si>
    <t>Gr_SAPAM_20241202_001782_134.pdf</t>
  </si>
  <si>
    <t>INFORMATIQUE_COMPTABLE___CONTRATS_20241202_001782_6.pdf</t>
  </si>
  <si>
    <t>1699/040574</t>
  </si>
  <si>
    <t>OTT_IMPRIMEURS___CONTRATS_20241202_001782_164.pdf</t>
  </si>
  <si>
    <t>277/663481</t>
  </si>
  <si>
    <t>663481/00000</t>
  </si>
  <si>
    <t>ANDLAUER_S.A.S___CONTRATS_20241202_001782_149.pdf</t>
  </si>
  <si>
    <t>MENGER_S.A.R.L.___CONTRATS_20241202_001782_5.pdf</t>
  </si>
  <si>
    <t>1699/033572</t>
  </si>
  <si>
    <t>SÃ‰RÃ‰NITÃ‰_Ã‰LITE_TRANSPORT___CONTRATS_20241202_001782_48.pdf</t>
  </si>
  <si>
    <t>1696/650823</t>
  </si>
  <si>
    <t>SENSATA_FRANCE_S.A.S.___CONTRATS_20241202_001782_182.pdf</t>
  </si>
  <si>
    <t>287/674493</t>
  </si>
  <si>
    <t>BRAND_SISTERS___CONTRATS_20241202_001782_153.pdf</t>
  </si>
  <si>
    <t>263/661787</t>
  </si>
  <si>
    <t>661787/10010</t>
  </si>
  <si>
    <t>Gr_GERSTAECKER_20241202_001781_11.pdf</t>
  </si>
  <si>
    <t>SALI_TRANSPORT_S.A.___CONTRATS_20241202_001782_34.pdf</t>
  </si>
  <si>
    <t>1698/545426</t>
  </si>
  <si>
    <t>545426/00000</t>
  </si>
  <si>
    <t>RECA_FRANCE___CONTRATS_20241202_001782_185.pdf</t>
  </si>
  <si>
    <t>691/770237</t>
  </si>
  <si>
    <t>770237/00002</t>
  </si>
  <si>
    <t>DG8_54_EX_CLC_NANCY___CONTRATS_20241202_001782_86.pdf</t>
  </si>
  <si>
    <t>SHILED_UP_CONSULTING___CONTRATS_20241202_001782_49.pdf</t>
  </si>
  <si>
    <t>1696/650908</t>
  </si>
  <si>
    <t>Gr_HOYER_20241202_001782_142.pdf</t>
  </si>
  <si>
    <t>STAR_MOBILES_SERVICES___CONTRATS_20241202_001781_53.pdf</t>
  </si>
  <si>
    <t>CLC_SAINT_DIZIER___CONTRATS_20241202_001781_61.pdf</t>
  </si>
  <si>
    <t>PRINTOT_ET_IXO_IMPRIMEURS___CONTRATS_20241202_001782_165.pdf</t>
  </si>
  <si>
    <t>277/663482</t>
  </si>
  <si>
    <t>663482/00000</t>
  </si>
  <si>
    <t>SFC_ENERGY_AG_REPRÃ‰SENTÃ‰_PAR_EURODROIT___CONTRATS_20241202_001781_109.pdf</t>
  </si>
  <si>
    <t>Gr_PIPIERE_20241202_001782_105.pdf</t>
  </si>
  <si>
    <t>Gr_SAPAM_20241202_001782_121.pdf</t>
  </si>
  <si>
    <t>Gr_GERSTAECKER_20241202_001781_15.pdf</t>
  </si>
  <si>
    <t>Gr_PIPIERE_20241202_001782_40.pdf</t>
  </si>
  <si>
    <t>RECA_FRANCE___CONTRATS_20241202_001782_186.pdf</t>
  </si>
  <si>
    <t>287/770244</t>
  </si>
  <si>
    <t>770244/00000</t>
  </si>
  <si>
    <t>MARC_NEUMANN_ENVIRONNEMENT___CONTRATS_20241202_001782_93.pdf</t>
  </si>
  <si>
    <t>1699/718976</t>
  </si>
  <si>
    <t>Gr_SAPAM_20241202_001782_137.pdf</t>
  </si>
  <si>
    <t>Gr_GERSTAECKER_20241202_001781_22.pdf</t>
  </si>
  <si>
    <t>ZAPA___CONTRATS_20241202_001782_157.pdf</t>
  </si>
  <si>
    <t>FINANCIÃˆRE_CLC___CONTRATS_20241202_001781_51.pdf</t>
  </si>
  <si>
    <t>JEANNIOT_LOISIRS_VESOUL___CONTRATS_20241202_001782_63.pdf</t>
  </si>
  <si>
    <t>Gr_GERSTAECKER_20241202_001781_8.pdf</t>
  </si>
  <si>
    <t>500/620343</t>
  </si>
  <si>
    <t>ZAPA___CONTRATS_20241202_001782_156.pdf</t>
  </si>
  <si>
    <t>CLC_TROYES___CONTRATS_20241202_001782_72.pdf</t>
  </si>
  <si>
    <t>SENSATA_RF_TEAM___CONTRATS_20241202_001782_183.pdf</t>
  </si>
  <si>
    <t>Gr_PIPIERE_20241202_001782_107.pdf</t>
  </si>
  <si>
    <t>Gr_HOYER___CONTRATS_20241202_001781_120.pdf</t>
  </si>
  <si>
    <t>RAKO_Ã‰TIQUETTES___CONTRATS_20241202_001782_166.pdf</t>
  </si>
  <si>
    <t>ZAPA___CONTRATS_20241202_001782_158.pdf</t>
  </si>
  <si>
    <t>RAUMPLUS_GMBH_REPRÃ‰SENTÃ‰_PAR_EURODROIT___CONTRATS_20241202_001781_104.pdf</t>
  </si>
  <si>
    <t>Gr_GERSTAECKER_20241202_001781_26.pdf</t>
  </si>
  <si>
    <t>Gr_PIPIERE_20241202_001782_38.pdf</t>
  </si>
  <si>
    <t>SENSATA_TECHNOLOGIES___CONTRATS_20241202_001782_181.pdf</t>
  </si>
  <si>
    <t>CENTRE_EUROPÃ‰EN_DE_RECHERCHE_EN_BIOLOGIE_ET_EN_MÃ‰DECINE___CONTRATS_20241202_001782_98.pdf</t>
  </si>
  <si>
    <t>Gr_SAPAM_20241202_001782_126.pdf</t>
  </si>
  <si>
    <t>Gr_PIPIERE_20241202_001782_43.pdf</t>
  </si>
  <si>
    <t>BRAUN__WÃœRFELE_REPRÃ‰SENTÃ‰E_PAR_EURODROIT___CONTRATS_20241202_001781_114.pdf</t>
  </si>
  <si>
    <t>Gr_SAPAM_20241202_001781_43.pdf</t>
  </si>
  <si>
    <t>CLC_METZ___CONTRATS_20241202_001781_84.pdf</t>
  </si>
  <si>
    <t>B.E.I._SENSORS___CONTRATS_20241202_001782_151.pdf</t>
  </si>
  <si>
    <t>277/644666</t>
  </si>
  <si>
    <t>DG8_54_EX_CLC_NANCY___CONTRATS_20241202_001782_87.pdf</t>
  </si>
  <si>
    <t>VIOLA_ET_FILS___CONTRATS_20241202_001782_12.pdf</t>
  </si>
  <si>
    <t>1699/159182</t>
  </si>
  <si>
    <t>DG8_CAMPING_CAR_21___CONTRATS_20241202_001781_87.pdf</t>
  </si>
  <si>
    <t>CLC_TROYES___CONTRATS_20241202_001782_71.pdf</t>
  </si>
  <si>
    <t>LE_CAFÃ‰_DES_CHATS___CONTRATS_20241202_001782_47.pdf</t>
  </si>
  <si>
    <t>1696/650821</t>
  </si>
  <si>
    <t>650821/00000</t>
  </si>
  <si>
    <t>UVEX_ARBEITSSCHUTZ_GMBH_REPRÃ‰SENTÃ‰_PAR_EURODROIT___CONTRATS_20241202_001781_97.pdf</t>
  </si>
  <si>
    <t>Gr_SAPAM_20241202_001782_130.pdf</t>
  </si>
  <si>
    <t>INEOS_POLYMERS_SARRALBE_S.A.S.___CONTRATS_20241202_001782_176.pdf</t>
  </si>
  <si>
    <t>280/673145</t>
  </si>
  <si>
    <t>673145/00000</t>
  </si>
  <si>
    <t>Gr_SAPAM_20241202_001782_109.pdf</t>
  </si>
  <si>
    <t>FINANCIÃˆRE_CLC___CONTRATS_20241202_001782_54.pdf</t>
  </si>
  <si>
    <t>S.A.S.___LES_COCONS_DES_VOSGES___CONTRATS_20241202_001782_27.pdf</t>
  </si>
  <si>
    <t>1696/276091</t>
  </si>
  <si>
    <t>276091/00000</t>
  </si>
  <si>
    <t>CLC_VOSGES___CONTRATS_20241202_001782_69.pdf</t>
  </si>
  <si>
    <t>KRONIMUS___CONTRATS_20241202_001782_179.pdf</t>
  </si>
  <si>
    <t>287/673897</t>
  </si>
  <si>
    <t>673897/00000</t>
  </si>
  <si>
    <t>ZAPA___CONTRATS_20241202_001782_155.pdf</t>
  </si>
  <si>
    <t>Gr_SAPAM_20241202_001781_31.pdf</t>
  </si>
  <si>
    <t>Gr_HOYER_20241202_001782_140.pdf</t>
  </si>
  <si>
    <t>LEUCO_PRODUCTION___AVT_TAUX_CADRES_2025___CONTRATS_20241202_001781_100.pdf</t>
  </si>
  <si>
    <t>5285/784741</t>
  </si>
  <si>
    <t>784741/00000</t>
  </si>
  <si>
    <t>SBE_INGÃ‰NIÃ‰RIE___CONTRATS_20241202_001782_25.pdf</t>
  </si>
  <si>
    <t>1699/265240</t>
  </si>
  <si>
    <t>MECA_CAMP___CONTRATS_20241202_001782_60.pdf</t>
  </si>
  <si>
    <t>Gr_HOYER_20241202_001782_144.pdf</t>
  </si>
  <si>
    <t>BIOLITEC_BIOMEDICAL_TECHNOLOGY_REPRÃ‰SENTÃ‰_PAR_EURODROIT___CONTRATS_20241202_001781_105.pdf</t>
  </si>
  <si>
    <t>ANDLAUER_MAINTENANCE___CONTRATS_20241202_001782_148.pdf</t>
  </si>
  <si>
    <t>Gr_GERSTAECKER_20241202_001781_23.pdf</t>
  </si>
  <si>
    <t>CLC_ORLÃ‰ANS___CONTRATS_20241202_001781_63.pdf</t>
  </si>
  <si>
    <t>URKO_SÃ‰CURITÃ‰___CONTRATS_20241202_001782_16.pdf</t>
  </si>
  <si>
    <t>1697/172518</t>
  </si>
  <si>
    <t>ANDLAUER_S.A.S.___CONTRATS_20241202_001782_147.pdf</t>
  </si>
  <si>
    <t>Gr_SAPAM_20241202_001781_36.pdf</t>
  </si>
  <si>
    <t>CLC_WATTELIER___CONTRATS_20241202_001782_56.pdf</t>
  </si>
  <si>
    <t>CLC_TROYES___CONTRATS_20241202_001781_80.pdf</t>
  </si>
  <si>
    <t>PROCIDEC___CONTRATS_20241202_001782_51.pdf</t>
  </si>
  <si>
    <t>287/673911</t>
  </si>
  <si>
    <t>AUDIO_PRO_HEILBRONN_ELEKTROAKUSTIK_GMBH___CONTRATS_20241202_001781_118.pdf</t>
  </si>
  <si>
    <t>Gr_SAPAM_20241202_001782_120.pdf</t>
  </si>
  <si>
    <t>Gr_SAPAM_20241202_001782_129.pdf</t>
  </si>
  <si>
    <t>DG8_54_EX_CLC_NANCY___CONTRATS_20241202_001781_88.pdf</t>
  </si>
  <si>
    <t>289/673977</t>
  </si>
  <si>
    <t>RECA_FRANCE___CONTRATS_20241202_001782_184.pdf</t>
  </si>
  <si>
    <t>287/770237</t>
  </si>
  <si>
    <t>770237/00000</t>
  </si>
  <si>
    <t>RZB_LIGHTING_FRANCE___CONTRATS_20241202_001782_35.pdf</t>
  </si>
  <si>
    <t>1696/562107</t>
  </si>
  <si>
    <t>EURODROIT_S.A.S.___CONTRATS_20241202_001782_175.pdf</t>
  </si>
  <si>
    <t>691/673125</t>
  </si>
  <si>
    <t>JEAN_CLAUDE_SOULA_ASSURFINANCE___CONTRATS_20241202_001782_24.pdf</t>
  </si>
  <si>
    <t>1696/264320</t>
  </si>
  <si>
    <t>264320/00000</t>
  </si>
  <si>
    <t>Gr_SAPAM_20241202_001782_136.pdf</t>
  </si>
  <si>
    <t>EURODROIT_S.A.S.___CONTRATS_20241202_001782_174.pdf</t>
  </si>
  <si>
    <t>280/673125</t>
  </si>
  <si>
    <t>673125/00002</t>
  </si>
  <si>
    <t>AUGAGNEUR_PREVOYANCE_CADRES.pdf</t>
  </si>
  <si>
    <t>5289/752790</t>
  </si>
  <si>
    <t>752790/00000</t>
  </si>
  <si>
    <t>Gr_GERSTAECKER_20241202_001781_29.pdf</t>
  </si>
  <si>
    <t>ELECTRIFICATION_INDUSTRIELLE_DE_LEST_20241202_001781_99.pdf</t>
  </si>
  <si>
    <t>500/782410</t>
  </si>
  <si>
    <t>782410/00000</t>
  </si>
  <si>
    <t>Gr_GERSTAECKER_20241202_001781_16.pdf</t>
  </si>
  <si>
    <t>STIEBEL_ELTRON___CONTRATS_20241202_001781_93.pdf</t>
  </si>
  <si>
    <t>5289/862192</t>
  </si>
  <si>
    <t>862192/00000</t>
  </si>
  <si>
    <t>CAMBRO_PRESSWERK_GMBH_REPRÃ‰SENTÃ‰_PAR_EURODROIT___CONTRATS_20241202_001781_119.pdf</t>
  </si>
  <si>
    <t>Gr_SAPAM_20241202_001782_123.pdf</t>
  </si>
  <si>
    <t>Gr_HOYER___CONTRATS_20241202_001781_121.pdf</t>
  </si>
  <si>
    <t>FIMAT_TP___CONTRATS_20241202_001782_112.pdf</t>
  </si>
  <si>
    <t>691/068457</t>
  </si>
  <si>
    <t>068457/00002</t>
  </si>
  <si>
    <t>CLC_CHALON_SUR_SAÃ”NE___CONTRATS_20241202_001781_75.pdf</t>
  </si>
  <si>
    <t>Gr_SAPAM_20241202_001781_40.pdf</t>
  </si>
  <si>
    <t>EXPO_CAMPING_CARS___CONTRATS_20241202_001782_68.pdf</t>
  </si>
  <si>
    <t>Gr_GERSTAECKER_20241202_001781_20.pdf</t>
  </si>
  <si>
    <t>OTT_IMPRIMEURS___CONTRATS_20241202_001782_160.pdf</t>
  </si>
  <si>
    <t>S.A.R.L._SPITZER___CONTRATS_20241202_001782_32.pdf</t>
  </si>
  <si>
    <t>1698/539093</t>
  </si>
  <si>
    <t>539093/10000</t>
  </si>
  <si>
    <t>MECA_CAMP___CONTRATS_20241202_001781_54.pdf</t>
  </si>
  <si>
    <t>Gr_SAPAM_20241202_001782_135.pdf</t>
  </si>
  <si>
    <t>Gr_HOYER_20241202_001782_146.pdf</t>
  </si>
  <si>
    <t>ELECTRIFICATION_INDUSTRIELLE_DE_LEST_20241202_001782_191.pdf</t>
  </si>
  <si>
    <t>Étiquettes de lignes</t>
  </si>
  <si>
    <t>Total général</t>
  </si>
  <si>
    <t>Nombre de filename</t>
  </si>
  <si>
    <t>Nombre de numper</t>
  </si>
  <si>
    <t>Nombre de ref</t>
  </si>
  <si>
    <t>Trouvé dans le document</t>
  </si>
  <si>
    <t>Trouvé dans la base</t>
  </si>
  <si>
    <t>SCORE DE MATCHING</t>
  </si>
  <si>
    <t>trouvé dans le document</t>
  </si>
  <si>
    <t>trouvé dans la base</t>
  </si>
  <si>
    <t>SCORE DE DETECTION</t>
  </si>
  <si>
    <t>Nombre de document</t>
  </si>
  <si>
    <t>Porteur de risque</t>
  </si>
  <si>
    <t>TOTAL / MOYENNE</t>
  </si>
  <si>
    <t>KO</t>
  </si>
  <si>
    <t>OK</t>
  </si>
  <si>
    <t>OK ou KO</t>
  </si>
  <si>
    <t>Mauvais dossier</t>
  </si>
  <si>
    <t>Commentaire</t>
  </si>
  <si>
    <t>Améliorer la detection</t>
  </si>
  <si>
    <t>Pas de référence trouvée dans la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</si>
</sst>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9" fontId="0" fillId="0" borderId="0" xfId="1" applyFont="1"/>
    <xf numFmtId="0" fontId="0" fillId="34" borderId="0" xfId="0" applyFill="1"/>
    <xf numFmtId="9" fontId="0" fillId="34" borderId="0" xfId="1" applyFont="1" applyFill="1"/>
    <xf numFmtId="0" fontId="16" fillId="33" borderId="0" xfId="0" applyFont="1" applyFill="1" applyBorder="1"/>
    <xf numFmtId="0" fontId="16" fillId="33" borderId="11" xfId="0" applyNumberFormat="1" applyFont="1" applyFill="1" applyBorder="1"/>
    <xf numFmtId="9" fontId="16" fillId="33" borderId="11" xfId="1" applyFont="1" applyFill="1" applyBorder="1"/>
    <xf numFmtId="0" fontId="16" fillId="33" borderId="11" xfId="0" applyFont="1" applyFill="1" applyBorder="1" applyAlignment="1">
      <alignment horizontal="right"/>
    </xf>
    <xf numFmtId="0" fontId="0" fillId="34" borderId="0" xfId="0" applyNumberFormat="1" applyFill="1"/>
    <xf numFmtId="0" fontId="16" fillId="33" borderId="0" xfId="0" applyFont="1" applyFill="1" applyBorder="1" applyAlignment="1">
      <alignment horizontal="center"/>
    </xf>
    <xf numFmtId="0" fontId="16" fillId="35" borderId="0" xfId="0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4.616040740744" createdVersion="8" refreshedVersion="8" minRefreshableVersion="3" recordCount="3443" xr:uid="{32BFF5C7-555C-4A4C-AC42-D8C5570172CE}">
  <cacheSource type="worksheet">
    <worksheetSource ref="A1:E3444" sheet="PERF_MATCHING_v14"/>
  </cacheSource>
  <cacheFields count="5">
    <cacheField name="filename" numFmtId="0">
      <sharedItems/>
    </cacheField>
    <cacheField name="ref" numFmtId="0">
      <sharedItems containsBlank="1" containsMixedTypes="1" containsNumber="1" containsInteger="1" minValue="114" maxValue="2985857200000"/>
    </cacheField>
    <cacheField name="poledi" numFmtId="0">
      <sharedItems containsBlank="1" containsMixedTypes="1" containsNumber="1" containsInteger="1" minValue="1551900102" maxValue="2.84360041015E+110"/>
    </cacheField>
    <cacheField name="numper" numFmtId="0">
      <sharedItems containsString="0" containsBlank="1" containsNumber="1" containsInteger="1" minValue="792195" maxValue="500265755"/>
    </cacheField>
    <cacheField name="cie.name" numFmtId="0">
      <sharedItems count="7">
        <s v="HENNER"/>
        <s v="MUTUELLE GENERALE"/>
        <s v="AXA"/>
        <s v="GROUPAMA"/>
        <s v="CNP"/>
        <s v="UNIPREVOYANCE"/>
        <s v="HUMAN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3">
  <r>
    <s v="Lettre_avenant_2025_ARPEGE_GOA2276_20241024.pdf"/>
    <s v="15746/115"/>
    <m/>
    <m/>
    <x v="0"/>
  </r>
  <r>
    <s v="Lettre_avenant_2025_ROEDERER_GOA2272_20241029.pdf"/>
    <n v="15831"/>
    <m/>
    <m/>
    <x v="0"/>
  </r>
  <r>
    <s v="Lettre_avenant_2025_AAS_de_Cellulose_Strasbourg_Sracel_GOA2015_20241024.pdf"/>
    <n v="20634"/>
    <m/>
    <m/>
    <x v="0"/>
  </r>
  <r>
    <s v="Lettre_avenant_2025_IRIAL_20241030.pdf"/>
    <n v="15519"/>
    <n v="1551900102"/>
    <n v="7775858"/>
    <x v="0"/>
  </r>
  <r>
    <s v="Lettre_avenant_2025_GOA2279_20241029.pdf"/>
    <n v="15646"/>
    <m/>
    <m/>
    <x v="0"/>
  </r>
  <r>
    <s v="Lettre_avenant_2025_ARPEGE_GOA2277_20241024.pdf"/>
    <n v="15746"/>
    <n v="1574600000"/>
    <n v="7881876"/>
    <x v="0"/>
  </r>
  <r>
    <s v="Lettre_avenant_2025_STAM_20241030.pdf"/>
    <n v="17100"/>
    <n v="1710000148"/>
    <n v="7932749"/>
    <x v="0"/>
  </r>
  <r>
    <s v="REV_STD_LAVT_SANTE_NR_PMSS_MG_S_20235500PAN_SACOR.pdf"/>
    <s v="MG/S/20235500PAN"/>
    <m/>
    <m/>
    <x v="1"/>
  </r>
  <r>
    <s v="REV_STD_LAVT_PREV_MG_P_23303400MAP_FABRICATION_ET_MONTAGE_DE.pdf"/>
    <s v="MG/P/23303400MAP"/>
    <s v="MG/P/23303400MAP"/>
    <n v="9121816"/>
    <x v="1"/>
  </r>
  <r>
    <s v="REV_STD_LAVT_SANTE_R_PMSS_MG_S_20235300PAM_SACOR.pdf"/>
    <s v="MG/S/20235300PAM"/>
    <s v="MG/S/20235300PAM"/>
    <n v="9172989"/>
    <x v="1"/>
  </r>
  <r>
    <s v="REV_STD_LAVT_PREV_MG_P_23394400MAP_FABRICATION_ET_MONTAGE_DE.pdf"/>
    <s v="MG/P/23394400MAP"/>
    <s v="MG/P/23394400MAP"/>
    <n v="9121815"/>
    <x v="1"/>
  </r>
  <r>
    <s v="STIEBEL_ELTRON_2843891400051_1.pdf"/>
    <n v="2843891400051"/>
    <m/>
    <m/>
    <x v="2"/>
  </r>
  <r>
    <s v="SIRMAT_2842454609001_1.pdf"/>
    <n v="2842454609001"/>
    <s v="2842454609001Y98"/>
    <n v="8426580"/>
    <x v="2"/>
  </r>
  <r>
    <s v="PIETRAPAOLI_2251229100160_1.pdf"/>
    <n v="2251229100160"/>
    <m/>
    <m/>
    <x v="2"/>
  </r>
  <r>
    <s v="AVT_CP_ANCREST_2263442630001_1_5687175.pdf"/>
    <m/>
    <m/>
    <m/>
    <x v="2"/>
  </r>
  <r>
    <s v="ALSACE_CONDITIONNEMENT_2845379410065_1.pdf"/>
    <n v="2845379410065"/>
    <m/>
    <m/>
    <x v="2"/>
  </r>
  <r>
    <s v="ELECTRO_MENAGER_2268734100000_1.pdf"/>
    <n v="2268734100000"/>
    <s v="2268734100000J47"/>
    <n v="6941291"/>
    <x v="2"/>
  </r>
  <r>
    <s v="PARENTHESE_2263549420400_1.pdf"/>
    <n v="2263549420400"/>
    <n v="2.2635494204E+23"/>
    <n v="7142927"/>
    <x v="2"/>
  </r>
  <r>
    <s v="H_COMM_2507759780001_1.pdf"/>
    <n v="2507759780001"/>
    <s v="2507759780001Z11"/>
    <n v="6054526"/>
    <x v="2"/>
  </r>
  <r>
    <s v="RECYBIO_2841491600751_1.pdf"/>
    <n v="2841491600751"/>
    <s v="2841491600751A98"/>
    <n v="8426681"/>
    <x v="2"/>
  </r>
  <r>
    <s v="LUDWILLER_2271794410400_1.pdf"/>
    <n v="2271794410400"/>
    <s v="2271794410400G47"/>
    <n v="8220367"/>
    <x v="2"/>
  </r>
  <r>
    <s v="AVT_ADIT_2259939110000_1_5179757.pdf"/>
    <m/>
    <m/>
    <m/>
    <x v="2"/>
  </r>
  <r>
    <s v="ALSACE_CONDITIONNEMENT_2845379410063_1.pdf"/>
    <n v="2845379410063"/>
    <m/>
    <m/>
    <x v="2"/>
  </r>
  <r>
    <s v="CAFES_SATI_2272479600003_1.pdf"/>
    <n v="2272479600003"/>
    <s v="2272479600003P47"/>
    <n v="8086354"/>
    <x v="2"/>
  </r>
  <r>
    <s v="TRANSPORTS_PMS_2515307550000_1.pdf"/>
    <n v="2515307550000"/>
    <m/>
    <m/>
    <x v="2"/>
  </r>
  <r>
    <s v="ETS_CHARLES_COUTIER_2275103100000_1.pdf"/>
    <n v="2275103100000"/>
    <s v="2275103100000V19"/>
    <n v="8510792"/>
    <x v="2"/>
  </r>
  <r>
    <s v="RECYBIO_2257752110700_1.pdf"/>
    <n v="2257752110700"/>
    <s v="2257752110700S11"/>
    <n v="7291611"/>
    <x v="2"/>
  </r>
  <r>
    <s v="CASTOR_INVEST_2308939000100_1.pdf"/>
    <n v="2308939000100"/>
    <m/>
    <m/>
    <x v="2"/>
  </r>
  <r>
    <s v="FIDUCIAIRE_DE_REVISION_2512267011000_1.pdf"/>
    <n v="2512267011000"/>
    <s v="2512267011000D11"/>
    <n v="5531438"/>
    <x v="2"/>
  </r>
  <r>
    <s v="LJL_SAS_2256423110000_1.pdf"/>
    <n v="2256423110000"/>
    <s v="2256423110000P11"/>
    <n v="9208070"/>
    <x v="2"/>
  </r>
  <r>
    <s v="SAM_LE_HAVRE_2312843000000_1.pdf"/>
    <n v="2312843000000"/>
    <m/>
    <m/>
    <x v="2"/>
  </r>
  <r>
    <s v="EBK_2313225020000_1.pdf"/>
    <n v="2313225020000"/>
    <s v="2313225020000L98"/>
    <n v="7850479"/>
    <x v="2"/>
  </r>
  <r>
    <s v="HERLI_2263163420000_1.pdf"/>
    <n v="2263163420000"/>
    <s v="2263163420000C47"/>
    <n v="7728005"/>
    <x v="2"/>
  </r>
  <r>
    <s v="AVT_CP_VOB_2265716400000_1_6568142.pdf"/>
    <m/>
    <m/>
    <m/>
    <x v="2"/>
  </r>
  <r>
    <s v="AFCE_FORMATION_2275781400000_1.pdf"/>
    <n v="2275781400000"/>
    <n v="2.2757813999999998E+31"/>
    <n v="8079915"/>
    <x v="2"/>
  </r>
  <r>
    <s v="KAP_33_2512704051001_1.pdf"/>
    <m/>
    <m/>
    <m/>
    <x v="2"/>
  </r>
  <r>
    <s v="AVT_ACOUSTIQUE_INDUSTRIELLE_2263898120300_1_8810363.pdf"/>
    <m/>
    <m/>
    <m/>
    <x v="2"/>
  </r>
  <r>
    <s v="AVT_CP_BEREST_LORRAINE_2263549420300_1_5966833.pdf"/>
    <m/>
    <m/>
    <m/>
    <x v="2"/>
  </r>
  <r>
    <s v="JET_SYSTEMS_HELICOPTERES_2264025100000_1.pdf"/>
    <n v="2264025100000"/>
    <s v="2264025100000Y50"/>
    <n v="6156718"/>
    <x v="2"/>
  </r>
  <r>
    <s v="AVT_AXIA_1_2275176100010_1_7929822.pdf"/>
    <m/>
    <m/>
    <m/>
    <x v="2"/>
  </r>
  <r>
    <s v="SCHROLL_2257752420062_1.pdf"/>
    <n v="2257752420062"/>
    <m/>
    <m/>
    <x v="2"/>
  </r>
  <r>
    <s v="AVT_CP_BEREST_BOURGOGNE_2263549430201_1_5966786.pdf"/>
    <m/>
    <m/>
    <m/>
    <x v="2"/>
  </r>
  <r>
    <s v="ALSAPAN_2840785140000_1.pdf"/>
    <n v="2840785140000"/>
    <n v="2.8407851400000002E+31"/>
    <n v="8277799"/>
    <x v="2"/>
  </r>
  <r>
    <s v="AVT_ACOUSTIQUE_INDUSTRIELLE_2263898110300_1_8810438.pdf"/>
    <m/>
    <m/>
    <m/>
    <x v="2"/>
  </r>
  <r>
    <s v="ELITT_2263281400000_1.pdf"/>
    <n v="2263281400000"/>
    <s v="2263281400000H43"/>
    <n v="5771694"/>
    <x v="2"/>
  </r>
  <r>
    <s v="J.LOHMULLER_2271794610501_1.pdf"/>
    <n v="2271794610501"/>
    <s v="2271794610501H47"/>
    <n v="7329113"/>
    <x v="2"/>
  </r>
  <r>
    <s v="AVT_CP_B_S_RECYCLAGE_2841491600901_1__8.426.695_.pdf"/>
    <m/>
    <m/>
    <m/>
    <x v="2"/>
  </r>
  <r>
    <s v="DIAMONDE_2840785140300_1.pdf"/>
    <n v="2840785140300"/>
    <s v="2840785140300F19"/>
    <n v="8280570"/>
    <x v="2"/>
  </r>
  <r>
    <s v="ANTIGONE_SARL_2258675400010_1.pdf"/>
    <n v="2258675400010"/>
    <m/>
    <m/>
    <x v="2"/>
  </r>
  <r>
    <s v="BELLANGER_2313098000100_1.pdf"/>
    <n v="2313098000100"/>
    <s v="2313098000100C19"/>
    <n v="7495328"/>
    <x v="2"/>
  </r>
  <r>
    <s v="SIRMAT_2842454600065_1.pdf"/>
    <n v="2842454600065"/>
    <m/>
    <m/>
    <x v="2"/>
  </r>
  <r>
    <s v="AVT_WEBSILOR_2261270100100_1_8666978_.pdf"/>
    <m/>
    <m/>
    <m/>
    <x v="2"/>
  </r>
  <r>
    <s v="AVT_CP_ALLIANCE_PRO_ENERGIES_2271794400300_1_7329064.pdf"/>
    <m/>
    <m/>
    <m/>
    <x v="2"/>
  </r>
  <r>
    <s v="DOCARINA_2312833020000_1.pdf"/>
    <n v="2312833020000"/>
    <m/>
    <m/>
    <x v="2"/>
  </r>
  <r>
    <s v="LORTEL_EST_CABLES_2261270100000_1.pdf"/>
    <n v="2261270100000"/>
    <m/>
    <m/>
    <x v="2"/>
  </r>
  <r>
    <s v="KAYME_2256420310001_1.pdf"/>
    <n v="2256420310001"/>
    <m/>
    <m/>
    <x v="2"/>
  </r>
  <r>
    <s v="LOREX_2268504600001_1.pdf"/>
    <n v="2268504600001"/>
    <s v="2268504600001N11"/>
    <n v="7022878"/>
    <x v="2"/>
  </r>
  <r>
    <s v="NOUNOUS_ET_MERVEILLES_2261921400300_1.pdf"/>
    <n v="2261921400300"/>
    <s v="2261921400300P95"/>
    <n v="5612969"/>
    <x v="2"/>
  </r>
  <r>
    <s v="ALSACE_CONDITIONNEMENT_2845379410060_1.pdf"/>
    <n v="2845379410060"/>
    <s v="2845379410060J98"/>
    <n v="9182816"/>
    <x v="2"/>
  </r>
  <r>
    <s v="PALETTES_GESTION_SERVICES_2842057100000_1.pdf"/>
    <n v="2842057100000"/>
    <s v="2842057100000W19"/>
    <n v="8376813"/>
    <x v="2"/>
  </r>
  <r>
    <s v="ESL__NETWORK_FRANCE_2511949050000_1.pdf"/>
    <n v="2511949050000"/>
    <s v="2511949050000V"/>
    <n v="8519509"/>
    <x v="2"/>
  </r>
  <r>
    <s v="AFCE_FORMATION_2275781410000_1.pdf"/>
    <n v="2275781410000"/>
    <s v="2275781410000Z50"/>
    <n v="8079998"/>
    <x v="2"/>
  </r>
  <r>
    <s v="ASSOCIATION_SYNDICALE_CEN_2259051440000_1.pdf"/>
    <n v="2259051440000"/>
    <s v="2259051440000Z95"/>
    <n v="5723667"/>
    <x v="2"/>
  </r>
  <r>
    <s v="ORA_DEVELOPPEMENT_2261659400000_1.pdf"/>
    <n v="2261659400000"/>
    <n v="2.2616594000000001E+107"/>
    <n v="5504495"/>
    <x v="2"/>
  </r>
  <r>
    <s v="SIRMAT_2842454419051_1.pdf"/>
    <n v="2842454419051"/>
    <m/>
    <m/>
    <x v="2"/>
  </r>
  <r>
    <s v="HYPERTAPIS_2275106100200_1.pdf"/>
    <n v="2275106100200"/>
    <s v="2275106100200H19"/>
    <n v="8003659"/>
    <x v="2"/>
  </r>
  <r>
    <s v="RGR_2258659110000_1.pdf"/>
    <n v="2258659110000"/>
    <s v="2258659110000W42"/>
    <n v="9351859"/>
    <x v="2"/>
  </r>
  <r>
    <s v="SARDI_2841491620401_1.pdf"/>
    <n v="2841491620401"/>
    <s v="2841491620401J19"/>
    <n v="9182522"/>
    <x v="2"/>
  </r>
  <r>
    <s v="F_GESTION_2511613020000_1.pdf"/>
    <n v="2511613020000"/>
    <m/>
    <m/>
    <x v="2"/>
  </r>
  <r>
    <s v="L_OFFRE_PORTAGE_2270829610201_1.pdf"/>
    <n v="2270829610201"/>
    <s v="2270829610201N43"/>
    <n v="7744802"/>
    <x v="2"/>
  </r>
  <r>
    <s v="AVT_AXIA_8_2275176110080_1_7930131.pdf"/>
    <m/>
    <m/>
    <m/>
    <x v="2"/>
  </r>
  <r>
    <s v="AVT_CENT_FAMILLES_LAHAYE_2261650100300_1_6532486.pdf"/>
    <m/>
    <m/>
    <m/>
    <x v="2"/>
  </r>
  <r>
    <s v="ECOFLUIDE_2263300430000_1.pdf"/>
    <n v="2263300430000"/>
    <s v="2263300430000Q41"/>
    <n v="5785759"/>
    <x v="2"/>
  </r>
  <r>
    <s v="NEUTRALIS_2841491600601_1.pdf"/>
    <n v="2841491600601"/>
    <s v="2841491600601M50"/>
    <n v="8426672"/>
    <x v="2"/>
  </r>
  <r>
    <s v="AVT_CP_WOERNER_GMBH_2712482001700_1_5115792.pdf"/>
    <m/>
    <m/>
    <m/>
    <x v="2"/>
  </r>
  <r>
    <s v="ALSACE_CONDITIONNEMENT_2845379410052_1.pdf"/>
    <n v="2845379410052"/>
    <s v="2845379410052A95"/>
    <n v="9182707"/>
    <x v="2"/>
  </r>
  <r>
    <s v="PHARMACIE_HEILIGENSTEIN_2312865000200_1.pdf"/>
    <n v="2312865000200"/>
    <s v="2312865000200R19"/>
    <n v="1330027"/>
    <x v="2"/>
  </r>
  <r>
    <s v="SOCIETE_DES_MAGASINS_ECON_2263747100000_1.pdf"/>
    <n v="2263747100000"/>
    <s v="2263747100000K47"/>
    <n v="6154660"/>
    <x v="2"/>
  </r>
  <r>
    <s v="FRANDEMAR_2251229100000_1.pdf"/>
    <n v="2251229100000"/>
    <m/>
    <m/>
    <x v="2"/>
  </r>
  <r>
    <s v="LA_CYMAISE___LOUVENCOURT_2006003179610_1.pdf"/>
    <n v="2006003179610"/>
    <s v="2006003179610D19"/>
    <n v="5695327"/>
    <x v="2"/>
  </r>
  <r>
    <s v="AVT_CP_BEREST_LORRAINE_2263549620301_1_5966885.pdf"/>
    <m/>
    <m/>
    <m/>
    <x v="2"/>
  </r>
  <r>
    <s v="MAISON_DE_LA_NOUVELLE_2265875400010_1.pdf"/>
    <n v="2265875400010"/>
    <m/>
    <m/>
    <x v="2"/>
  </r>
  <r>
    <s v="PGS_SUD_OUEST_2842057111200_1.pdf"/>
    <n v="2842057111200"/>
    <s v="2842057111200V50"/>
    <n v="8376886"/>
    <x v="2"/>
  </r>
  <r>
    <s v="LUDWILLER_2271794610401_1.pdf"/>
    <n v="2271794610401"/>
    <s v="2271794610401Z47"/>
    <n v="7328973"/>
    <x v="2"/>
  </r>
  <r>
    <s v="INSTITUT_DE_FORMATION_DU_2713034000000_1.pdf"/>
    <n v="2713034000000"/>
    <s v="2713034000000W95"/>
    <n v="9027317"/>
    <x v="2"/>
  </r>
  <r>
    <s v="SCHROLL_2257752430000_1.pdf"/>
    <n v="2257752430000"/>
    <s v="2257752430000H47"/>
    <n v="7875235"/>
    <x v="2"/>
  </r>
  <r>
    <s v="IMARE_2251229100060_1.pdf"/>
    <n v="2251229100060"/>
    <m/>
    <m/>
    <x v="2"/>
  </r>
  <r>
    <s v="ABRY_ARNOLD_2254585440001_1_FM_C_Option.pdf"/>
    <m/>
    <m/>
    <m/>
    <x v="2"/>
  </r>
  <r>
    <s v="AVT_CP_ARECO_2599772660000_1_5171718.pdf"/>
    <m/>
    <m/>
    <m/>
    <x v="2"/>
  </r>
  <r>
    <s v="CASTOR_INVEST_2308939000200_1.pdf"/>
    <n v="2308939000200"/>
    <m/>
    <m/>
    <x v="2"/>
  </r>
  <r>
    <s v="PARENTHESE_2263549430401_1.pdf"/>
    <n v="2263549430401"/>
    <m/>
    <m/>
    <x v="2"/>
  </r>
  <r>
    <s v="JEAN_AVIER_2510616640000_1.pdf"/>
    <n v="2510616640000"/>
    <s v="2510616640000G43"/>
    <n v="5094503"/>
    <x v="2"/>
  </r>
  <r>
    <s v="HERINDEL_2257622110100_1.pdf"/>
    <n v="2257622110100"/>
    <s v="2257622110100S11"/>
    <n v="9307996"/>
    <x v="2"/>
  </r>
  <r>
    <s v="AVT_CP_ARTENREEL_SARL_2258676400000_1_9159923.pdf"/>
    <m/>
    <m/>
    <m/>
    <x v="2"/>
  </r>
  <r>
    <s v="AVT_CP_CINQ_PLUS_SOULTZ_SOUS_2711100120570_1_5036643.pdf"/>
    <m/>
    <m/>
    <m/>
    <x v="2"/>
  </r>
  <r>
    <s v="BUREAUX_EUROPE_2263707410000_1_rÃ©siliÃ©.pdf"/>
    <m/>
    <m/>
    <m/>
    <x v="2"/>
  </r>
  <r>
    <s v="M.T.C._2310413027000_1.pdf"/>
    <n v="2310413027000"/>
    <n v="2310413027000"/>
    <n v="5695940"/>
    <x v="2"/>
  </r>
  <r>
    <s v="LUDWILLER_2271794400500_1.pdf"/>
    <n v="2271794400500"/>
    <s v="2271794400500V11"/>
    <n v="7328894"/>
    <x v="2"/>
  </r>
  <r>
    <s v="EST_ENTREPOT_CORGER_2983220400000_1.pdf"/>
    <n v="2983220400000"/>
    <s v="2983220400000M50"/>
    <n v="6223364"/>
    <x v="2"/>
  </r>
  <r>
    <s v="SIRMAT_2842454419052_1.pdf"/>
    <n v="2842454419052"/>
    <s v="2842454419052F98"/>
    <n v="5938610"/>
    <x v="2"/>
  </r>
  <r>
    <s v="RECOS_MACHINES_2257742440000_1.pdf"/>
    <n v="2257742440000"/>
    <s v="2257742440000M95"/>
    <n v="8007882"/>
    <x v="2"/>
  </r>
  <r>
    <s v="SKAYL_2271150610101_1.pdf"/>
    <n v="2271150610101"/>
    <s v="2271150610101Y16"/>
    <n v="7066941"/>
    <x v="2"/>
  </r>
  <r>
    <s v="RECOS_MACHINES_2257742640001_1.pdf"/>
    <n v="2257742640001"/>
    <m/>
    <m/>
    <x v="2"/>
  </r>
  <r>
    <s v="RECYBIO_2841491620701_1.pdf"/>
    <n v="2841491620701"/>
    <s v="2841491620701K19"/>
    <n v="8370564"/>
    <x v="2"/>
  </r>
  <r>
    <s v="RUJ_EXPANSION_2254585440100_1.pdf"/>
    <n v="2254585440100"/>
    <s v="2254585440100G11"/>
    <n v="9400781"/>
    <x v="2"/>
  </r>
  <r>
    <s v="MATERIELS_FERROVIAIRES_2712482002900_1.pdf"/>
    <n v="2712482002900"/>
    <s v="2712482002900Z95"/>
    <n v="6120555"/>
    <x v="2"/>
  </r>
  <r>
    <s v="LOREX_2268504610001_1.pdf"/>
    <n v="2268504610001"/>
    <s v="2268504610001H47"/>
    <n v="7023076"/>
    <x v="2"/>
  </r>
  <r>
    <s v="AVT_CP_CITRAVAL___CTRE_INDUST_TR_2257761100000_1_8716397.pdf"/>
    <m/>
    <m/>
    <m/>
    <x v="2"/>
  </r>
  <r>
    <s v="HTC_DEVELOPPEMENT_2840924400205_1.pdf"/>
    <n v="2840924400205"/>
    <m/>
    <m/>
    <x v="2"/>
  </r>
  <r>
    <s v="OFFICE_DU_TOURISME_DES_2959846100000_1.pdf"/>
    <n v="2959846100000"/>
    <m/>
    <m/>
    <x v="2"/>
  </r>
  <r>
    <s v="SCHROLL_2257752430008_1.pdf"/>
    <n v="2257752430008"/>
    <m/>
    <m/>
    <x v="2"/>
  </r>
  <r>
    <s v="SIRMAT_2842454400063_1.pdf"/>
    <n v="2842454400063"/>
    <m/>
    <m/>
    <x v="2"/>
  </r>
  <r>
    <s v="RECOSTRA_2257752431000_1.pdf"/>
    <n v="2257752431000"/>
    <s v="2257752431000U47"/>
    <n v="8231015"/>
    <x v="2"/>
  </r>
  <r>
    <s v="LABORATOIRES_BERNABEU_2258035410001_1.pdf"/>
    <n v="2258035410001"/>
    <m/>
    <m/>
    <x v="2"/>
  </r>
  <r>
    <s v="SIRMAT_2842454400013_1.pdf"/>
    <n v="2842454400013"/>
    <m/>
    <m/>
    <x v="2"/>
  </r>
  <r>
    <s v="AVT_CP_CINQ_PLUS_MOLSHEIM_2711100120520_1_5036636.pdf"/>
    <m/>
    <m/>
    <m/>
    <x v="2"/>
  </r>
  <r>
    <s v="AVT_COOPENATES_SARL_2258677110000_1_7738876.pdf"/>
    <m/>
    <m/>
    <m/>
    <x v="2"/>
  </r>
  <r>
    <s v="AVT_CP_CITRAVAL___CTRE_INDUST_2841491600551_1_8426665.pdf"/>
    <m/>
    <m/>
    <m/>
    <x v="2"/>
  </r>
  <r>
    <s v="SOFICO_FRANCE_2841058420050_1.pdf"/>
    <n v="2841058420050"/>
    <s v="2841058420050M19"/>
    <n v="9246061"/>
    <x v="2"/>
  </r>
  <r>
    <s v="YPO_CAMP_LOISIRS_2260338410301_1_ABS.pdf"/>
    <m/>
    <m/>
    <m/>
    <x v="2"/>
  </r>
  <r>
    <s v="EUROPEAN_SCIENCE_2844016400050_1.pdf"/>
    <n v="2844016400050"/>
    <s v="2844016400050P95"/>
    <n v="9040570"/>
    <x v="2"/>
  </r>
  <r>
    <s v="JEANNIOT_GESTION_2260338410001_1.pdf"/>
    <n v="2260338410001"/>
    <m/>
    <m/>
    <x v="2"/>
  </r>
  <r>
    <s v="LOFFRE_PARTAGEE_2272411600002_1.pdf"/>
    <n v="2272411600002"/>
    <s v="2272411600002U16"/>
    <n v="8352697"/>
    <x v="2"/>
  </r>
  <r>
    <s v="POLISSA_2000148594710_1.pdf"/>
    <n v="2000148594710"/>
    <s v="2000148594710P19"/>
    <n v="5458480"/>
    <x v="2"/>
  </r>
  <r>
    <s v="PGS_NORD_2842057100900_1.pdf"/>
    <n v="2842057100900"/>
    <s v="2842057100900A19"/>
    <n v="8382326"/>
    <x v="2"/>
  </r>
  <r>
    <s v="AVT_COUTIER_INDUSTRIE_2275104110000_1_8511420.pdf"/>
    <m/>
    <m/>
    <m/>
    <x v="2"/>
  </r>
  <r>
    <s v="L_OFFRE_PORTAGE_2270829600101_1.pdf"/>
    <n v="2270829600101"/>
    <s v="2270829600101K16"/>
    <n v="6937023"/>
    <x v="2"/>
  </r>
  <r>
    <s v="ELECTRO_MENAGER_2268735610011_1.pdf"/>
    <n v="2268735610011"/>
    <s v="2268735610011A98"/>
    <n v="7159651"/>
    <x v="2"/>
  </r>
  <r>
    <s v="AVT_CARROSSERIE_INDUSTRIELLE_2027201102720_1_613479.pdf"/>
    <m/>
    <m/>
    <m/>
    <x v="2"/>
  </r>
  <r>
    <s v="AVT_AXIA_62_2275176110200_1_7930417.pdf"/>
    <m/>
    <m/>
    <m/>
    <x v="2"/>
  </r>
  <r>
    <s v="JUDICIA_CONSEILS_2263806400010_1.pdf"/>
    <n v="2263806400010"/>
    <s v="2263806400010S65"/>
    <n v="5727291"/>
    <x v="2"/>
  </r>
  <r>
    <s v="F.F.F._FEDERATION_2284417500020_1.pdf"/>
    <n v="2284417500020"/>
    <m/>
    <m/>
    <x v="2"/>
  </r>
  <r>
    <s v="RECOS_MACHINES_2257742100000_1.pdf"/>
    <n v="2257742100000"/>
    <s v="2257742100000W16"/>
    <n v="9318342"/>
    <x v="2"/>
  </r>
  <r>
    <s v="GEZIM_INTERIM_2269512100000_1.pdf"/>
    <n v="2269512100000"/>
    <s v="2269512100000H16"/>
    <n v="7064724"/>
    <x v="2"/>
  </r>
  <r>
    <s v="AVT_COOPENATES_SARL_2258677120000_1_7738887.pdf"/>
    <m/>
    <m/>
    <m/>
    <x v="2"/>
  </r>
  <r>
    <s v="ELECTRO_MENAGER_2268735410000_1.pdf"/>
    <n v="2268735410000"/>
    <m/>
    <m/>
    <x v="2"/>
  </r>
  <r>
    <s v="AVT_CP_ADIT_2270603400000_1_9019353.pdf"/>
    <m/>
    <m/>
    <m/>
    <x v="2"/>
  </r>
  <r>
    <s v="STIEBEL_ELTRON_2843891400050_1.pdf"/>
    <n v="2843891400050"/>
    <s v="2843891400050Z98"/>
    <n v="8962109"/>
    <x v="2"/>
  </r>
  <r>
    <s v="ELECTRO_MENAGER_2268735410011_1.pdf"/>
    <n v="2268735410011"/>
    <m/>
    <m/>
    <x v="2"/>
  </r>
  <r>
    <s v="CESAR_2000143063610_1.pdf"/>
    <n v="2000143063610"/>
    <m/>
    <m/>
    <x v="2"/>
  </r>
  <r>
    <s v="AVT_CP_ASCENCEURS__MULTI_2275077400050_1_7887233.pdf"/>
    <m/>
    <m/>
    <m/>
    <x v="2"/>
  </r>
  <r>
    <s v="AVT_CENT_FAMILLES_LAHAYE_2261650100100_1_6532451.pdf"/>
    <m/>
    <m/>
    <m/>
    <x v="2"/>
  </r>
  <r>
    <s v="RECOSTRA_2841491621051_1.pdf"/>
    <n v="2841491621051"/>
    <m/>
    <m/>
    <x v="2"/>
  </r>
  <r>
    <s v="AVT_CP_A.W._FABER_CASTELL_2263190600051_1_8544501.pdf"/>
    <m/>
    <m/>
    <m/>
    <x v="2"/>
  </r>
  <r>
    <s v="AVT_CHIRAL_TECHNOLOGIES_2251855100000_1_4846649.pdf"/>
    <m/>
    <m/>
    <m/>
    <x v="2"/>
  </r>
  <r>
    <s v="LOCATION_TRANSPORT_FONTOY_2265554100000_1.pdf"/>
    <n v="2265554100000"/>
    <s v="2265554100000U16"/>
    <n v="7360180"/>
    <x v="2"/>
  </r>
  <r>
    <s v="PARENTHESE_2263549630401_1.pdf"/>
    <n v="2263549630401"/>
    <s v="2263549630401R47"/>
    <n v="7252366"/>
    <x v="2"/>
  </r>
  <r>
    <s v="AVT_CP_DECIBEL_FRANCE_2263898400400_1_8809926.pdf"/>
    <m/>
    <m/>
    <m/>
    <x v="2"/>
  </r>
  <r>
    <s v="SCHROLL_2257752100000_1.pdf"/>
    <n v="2257752100000"/>
    <s v="2257752100000M47"/>
    <n v="8719497"/>
    <x v="2"/>
  </r>
  <r>
    <s v="SCHOELLER_INDUSTRIES_2251840200000_1.pdf"/>
    <n v="2251840200000"/>
    <s v="2251840200000B95"/>
    <n v="7008141"/>
    <x v="2"/>
  </r>
  <r>
    <s v="JUDICIA_CONSEILS_2263806600001_1.pdf"/>
    <n v="2263806600001"/>
    <s v="2263806600001Z95"/>
    <n v="5727345"/>
    <x v="2"/>
  </r>
  <r>
    <s v="AVT_CP_VOB_2265716600002_1_6442122.pdf"/>
    <m/>
    <m/>
    <m/>
    <x v="2"/>
  </r>
  <r>
    <s v="DELTICO_2251229100130_1.pdf"/>
    <n v="2251229100130"/>
    <m/>
    <m/>
    <x v="2"/>
  </r>
  <r>
    <s v="PGS_ARNAUD_2842057100400_1.pdf"/>
    <n v="2842057100400"/>
    <s v="2842057100400G19"/>
    <n v="8381261"/>
    <x v="2"/>
  </r>
  <r>
    <s v="PHICA_2264152400000_1.pdf"/>
    <n v="2264152400000"/>
    <s v="2264152400000N11"/>
    <n v="6081391"/>
    <x v="2"/>
  </r>
  <r>
    <s v="AVT_CP_CINQ_PLUS_EXPERTISE_2711100120597_1_8557631.pdf"/>
    <m/>
    <m/>
    <m/>
    <x v="2"/>
  </r>
  <r>
    <s v="SKAYL_2271150410100_1.pdf"/>
    <n v="2271150410100"/>
    <s v="2271150410100F16"/>
    <n v="6937213"/>
    <x v="2"/>
  </r>
  <r>
    <s v="AVT_CP_TRANSPORTS_KLEIN_SA_2840528410050_1_8347645.pdf"/>
    <m/>
    <m/>
    <m/>
    <x v="2"/>
  </r>
  <r>
    <s v="GO_MONDE_2713914000002_1.pdf"/>
    <n v="2713914000002"/>
    <m/>
    <m/>
    <x v="2"/>
  </r>
  <r>
    <s v="BABYLANGUES_ET_COMPAGNIE_2261921400100_1.pdf"/>
    <n v="2261921400100"/>
    <s v="2261921400100W95"/>
    <n v="5612907"/>
    <x v="2"/>
  </r>
  <r>
    <s v="SCHROLL_2257752420000_1.pdf"/>
    <n v="2257752420000"/>
    <s v="2257752420000N11"/>
    <n v="5915138"/>
    <x v="2"/>
  </r>
  <r>
    <s v="AVT_ARTENREEL_SARL_2258676120000_1_7742631.pdf"/>
    <m/>
    <m/>
    <m/>
    <x v="2"/>
  </r>
  <r>
    <s v="AVT_CP_WEIGERDING_HOLDING_2267193420050_1_8906282.pdf"/>
    <m/>
    <m/>
    <m/>
    <x v="2"/>
  </r>
  <r>
    <s v="TRANSCONSEIL_ASSURANCES_2510909280001_1.pdf"/>
    <n v="2510909280001"/>
    <m/>
    <m/>
    <x v="2"/>
  </r>
  <r>
    <s v="FINCKE_GMBH_REPRESENTEE_2712482003300_1.pdf"/>
    <n v="2712482003300"/>
    <s v="2712482003300J19"/>
    <n v="5115738"/>
    <x v="2"/>
  </r>
  <r>
    <s v="SOFICO_FRANCE_2841058420060_1.pdf"/>
    <n v="2841058420060"/>
    <s v="2841058420060Y19"/>
    <n v="8389882"/>
    <x v="2"/>
  </r>
  <r>
    <s v="AVT_CHARPALOR_2262485410011_1_9304307.pdf"/>
    <m/>
    <m/>
    <m/>
    <x v="2"/>
  </r>
  <r>
    <s v="JEANNIOT_GESTION_2260338410000_1.pdf"/>
    <n v="2260338410000"/>
    <m/>
    <m/>
    <x v="2"/>
  </r>
  <r>
    <s v="L_OFFRE_PARTAGEE_2270829610101_1.pdf"/>
    <n v="2270829610101"/>
    <n v="2.2708296101010001E+55"/>
    <n v="7164853"/>
    <x v="2"/>
  </r>
  <r>
    <s v="AVT_CABINET_J.C._SCHMITT_2985610100000_1_7738530.pdf"/>
    <m/>
    <m/>
    <m/>
    <x v="2"/>
  </r>
  <r>
    <s v="GROUPE_ADIT_2270603400300_1.pdf"/>
    <n v="2270603400300"/>
    <s v="2270603400300L95"/>
    <n v="9019648"/>
    <x v="2"/>
  </r>
  <r>
    <s v="EDICOURTAGE_2263546400000_1.pdf"/>
    <n v="2263546400000"/>
    <s v="2263546400000L95"/>
    <n v="6116456"/>
    <x v="2"/>
  </r>
  <r>
    <s v="PGS_ARNAUD_2842059410000_1.pdf"/>
    <n v="2842059410000"/>
    <s v="2842059410000R95"/>
    <n v="8376969"/>
    <x v="2"/>
  </r>
  <r>
    <s v="SCHROLL_2841916600064_1.pdf"/>
    <n v="2841916600064"/>
    <m/>
    <m/>
    <x v="2"/>
  </r>
  <r>
    <s v="PGS_NORD_2842057110800_1.pdf"/>
    <n v="2842057110800"/>
    <s v="2842057110800L50"/>
    <n v="8382337"/>
    <x v="2"/>
  </r>
  <r>
    <s v="AVT_AXIA_6_2275176100060_1_7929992.pdf"/>
    <m/>
    <m/>
    <m/>
    <x v="2"/>
  </r>
  <r>
    <s v="PGS_CENTRE_2842057110500_1.pdf"/>
    <n v="2842057110500"/>
    <s v="2842057110500K50"/>
    <n v="8376869"/>
    <x v="2"/>
  </r>
  <r>
    <s v="SODEXPO_2967101200000_1.pdf"/>
    <n v="2967101200000"/>
    <m/>
    <m/>
    <x v="2"/>
  </r>
  <r>
    <s v="FININCO_2842057111300_1.pdf"/>
    <n v="2842057111300"/>
    <n v="2.8420571113000001E+62"/>
    <n v="8381788"/>
    <x v="2"/>
  </r>
  <r>
    <s v="ETABLISSEMENTS_HUOT_2271750400010_1.pdf"/>
    <n v="2271750400010"/>
    <s v="2271750400010B36"/>
    <n v="7362061"/>
    <x v="2"/>
  </r>
  <r>
    <s v="EURODIC_2509695960000_1.pdf"/>
    <n v="2509695960000"/>
    <s v="2509695960000B42"/>
    <n v="5532998"/>
    <x v="2"/>
  </r>
  <r>
    <s v="PGS_PERURENA_2842059100200_1.pdf"/>
    <n v="2842059100200"/>
    <s v="2842059100200C50"/>
    <n v="8376859"/>
    <x v="2"/>
  </r>
  <r>
    <s v="SCHOELLER_INDUSTRIES_2270678600001_1.pdf"/>
    <n v="2270678600001"/>
    <s v="2270678600001R95"/>
    <n v="7008185"/>
    <x v="2"/>
  </r>
  <r>
    <s v="GROUPE_ABRY_ARNOLD_2431554510000_1.pdf"/>
    <n v="2431554510000"/>
    <s v="2431554510000F36"/>
    <n v="7283689"/>
    <x v="2"/>
  </r>
  <r>
    <s v="SINBIO_SCOP_2253967120000_1.pdf"/>
    <n v="2253967120000"/>
    <s v="2253967120000R50"/>
    <n v="6843849"/>
    <x v="2"/>
  </r>
  <r>
    <s v="AVT_AXIA_11_2275176100110_1_7930240.pdf"/>
    <m/>
    <m/>
    <m/>
    <x v="2"/>
  </r>
  <r>
    <s v="SIRMAT_2842454619053_1.pdf"/>
    <n v="2842454619053"/>
    <s v="2842454619053Z98"/>
    <n v="8376294"/>
    <x v="2"/>
  </r>
  <r>
    <s v="SCHROLL_2841491620066_1.pdf"/>
    <n v="2841491620066"/>
    <m/>
    <m/>
    <x v="2"/>
  </r>
  <r>
    <s v="SKAYL_2271150400101_1.pdf"/>
    <n v="2271150400101"/>
    <s v="2271150400101M43"/>
    <n v="8849982"/>
    <x v="2"/>
  </r>
  <r>
    <s v="FILPACK_PROTECTION_2266127100200_1.pdf"/>
    <n v="2266127100200"/>
    <s v="2266127100200Z11"/>
    <n v="6530217"/>
    <x v="2"/>
  </r>
  <r>
    <s v="AVT_C.RI.FI_2599779430000_1_5194989.pdf"/>
    <m/>
    <m/>
    <m/>
    <x v="2"/>
  </r>
  <r>
    <s v="AVT_CITRAVAL___CTRE_INDUST_TR_2257752110500_1_5920527.pdf"/>
    <m/>
    <m/>
    <m/>
    <x v="2"/>
  </r>
  <r>
    <s v="COLDIS_2840810400050_1.pdf"/>
    <n v="2840810400050"/>
    <s v="2840810400050F50"/>
    <n v="8338756"/>
    <x v="2"/>
  </r>
  <r>
    <s v="PGS_NORMANDIE_2842057101000_1.pdf"/>
    <n v="2842057101000"/>
    <s v="2842057101000J19"/>
    <n v="8382421"/>
    <x v="2"/>
  </r>
  <r>
    <s v="BERMANS_OPTIC_2000148993010_1.pdf"/>
    <n v="2000148993010"/>
    <m/>
    <m/>
    <x v="2"/>
  </r>
  <r>
    <s v="SCHROLL_2841491629052_1.pdf"/>
    <n v="2841491629052"/>
    <s v="2841491629052M98"/>
    <n v="8376279"/>
    <x v="2"/>
  </r>
  <r>
    <s v="AVT_WEIGERDING_HOLDING_2266555110000_1_8906177.pdf"/>
    <m/>
    <m/>
    <m/>
    <x v="2"/>
  </r>
  <r>
    <s v="SIRMAT_2842454409002_1.pdf"/>
    <n v="2842454409002"/>
    <s v="2842454409002H98"/>
    <n v="7876063"/>
    <x v="2"/>
  </r>
  <r>
    <s v="SOCIETE_DACOUSTIQUE_2263898400100_1.pdf"/>
    <n v="2263898400100"/>
    <s v="2263898400100Q95"/>
    <n v="8810192"/>
    <x v="2"/>
  </r>
  <r>
    <s v="LOCATION_TRANSPORT_FONTOY_2265554420000_1.pdf"/>
    <n v="2265554420000"/>
    <m/>
    <m/>
    <x v="2"/>
  </r>
  <r>
    <s v="SIRMAT_2842454400062_1.pdf"/>
    <n v="2842454400062"/>
    <m/>
    <m/>
    <x v="2"/>
  </r>
  <r>
    <s v="MATHLAU_MARIVAL_2264142400001_1.pdf"/>
    <n v="2264142400001"/>
    <s v="2264142400001Z47"/>
    <n v="8119939"/>
    <x v="2"/>
  </r>
  <r>
    <s v="AVT_CP_DEMENAGEMENTS_LUX_ROLAND_2713474002000_1_8088824.pdf"/>
    <m/>
    <m/>
    <m/>
    <x v="2"/>
  </r>
  <r>
    <s v="SCHROLL_2257752430010_1.pdf"/>
    <n v="2257752430010"/>
    <m/>
    <m/>
    <x v="2"/>
  </r>
  <r>
    <s v="AVT_ALTEM___ALSACIENNE_DE_TRI_2257752110300_1_5919651.pdf"/>
    <m/>
    <m/>
    <m/>
    <x v="2"/>
  </r>
  <r>
    <s v="FONDATION_EUROPEENNE_DE_L_2260579110000_1.pdf"/>
    <n v="2260579110000"/>
    <s v="2260579110000T11"/>
    <n v="5461968"/>
    <x v="2"/>
  </r>
  <r>
    <s v="AVT_CP_CORREGE_2256419200000_1_5051132.pdf"/>
    <m/>
    <m/>
    <m/>
    <x v="2"/>
  </r>
  <r>
    <s v="CABT_CESAR_2006003404510_1.pdf"/>
    <n v="2006003404510"/>
    <s v="2006003404510K65"/>
    <n v="6056221"/>
    <x v="2"/>
  </r>
  <r>
    <s v="SCHROLL_2257752420011_1.pdf"/>
    <n v="2257752420011"/>
    <m/>
    <m/>
    <x v="2"/>
  </r>
  <r>
    <s v="AXIA_2_2275176100230_1.pdf"/>
    <m/>
    <m/>
    <m/>
    <x v="2"/>
  </r>
  <r>
    <s v="AVT_CP_CINQPLUS_HAGUENAU_2711100120500_1_5036596.pdf"/>
    <m/>
    <m/>
    <m/>
    <x v="2"/>
  </r>
  <r>
    <s v="LOUIS_SCHROLL_2257752110200_1.pdf"/>
    <n v="2257752110200"/>
    <s v="2257752110200Z11"/>
    <n v="7052225"/>
    <x v="2"/>
  </r>
  <r>
    <s v="GROUPE_HERINDEL_2257622110000_1.pdf"/>
    <n v="2257622110000"/>
    <s v="2257622110000J11"/>
    <n v="8714413"/>
    <x v="2"/>
  </r>
  <r>
    <s v="SANOLEC_2259653400000_1.pdf"/>
    <n v="2259653400000"/>
    <s v="2259653400000W11"/>
    <n v="4934101"/>
    <x v="2"/>
  </r>
  <r>
    <s v="TRANSCONSEIL_ASSURANCES_2282275540000_1.pdf"/>
    <n v="2282275540000"/>
    <m/>
    <m/>
    <x v="2"/>
  </r>
  <r>
    <s v="ABRY_ARNOLD_2254585430000_1_FM_NC_Base.pdf"/>
    <m/>
    <m/>
    <m/>
    <x v="2"/>
  </r>
  <r>
    <s v="ASSOCIATION_SYNDICALE_CEN_2259051150000_1.pdf"/>
    <n v="2259051150000"/>
    <s v="2259051150000G95"/>
    <n v="5723658"/>
    <x v="2"/>
  </r>
  <r>
    <s v="SOLARWATT_FRANCE_2253703210000_1.pdf"/>
    <n v="2253703210000"/>
    <m/>
    <m/>
    <x v="2"/>
  </r>
  <r>
    <s v="COROU_2263748100000_1.pdf"/>
    <n v="2263748100000"/>
    <s v="2263748100000R47"/>
    <n v="6154676"/>
    <x v="2"/>
  </r>
  <r>
    <s v="GROUPE_ADIT_2259939100300_1.pdf"/>
    <n v="2259939100300"/>
    <s v="2259939100300B11"/>
    <n v="8557326"/>
    <x v="2"/>
  </r>
  <r>
    <s v="PGS_SPB_2842059610402_1.pdf"/>
    <n v="2842059610402"/>
    <s v="2842059610402U95"/>
    <n v="8377073"/>
    <x v="2"/>
  </r>
  <r>
    <s v="ALLS_LOGISTIQUE_2264136400301_1.pdf"/>
    <n v="2264136400301"/>
    <s v="2264136400301L95"/>
    <n v="9070894"/>
    <x v="2"/>
  </r>
  <r>
    <s v="SIRMAT_2842454409053_1.pdf"/>
    <n v="2842454409053"/>
    <s v="2842454409053N98"/>
    <n v="7876072"/>
    <x v="2"/>
  </r>
  <r>
    <s v="AVT_CP_WEBSILOR_2261270410100_1_8666158.pdf"/>
    <m/>
    <m/>
    <m/>
    <x v="2"/>
  </r>
  <r>
    <s v="AVT_CP_CORREGE_2256419600001_1_9208013.pdf"/>
    <m/>
    <m/>
    <m/>
    <x v="2"/>
  </r>
  <r>
    <s v="EDITIONS_CLAUDE_VERVIN_2268275609006_1.pdf"/>
    <n v="2268275609006"/>
    <s v="2268275609006H98"/>
    <n v="6938097"/>
    <x v="2"/>
  </r>
  <r>
    <s v="STAR_PARIS_2262484400000_1.pdf"/>
    <n v="2262484400000"/>
    <m/>
    <m/>
    <x v="2"/>
  </r>
  <r>
    <s v="AVT_AXIA_16_2275176100160_1_7930629.pdf"/>
    <m/>
    <m/>
    <m/>
    <x v="2"/>
  </r>
  <r>
    <s v="SHERPA_MOBILE_ROBOTICS_2309600110410_1.pdf"/>
    <n v="2309600110410"/>
    <s v="2309600110410R50"/>
    <n v="8255836"/>
    <x v="2"/>
  </r>
  <r>
    <s v="HERLI_2263163430000_1.pdf"/>
    <n v="2263163430000"/>
    <s v="2263163430000W11"/>
    <n v="7727996"/>
    <x v="2"/>
  </r>
  <r>
    <s v="FORMACOOP_2262643100000_1.pdf"/>
    <n v="2262643100000"/>
    <s v="2262643100000K11"/>
    <n v="7740441"/>
    <x v="2"/>
  </r>
  <r>
    <s v="AVT_WEIGERDING_HOLDING_2266555120000_1_8906262.pdf"/>
    <m/>
    <m/>
    <m/>
    <x v="2"/>
  </r>
  <r>
    <s v="AVT_CP_CINQ_PLUS_SOLUTIONS_ET_2711100120590_1_5036660.pdf"/>
    <m/>
    <m/>
    <m/>
    <x v="2"/>
  </r>
  <r>
    <s v="ELITT_2263281410000_1.pdf"/>
    <n v="2263281410000"/>
    <s v="2263281410000C16"/>
    <n v="5771732"/>
    <x v="2"/>
  </r>
  <r>
    <s v="AVT_CP_BEREST_RHIN_RHONE_2263549420100_1_5966617.pdf"/>
    <m/>
    <m/>
    <m/>
    <x v="2"/>
  </r>
  <r>
    <s v="AND_1378800550000_1.pdf"/>
    <n v="1378800550000"/>
    <m/>
    <m/>
    <x v="2"/>
  </r>
  <r>
    <s v="SALVAGGIO_MANAGEMENT_2264321400200_1.pdf"/>
    <n v="2264321400200"/>
    <s v="2264321400200H95"/>
    <n v="8037944"/>
    <x v="2"/>
  </r>
  <r>
    <s v="AVT_CP_CINQ_PLUS_STASBOURG_2711100120510_1_5036643.pdf"/>
    <m/>
    <m/>
    <m/>
    <x v="2"/>
  </r>
  <r>
    <s v="W.P.P._AGENCY_2000148564110_1.pdf"/>
    <n v="2000148564110"/>
    <s v="2000148564110D19"/>
    <n v="5691906"/>
    <x v="2"/>
  </r>
  <r>
    <s v="PGS_ILE_DE_FRANCE_2842057100800_1.pdf"/>
    <n v="2842057100800"/>
    <s v="2842057100800R19"/>
    <n v="8382282"/>
    <x v="2"/>
  </r>
  <r>
    <s v="VARITRONIX_FRANCE_SAS_2006002368610_1.pdf"/>
    <n v="2006002368610"/>
    <s v="2006002368610G19"/>
    <n v="5695116"/>
    <x v="2"/>
  </r>
  <r>
    <s v="ADIT_2270603400010_1_ABS.pdf"/>
    <m/>
    <m/>
    <m/>
    <x v="2"/>
  </r>
  <r>
    <s v="PGS_SPB_2842059410400_1.pdf"/>
    <n v="2842059410400"/>
    <s v="2842059410400B95"/>
    <n v="8381361"/>
    <x v="2"/>
  </r>
  <r>
    <s v="STRUB_2840785140600_1.pdf"/>
    <n v="2840785140600"/>
    <s v="2840785140600G19"/>
    <n v="8279157"/>
    <x v="2"/>
  </r>
  <r>
    <s v="AVT_CP_CITRAVAL___CTRE_INDUST_TR_2257752420500_1_5920552.pdf"/>
    <m/>
    <m/>
    <m/>
    <x v="2"/>
  </r>
  <r>
    <s v="TMI_MULTIPLAST_2275225400051_1.pdf"/>
    <n v="2275225400051"/>
    <s v="2275225400051J95"/>
    <n v="8086405"/>
    <x v="2"/>
  </r>
  <r>
    <s v="AVT_CP_B_S_RECYCLAGE_2841491620901_1_8.370.566_.pdf"/>
    <m/>
    <m/>
    <m/>
    <x v="2"/>
  </r>
  <r>
    <s v="AVT_CP_BEREST_LORRAINE_2263549420301_1_5966833.pdf"/>
    <m/>
    <m/>
    <m/>
    <x v="2"/>
  </r>
  <r>
    <s v="LA_VINOTHEQUE_DU_LYS_2510538260000_1.pdf"/>
    <n v="2510538260000"/>
    <n v="2.51053826E+54"/>
    <n v="5532877"/>
    <x v="2"/>
  </r>
  <r>
    <s v="PARENTHESE_2263549420401_C_FS_2025_MAINTIEN_R_20241121.pdf"/>
    <m/>
    <m/>
    <m/>
    <x v="2"/>
  </r>
  <r>
    <s v="AVT_CENT_FAMILLES_LAHAYE_2261650100200_1_6532467.pdf"/>
    <m/>
    <m/>
    <m/>
    <x v="2"/>
  </r>
  <r>
    <s v="LOREX_2260642100000_1.pdf"/>
    <n v="2260642100000"/>
    <n v="2.2606421000000002E+23"/>
    <n v="5279949"/>
    <x v="2"/>
  </r>
  <r>
    <s v="AVT_B_S_RECYCLAGE_2257752100600_1_8719822.pdf"/>
    <m/>
    <m/>
    <m/>
    <x v="2"/>
  </r>
  <r>
    <s v="SCHROLL_2257752110000_1.pdf"/>
    <n v="2257752110000"/>
    <s v="2257752110000G11"/>
    <n v="5917776"/>
    <x v="2"/>
  </r>
  <r>
    <s v="AVT_CP_ADIT_2270603400005_1_9019454.pdf"/>
    <m/>
    <m/>
    <m/>
    <x v="2"/>
  </r>
  <r>
    <s v="AVT_COOPRODUCTION_2262644110000_1_7737682.pdf"/>
    <m/>
    <m/>
    <m/>
    <x v="2"/>
  </r>
  <r>
    <s v="AVT_AXIA_7_2275176110070_1_7930072.pdf"/>
    <m/>
    <m/>
    <m/>
    <x v="2"/>
  </r>
  <r>
    <s v="YUZER_2258678400000_1.pdf"/>
    <n v="2258678400000"/>
    <s v="2258678400000N95"/>
    <n v="8857524"/>
    <x v="2"/>
  </r>
  <r>
    <s v="AVT_CP_CITRAVAL___CTRE_INDUST_2841491620501_1_8370543.pdf"/>
    <m/>
    <m/>
    <m/>
    <x v="2"/>
  </r>
  <r>
    <s v="SCHROLL_2841491600001_1.pdf"/>
    <n v="2841491600001"/>
    <s v="2841491600001K50"/>
    <n v="8612115"/>
    <x v="2"/>
  </r>
  <r>
    <s v="RGR_2258659120000_1.pdf"/>
    <n v="2258659120000"/>
    <s v="2258659120000R41"/>
    <n v="9351832"/>
    <x v="2"/>
  </r>
  <r>
    <s v="ALSACE_CONDITIONNEMENT_2845379410062_1.pdf"/>
    <n v="2845379410062"/>
    <s v="2845379410062L98"/>
    <n v="9182929"/>
    <x v="2"/>
  </r>
  <r>
    <s v="F.F.F._FEDERATION_2711703000000_1.pdf"/>
    <n v="2711703000000"/>
    <s v="2711703000000R95"/>
    <n v="9023502"/>
    <x v="2"/>
  </r>
  <r>
    <s v="JOBECA_DISTRIBUTION_2258849400000_1.pdf"/>
    <n v="2258849400000"/>
    <s v="2258849400000D95"/>
    <n v="6125476"/>
    <x v="2"/>
  </r>
  <r>
    <s v="EUROMAC_2_2271103410051_1.pdf"/>
    <m/>
    <m/>
    <m/>
    <x v="2"/>
  </r>
  <r>
    <s v="L_OFFRE_PORTAGE_2840284100000_1.pdf"/>
    <n v="2840284100000"/>
    <s v="2840284100000J19"/>
    <n v="8132140"/>
    <x v="2"/>
  </r>
  <r>
    <s v="SIRMAT_2842454400051_1.pdf"/>
    <n v="2842454400051"/>
    <m/>
    <m/>
    <x v="2"/>
  </r>
  <r>
    <s v="S.I.S._2000146576310_1.pdf"/>
    <n v="2000146576310"/>
    <s v="2000146576310B19"/>
    <n v="9162989"/>
    <x v="2"/>
  </r>
  <r>
    <s v="AVT_CP_BEREST_BOURGOGNE_2263549630202_1_5966799.pdf"/>
    <m/>
    <m/>
    <m/>
    <x v="2"/>
  </r>
  <r>
    <s v="AVT_CP_DEMENAGEMENTS_LUX_ROLAND_2713474000000_1_5116990.pdf"/>
    <m/>
    <m/>
    <m/>
    <x v="2"/>
  </r>
  <r>
    <s v="AVT_CL2R_INDUSTRIAL_SOLUTIONS_2263898120600_1_9084569.pdf"/>
    <m/>
    <m/>
    <m/>
    <x v="2"/>
  </r>
  <r>
    <s v="AVT_CP_BEREST_LORRAINE_2263549630302_1_5966886.pdf"/>
    <m/>
    <m/>
    <m/>
    <x v="2"/>
  </r>
  <r>
    <s v="AVT_CP_TMI_MULTIPLAST_2275225400051_1_8086405.pdf"/>
    <m/>
    <m/>
    <m/>
    <x v="2"/>
  </r>
  <r>
    <s v="AVT_CP_BUILD_ING_2840924600001_1_8382767.pdf"/>
    <m/>
    <m/>
    <m/>
    <x v="2"/>
  </r>
  <r>
    <s v="MIROITERIE_BRUGNON_FRERES_2000146715910_1.pdf"/>
    <n v="2000146715910"/>
    <s v="2000146715910Q19"/>
    <n v="5460798"/>
    <x v="2"/>
  </r>
  <r>
    <s v="EUROMAC_2_2271103130000_1.pdf"/>
    <m/>
    <m/>
    <m/>
    <x v="2"/>
  </r>
  <r>
    <s v="LOUIS_SCHROLL_2257752420200_1.pdf"/>
    <n v="2257752420200"/>
    <s v="2257752420200F11"/>
    <n v="5919603"/>
    <x v="2"/>
  </r>
  <r>
    <s v="HTC_DEVELOPPEMENT_2840924400200_1.pdf"/>
    <n v="2840924400200"/>
    <s v="2840924400200M95"/>
    <n v="8559170"/>
    <x v="2"/>
  </r>
  <r>
    <s v="ALLS_LOGISTIQUE_2264136110300_1.pdf"/>
    <n v="2264136110300"/>
    <s v="2264136110300S11"/>
    <n v="7555229"/>
    <x v="2"/>
  </r>
  <r>
    <s v="SATE_2263898120000_1.pdf"/>
    <n v="2263898120000"/>
    <s v="2263898120000J11"/>
    <n v="9571740"/>
    <x v="2"/>
  </r>
  <r>
    <s v="SCHROLL_2257752420001_1.pdf"/>
    <n v="2257752420001"/>
    <s v="2257752420001P11"/>
    <n v="5915225"/>
    <x v="2"/>
  </r>
  <r>
    <s v="AVT_ANCREST_2263442110000_1_8581901.pdf"/>
    <m/>
    <m/>
    <m/>
    <x v="2"/>
  </r>
  <r>
    <s v="ELECTRO_MENAGER_2268734110000_1.pdf"/>
    <n v="2268734110000"/>
    <s v="2268734110000D11"/>
    <n v="6941289"/>
    <x v="2"/>
  </r>
  <r>
    <s v="PASSEMENTERIE_VERRIER_2514493851000_1.pdf"/>
    <n v="2514493851000"/>
    <m/>
    <m/>
    <x v="2"/>
  </r>
  <r>
    <s v="AVT_AXIA_12_2275176110120_1_7930445.pdf"/>
    <m/>
    <m/>
    <m/>
    <x v="2"/>
  </r>
  <r>
    <s v="SAGE_DIST_2258134400000_1.pdf"/>
    <n v="2258134400000"/>
    <m/>
    <m/>
    <x v="2"/>
  </r>
  <r>
    <s v="CAFES_SATI_2272479600002_1.pdf"/>
    <n v="2272479600002"/>
    <s v="2272479600002N47"/>
    <n v="8086353"/>
    <x v="2"/>
  </r>
  <r>
    <s v="LJL_SAS_2256423600001_1.pdf"/>
    <n v="2256423600001"/>
    <s v="2256423600001Z11"/>
    <n v="9208073"/>
    <x v="2"/>
  </r>
  <r>
    <s v="ALLS_LOGISTIQUE_2264136120300_1.pdf"/>
    <n v="2264136120300"/>
    <s v="2264136120300M47"/>
    <n v="6638984"/>
    <x v="2"/>
  </r>
  <r>
    <s v="PGS_SPB_2842059410401_1.pdf"/>
    <n v="2842059410401"/>
    <s v="2842059410401C95"/>
    <n v="8381362"/>
    <x v="2"/>
  </r>
  <r>
    <s v="YPO_CAMP_LOISIRS_2260338410300_1_ABS.pdf"/>
    <m/>
    <m/>
    <m/>
    <x v="2"/>
  </r>
  <r>
    <s v="SO_FORM_2510815610000_1.pdf"/>
    <n v="2510815610000"/>
    <s v="2510815610000V11"/>
    <n v="5697283"/>
    <x v="2"/>
  </r>
  <r>
    <s v="PANKARTE_PLV_2253683210051_1.pdf"/>
    <n v="2253683210051"/>
    <m/>
    <m/>
    <x v="2"/>
  </r>
  <r>
    <s v="FISCHER_2843960600051_1.pdf"/>
    <n v="2843960600051"/>
    <s v="2843960600051R98"/>
    <n v="8967780"/>
    <x v="2"/>
  </r>
  <r>
    <s v="LOGEMENT_OUEST_2511974210000_1.pdf"/>
    <n v="2511974210000"/>
    <s v="2511974210000W11"/>
    <n v="5697353"/>
    <x v="2"/>
  </r>
  <r>
    <s v="EROL_2263192400000_1.pdf"/>
    <n v="2263192400000"/>
    <s v="2263192400000C95"/>
    <n v="6063186"/>
    <x v="2"/>
  </r>
  <r>
    <s v="AVT_CP_CORREGE_SERVICES_2842078400100_1_8447530.pdf"/>
    <m/>
    <m/>
    <m/>
    <x v="2"/>
  </r>
  <r>
    <s v="ASSOC_SYND_RESID_HAUTEP_2259936420000_1.pdf"/>
    <n v="2259936420000"/>
    <s v="2259936420000G42"/>
    <n v="5723485"/>
    <x v="2"/>
  </r>
  <r>
    <s v="HAYS_PORTAGE_2843606410000_1.pdf"/>
    <n v="2843606410000"/>
    <s v="2843606410000F95"/>
    <n v="8845108"/>
    <x v="2"/>
  </r>
  <r>
    <s v="AVT_CP_ARECO_2599772661002_1_5171749.pdf"/>
    <m/>
    <m/>
    <m/>
    <x v="2"/>
  </r>
  <r>
    <s v="FILPACK_PROTECTION_2266127420201_1.pdf"/>
    <n v="2266127420201"/>
    <s v="2266127420201B95"/>
    <n v="6731361"/>
    <x v="2"/>
  </r>
  <r>
    <s v="AVT_CP_TMI_MULTIPLAST_2275225409010_1_8086461.pdf"/>
    <m/>
    <m/>
    <m/>
    <x v="2"/>
  </r>
  <r>
    <s v="SAPI_2260012110000_1.pdf"/>
    <n v="2260012110000"/>
    <s v="2260012110000V16"/>
    <n v="5092977"/>
    <x v="2"/>
  </r>
  <r>
    <s v="AVT_CP_CORREGE_2256419310000_1_8447248.pdf"/>
    <m/>
    <m/>
    <m/>
    <x v="2"/>
  </r>
  <r>
    <s v="TMI_MULTIPLAST_2275225409010_1.pdf"/>
    <n v="2275225409010"/>
    <s v="2275225409010W98"/>
    <n v="8086461"/>
    <x v="2"/>
  </r>
  <r>
    <s v="ALL_SOLUTIONS_2264136400100_1.pdf"/>
    <n v="2264136400100"/>
    <s v="2264136400100S95"/>
    <n v="9070757"/>
    <x v="2"/>
  </r>
  <r>
    <s v="TELEVISION_ESPANOLA_2000148548710_1.pdf"/>
    <n v="2000148548710"/>
    <s v="2000148548710P19"/>
    <n v="5697263"/>
    <x v="2"/>
  </r>
  <r>
    <s v="SCHROLL_2257752429003_1.pdf"/>
    <n v="2257752429003"/>
    <s v="2257752429003Z98"/>
    <n v="5938568"/>
    <x v="2"/>
  </r>
  <r>
    <s v="ETABLISSEMENTS_HUOT_2271750400000_1.pdf"/>
    <n v="2271750400000"/>
    <s v="2271750400000Q11"/>
    <n v="8240796"/>
    <x v="2"/>
  </r>
  <r>
    <s v="PARENTHESE_2263549620402_1.pdf"/>
    <n v="2263549620402"/>
    <m/>
    <m/>
    <x v="2"/>
  </r>
  <r>
    <s v="PGS_BREIZH_2842057100500_1.pdf"/>
    <n v="2842057100500"/>
    <s v="2842057100500Q19"/>
    <n v="8381658"/>
    <x v="2"/>
  </r>
  <r>
    <s v="ALCISE_2271850100100_1.pdf"/>
    <n v="2271850100100"/>
    <m/>
    <m/>
    <x v="2"/>
  </r>
  <r>
    <s v="PGS_BREIZH_2842057110400_1.pdf"/>
    <n v="2842057110400"/>
    <s v="2842057110400B50"/>
    <n v="8376868"/>
    <x v="2"/>
  </r>
  <r>
    <s v="LINK_GROUP_2840311100000_1.pdf"/>
    <n v="2840311100000"/>
    <s v="2840311100000K50"/>
    <n v="8160918"/>
    <x v="2"/>
  </r>
  <r>
    <s v="HTC_DEVELOPPEMENT_2840924600206_1.pdf"/>
    <n v="2840924600206"/>
    <m/>
    <m/>
    <x v="2"/>
  </r>
  <r>
    <s v="MB2_2253851130000_1.pdf"/>
    <n v="2253851130000"/>
    <n v="2.25385113E+62"/>
    <n v="7921256"/>
    <x v="2"/>
  </r>
  <r>
    <s v="AVT_WOLF_RICHARD_FRANCE_2263193110000_1_7438560.pdf"/>
    <m/>
    <m/>
    <m/>
    <x v="2"/>
  </r>
  <r>
    <s v="GRANDI_2263749100000_1.pdf"/>
    <n v="2263749100000"/>
    <s v="2263749100000Y47"/>
    <n v="6409489"/>
    <x v="2"/>
  </r>
  <r>
    <s v="SIRMAT_2842454400061_1.pdf"/>
    <n v="2842454400061"/>
    <m/>
    <m/>
    <x v="2"/>
  </r>
  <r>
    <s v="TMI_MULTIPLAST_2275225409001_1.pdf"/>
    <n v="2275225409001"/>
    <s v="2275225409001M98"/>
    <n v="7883064"/>
    <x v="2"/>
  </r>
  <r>
    <s v="AVT_CP_ALTEM_2841491620351_1_8370537.pdf"/>
    <m/>
    <m/>
    <m/>
    <x v="2"/>
  </r>
  <r>
    <s v="STE_COMMERCIALE_FRANCO_2312865003200_1.pdf"/>
    <n v="2312865003200"/>
    <m/>
    <m/>
    <x v="2"/>
  </r>
  <r>
    <s v="PGS_JURAPAL_2842059610102_1.pdf"/>
    <n v="2842059610102"/>
    <s v="2842059610102T95"/>
    <n v="8377045"/>
    <x v="2"/>
  </r>
  <r>
    <s v="SCHROLL_2841491609002_1.pdf"/>
    <n v="2841491609002"/>
    <s v="2841491609002T98"/>
    <n v="8426570"/>
    <x v="2"/>
  </r>
  <r>
    <s v="HYPERTAPIS_2254585440300_1.pdf"/>
    <n v="2254585440300"/>
    <s v="2254585440300Z11"/>
    <n v="7283641"/>
    <x v="2"/>
  </r>
  <r>
    <s v="EUROSTAMP_2257413100000_1.pdf"/>
    <n v="2257413100000"/>
    <s v="2257413100000B11"/>
    <n v="9231672"/>
    <x v="2"/>
  </r>
  <r>
    <s v="SIRMAT_2842454409052_1.pdf"/>
    <n v="2842454409052"/>
    <s v="2842454409052M98"/>
    <n v="7876064"/>
    <x v="2"/>
  </r>
  <r>
    <s v="ELECTRO_MENAGER_2268735410001_1.pdf"/>
    <n v="2268735410001"/>
    <s v="2268735410001Y47"/>
    <n v="7606777"/>
    <x v="2"/>
  </r>
  <r>
    <s v="ALLS_PARTICIPATIONS_2264136400061_1.pdf"/>
    <n v="2264136400061"/>
    <m/>
    <m/>
    <x v="2"/>
  </r>
  <r>
    <s v="LOFFRE_PARTAGEE_2272411400001_1.pdf"/>
    <n v="2272411400001"/>
    <m/>
    <m/>
    <x v="2"/>
  </r>
  <r>
    <s v="STRASBOURG_REVETEMENT_2254585430200_1.pdf"/>
    <n v="2254585430200"/>
    <s v="2254585430200V47"/>
    <n v="7283684"/>
    <x v="2"/>
  </r>
  <r>
    <s v="MATERIELS_FERROVIAIRES_ET_2271830100000_1.pdf"/>
    <n v="2271830100000"/>
    <s v="2271830100000A50"/>
    <n v="1169977"/>
    <x v="2"/>
  </r>
  <r>
    <s v="SCHOELLER_INDUSTRIES_2251840120000_1.pdf"/>
    <n v="2251840120000"/>
    <s v="2251840120000U50"/>
    <n v="7904882"/>
    <x v="2"/>
  </r>
  <r>
    <s v="AVT_CP_ARGELLIES_RP_2513834251000_1_6297879.pdf"/>
    <m/>
    <m/>
    <m/>
    <x v="2"/>
  </r>
  <r>
    <s v="TRECOM_2000146633810_1.pdf"/>
    <n v="2000146633810"/>
    <s v="2000146633810B19"/>
    <n v="5688272"/>
    <x v="2"/>
  </r>
  <r>
    <s v="SATE_2263898400000_1.pdf"/>
    <n v="2263898400000"/>
    <s v="2263898400000G95"/>
    <n v="9571741"/>
    <x v="2"/>
  </r>
  <r>
    <s v="HOTELIERE_DE_LA_VILLETTE_2261617400000_1.pdf"/>
    <n v="2261617400000"/>
    <s v="2261617400000F11"/>
    <n v="5291151"/>
    <x v="2"/>
  </r>
  <r>
    <s v="FCW_PARTICIPATIONS_2257742640101_1.pdf"/>
    <n v="2257742640101"/>
    <m/>
    <m/>
    <x v="2"/>
  </r>
  <r>
    <s v="NEUTRALIS_2257752430600_1.pdf"/>
    <n v="2257752430600"/>
    <s v="2257752430600K47"/>
    <n v="7877371"/>
    <x v="2"/>
  </r>
  <r>
    <s v="CAFES_SATI_2257154200001_1.pdf"/>
    <n v="2257154200001"/>
    <s v="2257154200001J47"/>
    <n v="7435492"/>
    <x v="2"/>
  </r>
  <r>
    <s v="EDITIONS_CLAUDE_VERVIN_2268275609007_1.pdf"/>
    <n v="2268275609007"/>
    <s v="2268275609007J98"/>
    <n v="6938098"/>
    <x v="2"/>
  </r>
  <r>
    <s v="LE_CHAMP_DE_LA_CROIX_2257273210000_1.pdf"/>
    <n v="2257273210000"/>
    <s v="2257273210000D47"/>
    <n v="5118058"/>
    <x v="2"/>
  </r>
  <r>
    <s v="SKAYL_2269516100000_1.pdf"/>
    <n v="2269516100000"/>
    <s v="2269516100000J16"/>
    <n v="6937160"/>
    <x v="2"/>
  </r>
  <r>
    <s v="STE_EXPERTISE_COMPTABLE_2976907100000_1.pdf"/>
    <n v="2976907100000"/>
    <s v="2976907100000D16"/>
    <n v="1408287"/>
    <x v="2"/>
  </r>
  <r>
    <s v="PFERD_RUGGEBERG_FRANCE_2263345430000_1.pdf"/>
    <n v="2263345430000"/>
    <s v="2263345430000J11"/>
    <n v="5785964"/>
    <x v="2"/>
  </r>
  <r>
    <s v="PFERD_RUGGEBERG_FRANCE_2263345430001_1.pdf"/>
    <n v="2263345430001"/>
    <s v="2263345430001K11"/>
    <n v="6015345"/>
    <x v="2"/>
  </r>
  <r>
    <s v="AVT_AXIA_9_2275176110090_1_7930165.pdf"/>
    <m/>
    <m/>
    <m/>
    <x v="2"/>
  </r>
  <r>
    <s v="KIEHL_FRANCE_2257295200000_1.pdf"/>
    <n v="2257295200000"/>
    <s v="2257295200000C95"/>
    <n v="7727304"/>
    <x v="2"/>
  </r>
  <r>
    <s v="LOREX_2260642110000_1.pdf"/>
    <n v="2260642110000"/>
    <m/>
    <m/>
    <x v="2"/>
  </r>
  <r>
    <s v="JUDICIA_CONSEILS_2263806400000_1.pdf"/>
    <n v="2263806400000"/>
    <s v="2263806400000G95"/>
    <n v="7159505"/>
    <x v="2"/>
  </r>
  <r>
    <s v="SARDI___SOC_ALSACIENNE_2257752430401_1.pdf"/>
    <n v="2257752430401"/>
    <s v="2257752430401T47"/>
    <n v="7876446"/>
    <x v="2"/>
  </r>
  <r>
    <s v="AVT_AXIA_8_2275176100080_1_7930128.pdf"/>
    <m/>
    <m/>
    <m/>
    <x v="2"/>
  </r>
  <r>
    <s v="LORTEL_EST_CABLES_2261270410001_1.pdf"/>
    <n v="2261270410001"/>
    <m/>
    <m/>
    <x v="2"/>
  </r>
  <r>
    <s v="ECOLE_SUPERIEURE_2258666410001_1.pdf"/>
    <n v="2258666410001"/>
    <s v="2258666410001F95"/>
    <n v="9093312"/>
    <x v="2"/>
  </r>
  <r>
    <s v="ALSACE_CONDITIONNEMENT_2845379120000_1.pdf"/>
    <n v="2845379120000"/>
    <s v="2845379120000B50"/>
    <n v="9182626"/>
    <x v="2"/>
  </r>
  <r>
    <s v="NEUTRALIS_2257752430601_1.pdf"/>
    <n v="2257752430601"/>
    <s v="2257752430601L47"/>
    <n v="7877368"/>
    <x v="2"/>
  </r>
  <r>
    <s v="AVT_TAILLAGE_MODERNE_2261062100000_1_5373569.pdf"/>
    <m/>
    <m/>
    <m/>
    <x v="2"/>
  </r>
  <r>
    <s v="GLESER_2253934200000_1.pdf"/>
    <n v="2253934200000"/>
    <s v="2253934200000H50"/>
    <n v="5248200"/>
    <x v="2"/>
  </r>
  <r>
    <s v="PGS_EST_2842057100700_1.pdf"/>
    <n v="2842057100700"/>
    <s v="2842057100700H19"/>
    <n v="8381751"/>
    <x v="2"/>
  </r>
  <r>
    <s v="GLESER_2253934110000_1.pdf"/>
    <n v="2253934110000"/>
    <s v="2253934110000G47"/>
    <n v="4964770"/>
    <x v="2"/>
  </r>
  <r>
    <s v="GEZIM_INTERIM_2270829610001_1.pdf"/>
    <n v="2270829610001"/>
    <s v="2270829610001V43"/>
    <n v="7064734"/>
    <x v="2"/>
  </r>
  <r>
    <s v="AVT_B_S_RECYCLAGE_2257752110900_1_8048835.pdf"/>
    <m/>
    <m/>
    <m/>
    <x v="2"/>
  </r>
  <r>
    <s v="FESIA_2261311420000_1.pdf"/>
    <n v="2261311420000"/>
    <s v="2261311420000Z11"/>
    <n v="9129426"/>
    <x v="2"/>
  </r>
  <r>
    <s v="DOC_EMBALLAGES_SYSTEMS_2308939000003_1.pdf"/>
    <n v="2308939000003"/>
    <s v="2308939000003Y98"/>
    <n v="5600242"/>
    <x v="2"/>
  </r>
  <r>
    <s v="PGS_CENTRE_2842057100600_1.pdf"/>
    <n v="2842057100600"/>
    <s v="2842057100600Z19"/>
    <n v="8376827"/>
    <x v="2"/>
  </r>
  <r>
    <s v="LA_VINOTHEQUE_DU_LYS_2506299930000_1.pdf"/>
    <n v="2506299930000"/>
    <s v="2506299930000U50"/>
    <n v="5532869"/>
    <x v="2"/>
  </r>
  <r>
    <s v="EXCENTR_FRANCE_2263163100100_1.pdf"/>
    <n v="2263163100100"/>
    <s v="2263163100100K11"/>
    <n v="8603826"/>
    <x v="2"/>
  </r>
  <r>
    <s v="SIRMAT_2842454619001_1.pdf"/>
    <n v="2842454619001"/>
    <s v="2842454619001S98"/>
    <n v="8376286"/>
    <x v="2"/>
  </r>
  <r>
    <s v="LGC_STANDARDS_2251143640001_1.pdf"/>
    <n v="2251143640001"/>
    <s v="2251143640001S95"/>
    <n v="5674462"/>
    <x v="2"/>
  </r>
  <r>
    <s v="AVT_AXIA_GROUPE_2275176100000_1_7929713.pdf"/>
    <m/>
    <m/>
    <m/>
    <x v="2"/>
  </r>
  <r>
    <s v="SCHROLL_2841491620014_1.pdf"/>
    <n v="2841491620014"/>
    <m/>
    <m/>
    <x v="2"/>
  </r>
  <r>
    <s v="RONDO_WASSELONNE_2282285340000_1.pdf"/>
    <n v="2282285340000"/>
    <n v="2.2822853400000001E+62"/>
    <n v="8717640"/>
    <x v="2"/>
  </r>
  <r>
    <s v="AVT_CP_CORREGE_SERVICES_2842078400102_1_8087215.pdf"/>
    <m/>
    <m/>
    <m/>
    <x v="2"/>
  </r>
  <r>
    <s v="ASL_AVANCEE_2263703110000_1.pdf"/>
    <n v="2263703110000"/>
    <s v="2263703110000S42"/>
    <n v="5723630"/>
    <x v="2"/>
  </r>
  <r>
    <s v="ALLS_PARTICIPATIONS_2264136400000_1.pdf"/>
    <n v="2264136400000"/>
    <s v="2264136400000J95"/>
    <n v="9070844"/>
    <x v="2"/>
  </r>
  <r>
    <s v="AVT_CP_BEREST_LORRAINE_2263549630301_1_5966915.pdf"/>
    <m/>
    <m/>
    <m/>
    <x v="2"/>
  </r>
  <r>
    <s v="AVT_CP_B_S_RECYCLAGE_2257752420900_1_8048946.pdf"/>
    <m/>
    <m/>
    <m/>
    <x v="2"/>
  </r>
  <r>
    <s v="WOLF_RICHARD_FRANCE_2271751400000_1.pdf"/>
    <n v="2271751400000"/>
    <s v="2271751400000W16"/>
    <n v="7438532"/>
    <x v="2"/>
  </r>
  <r>
    <s v="PGS_BEYNEL_2842059410301_1.pdf"/>
    <n v="2842059410301"/>
    <s v="2842059410301T95"/>
    <n v="8381278"/>
    <x v="2"/>
  </r>
  <r>
    <s v="FISCHER_2843960400000_1.pdf"/>
    <n v="2843960400000"/>
    <s v="2843960400000U95"/>
    <n v="8967764"/>
    <x v="2"/>
  </r>
  <r>
    <s v="YUZER_2258678400001_1.pdf"/>
    <n v="2258678400001"/>
    <s v="2258678400001P95"/>
    <n v="8093468"/>
    <x v="2"/>
  </r>
  <r>
    <s v="ALCISE_2271850110100_1.pdf"/>
    <n v="2271850110100"/>
    <m/>
    <m/>
    <x v="2"/>
  </r>
  <r>
    <s v="AVT_CP_BUILD_ING_2840924600002_1_8382768.pdf"/>
    <m/>
    <m/>
    <m/>
    <x v="2"/>
  </r>
  <r>
    <s v="BEREST_2263549420001_1_ABS.pdf"/>
    <m/>
    <m/>
    <m/>
    <x v="2"/>
  </r>
  <r>
    <s v="RECYBIO_2257752420700_1.pdf"/>
    <n v="2257752420700"/>
    <s v="2257752420700Z11"/>
    <n v="5921133"/>
    <x v="2"/>
  </r>
  <r>
    <s v="SCHROLL_2257752429005_1.pdf"/>
    <n v="2257752429005"/>
    <s v="2257752429005B98"/>
    <n v="5938566"/>
    <x v="2"/>
  </r>
  <r>
    <s v="MW_FRANCE_2259236100000_1.pdf"/>
    <n v="2259236100000"/>
    <s v="2259236100000Q16"/>
    <n v="9241348"/>
    <x v="2"/>
  </r>
  <r>
    <s v="ALLIANCE_GREEN_SERVICES_2844133410002_1.pdf"/>
    <n v="2844133410002"/>
    <s v="2844133410002U95"/>
    <n v="8872591"/>
    <x v="2"/>
  </r>
  <r>
    <s v="ROL_MOBEX_FRANCE_2006003046310_1.pdf"/>
    <n v="2006003046310"/>
    <s v="2006003046310M19"/>
    <n v="6056326"/>
    <x v="2"/>
  </r>
  <r>
    <s v="SARL_ISSORI_2255495100000_1.pdf"/>
    <n v="2255495100000"/>
    <s v="2255495100000S19"/>
    <n v="4785205"/>
    <x v="2"/>
  </r>
  <r>
    <s v="RECYBIO_2257752430700_1.pdf"/>
    <n v="2257752430700"/>
    <s v="2257752430700T47"/>
    <n v="7877485"/>
    <x v="2"/>
  </r>
  <r>
    <s v="LORTEL_EST_CABLES_2261270410000_1.pdf"/>
    <n v="2261270410000"/>
    <m/>
    <m/>
    <x v="2"/>
  </r>
  <r>
    <s v="TMI_MULTIPLAST_2275225409002_1.pdf"/>
    <n v="2275225409002"/>
    <s v="2275225409002N98"/>
    <n v="7883067"/>
    <x v="2"/>
  </r>
  <r>
    <s v="MAISON_DE_LA_NOUVELLE_CAL_2265875400000_1.pdf"/>
    <n v="2265875400000"/>
    <s v="2265875400000A95"/>
    <n v="7636030"/>
    <x v="2"/>
  </r>
  <r>
    <s v="AVT_UEPAL_ENTRAIDE_ET_SOLIDAR_2257492100000_1_4757700.pdf"/>
    <m/>
    <m/>
    <m/>
    <x v="2"/>
  </r>
  <r>
    <s v="SAPI_2260012100000_1.pdf"/>
    <n v="2260012100000"/>
    <s v="2260012100000B43"/>
    <n v="5093024"/>
    <x v="2"/>
  </r>
  <r>
    <s v="ETHYWAG_2259013400010_1.pdf"/>
    <n v="2259013400010"/>
    <s v="2259013400010J"/>
    <n v="5265381"/>
    <x v="2"/>
  </r>
  <r>
    <s v="AVT_COUTIER_INDUSTRIE_2275104100000_1_8511400.pdf"/>
    <m/>
    <m/>
    <m/>
    <x v="2"/>
  </r>
  <r>
    <s v="ALL_SOLUTIONS_2264136400101_1.pdf"/>
    <n v="2264136400101"/>
    <s v="2264136400101T95"/>
    <n v="9070765"/>
    <x v="2"/>
  </r>
  <r>
    <s v="HFSPO_2965269500000_1.pdf"/>
    <n v="2965269500000"/>
    <s v="2965269500000L50"/>
    <n v="6734997"/>
    <x v="2"/>
  </r>
  <r>
    <s v="EDITIONS_CLAUDE_VERVIN_2268273100000_1.pdf"/>
    <n v="2268273100000"/>
    <s v="2268273100000C11"/>
    <n v="7272660"/>
    <x v="2"/>
  </r>
  <r>
    <s v="EUROMAC_2_2271103120000_1.pdf"/>
    <m/>
    <m/>
    <m/>
    <x v="2"/>
  </r>
  <r>
    <s v="RAPHAEL_KAUTZMANN_2711100120593_1.pdf"/>
    <n v="2711100120593"/>
    <s v="2711100120593N95"/>
    <n v="5232270"/>
    <x v="2"/>
  </r>
  <r>
    <s v="AVT_AXIA_7_2275176100070_1_7930065.pdf"/>
    <m/>
    <m/>
    <m/>
    <x v="2"/>
  </r>
  <r>
    <s v="CORREGE_SERVICES_2256419200101_1.pdf"/>
    <n v="2256419200101"/>
    <s v="2256419200101Y11"/>
    <n v="9208103"/>
    <x v="2"/>
  </r>
  <r>
    <s v="HARTMANN_FRANCE_2000148599910_1.pdf"/>
    <n v="2000148599910"/>
    <s v="2000148599910R98"/>
    <n v="5460807"/>
    <x v="2"/>
  </r>
  <r>
    <s v="F.F.F._FEDERATION_2284417100000_1.pdf"/>
    <n v="2284417100000"/>
    <s v="2284417100000P43"/>
    <n v="9364635"/>
    <x v="2"/>
  </r>
  <r>
    <s v="ALSACE_CONDITIONNEMENT_2845379130000_1.pdf"/>
    <n v="2845379130000"/>
    <s v="2845379130000V19"/>
    <n v="9182618"/>
    <x v="2"/>
  </r>
  <r>
    <s v="HUGO_BOSS_FRANCE_2262305600001_1.pdf"/>
    <n v="2262305600001"/>
    <s v="2262305600001K95"/>
    <n v="5747534"/>
    <x v="2"/>
  </r>
  <r>
    <s v="AVT_CP_CORREGE_2256419310001_1_8086996.pdf"/>
    <m/>
    <m/>
    <m/>
    <x v="2"/>
  </r>
  <r>
    <s v="SOLARWATT_FRANCE_2253703130000_1.pdf"/>
    <n v="2253703130000"/>
    <m/>
    <m/>
    <x v="2"/>
  </r>
  <r>
    <s v="LIBERTY_SPECIALTY_MARKETS_2268785600001_1.pdf"/>
    <n v="2268785600001"/>
    <s v="2268785600001V"/>
    <n v="9295682"/>
    <x v="2"/>
  </r>
  <r>
    <s v="AVT_CP_CORREGE_2256419310002_1_8087030.pdf"/>
    <m/>
    <m/>
    <m/>
    <x v="2"/>
  </r>
  <r>
    <s v="TMI_MULTIPLAST_2275225409012_1.pdf"/>
    <n v="2275225409012"/>
    <s v="2275225409012Z98"/>
    <n v="8086466"/>
    <x v="2"/>
  </r>
  <r>
    <s v="F.F.F._FEDERATION_2711703000002_1.pdf"/>
    <n v="2711703000002"/>
    <s v="2711703000002T98"/>
    <n v="9023652"/>
    <x v="2"/>
  </r>
  <r>
    <s v="OSTERMANN_ENERGIES_2271794410100_1.pdf"/>
    <n v="2271794410100"/>
    <s v="2271794410100F47"/>
    <n v="7329140"/>
    <x v="2"/>
  </r>
  <r>
    <s v="SENEDO_FRANCE_2257302200000_1.pdf"/>
    <n v="2257302200000"/>
    <s v="2257302200000Y95"/>
    <n v="7730070"/>
    <x v="2"/>
  </r>
  <r>
    <s v="A.T.E.C._2000148577510_1.pdf"/>
    <n v="2000148577510"/>
    <s v="2000148577510T19"/>
    <n v="5453175"/>
    <x v="2"/>
  </r>
  <r>
    <s v="FIREMO_2000148945810_1.pdf"/>
    <n v="2000148945810"/>
    <s v="2000148945810U19"/>
    <n v="5460773"/>
    <x v="2"/>
  </r>
  <r>
    <s v="SCHROLL_2257752439004_1.pdf"/>
    <n v="2257752439004"/>
    <s v="2257752439004U98"/>
    <n v="7875893"/>
    <x v="2"/>
  </r>
  <r>
    <s v="MAISON_DE_LA_NOUVELLE_2265875110010_1.pdf"/>
    <n v="2265875110010"/>
    <m/>
    <m/>
    <x v="2"/>
  </r>
  <r>
    <s v="SCHROLL_2257752439005_1.pdf"/>
    <n v="2257752439005"/>
    <s v="2257752439005V98"/>
    <n v="7875892"/>
    <x v="2"/>
  </r>
  <r>
    <s v="SIRMAT_2842454619054_1.pdf"/>
    <n v="2842454619054"/>
    <s v="2842454619054A98"/>
    <n v="8376293"/>
    <x v="2"/>
  </r>
  <r>
    <s v="DOC_EMBALLAGES_SYSTEMS_2308939000004_1.pdf"/>
    <n v="2308939000004"/>
    <s v="2308939000004Z16"/>
    <n v="5601153"/>
    <x v="2"/>
  </r>
  <r>
    <s v="PFERD_RUGGEBERG_FRANCE_2263345640001_1.pdf"/>
    <n v="2263345640001"/>
    <s v="2263345640001V47"/>
    <n v="9223400"/>
    <x v="2"/>
  </r>
  <r>
    <s v="AVT_AXIA_4_2275176100040_1_7929854.pdf"/>
    <m/>
    <m/>
    <m/>
    <x v="2"/>
  </r>
  <r>
    <s v="PGS_SUD_EST_2842057111100_1.pdf"/>
    <n v="2842057111100"/>
    <s v="2842057111100M50"/>
    <n v="8382443"/>
    <x v="2"/>
  </r>
  <r>
    <s v="SCHOELLER_INDUSTRIES_2251840110000_1.pdf"/>
    <n v="2251840110000"/>
    <s v="2251840110000A"/>
    <n v="7904876"/>
    <x v="2"/>
  </r>
  <r>
    <s v="EUROMAC_2_2271103410052_1.pdf"/>
    <m/>
    <m/>
    <m/>
    <x v="2"/>
  </r>
  <r>
    <s v="STAR_PARIS_2262484400001_1.pdf"/>
    <n v="2262484400001"/>
    <m/>
    <m/>
    <x v="2"/>
  </r>
  <r>
    <s v="YPO_CAMP_JEANNIOT_2260338410200_1_ABS.pdf"/>
    <m/>
    <m/>
    <m/>
    <x v="2"/>
  </r>
  <r>
    <s v="ELECTRO_MENAGER_2268735410010_1.pdf"/>
    <n v="2268735410010"/>
    <s v="2268735410010H98"/>
    <n v="7159649"/>
    <x v="2"/>
  </r>
  <r>
    <s v="ELSA_PROFIL_2840785140400_1.pdf"/>
    <n v="2840785140400"/>
    <s v="2840785140400P19"/>
    <n v="8280950"/>
    <x v="2"/>
  </r>
  <r>
    <s v="AVT_CP_TMI_MULTIPLAST_2275225409002_1_7883067.pdf"/>
    <m/>
    <m/>
    <m/>
    <x v="2"/>
  </r>
  <r>
    <s v="SO_FORM_2510981150000_1.pdf"/>
    <n v="2510981150000"/>
    <s v="2510981150000D11"/>
    <n v="6054179"/>
    <x v="2"/>
  </r>
  <r>
    <s v="ANTIGONE_SARL_2258675400002_1.pdf"/>
    <n v="2258675400002"/>
    <s v="2258675400002V95"/>
    <n v="7727237"/>
    <x v="2"/>
  </r>
  <r>
    <s v="TRECOM_2599776051001_1.pdf"/>
    <n v="2599776051001"/>
    <s v="2599776051001T95"/>
    <n v="5421560"/>
    <x v="2"/>
  </r>
  <r>
    <s v="LE_FOYER_DE_LA_BASSE_2256257110000_1.pdf"/>
    <n v="2256257110000"/>
    <s v="2256257110000G43"/>
    <n v="4457117"/>
    <x v="2"/>
  </r>
  <r>
    <s v="AVT_AXIA_15_2275176100150_1_7930610.pdf"/>
    <m/>
    <m/>
    <m/>
    <x v="2"/>
  </r>
  <r>
    <s v="W.P.P._AGENCY_2000148564010_1.pdf"/>
    <n v="2000148564010"/>
    <s v="2000148564010U19"/>
    <n v="5694635"/>
    <x v="2"/>
  </r>
  <r>
    <s v="SCHROLL_2257752430009_1.pdf"/>
    <n v="2257752430009"/>
    <m/>
    <m/>
    <x v="2"/>
  </r>
  <r>
    <s v="GEZIM_INTERIM_2270829600001_1.pdf"/>
    <n v="2270829600001"/>
    <s v="2270829600001B16"/>
    <n v="7459382"/>
    <x v="2"/>
  </r>
  <r>
    <s v="INOVAME_2840785140500_1.pdf"/>
    <n v="2840785140500"/>
    <s v="2840785140500Y19"/>
    <n v="8280692"/>
    <x v="2"/>
  </r>
  <r>
    <s v="SIRMAT_2842454419003_1.pdf"/>
    <n v="2842454419003"/>
    <s v="2842454419003D98"/>
    <n v="5938617"/>
    <x v="2"/>
  </r>
  <r>
    <s v="NORCAN_2309600110400_1.pdf"/>
    <n v="2309600110400"/>
    <s v="2309600110400F50"/>
    <n v="8256745"/>
    <x v="2"/>
  </r>
  <r>
    <s v="OGID_2250384110000_1.pdf"/>
    <n v="2250384110000"/>
    <n v="2.2503841099999998E+62"/>
    <n v="792195"/>
    <x v="2"/>
  </r>
  <r>
    <s v="AVT_CP_CITRAVAL___CTRE_INDUST_2841491620551_1_8370544.pdf"/>
    <m/>
    <m/>
    <m/>
    <x v="2"/>
  </r>
  <r>
    <s v="AVT_CP_BEREST_RHIN_RHONE_2263549630102_1_5966664.pdf"/>
    <m/>
    <m/>
    <m/>
    <x v="2"/>
  </r>
  <r>
    <s v="PLANETE_CSCA_2263545400000_1.pdf"/>
    <n v="2263545400000"/>
    <m/>
    <m/>
    <x v="2"/>
  </r>
  <r>
    <s v="AVT_CP_ARB_2268898610001_1_6975667.pdf"/>
    <m/>
    <m/>
    <m/>
    <x v="2"/>
  </r>
  <r>
    <s v="ASSOC_POUR_PROMOUVOIR_2511968310000_1.pdf"/>
    <n v="2511968310000"/>
    <s v="2511968310000D41"/>
    <n v="5625292"/>
    <x v="2"/>
  </r>
  <r>
    <s v="AVT_CP_TMI_MULTIPLAST_2275225409001_1_7883064.pdf"/>
    <m/>
    <m/>
    <m/>
    <x v="2"/>
  </r>
  <r>
    <s v="FONDATION_EUROPEENNE_DE_L_2260579100000_1.pdf"/>
    <n v="2260579100000"/>
    <s v="2260579100000Z47"/>
    <n v="5353894"/>
    <x v="2"/>
  </r>
  <r>
    <s v="RECOSTRA_2257752431001_1.pdf"/>
    <n v="2257752431001"/>
    <s v="2257752431001V47"/>
    <n v="8231014"/>
    <x v="2"/>
  </r>
  <r>
    <s v="SARDI___SOC_ALSACIENNE_2257752430400_1.pdf"/>
    <n v="2257752430400"/>
    <s v="2257752430400S47"/>
    <n v="7876450"/>
    <x v="2"/>
  </r>
  <r>
    <s v="SIRMAT_2842454600064_1.pdf"/>
    <n v="2842454600064"/>
    <m/>
    <m/>
    <x v="2"/>
  </r>
  <r>
    <s v="HARTMANN_FRANCE_2975470200000_1.pdf"/>
    <n v="2975470200000"/>
    <s v="2975470200000C16"/>
    <n v="9124332"/>
    <x v="2"/>
  </r>
  <r>
    <s v="OCEBAT_2265717600001_1.pdf"/>
    <n v="2265717600001"/>
    <s v="2265717600001M11"/>
    <n v="6442279"/>
    <x v="2"/>
  </r>
  <r>
    <s v="AVT_AXIA_2_2275176110020_1_9255734.pdf"/>
    <m/>
    <m/>
    <m/>
    <x v="2"/>
  </r>
  <r>
    <s v="SCHROLL_2841491629002_1.pdf"/>
    <n v="2841491629002"/>
    <s v="2841491629002H98"/>
    <n v="8376275"/>
    <x v="2"/>
  </r>
  <r>
    <s v="LOCATION_TRANSPORT_2265554420001_1.pdf"/>
    <n v="2265554420001"/>
    <s v="2265554420001W43"/>
    <n v="8769039"/>
    <x v="2"/>
  </r>
  <r>
    <s v="AVT_CHIRAL_TECHNOLOGIES_2251855110000_1_1171541.pdf"/>
    <m/>
    <m/>
    <m/>
    <x v="2"/>
  </r>
  <r>
    <s v="AVT_AXIA_13_2275176100130_1_7930501.pdf"/>
    <m/>
    <m/>
    <m/>
    <x v="2"/>
  </r>
  <r>
    <s v="AUDDINO_GESTION_2264321400300_1.pdf"/>
    <n v="2264321400300"/>
    <s v="2264321400300R95"/>
    <n v="8037918"/>
    <x v="2"/>
  </r>
  <r>
    <s v="KUTHE_SAS_2271647409006_1.pdf"/>
    <n v="2271647409006"/>
    <m/>
    <m/>
    <x v="2"/>
  </r>
  <r>
    <s v="GRAVIERE_ET_SABLIERE_HUBE_2258057100000_1.pdf"/>
    <n v="2258057100000"/>
    <s v="2258057100000B47"/>
    <n v="5647207"/>
    <x v="2"/>
  </r>
  <r>
    <s v="HOTELIERE_DE_LA_VILLETTE_2261617410001_1.pdf"/>
    <n v="2261617410001"/>
    <s v="2261617410001B47"/>
    <n v="5291174"/>
    <x v="2"/>
  </r>
  <r>
    <s v="UNION_MOBILIERE_ET_COMMER_2271850100200_1.pdf"/>
    <n v="2271850100200"/>
    <m/>
    <m/>
    <x v="2"/>
  </r>
  <r>
    <s v="SOCIETE_DE_TRANSPORT_ET_D_2843536400050_1.pdf"/>
    <n v="2843536400050"/>
    <s v="2843536400050J50"/>
    <n v="8833139"/>
    <x v="2"/>
  </r>
  <r>
    <s v="LINK_GROUP_2270829600201_1.pdf"/>
    <n v="2270829600201"/>
    <s v="2270829600201T16"/>
    <n v="6937029"/>
    <x v="2"/>
  </r>
  <r>
    <s v="SCHROLL_2257752430061_1.pdf"/>
    <n v="2257752430061"/>
    <m/>
    <m/>
    <x v="2"/>
  </r>
  <r>
    <s v="AVT_CP_ARTENREEL_SARL_2258676400001_1_7730030.pdf"/>
    <m/>
    <m/>
    <m/>
    <x v="2"/>
  </r>
  <r>
    <s v="AVT_CP_B_S_RECYCLAGE_2841491600951_1__8.426.696_.pdf"/>
    <m/>
    <m/>
    <m/>
    <x v="2"/>
  </r>
  <r>
    <s v="LOCATION_TRANSPORT_FONTOY_2265554410000_1.pdf"/>
    <n v="2265554410000"/>
    <s v="2265554410000B16"/>
    <n v="6428612"/>
    <x v="2"/>
  </r>
  <r>
    <s v="TMI_MULTIPLAST_2275225400050_1.pdf"/>
    <n v="2275225400050"/>
    <s v="2275225400050H95"/>
    <n v="7863014"/>
    <x v="2"/>
  </r>
  <r>
    <s v="ALL_SOLUTIONS_2264136110100_1.pdf"/>
    <n v="2264136110100"/>
    <s v="2264136110100A11"/>
    <n v="5802908"/>
    <x v="2"/>
  </r>
  <r>
    <s v="CNOSF_2252212130000_1.pdf"/>
    <n v="2252212130000"/>
    <m/>
    <m/>
    <x v="2"/>
  </r>
  <r>
    <s v="SIRMAT_2842454600051_1.pdf"/>
    <n v="2842454600051"/>
    <s v="2842454600051U98"/>
    <n v="8426579"/>
    <x v="2"/>
  </r>
  <r>
    <s v="AVT_AXIA_15_2275176110150_1_7930614.pdf"/>
    <m/>
    <m/>
    <m/>
    <x v="2"/>
  </r>
  <r>
    <s v="RECYBIO_2257752420701_1.pdf"/>
    <n v="2257752420701"/>
    <s v="2257752420701A11"/>
    <n v="5921169"/>
    <x v="2"/>
  </r>
  <r>
    <s v="PGS_PERURENA_2842057101100_1.pdf"/>
    <n v="2842057101100"/>
    <s v="2842057101100S19"/>
    <n v="8376843"/>
    <x v="2"/>
  </r>
  <r>
    <s v="AXIA_2_2275176110230_1.pdf"/>
    <m/>
    <m/>
    <m/>
    <x v="2"/>
  </r>
  <r>
    <s v="PGS_SUD_EST_2842057101400_1.pdf"/>
    <n v="2842057101400"/>
    <s v="2842057101400T19"/>
    <n v="8376847"/>
    <x v="2"/>
  </r>
  <r>
    <s v="AVT_DECIBEL_FRANCE_2263898120400_1_8809901.pdf"/>
    <m/>
    <m/>
    <m/>
    <x v="2"/>
  </r>
  <r>
    <s v="LINK_GROUP_2269513100000_1.pdf"/>
    <n v="2269513100000"/>
    <s v="2269513100000P16"/>
    <n v="6937026"/>
    <x v="2"/>
  </r>
  <r>
    <s v="MIROITERIE_BRUGNON_FRERES_2000146716010_1.pdf"/>
    <n v="2000146716010"/>
    <s v="2000146716010Z19"/>
    <n v="5453271"/>
    <x v="2"/>
  </r>
  <r>
    <s v="AXIA_18_2275176100220_1.pdf"/>
    <m/>
    <m/>
    <m/>
    <x v="2"/>
  </r>
  <r>
    <s v="PGS_ARNAUD_2842059410001_1.pdf"/>
    <n v="2842059410001"/>
    <s v="2842059410001S95"/>
    <n v="8381270"/>
    <x v="2"/>
  </r>
  <r>
    <s v="NEWFINOR_2263632400100_1.pdf"/>
    <n v="2263632400100"/>
    <s v="2263632400100F95"/>
    <n v="8256294"/>
    <x v="2"/>
  </r>
  <r>
    <s v="SCHROLL_2841491609054_1.pdf"/>
    <n v="2841491609054"/>
    <s v="2841491609054A98"/>
    <n v="8426577"/>
    <x v="2"/>
  </r>
  <r>
    <s v="LOFFRE_PARTAGEE_2270829610103_1.pdf"/>
    <n v="2270829610103"/>
    <s v="2270829610103G43"/>
    <n v="8352691"/>
    <x v="2"/>
  </r>
  <r>
    <s v="TRANSPORTS_PMS_2506808210000_1.pdf"/>
    <n v="2506808210000"/>
    <m/>
    <m/>
    <x v="2"/>
  </r>
  <r>
    <s v="STAR_PARIS_2262484600001_1.pdf"/>
    <n v="2262484600001"/>
    <m/>
    <m/>
    <x v="2"/>
  </r>
  <r>
    <s v="JEAN_AVIER_2985857100000_1.pdf"/>
    <n v="2985857100000"/>
    <s v="2985857100000Y16"/>
    <n v="7064036"/>
    <x v="2"/>
  </r>
  <r>
    <s v="HTC_DEVELOPPEMENT_2840924600202_1.pdf"/>
    <n v="2840924600202"/>
    <s v="2840924600202F95"/>
    <n v="8559174"/>
    <x v="2"/>
  </r>
  <r>
    <s v="NEUILLYS_2263769120000_1.pdf"/>
    <n v="2263769120000"/>
    <s v="2263769120000S47"/>
    <n v="6976978"/>
    <x v="2"/>
  </r>
  <r>
    <s v="SOCIETE_DACOUSTIQUE_2263898110100_1.pdf"/>
    <n v="2263898110100"/>
    <s v="2263898110100Y47"/>
    <n v="8810294"/>
    <x v="2"/>
  </r>
  <r>
    <s v="AVT_CP_BRACKER_2263191400000_1_8709929.pdf"/>
    <m/>
    <m/>
    <m/>
    <x v="2"/>
  </r>
  <r>
    <s v="ARCHITECTURE_J.P_GILCH_F._2253954200000_1.pdf"/>
    <n v="2253954200000"/>
    <s v="2253954200000N19"/>
    <n v="5042489"/>
    <x v="2"/>
  </r>
  <r>
    <s v="AVT_ADIT_2259939100000_1_5048518.pdf"/>
    <m/>
    <m/>
    <m/>
    <x v="2"/>
  </r>
  <r>
    <s v="ALSACE_CONDITIONNEMENT_2845379410064_1.pdf"/>
    <n v="2845379410064"/>
    <s v="2845379410064N98"/>
    <n v="9182800"/>
    <x v="2"/>
  </r>
  <r>
    <s v="SIRMAT_2842454600052_1.pdf"/>
    <n v="2842454600052"/>
    <m/>
    <m/>
    <x v="2"/>
  </r>
  <r>
    <s v="AVT_COPROPRIETE_ROUGET_DE_LI_2263708100000_1_5723599.pdf"/>
    <m/>
    <m/>
    <m/>
    <x v="2"/>
  </r>
  <r>
    <s v="EDITIONS_CLAUDE_VERVIN_2268275600001_1.pdf"/>
    <n v="2268275600001"/>
    <s v="2268275600001U11"/>
    <n v="6937978"/>
    <x v="2"/>
  </r>
  <r>
    <s v="MATHLAU_MARIVAL_2264142400000_1.pdf"/>
    <n v="2264142400000"/>
    <s v="2264142400000Y47"/>
    <n v="6049026"/>
    <x v="2"/>
  </r>
  <r>
    <s v="ALLIANCE_GREEN_SERVICES_2844133410000_1.pdf"/>
    <n v="2844133410000"/>
    <s v="2844133410000S95"/>
    <n v="8872541"/>
    <x v="2"/>
  </r>
  <r>
    <s v="EDITIONS_CLAUDE_VERVIN_2268275410000_1.pdf"/>
    <n v="2268275410000"/>
    <s v="2268275410000W47"/>
    <n v="6938133"/>
    <x v="2"/>
  </r>
  <r>
    <s v="HYPERTAPIS_2254585430300_1.pdf"/>
    <n v="2254585430300"/>
    <n v="2.2545854303E+59"/>
    <n v="7283650"/>
    <x v="2"/>
  </r>
  <r>
    <s v="INSTITUT_DE_FORMATION_DU_2313788000000_1.pdf"/>
    <n v="2313788000000"/>
    <s v="2313788000000T16"/>
    <n v="8628299"/>
    <x v="2"/>
  </r>
  <r>
    <s v="SOC_EVANGELIQUE_DE_2257492100100_1.pdf"/>
    <n v="2257492100100"/>
    <s v="2257492100100A95"/>
    <n v="4757713"/>
    <x v="2"/>
  </r>
  <r>
    <s v="LOREX_2260642120000_1.pdf"/>
    <n v="2260642120000"/>
    <m/>
    <m/>
    <x v="2"/>
  </r>
  <r>
    <s v="GROUPE_WEIGERDING_2266426400000_1.pdf"/>
    <n v="2266426400000"/>
    <s v="2266426400000T95"/>
    <n v="8880068"/>
    <x v="2"/>
  </r>
  <r>
    <s v="TRANSPORTS_RIEBEL_2713369490000_1.pdf"/>
    <n v="2713369490000"/>
    <n v="2.71336949E+62"/>
    <n v="8763911"/>
    <x v="2"/>
  </r>
  <r>
    <s v="FISCHER_2843960600001_1.pdf"/>
    <n v="2843960600001"/>
    <s v="2843960600001M95"/>
    <n v="8992844"/>
    <x v="2"/>
  </r>
  <r>
    <s v="GROUPEMENT_DE_COOPERATION_2841941400000_1.pdf"/>
    <n v="2841941400000"/>
    <s v="2841941400000C95"/>
    <n v="8607001"/>
    <x v="2"/>
  </r>
  <r>
    <s v="AVT_AXIA_14_2275176100140_1_7930595.pdf"/>
    <m/>
    <m/>
    <m/>
    <x v="2"/>
  </r>
  <r>
    <s v="DOCARINA_2264141400000_1.pdf"/>
    <n v="2264141400000"/>
    <m/>
    <m/>
    <x v="2"/>
  </r>
  <r>
    <s v="AVT_CLUB_DE_METZ_TECHNOPOLE_2957519310000_1_500007947.pdf"/>
    <m/>
    <m/>
    <m/>
    <x v="2"/>
  </r>
  <r>
    <s v="SIRMAT_2842454419002_1.pdf"/>
    <n v="2842454419002"/>
    <s v="2842454419002C98"/>
    <n v="5938612"/>
    <x v="2"/>
  </r>
  <r>
    <s v="TURENNE_2263750100000_1.pdf"/>
    <n v="2263750100000"/>
    <n v="2.2637501000000001E+59"/>
    <n v="6567042"/>
    <x v="2"/>
  </r>
  <r>
    <s v="E_B_K_2258850410000_1.pdf"/>
    <n v="2258850410000"/>
    <n v="2.2588504099999998E+107"/>
    <n v="4924837"/>
    <x v="2"/>
  </r>
  <r>
    <s v="EUROPEAN_SCIENCE_2844016600052_1.pdf"/>
    <n v="2844016600052"/>
    <s v="2844016600052H95"/>
    <n v="9040863"/>
    <x v="2"/>
  </r>
  <r>
    <s v="AVT_CP_ARGELLIES_RP_2513834250000_1_6215250.pdf"/>
    <m/>
    <m/>
    <m/>
    <x v="2"/>
  </r>
  <r>
    <s v="ALLS_PARTICIPATIONS_2264136120000_1.pdf"/>
    <n v="2264136120000"/>
    <s v="2264136120000L47"/>
    <n v="5803007"/>
    <x v="2"/>
  </r>
  <r>
    <s v="R.KAUTZMANN_2711100120595_1.pdf"/>
    <n v="2711100120595"/>
    <s v="2711100120595Q95"/>
    <n v="7279243"/>
    <x v="2"/>
  </r>
  <r>
    <s v="JUDICIA_CONSEILS_2263806600010_1.pdf"/>
    <n v="2263806600010"/>
    <s v="2263806600010J65"/>
    <n v="5727336"/>
    <x v="2"/>
  </r>
  <r>
    <s v="SIRMAT_2842454609003_1.pdf"/>
    <n v="2842454609003"/>
    <s v="2842454609003A98"/>
    <n v="8426582"/>
    <x v="2"/>
  </r>
  <r>
    <s v="FESIA_2261311410000_1.pdf"/>
    <n v="2261311410000"/>
    <n v="2.2613114100000001E+59"/>
    <n v="6163342"/>
    <x v="2"/>
  </r>
  <r>
    <s v="STE_EUROPEENNE_TRANSPORTS_2268788400000_1.pdf"/>
    <n v="2268788400000"/>
    <m/>
    <m/>
    <x v="2"/>
  </r>
  <r>
    <s v="FESIA_2261311100000_1.pdf"/>
    <n v="2261311100000"/>
    <s v="2261311100000Y47"/>
    <n v="5436438"/>
    <x v="2"/>
  </r>
  <r>
    <s v="RECOSTRA_2841491621001_1.pdf"/>
    <n v="2841491621001"/>
    <m/>
    <m/>
    <x v="2"/>
  </r>
  <r>
    <s v="WOLF_RICHARD_FRANCE_2263193400000_1.pdf"/>
    <n v="2263193400000"/>
    <s v="2263193400000J43"/>
    <n v="5872576"/>
    <x v="2"/>
  </r>
  <r>
    <s v="SIRMAT_2842454610063_1.pdf"/>
    <n v="2842454610063"/>
    <m/>
    <m/>
    <x v="2"/>
  </r>
  <r>
    <s v="OFFICE_DE_TOURISME_DU_2259039110000_1.pdf"/>
    <n v="2259039110000"/>
    <m/>
    <m/>
    <x v="2"/>
  </r>
  <r>
    <s v="AVT_CENT_FAMILLES_LAHAYE_2261651100000_1_5344974.pdf"/>
    <m/>
    <m/>
    <m/>
    <x v="2"/>
  </r>
  <r>
    <s v="LJL_SAS_2256423200000_1.pdf"/>
    <n v="2256423200000"/>
    <s v="2256423200000Q11"/>
    <n v="6572899"/>
    <x v="2"/>
  </r>
  <r>
    <s v="SIRMAT_2842454600063_1.pdf"/>
    <n v="2842454600063"/>
    <m/>
    <m/>
    <x v="2"/>
  </r>
  <r>
    <s v="PCB_CREATION_2256541410000_1.pdf"/>
    <n v="2256541410000"/>
    <s v="2256541410000V11"/>
    <n v="5349600"/>
    <x v="2"/>
  </r>
  <r>
    <s v="SCHROLL_2257752439002_1.pdf"/>
    <n v="2257752439002"/>
    <s v="2257752439002S98"/>
    <n v="7875877"/>
    <x v="2"/>
  </r>
  <r>
    <s v="SCHROLL_2841491629001_1.pdf"/>
    <n v="2841491629001"/>
    <s v="2841491629001G98"/>
    <n v="8376273"/>
    <x v="2"/>
  </r>
  <r>
    <s v="J._GREMMEL_ET_CIE_2263189410000_1.pdf"/>
    <n v="2263189410000"/>
    <s v="2263189410000C47"/>
    <n v="6028834"/>
    <x v="2"/>
  </r>
  <r>
    <s v="NEUTRALIS_2841491620601_1.pdf"/>
    <n v="2841491620601"/>
    <s v="2841491620601B19"/>
    <n v="8370557"/>
    <x v="2"/>
  </r>
  <r>
    <s v="STE_EUROPEENNE_TRANSPORTS_2268788410000_1.pdf"/>
    <n v="2268788410000"/>
    <m/>
    <m/>
    <x v="2"/>
  </r>
  <r>
    <s v="AVT_CP_A.W._FABER_CASTELL_2263190400050_1_8544492.pdf"/>
    <m/>
    <m/>
    <m/>
    <x v="2"/>
  </r>
  <r>
    <s v="AVT_AXIA_11_2275176110110_1_7930243.pdf"/>
    <m/>
    <m/>
    <m/>
    <x v="2"/>
  </r>
  <r>
    <s v="TURENNE_2312918000000_1.pdf"/>
    <n v="2312918000000"/>
    <s v="2312918000000U19"/>
    <n v="5032027"/>
    <x v="2"/>
  </r>
  <r>
    <s v="LABORATOIRES_CVE_2254879200000_1.pdf"/>
    <n v="2254879200000"/>
    <s v="2254879200000V95"/>
    <n v="7284204"/>
    <x v="2"/>
  </r>
  <r>
    <s v="BEA_2000146664510_1.pdf"/>
    <n v="2000146664510"/>
    <s v="2000146664510V19"/>
    <n v="5688301"/>
    <x v="2"/>
  </r>
  <r>
    <s v="KAYME_2256420310002_1.pdf"/>
    <n v="2256420310002"/>
    <m/>
    <m/>
    <x v="2"/>
  </r>
  <r>
    <s v="AVT_CHARPALOR_2262485410001_1_9304225.pdf"/>
    <m/>
    <m/>
    <m/>
    <x v="2"/>
  </r>
  <r>
    <s v="AVT_ASCENCEURS__MULTI_2275234100000_1_8843752.pdf"/>
    <m/>
    <m/>
    <m/>
    <x v="2"/>
  </r>
  <r>
    <s v="AVT_CP_B2A_AUDIT_ET_CONSEIL_2272423400000_1_7050568.pdf"/>
    <m/>
    <m/>
    <m/>
    <x v="2"/>
  </r>
  <r>
    <s v="MW_FRANCE_2259236110000_1.pdf"/>
    <n v="2259236110000"/>
    <s v="2259236110000K43"/>
    <n v="8348812"/>
    <x v="2"/>
  </r>
  <r>
    <s v="LA_ONZIEME_HEURE_2513764451001_1.pdf"/>
    <n v="2513764451001"/>
    <s v="2513764451001D95"/>
    <n v="6228216"/>
    <x v="2"/>
  </r>
  <r>
    <s v="AVT_CP_ARB_2268898610002_1_6975670.pdf"/>
    <m/>
    <m/>
    <m/>
    <x v="2"/>
  </r>
  <r>
    <s v="IVALCO_2264151400000_1.pdf"/>
    <n v="2264151400000"/>
    <s v="2264151400000G95"/>
    <n v="6081398"/>
    <x v="2"/>
  </r>
  <r>
    <s v="MAISON_DE_LA_NOUVELLE_CAL_2265875110000_1.pdf"/>
    <n v="2265875110000"/>
    <s v="2265875110000H11"/>
    <n v="9127706"/>
    <x v="2"/>
  </r>
  <r>
    <s v="POLISSA_2000148594610_1.pdf"/>
    <n v="2000148594610"/>
    <s v="2000148594610F19"/>
    <n v="5460804"/>
    <x v="2"/>
  </r>
  <r>
    <s v="EDITIONS_CLAUDE_VERVIN_2268275409006_1.pdf"/>
    <n v="2268275409006"/>
    <s v="2268275409006R98"/>
    <n v="6938088"/>
    <x v="2"/>
  </r>
  <r>
    <s v="AVT_CP_BUILDING_2840924600006_1_8808257.pdf"/>
    <m/>
    <m/>
    <m/>
    <x v="2"/>
  </r>
  <r>
    <s v="SARDI___SOC_ALSACIENNE_2257752110400_1.pdf"/>
    <n v="2257752110400"/>
    <s v="2257752110400R11"/>
    <n v="5920104"/>
    <x v="2"/>
  </r>
  <r>
    <s v="SCHROLL_2841491600065_1.pdf"/>
    <n v="2841491600065"/>
    <m/>
    <m/>
    <x v="2"/>
  </r>
  <r>
    <s v="C_I_S_REUNION_2006003045010_1.pdf"/>
    <n v="2006003045010"/>
    <s v="2006003045010Z95"/>
    <n v="5695209"/>
    <x v="2"/>
  </r>
  <r>
    <s v="AVT_CP_ALLIANCE_ENERGIES_2271794610001_1_7329092.pdf"/>
    <m/>
    <m/>
    <m/>
    <x v="2"/>
  </r>
  <r>
    <s v="SCHLUTER_SYSTEMS_2261225110000_1.pdf"/>
    <n v="2261225110000"/>
    <m/>
    <m/>
    <x v="2"/>
  </r>
  <r>
    <s v="DOCARINA_2312833010000_1.pdf"/>
    <n v="2312833010000"/>
    <m/>
    <m/>
    <x v="2"/>
  </r>
  <r>
    <s v="LES_CARNETS_DE_LALPHA_2006003668910_1.pdf"/>
    <n v="2006003668910"/>
    <s v="2006003668910B19"/>
    <n v="5695492"/>
    <x v="2"/>
  </r>
  <r>
    <s v="ABRY_ARNOLD_2431554490000_1_FM_NC_RetraitÃ©s.pdf"/>
    <m/>
    <m/>
    <m/>
    <x v="2"/>
  </r>
  <r>
    <s v="AVT_CP_ALTEM_2841491600301_1_8426629.pdf"/>
    <m/>
    <m/>
    <m/>
    <x v="2"/>
  </r>
  <r>
    <s v="RMO_EUROPE_2258335410000_1.pdf"/>
    <n v="2258335410000"/>
    <s v="2258335410000V47"/>
    <n v="5168571"/>
    <x v="2"/>
  </r>
  <r>
    <s v="DJA___GIU_AGENCY_2514845210000_1.pdf"/>
    <n v="2514845210000"/>
    <m/>
    <m/>
    <x v="2"/>
  </r>
  <r>
    <s v="CABINET_VERREY_2511664950000_1.pdf"/>
    <n v="2511664950000"/>
    <s v="2511664950000Y95"/>
    <n v="6049765"/>
    <x v="2"/>
  </r>
  <r>
    <s v="ETABLISSEMENTS_HUOT_2255250110000_1.pdf"/>
    <n v="2255250110000"/>
    <s v="2255250110000P11"/>
    <n v="8240797"/>
    <x v="2"/>
  </r>
  <r>
    <s v="AVT_CHENE_DE_LEST_2268375100000_1_7051562.pdf"/>
    <m/>
    <m/>
    <m/>
    <x v="2"/>
  </r>
  <r>
    <s v="AVT_CP_BEREST_RHIN_RHONE_2263549430101_1_5966694.pdf"/>
    <m/>
    <m/>
    <m/>
    <x v="2"/>
  </r>
  <r>
    <s v="AVT_AXIA_12_2275176100120_1_7930434.pdf"/>
    <m/>
    <m/>
    <m/>
    <x v="2"/>
  </r>
  <r>
    <s v="JUDICIA_CONSEILS_2263806110000_1.pdf"/>
    <n v="2263806110000"/>
    <s v="2263806110000P98"/>
    <n v="7159519"/>
    <x v="2"/>
  </r>
  <r>
    <s v="SIRMAT_2842454419001_1.pdf"/>
    <n v="2842454419001"/>
    <s v="2842454419001B98"/>
    <n v="5938609"/>
    <x v="2"/>
  </r>
  <r>
    <s v="ROUSSEAU_CONSEIL_2514911510000_1.pdf"/>
    <n v="2514911510000"/>
    <m/>
    <m/>
    <x v="2"/>
  </r>
  <r>
    <s v="GRANDI_2312920000000_1.pdf"/>
    <n v="2312920000000"/>
    <s v="2312920000000H19"/>
    <n v="6409487"/>
    <x v="2"/>
  </r>
  <r>
    <s v="KAYME_2256420310000_1.pdf"/>
    <n v="2256420310000"/>
    <m/>
    <m/>
    <x v="2"/>
  </r>
  <r>
    <s v="LGC_STANDARDS_2251143640010_1.pdf"/>
    <n v="2251143640010"/>
    <s v="2251143640010C65"/>
    <n v="8561045"/>
    <x v="2"/>
  </r>
  <r>
    <s v="ASSOC_SYND_RESID_HAUTEP_2259936110000_1.pdf"/>
    <n v="2259936110000"/>
    <s v="2259936110000A42"/>
    <n v="5723478"/>
    <x v="2"/>
  </r>
  <r>
    <s v="PGS_ARNAUD_2842059610002_1.pdf"/>
    <n v="2842059610002"/>
    <s v="2842059610002K95"/>
    <n v="8377030"/>
    <x v="2"/>
  </r>
  <r>
    <s v="EUROSTAMP_2257413110000_1.pdf"/>
    <n v="2257413110000"/>
    <s v="2257413110000V47"/>
    <n v="8490552"/>
    <x v="2"/>
  </r>
  <r>
    <s v="AVT_CP_BEREST_2263549630001_1_5966609.pdf"/>
    <m/>
    <m/>
    <m/>
    <x v="2"/>
  </r>
  <r>
    <s v="AVT_AXIA_16_2275176110160_1_7930632.pdf"/>
    <m/>
    <m/>
    <m/>
    <x v="2"/>
  </r>
  <r>
    <s v="ETABLISSEMENTS_JEAN_2265666400010_1.pdf"/>
    <n v="2265666400010"/>
    <s v="2265666400010Y36"/>
    <n v="6421979"/>
    <x v="2"/>
  </r>
  <r>
    <s v="LIBERTY_SPECIALTY_MARKETS_2268785400000_1.pdf"/>
    <n v="2268785400000"/>
    <m/>
    <m/>
    <x v="2"/>
  </r>
  <r>
    <s v="SCHROLL_2841491620001_1.pdf"/>
    <n v="2841491620001"/>
    <s v="2841491620001Z19"/>
    <n v="8370447"/>
    <x v="2"/>
  </r>
  <r>
    <s v="AVT_CORREGE_SERVICES_2263349100000_1_8279293.pdf"/>
    <m/>
    <m/>
    <m/>
    <x v="2"/>
  </r>
  <r>
    <s v="PARENTHESE_2263549430400_1.pdf"/>
    <n v="2263549430400"/>
    <s v="2263549430400Z47"/>
    <n v="7142934"/>
    <x v="2"/>
  </r>
  <r>
    <s v="SIRMAT_2842454409001_1.pdf"/>
    <n v="2842454409001"/>
    <s v="2842454409001G98"/>
    <n v="7876061"/>
    <x v="2"/>
  </r>
  <r>
    <s v="ETABLISSEMENTS_HUOT_2255250120000_1.pdf"/>
    <n v="2255250120000"/>
    <s v="2255250120000J47"/>
    <n v="8240805"/>
    <x v="2"/>
  </r>
  <r>
    <s v="CARL_BECHEM_FRANCE_2261335400000_1.pdf"/>
    <n v="2261335400000"/>
    <s v="2261335400000R95"/>
    <n v="7777487"/>
    <x v="2"/>
  </r>
  <r>
    <s v="PGS_SUD_OUEST_2842057101500_1.pdf"/>
    <n v="2842057101500"/>
    <m/>
    <m/>
    <x v="2"/>
  </r>
  <r>
    <s v="SCHROLL_2257752439000_1.pdf"/>
    <n v="2257752439000"/>
    <s v="2257752439000Q98"/>
    <n v="7875862"/>
    <x v="2"/>
  </r>
  <r>
    <s v="PGS_SCIERIE_ET_PALETTES_2842057101300_1.pdf"/>
    <n v="2842057101300"/>
    <s v="2842057101300K19"/>
    <n v="8381345"/>
    <x v="2"/>
  </r>
  <r>
    <s v="SIRMAT_2842454419053_1.pdf"/>
    <n v="2842454419053"/>
    <s v="2842454419053G98"/>
    <n v="5938611"/>
    <x v="2"/>
  </r>
  <r>
    <s v="BEREST_2263549420001_C_FS_2025_MAINTIEN_R_20241121.pdf"/>
    <m/>
    <m/>
    <m/>
    <x v="2"/>
  </r>
  <r>
    <s v="EXCEL_VISION_2254880200000_1.pdf"/>
    <n v="2254880200000"/>
    <s v="2254880200000C95"/>
    <n v="7280142"/>
    <x v="2"/>
  </r>
  <r>
    <s v="LOFFRE_PORTAGE_2269514110000_1.pdf"/>
    <n v="2269514110000"/>
    <s v="2269514110000Q43"/>
    <n v="7744791"/>
    <x v="2"/>
  </r>
  <r>
    <s v="RUJ_EXPANSION_2254585430101_1.pdf"/>
    <n v="2254585430101"/>
    <s v="2254585430101N47"/>
    <n v="7283679"/>
    <x v="2"/>
  </r>
  <r>
    <s v="MAISONS_FUTEES_2264321400100_1.pdf"/>
    <n v="2264321400100"/>
    <s v="2264321400100Z95"/>
    <n v="7156906"/>
    <x v="2"/>
  </r>
  <r>
    <s v="ETABLISSEMENTS_JEAN_MANTO_2265666410000_1.pdf"/>
    <n v="2265666410000"/>
    <s v="2265666410000G47"/>
    <n v="6670078"/>
    <x v="2"/>
  </r>
  <r>
    <s v="RECYBIO_2841491600701_1.pdf"/>
    <n v="2841491600701"/>
    <s v="2841491600701V50"/>
    <n v="8426680"/>
    <x v="2"/>
  </r>
  <r>
    <s v="AVT_AXIA_54_2275176110180_1_7930386.pdf"/>
    <m/>
    <m/>
    <m/>
    <x v="2"/>
  </r>
  <r>
    <s v="HTC_DEVELOPPEMENT_2840924600201_1.pdf"/>
    <n v="2840924600201"/>
    <n v="2.8409246002009999E+107"/>
    <n v="8559172"/>
    <x v="2"/>
  </r>
  <r>
    <s v="ELECTRO_MENAGER_2268735400000_1.pdf"/>
    <n v="2268735400000"/>
    <s v="2268735400000C11"/>
    <n v="7606758"/>
    <x v="2"/>
  </r>
  <r>
    <s v="ALL_SOLUTIONS_2264136120100_1.pdf"/>
    <n v="2264136120100"/>
    <s v="2264136120100U47"/>
    <n v="5802910"/>
    <x v="2"/>
  </r>
  <r>
    <s v="GROUPEMENT_DE_COOPERATION_2841941600001_1.pdf"/>
    <n v="2841941600001"/>
    <s v="2841941600001U95"/>
    <n v="8607008"/>
    <x v="2"/>
  </r>
  <r>
    <s v="AVT_CP_BEREST_RHIN_RHONE_2263549420101_1_5966617.pdf"/>
    <m/>
    <m/>
    <m/>
    <x v="2"/>
  </r>
  <r>
    <s v="AVT_AA_PARTICIPATIONS_2275106100400_1_8004062.pdf"/>
    <m/>
    <m/>
    <m/>
    <x v="2"/>
  </r>
  <r>
    <s v="AVT_CP_B_S_RECYCLAGE_2257752430901_1_8048974.pdf"/>
    <m/>
    <m/>
    <m/>
    <x v="2"/>
  </r>
  <r>
    <s v="MATERIELS_FERROVIAIRES_ET_2271830110000_1.pdf"/>
    <n v="2271830110000"/>
    <s v="2271830110000U19"/>
    <n v="1169978"/>
    <x v="2"/>
  </r>
  <r>
    <s v="TRECOM_2599776050000_1.pdf"/>
    <n v="2599776050000"/>
    <s v="2599776050000F95"/>
    <n v="5421559"/>
    <x v="2"/>
  </r>
  <r>
    <s v="SKAYL_2271150400100_1.pdf"/>
    <n v="2271150400100"/>
    <s v="2271150400100L43"/>
    <n v="8850190"/>
    <x v="2"/>
  </r>
  <r>
    <s v="AVT_CP_BEREST_RHIN_RHONE_2263549630101_1_5966664.pdf"/>
    <m/>
    <m/>
    <m/>
    <x v="2"/>
  </r>
  <r>
    <s v="CAFES_SATI_2257154200002_1.pdf"/>
    <n v="2257154200002"/>
    <s v="2257154200002K47"/>
    <n v="8086274"/>
    <x v="2"/>
  </r>
  <r>
    <s v="SKAYL_2271150400112_1.pdf"/>
    <n v="2271150400112"/>
    <s v="2271150400112Z43"/>
    <n v="8849987"/>
    <x v="2"/>
  </r>
  <r>
    <s v="AVT_WOLF_RICHARD_FRANCE_2263193120000_1_7438447.pdf"/>
    <m/>
    <m/>
    <m/>
    <x v="2"/>
  </r>
  <r>
    <s v="HUGO_BOSS_FRANCE_2262305400000_1.pdf"/>
    <n v="2262305400000"/>
    <s v="2262305400000S95"/>
    <n v="5747521"/>
    <x v="2"/>
  </r>
  <r>
    <s v="OSTERMANN_ENERGIES_2271794400100_1.pdf"/>
    <n v="2271794400100"/>
    <s v="2271794400100L11"/>
    <n v="7329137"/>
    <x v="2"/>
  </r>
  <r>
    <s v="STRASBOURG_REVETEMENT_2254585430201_1.pdf"/>
    <n v="2254585430201"/>
    <s v="2254585430201W47"/>
    <n v="7283687"/>
    <x v="2"/>
  </r>
  <r>
    <s v="NEUILLYS_2263769410001_1.pdf"/>
    <n v="2263769410001"/>
    <s v="2263769410001L16"/>
    <n v="8097959"/>
    <x v="2"/>
  </r>
  <r>
    <s v="AVT_COOPRODUCTION_2262644100000_1_7737671.pdf"/>
    <m/>
    <m/>
    <m/>
    <x v="2"/>
  </r>
  <r>
    <s v="FILPACK_INDUSTRIE_2266135110000_1.pdf"/>
    <n v="2266135110000"/>
    <s v="2266135110000D47"/>
    <n v="6580719"/>
    <x v="2"/>
  </r>
  <r>
    <s v="AVT_CP_CORPLEX_RECYCLING_2272636410000_1_7887970.pdf"/>
    <m/>
    <m/>
    <m/>
    <x v="2"/>
  </r>
  <r>
    <s v="SML_LOCATION_2261239400000_1.pdf"/>
    <n v="2261239400000"/>
    <s v="2261239400000Q47"/>
    <n v="7727449"/>
    <x v="2"/>
  </r>
  <r>
    <s v="EBK_2313225010000_1.pdf"/>
    <n v="2313225010000"/>
    <s v="2313225010000R98"/>
    <n v="7850145"/>
    <x v="2"/>
  </r>
  <r>
    <s v="CAFES_SATI_2257154200003_1.pdf"/>
    <n v="2257154200003"/>
    <s v="2257154200003L47"/>
    <n v="8086296"/>
    <x v="2"/>
  </r>
  <r>
    <s v="JIPE_2262846400002_1.pdf"/>
    <n v="2262846400002"/>
    <m/>
    <m/>
    <x v="2"/>
  </r>
  <r>
    <s v="AVT_AXIA_2_2275176100020_1_9310670.pdf"/>
    <m/>
    <m/>
    <m/>
    <x v="2"/>
  </r>
  <r>
    <s v="RUJ_EXPANSION_2254585440101_1.pdf"/>
    <n v="2254585440101"/>
    <s v="2254585440101H11"/>
    <n v="7283678"/>
    <x v="2"/>
  </r>
  <r>
    <s v="AVT_CENT_FAMILLES_LAHAYE_2261650100000_1_6532422.pdf"/>
    <m/>
    <m/>
    <m/>
    <x v="2"/>
  </r>
  <r>
    <s v="NEUTRALIS_2257752110600_1.pdf"/>
    <n v="2257752110600"/>
    <s v="2257752110600J11"/>
    <n v="5921005"/>
    <x v="2"/>
  </r>
  <r>
    <s v="AVT_COGESCO_2599775810000_1_5456148.pdf"/>
    <m/>
    <m/>
    <m/>
    <x v="2"/>
  </r>
  <r>
    <s v="YPO_CAMP_JEANNIOT_LOISIRS_2260338410101_1_ABS.pdf"/>
    <m/>
    <m/>
    <m/>
    <x v="2"/>
  </r>
  <r>
    <s v="AVT_CHARPALOR_2262485120000_1_9304221.pdf"/>
    <m/>
    <m/>
    <m/>
    <x v="2"/>
  </r>
  <r>
    <s v="EGERESSE_2251229100110_1.pdf"/>
    <n v="2251229100110"/>
    <m/>
    <m/>
    <x v="2"/>
  </r>
  <r>
    <s v="ALLS_LOGISTIQUE_2264136400300_1.pdf"/>
    <n v="2264136400300"/>
    <s v="2264136400300K95"/>
    <n v="9070896"/>
    <x v="2"/>
  </r>
  <r>
    <s v="AVT_CP_WEIGERDING_HOLDING_2267193430000_1_8906266.pdf"/>
    <m/>
    <m/>
    <m/>
    <x v="2"/>
  </r>
  <r>
    <s v="ELECTRO_MENAGER_2268735600001_1.pdf"/>
    <n v="2268735600001"/>
    <s v="2268735600001U11"/>
    <n v="6941327"/>
    <x v="2"/>
  </r>
  <r>
    <s v="EDITIONS_CLAUDE_VERVIN_2268275409007_1.pdf"/>
    <n v="2268275409007"/>
    <s v="2268275409007S98"/>
    <n v="6938091"/>
    <x v="2"/>
  </r>
  <r>
    <s v="EUROPARKING_2507828711000_1.pdf"/>
    <n v="2507828711000"/>
    <s v="2507828711000Y11"/>
    <n v="5696075"/>
    <x v="2"/>
  </r>
  <r>
    <s v="ELECTRO_MENAGER_2268735610002_1.pdf"/>
    <n v="2268735610002"/>
    <s v="2268735610002Q47"/>
    <n v="7606783"/>
    <x v="2"/>
  </r>
  <r>
    <s v="AMELOT_ROISSY_HOTEL_2006002914710_1.pdf"/>
    <n v="2006002914710"/>
    <m/>
    <m/>
    <x v="2"/>
  </r>
  <r>
    <s v="GROUPE_HERINDEL_2257622100000_1.pdf"/>
    <n v="2257622100000"/>
    <s v="2257622100000P47"/>
    <n v="8714401"/>
    <x v="2"/>
  </r>
  <r>
    <s v="RECOSTRA_2257752100700_1.pdf"/>
    <n v="2257752100700"/>
    <s v="2257752100700Y47"/>
    <n v="8719838"/>
    <x v="2"/>
  </r>
  <r>
    <s v="LGC_STANDARDS_2251143440010_1.pdf"/>
    <n v="2251143440010"/>
    <s v="2251143440010L65"/>
    <n v="5674369"/>
    <x v="2"/>
  </r>
  <r>
    <s v="SARDI___SOC_ALSACIENNE_2257752420400_1.pdf"/>
    <n v="2257752420400"/>
    <s v="2257752420400Y11"/>
    <n v="5920264"/>
    <x v="2"/>
  </r>
  <r>
    <s v="INSTITUT_DE_FORMATION_DU_2713034000010_1.pdf"/>
    <n v="2713034000010"/>
    <m/>
    <m/>
    <x v="2"/>
  </r>
  <r>
    <s v="BUREAUX_EUROPE_2263707100000_1_rÃ©siliÃ©.pdf"/>
    <m/>
    <m/>
    <m/>
    <x v="2"/>
  </r>
  <r>
    <s v="AVT_AXIA_4_2275176110040_1_7929857.pdf"/>
    <m/>
    <m/>
    <m/>
    <x v="2"/>
  </r>
  <r>
    <s v="SOCIETE_DACOUSTIQUE_2263898120100_1.pdf"/>
    <n v="2263898120100"/>
    <s v="2263898120100S11"/>
    <n v="8810142"/>
    <x v="2"/>
  </r>
  <r>
    <s v="TRANSCONSEIL_ASSURANCES_2510909250000_1.pdf"/>
    <n v="2510909250000"/>
    <m/>
    <m/>
    <x v="2"/>
  </r>
  <r>
    <s v="PARENTHESE_2263549620401_1.pdf"/>
    <n v="2263549620401"/>
    <s v="2263549620401W11"/>
    <n v="7252356"/>
    <x v="2"/>
  </r>
  <r>
    <s v="PGS_EST_2842057110600_1.pdf"/>
    <n v="2842057110600"/>
    <s v="2842057110600T50"/>
    <n v="8381872"/>
    <x v="2"/>
  </r>
  <r>
    <s v="ELECTRO_MENAGER_2268735610010_1.pdf"/>
    <n v="2268735610010"/>
    <m/>
    <m/>
    <x v="2"/>
  </r>
  <r>
    <s v="AVT_CP_VOB_2265716400001_1_6442055.pdf"/>
    <m/>
    <m/>
    <m/>
    <x v="2"/>
  </r>
  <r>
    <s v="KUTHE_SAS_2271647409004_1.pdf"/>
    <n v="2271647409004"/>
    <m/>
    <m/>
    <x v="2"/>
  </r>
  <r>
    <s v="AVT_YUZER_2258678400002_1_4968359.pdf"/>
    <m/>
    <m/>
    <m/>
    <x v="2"/>
  </r>
  <r>
    <s v="L_OFFRE_PORTAGE_2270829400100_1.pdf"/>
    <n v="2270829400100"/>
    <s v="2270829400100S16"/>
    <n v="7744773"/>
    <x v="2"/>
  </r>
  <r>
    <s v="AVT_AXIA_13_2275176110130_1_7930504.pdf"/>
    <m/>
    <m/>
    <m/>
    <x v="2"/>
  </r>
  <r>
    <s v="NORCAN_2263632400010_1.pdf"/>
    <n v="2263632400010"/>
    <s v="2263632400010H65"/>
    <n v="8256665"/>
    <x v="2"/>
  </r>
  <r>
    <s v="AVT_CP_ALTEM___ALSACIENNE_DE_TRI_2257752430301_1_7876181.pdf"/>
    <m/>
    <m/>
    <m/>
    <x v="2"/>
  </r>
  <r>
    <s v="BEREST_2263549630002_1_ABS.pdf"/>
    <m/>
    <m/>
    <m/>
    <x v="2"/>
  </r>
  <r>
    <s v="PGS_REVERSE_2842059100300_1.pdf"/>
    <n v="2842059100300"/>
    <s v="2842059100300L50"/>
    <n v="8376862"/>
    <x v="2"/>
  </r>
  <r>
    <s v="SIRMAT_2842454600001_1.pdf"/>
    <n v="2842454600001"/>
    <s v="2842454600001Q50"/>
    <n v="8426578"/>
    <x v="2"/>
  </r>
  <r>
    <s v="ARCHITECTURE_J.P_GILCH_2253954200001_1.pdf"/>
    <n v="2253954200001"/>
    <s v="2253954200001P65"/>
    <n v="5035945"/>
    <x v="2"/>
  </r>
  <r>
    <s v="SIRMAT_2842454609002_1.pdf"/>
    <n v="2842454609002"/>
    <s v="2842454609002Z98"/>
    <n v="8426581"/>
    <x v="2"/>
  </r>
  <r>
    <s v="MANUFACTURA_2265459400000_1.pdf"/>
    <n v="2265459400000"/>
    <s v="2265459400000M11"/>
    <n v="6307052"/>
    <x v="2"/>
  </r>
  <r>
    <s v="ARPC_AGISSANT_POUR_LE_2712516000000_1.pdf"/>
    <n v="2712516000000"/>
    <s v="2712516000000T98"/>
    <n v="4892359"/>
    <x v="2"/>
  </r>
  <r>
    <s v="ALSASTEP_2840785140100_1.pdf"/>
    <n v="2840785140100"/>
    <s v="2840785140100N19"/>
    <n v="8281390"/>
    <x v="2"/>
  </r>
  <r>
    <s v="GO_MONDE_2713914000001_1.pdf"/>
    <n v="2713914000001"/>
    <m/>
    <m/>
    <x v="2"/>
  </r>
  <r>
    <s v="AVT_CP_BEREST_RHIN_RHONE_2263549620101_1_5966663.pdf"/>
    <m/>
    <m/>
    <m/>
    <x v="2"/>
  </r>
  <r>
    <s v="ALSAFLOORING_2840785140700_1.pdf"/>
    <n v="2840785140700"/>
    <s v="2840785140700Q19"/>
    <n v="8281691"/>
    <x v="2"/>
  </r>
  <r>
    <s v="SEMAINES_SOCIALES_DE_FRAN_2511697610000_1.pdf"/>
    <n v="2511697610000"/>
    <n v="2511697610"/>
    <n v="5516940"/>
    <x v="2"/>
  </r>
  <r>
    <s v="CARL_BECHEM_FRANCE_2261335110000_1.pdf"/>
    <n v="2261335110000"/>
    <s v="2261335110000Z41"/>
    <n v="7777500"/>
    <x v="2"/>
  </r>
  <r>
    <s v="NORCAN_2841503100000_1.pdf"/>
    <n v="2841503100000"/>
    <s v="2841503100000J19"/>
    <n v="8256709"/>
    <x v="2"/>
  </r>
  <r>
    <s v="GO_MONDE_2713914000000_1.pdf"/>
    <n v="2713914000000"/>
    <m/>
    <m/>
    <x v="2"/>
  </r>
  <r>
    <s v="MAISONS_CLAIRE_2264321400000_1.pdf"/>
    <n v="2264321400000"/>
    <s v="2264321400000Q95"/>
    <n v="6273044"/>
    <x v="2"/>
  </r>
  <r>
    <s v="SCHROLL_2257752439001_1.pdf"/>
    <n v="2257752439001"/>
    <s v="2257752439001R98"/>
    <n v="7875861"/>
    <x v="2"/>
  </r>
  <r>
    <s v="AVT_YUZER_2258678400003_1_8092807.pdf"/>
    <m/>
    <m/>
    <m/>
    <x v="2"/>
  </r>
  <r>
    <s v="AVT_AGAMEMNON_2272299100000_1_7893320.pdf"/>
    <m/>
    <m/>
    <m/>
    <x v="2"/>
  </r>
  <r>
    <s v="AVT_AXIA_6_2275176110060_1_7929997.pdf"/>
    <m/>
    <m/>
    <m/>
    <x v="2"/>
  </r>
  <r>
    <s v="OCEBAT_2265717400000_1.pdf"/>
    <n v="2265717400000"/>
    <s v="2265717400000U11"/>
    <n v="6442276"/>
    <x v="2"/>
  </r>
  <r>
    <s v="SIRMAT_2842454400012_1.pdf"/>
    <n v="2842454400012"/>
    <m/>
    <m/>
    <x v="2"/>
  </r>
  <r>
    <s v="AVT_AXIA_62_2275176100200_1_7930410.pdf"/>
    <m/>
    <m/>
    <m/>
    <x v="2"/>
  </r>
  <r>
    <s v="AVT_CP_ALLIANCE_ENERGIES_2271794400000_1_7329083.pdf"/>
    <m/>
    <m/>
    <m/>
    <x v="2"/>
  </r>
  <r>
    <s v="SIRMAT_2842454610001_1.pdf"/>
    <n v="2842454610001"/>
    <s v="2842454610001K19"/>
    <n v="8370571"/>
    <x v="2"/>
  </r>
  <r>
    <s v="AVT_CP_ALTEM_2841491600351_1_8426630.pdf"/>
    <m/>
    <m/>
    <m/>
    <x v="2"/>
  </r>
  <r>
    <s v="HOME_ABRY_ARNOLD_2254585430401_1.pdf"/>
    <n v="2254585430401"/>
    <s v="2254585430401P47"/>
    <n v="7283667"/>
    <x v="2"/>
  </r>
  <r>
    <s v="SCHLUTER_SYSTEMS_2261225130000_1.pdf"/>
    <n v="2261225130000"/>
    <m/>
    <m/>
    <x v="2"/>
  </r>
  <r>
    <s v="PROFESSIONNEL_SEMENCES_2261223110000_1.pdf"/>
    <n v="2261223110000"/>
    <s v="2261223110000T11"/>
    <n v="8078404"/>
    <x v="2"/>
  </r>
  <r>
    <s v="PARENTHESE_2263549420401_1.pdf"/>
    <n v="2263549420401"/>
    <m/>
    <m/>
    <x v="2"/>
  </r>
  <r>
    <s v="NORCAN_2263632400000_1.pdf"/>
    <n v="2263632400000"/>
    <s v="2263632400000W95"/>
    <n v="8256418"/>
    <x v="2"/>
  </r>
  <r>
    <s v="AVT_CP_ARECO_2599772661001_1_5171750.pdf"/>
    <m/>
    <m/>
    <m/>
    <x v="2"/>
  </r>
  <r>
    <s v="AVT_CP_ALLIANCE_PRO_ENERGIES_2271794610201_1_7329068.pdf"/>
    <m/>
    <m/>
    <m/>
    <x v="2"/>
  </r>
  <r>
    <s v="AVT_CP_ANCREST_2263442420000_1_5687057.pdf"/>
    <m/>
    <m/>
    <m/>
    <x v="2"/>
  </r>
  <r>
    <s v="JURAPAL_2842057100200_1.pdf"/>
    <n v="2842057100200"/>
    <s v="2842057100200P19"/>
    <n v="8381306"/>
    <x v="2"/>
  </r>
  <r>
    <s v="SIRMAT_2842454130000_1.pdf"/>
    <n v="2842454130000"/>
    <s v="2842454130000U50"/>
    <n v="8716619"/>
    <x v="2"/>
  </r>
  <r>
    <s v="FILPACK_INDUSTRIE_2266135120000_1.pdf"/>
    <n v="2266135120000"/>
    <s v="2266135120000Y98"/>
    <n v="6654250"/>
    <x v="2"/>
  </r>
  <r>
    <s v="S_A_P_S_SAS_2271794400400_1.pdf"/>
    <n v="2271794400400"/>
    <s v="2271794400400M11"/>
    <n v="7329175"/>
    <x v="2"/>
  </r>
  <r>
    <s v="AVT_CP_2YC_MAL_CAD_7329044.pdf"/>
    <m/>
    <m/>
    <m/>
    <x v="2"/>
  </r>
  <r>
    <s v="EDITIONS_CLAUDE_VERVIN_2268275609008_1.pdf"/>
    <n v="2268275609008"/>
    <s v="2268275609008K98"/>
    <n v="6938099"/>
    <x v="2"/>
  </r>
  <r>
    <s v="BERNON_ET_ASSOCIES_CLUB_2944896110000_1.pdf"/>
    <n v="2944896110000"/>
    <s v="2944896110000F16"/>
    <n v="4818765"/>
    <x v="2"/>
  </r>
  <r>
    <s v="RGR_2258659400000_1.pdf"/>
    <n v="2258659400000"/>
    <s v="2258659400000P95"/>
    <n v="9351865"/>
    <x v="2"/>
  </r>
  <r>
    <s v="OSTERMANN_ENERGIES_2271794610101_1.pdf"/>
    <n v="2271794610101"/>
    <s v="2271794610101Y47"/>
    <n v="9631098"/>
    <x v="2"/>
  </r>
  <r>
    <s v="AVT_AXIA_1_2275176110010_1_7929825.pdf"/>
    <m/>
    <m/>
    <m/>
    <x v="2"/>
  </r>
  <r>
    <s v="EUROPEAN_SCIENCE_2844016400051_1.pdf"/>
    <n v="2844016400051"/>
    <s v="2844016400051Q95"/>
    <n v="9040602"/>
    <x v="2"/>
  </r>
  <r>
    <s v="SOCOGEX_2261581120000_1.pdf"/>
    <n v="2261581120000"/>
    <s v="2261581120000Y50"/>
    <n v="500008315"/>
    <x v="2"/>
  </r>
  <r>
    <s v="LOFFRE_PARTAGEE_2270829610104_1.pdf"/>
    <n v="2270829610104"/>
    <s v="2270829610104H43"/>
    <n v="8352695"/>
    <x v="2"/>
  </r>
  <r>
    <s v="AVT_CHARPALOR_2262485100000_1_9304200.pdf"/>
    <m/>
    <m/>
    <m/>
    <x v="2"/>
  </r>
  <r>
    <s v="AVT_CP_WOHWA_VERTRIEBS_2712482001800_1_5115794.pdf"/>
    <m/>
    <m/>
    <m/>
    <x v="2"/>
  </r>
  <r>
    <s v="SOCOGEX_2261581110000_1.pdf"/>
    <n v="2261581110000"/>
    <s v="2261581110000D19"/>
    <n v="500008314"/>
    <x v="2"/>
  </r>
  <r>
    <s v="AVT_CP_ARB_2268898600001_1_6975673.pdf"/>
    <m/>
    <m/>
    <m/>
    <x v="2"/>
  </r>
  <r>
    <s v="SKAYL_2271150610111_1.pdf"/>
    <n v="2271150610111"/>
    <s v="2271150610111J16"/>
    <n v="8270777"/>
    <x v="2"/>
  </r>
  <r>
    <s v="L2D3_2843600410151_1.pdf"/>
    <n v="2843600410151"/>
    <s v="2843600410151F98"/>
    <n v="8943832"/>
    <x v="2"/>
  </r>
  <r>
    <s v="ANTIGONE_SARL_2258675400000_1.pdf"/>
    <n v="2258675400000"/>
    <m/>
    <m/>
    <x v="2"/>
  </r>
  <r>
    <s v="SINBIO_SCOP_2253967110000_1.pdf"/>
    <n v="2253967110000"/>
    <s v="2253967110000W19"/>
    <n v="8139436"/>
    <x v="2"/>
  </r>
  <r>
    <s v="STE_COMMERCIALE_FRANCO_2712482004400_1.pdf"/>
    <n v="2712482004400"/>
    <m/>
    <m/>
    <x v="2"/>
  </r>
  <r>
    <s v="LA_PREVOYANCE_ARTISANALE_2265457100000_1.pdf"/>
    <n v="2265457100000"/>
    <s v="2265457100000M95"/>
    <n v="6331205"/>
    <x v="2"/>
  </r>
  <r>
    <s v="HYPERTAPIS_2254585440301_1.pdf"/>
    <n v="2254585440301"/>
    <s v="2254585440301A11"/>
    <n v="7283654"/>
    <x v="2"/>
  </r>
  <r>
    <s v="AVT_CP_BUILDING_2840924400005_1_8808232.pdf"/>
    <m/>
    <m/>
    <m/>
    <x v="2"/>
  </r>
  <r>
    <s v="L2D3_2843600610152_1.pdf"/>
    <n v="2843600610152"/>
    <s v="2843600610152Y95"/>
    <n v="8943852"/>
    <x v="2"/>
  </r>
  <r>
    <s v="ECOFLUIDE_2263300400000_1.pdf"/>
    <n v="2263300400000"/>
    <s v="2263300400000G42"/>
    <n v="5785824"/>
    <x v="2"/>
  </r>
  <r>
    <s v="L_OFFRE_PARTAGEE_2272411400000_1.pdf"/>
    <n v="2272411400000"/>
    <s v="2272411400000D16"/>
    <n v="7725566"/>
    <x v="2"/>
  </r>
  <r>
    <s v="KUTHE_SAS_2271647400001_1.pdf"/>
    <n v="2271647400001"/>
    <m/>
    <m/>
    <x v="2"/>
  </r>
  <r>
    <s v="CAFES_SATI_2257154200000_1.pdf"/>
    <n v="2257154200000"/>
    <s v="2257154200000H47"/>
    <n v="7435413"/>
    <x v="2"/>
  </r>
  <r>
    <s v="C_C_M_2509447710000_1.pdf"/>
    <n v="2509447710000"/>
    <s v="2509447710000U41"/>
    <n v="5696093"/>
    <x v="2"/>
  </r>
  <r>
    <s v="L2D3_2843600100100_1.pdf"/>
    <n v="2843600100100"/>
    <s v="2843600100100T50"/>
    <n v="8882490"/>
    <x v="2"/>
  </r>
  <r>
    <s v="JAM_SPORT_SAS_2971612200000_1.pdf"/>
    <n v="2971612200000"/>
    <s v="2971612200000R16"/>
    <n v="5453399"/>
    <x v="2"/>
  </r>
  <r>
    <s v="COROU_2312919000000_1.pdf"/>
    <n v="2312919000000"/>
    <s v="2312919000000B19"/>
    <n v="7201133"/>
    <x v="2"/>
  </r>
  <r>
    <s v="GROUPE_WEIGERDING_2266426120000_1.pdf"/>
    <n v="2266426120000"/>
    <s v="2266426120000V50"/>
    <n v="8880717"/>
    <x v="2"/>
  </r>
  <r>
    <s v="NEUILLYS_2263769400000_1.pdf"/>
    <n v="2263769400000"/>
    <s v="2263769400000Q43"/>
    <n v="6977083"/>
    <x v="2"/>
  </r>
  <r>
    <s v="AVT_AXIA_54_2275176100180_1_7930383.pdf"/>
    <m/>
    <m/>
    <m/>
    <x v="2"/>
  </r>
  <r>
    <s v="AVT_CORREGE_2263348100000_1_8279222.pdf"/>
    <m/>
    <m/>
    <m/>
    <x v="2"/>
  </r>
  <r>
    <s v="AVT_CP_ARTENREEL_SARL_2258676400002_1_7730021.pdf"/>
    <m/>
    <m/>
    <m/>
    <x v="2"/>
  </r>
  <r>
    <s v="SIRMAT_2842454400002_1.pdf"/>
    <n v="2842454400002"/>
    <m/>
    <m/>
    <x v="2"/>
  </r>
  <r>
    <s v="FRINA_MOUSSE_FRANCE_2254113200000_1.pdf"/>
    <n v="2254113200000"/>
    <m/>
    <m/>
    <x v="2"/>
  </r>
  <r>
    <s v="SOGEXCO_2261582110000_1.pdf"/>
    <n v="2261582110000"/>
    <s v="2261582110000K19"/>
    <n v="500249028"/>
    <x v="2"/>
  </r>
  <r>
    <s v="SKAYL_2271150400102_1.pdf"/>
    <n v="2271150400102"/>
    <s v="2271150400102N43"/>
    <n v="8849988"/>
    <x v="2"/>
  </r>
  <r>
    <s v="SCHROLL_2841491609053_1.pdf"/>
    <n v="2841491609053"/>
    <s v="2841491609053Z98"/>
    <n v="8426565"/>
    <x v="2"/>
  </r>
  <r>
    <s v="SIRMAT_2842454609054_1.pdf"/>
    <n v="2842454609054"/>
    <s v="2842454609054F98"/>
    <n v="8426583"/>
    <x v="2"/>
  </r>
  <r>
    <s v="EDITIONS_CLAUDE_VERVIN_2268275400000_1.pdf"/>
    <n v="2268275400000"/>
    <s v="2268275400000C11"/>
    <n v="6937977"/>
    <x v="2"/>
  </r>
  <r>
    <s v="PASSEMENTERIE_VERRIER_2514493851001_1.pdf"/>
    <n v="2514493851001"/>
    <m/>
    <m/>
    <x v="2"/>
  </r>
  <r>
    <s v="AVT_ALTEM___ALSAC_DE_TRI_DEM_2257753100000_1_8716294.pdf"/>
    <m/>
    <m/>
    <m/>
    <x v="2"/>
  </r>
  <r>
    <s v="A.T.E.C._2000148577410_1.pdf"/>
    <n v="2000148577410"/>
    <s v="2000148577410K19"/>
    <n v="5460745"/>
    <x v="2"/>
  </r>
  <r>
    <s v="AVT_DS_SERVICES_2844728100000_1_9108990.pdf"/>
    <m/>
    <m/>
    <m/>
    <x v="2"/>
  </r>
  <r>
    <s v="REPROLAND_2312865002300_1.pdf"/>
    <n v="2312865002300"/>
    <s v="2312865002300Z19"/>
    <n v="7577059"/>
    <x v="2"/>
  </r>
  <r>
    <s v="S_A_P_S_SAS_2271794610301_1.pdf"/>
    <n v="2271794610301"/>
    <s v="2271794610301Q47"/>
    <n v="8701548"/>
    <x v="2"/>
  </r>
  <r>
    <s v="AVT_CP_BEREST_LORRAINE_2263549620302_1_5966885.pdf"/>
    <m/>
    <m/>
    <m/>
    <x v="2"/>
  </r>
  <r>
    <s v="AVT_CP_COPROPRIETE_ROUGET_DE_LI_2263708410000_1_5723607.pdf"/>
    <m/>
    <m/>
    <m/>
    <x v="2"/>
  </r>
  <r>
    <s v="PGS_ARNAUD_2842059100000_1.pdf"/>
    <n v="2842059100000"/>
    <n v="2842059100000"/>
    <n v="9057567"/>
    <x v="2"/>
  </r>
  <r>
    <s v="AVT_B2A_AUDIT_ET_CONSEIL_2285748100000_1_7050565.pdf"/>
    <m/>
    <m/>
    <m/>
    <x v="2"/>
  </r>
  <r>
    <s v="GROUPE_ADIT_2270603400305_1.pdf"/>
    <n v="2270603400305"/>
    <s v="2270603400305R95"/>
    <n v="9019674"/>
    <x v="2"/>
  </r>
  <r>
    <s v="AVT_CP_BEREST_BOURGOGNE_2263549620202_1_5966756.pdf"/>
    <m/>
    <m/>
    <m/>
    <x v="2"/>
  </r>
  <r>
    <s v="AVT_CP_ARB_2268898600002_1_6975701.pdf"/>
    <m/>
    <m/>
    <m/>
    <x v="2"/>
  </r>
  <r>
    <s v="PGS_JURAPAL_2842059410100_1.pdf"/>
    <n v="2842059410100"/>
    <s v="2842059410100A95"/>
    <n v="8376978"/>
    <x v="2"/>
  </r>
  <r>
    <s v="AVT_AXIA_10_2275176100100_1_7930196.pdf"/>
    <m/>
    <m/>
    <m/>
    <x v="2"/>
  </r>
  <r>
    <s v="SCHOLL_2841491600012_1.pdf"/>
    <n v="2841491600012"/>
    <m/>
    <m/>
    <x v="2"/>
  </r>
  <r>
    <s v="PGS_NORMANDIE_2842057110900_1.pdf"/>
    <n v="2842057110900"/>
    <s v="2842057110900U50"/>
    <n v="8376882"/>
    <x v="2"/>
  </r>
  <r>
    <s v="F_GESTION_2511633510000_1.pdf"/>
    <n v="2511633510000"/>
    <m/>
    <m/>
    <x v="2"/>
  </r>
  <r>
    <s v="GROUPE_WEIGERDING_2266426130000_1.pdf"/>
    <n v="2266426130000"/>
    <s v="2266426130000Q19"/>
    <n v="8880799"/>
    <x v="2"/>
  </r>
  <r>
    <s v="FORMACOOP_2262643110000_1.pdf"/>
    <n v="2262643110000"/>
    <n v="2.26264311E+59"/>
    <n v="7740463"/>
    <x v="2"/>
  </r>
  <r>
    <s v="OFFICE_DU_TOURISME_DES_2959846320000_1.pdf"/>
    <n v="2959846320000"/>
    <m/>
    <m/>
    <x v="2"/>
  </r>
  <r>
    <s v="SOFICO_FRANCE_2841058130000_1.pdf"/>
    <n v="2841058130000"/>
    <s v="2841058130000Q19"/>
    <n v="8389853"/>
    <x v="2"/>
  </r>
  <r>
    <s v="AVT_ABEX_2512754210000_1_5683651.pdf"/>
    <m/>
    <m/>
    <m/>
    <x v="2"/>
  </r>
  <r>
    <s v="PFERD_RUGGEBERG_FRANCE_2263345100000_1.pdf"/>
    <n v="2263345100000"/>
    <s v="2263345100000N47"/>
    <n v="5785986"/>
    <x v="2"/>
  </r>
  <r>
    <s v="SCHROLL_2257752429000_1.pdf"/>
    <n v="2257752429000"/>
    <s v="2257752429000V98"/>
    <n v="5938569"/>
    <x v="2"/>
  </r>
  <r>
    <s v="OGID_2271646400000_1.pdf"/>
    <n v="2271646400000"/>
    <s v="2271646400000M95"/>
    <n v="7441327"/>
    <x v="2"/>
  </r>
  <r>
    <s v="H_COMM_2507759750000_1.pdf"/>
    <n v="2507759750000"/>
    <s v="2507759750000P11"/>
    <n v="6053746"/>
    <x v="2"/>
  </r>
  <r>
    <s v="S_A_P_S_SAS_2271794410300_1.pdf"/>
    <n v="2271794410300"/>
    <s v="2271794410300Y47"/>
    <n v="8701543"/>
    <x v="2"/>
  </r>
  <r>
    <s v="HYPERTAPIS_2254585430301_1.pdf"/>
    <n v="2254585430301"/>
    <s v="2254585430301F47"/>
    <n v="7283655"/>
    <x v="2"/>
  </r>
  <r>
    <s v="HOTELIERE_DE_LA_VILLETTE_2261617410000_1.pdf"/>
    <n v="2261617410000"/>
    <s v="2261617410000A47"/>
    <n v="5729787"/>
    <x v="2"/>
  </r>
  <r>
    <s v="AVT_AXIA_57_2275176100190_1_7930391.pdf"/>
    <m/>
    <m/>
    <m/>
    <x v="2"/>
  </r>
  <r>
    <s v="SOCIETE_DES_MAGASINS_2313098000000_1.pdf"/>
    <n v="2313098000000"/>
    <s v="2313098000000T19"/>
    <n v="6668067"/>
    <x v="2"/>
  </r>
  <r>
    <s v="AVT_CP_CITRAVAL___CTRE_INDUST_2257752430501_1_7876721.pdf"/>
    <m/>
    <m/>
    <m/>
    <x v="2"/>
  </r>
  <r>
    <s v="AVT_CP_BEREST_2263549420000_1_5966376.pdf"/>
    <m/>
    <m/>
    <m/>
    <x v="2"/>
  </r>
  <r>
    <s v="AVT_CHARPALOR_2262485410010_1_9304311.pdf"/>
    <m/>
    <m/>
    <m/>
    <x v="2"/>
  </r>
  <r>
    <s v="EXCENTR_FRANCE_2263163430100_1.pdf"/>
    <n v="2263163430100"/>
    <s v="2263163430100F11"/>
    <n v="8605976"/>
    <x v="2"/>
  </r>
  <r>
    <s v="HOME_ABRY_ARNOLD_2254585440201_1.pdf"/>
    <n v="2254585440201"/>
    <s v="2254585440201R11"/>
    <n v="7283666"/>
    <x v="2"/>
  </r>
  <r>
    <s v="SARL_SCHULTZ_2513400430000_1.pdf"/>
    <n v="2513400430000"/>
    <s v="2513400430000C43"/>
    <n v="8763915"/>
    <x v="2"/>
  </r>
  <r>
    <s v="RECOSTRA_2257752111000_1.pdf"/>
    <n v="2257752111000"/>
    <s v="2257752111000T11"/>
    <n v="8230967"/>
    <x v="2"/>
  </r>
  <r>
    <s v="F.F.F._FEDERATION_2284417500000_1.pdf"/>
    <n v="2284417500000"/>
    <s v="2284417500000W95"/>
    <n v="9023595"/>
    <x v="2"/>
  </r>
  <r>
    <s v="MATHLAU_MARIVAL_2264142410000_1.pdf"/>
    <n v="2264142410000"/>
    <s v="2264142410000S11"/>
    <n v="6048947"/>
    <x v="2"/>
  </r>
  <r>
    <s v="UNION_NAT_CULTURE_2204200082900_1.pdf"/>
    <n v="2204200082900"/>
    <s v="2204200082900Y95"/>
    <n v="5431693"/>
    <x v="2"/>
  </r>
  <r>
    <s v="BELLANGER_2263747100100_1.pdf"/>
    <n v="2263747100100"/>
    <s v="2263747100100T47"/>
    <n v="7495342"/>
    <x v="2"/>
  </r>
  <r>
    <s v="ESL__NETWORK_HOLDING_SA_2511948750000_1.pdf"/>
    <n v="2511948750000"/>
    <m/>
    <m/>
    <x v="2"/>
  </r>
  <r>
    <s v="MAXI_SARL_2251229100100_1.pdf"/>
    <n v="2251229100100"/>
    <m/>
    <m/>
    <x v="2"/>
  </r>
  <r>
    <s v="AVT_AXIA_17_2275176100170_1_7930641.pdf"/>
    <m/>
    <m/>
    <m/>
    <x v="2"/>
  </r>
  <r>
    <s v="AVT_CP_CORREGE_SERVICES_2256419600102_1_6700554.pdf"/>
    <m/>
    <m/>
    <m/>
    <x v="2"/>
  </r>
  <r>
    <s v="GEZIM_INTERIM_2269512110000_1.pdf"/>
    <n v="2269512110000"/>
    <s v="2269512110000C43"/>
    <n v="7064728"/>
    <x v="2"/>
  </r>
  <r>
    <s v="LOUIS_SCHROLL_2841491620201_1.pdf"/>
    <n v="2841491620201"/>
    <s v="2841491620201R19"/>
    <n v="8370512"/>
    <x v="2"/>
  </r>
  <r>
    <s v="ALLS_PARTICIPATIONS_2264136400001_1.pdf"/>
    <n v="2264136400001"/>
    <s v="2264136400001K95"/>
    <n v="9070846"/>
    <x v="2"/>
  </r>
  <r>
    <s v="RITLENG_REVALORISATIONS_2507602760000_1.pdf"/>
    <n v="2507602760000"/>
    <s v="2507602760000K92"/>
    <n v="8764115"/>
    <x v="2"/>
  </r>
  <r>
    <s v="PASSEMENTERIE_VERRIER_2514493850000_1.pdf"/>
    <n v="2514493850000"/>
    <s v="2514493850000C41"/>
    <n v="6554528"/>
    <x v="2"/>
  </r>
  <r>
    <s v="F.F.F._FEDERATION_2006003703610_1.pdf"/>
    <n v="2006003703610"/>
    <s v="2006003703610T19"/>
    <n v="8628980"/>
    <x v="2"/>
  </r>
  <r>
    <s v="RUJ_EXPANSION_2275106100300_1.pdf"/>
    <n v="2275106100300"/>
    <s v="2275106100300R19"/>
    <n v="8004052"/>
    <x v="2"/>
  </r>
  <r>
    <s v="PHL_AUDIT_ET_CONSEIL_2841058130100_1.pdf"/>
    <n v="2841058130100"/>
    <s v="2841058130100Z19"/>
    <n v="9159803"/>
    <x v="2"/>
  </r>
  <r>
    <s v="FILPACK_PROTECTION_2266127420200_1.pdf"/>
    <n v="2266127420200"/>
    <s v="2266127420200A95"/>
    <n v="6530220"/>
    <x v="2"/>
  </r>
  <r>
    <s v="AVT_CP_TMI_MULTIPLAST_2275225400050_1_7863014.pdf"/>
    <m/>
    <m/>
    <m/>
    <x v="2"/>
  </r>
  <r>
    <s v="AVT_CL2R_INDUSTRIAL_SOLUTIONS_2263898400600_1_9084576.pdf"/>
    <m/>
    <m/>
    <m/>
    <x v="2"/>
  </r>
  <r>
    <s v="BRASSERIE_GKR_2251229100120_1_rÃ©siliÃ©.pdf"/>
    <m/>
    <m/>
    <m/>
    <x v="2"/>
  </r>
  <r>
    <s v="J.LOHMULLER_2271794400600_1.pdf"/>
    <n v="2271794400600"/>
    <n v="2.2717944005999999E+23"/>
    <n v="8550665"/>
    <x v="2"/>
  </r>
  <r>
    <s v="BABYLANGUES_SERVICES_2261921400000_1.pdf"/>
    <n v="2261921400000"/>
    <s v="2261921400000N95"/>
    <n v="5612767"/>
    <x v="2"/>
  </r>
  <r>
    <s v="ALSACE_CONDITIONNEMENT_2845379410061_1.pdf"/>
    <n v="2845379410061"/>
    <m/>
    <m/>
    <x v="2"/>
  </r>
  <r>
    <s v="IIATROIE_2966044100000_1.pdf"/>
    <n v="2966044100000"/>
    <s v="2966044100000H16"/>
    <n v="8764062"/>
    <x v="2"/>
  </r>
  <r>
    <s v="AVT_CP_TMI_MULTIPLAST_2275225409011_1_8086463.pdf"/>
    <m/>
    <m/>
    <m/>
    <x v="2"/>
  </r>
  <r>
    <s v="NEUTRALIS_2841491620651_1.pdf"/>
    <n v="2841491620651"/>
    <s v="2841491620651F98"/>
    <n v="8370559"/>
    <x v="2"/>
  </r>
  <r>
    <s v="PANKARTE_PLV_2253683210000_1.pdf"/>
    <n v="2253683210000"/>
    <s v="2253683210000Q95"/>
    <n v="9183475"/>
    <x v="2"/>
  </r>
  <r>
    <s v="FISCHER_2843960400050_1.pdf"/>
    <n v="2843960400050"/>
    <s v="2843960400050Z98"/>
    <n v="8967746"/>
    <x v="2"/>
  </r>
  <r>
    <s v="JIPE_2262846400000_1.pdf"/>
    <n v="2262846400000"/>
    <s v="2262846400000V11"/>
    <n v="7727836"/>
    <x v="2"/>
  </r>
  <r>
    <s v="AVT_CP_ALLIANCE_ENERGIES_2271794410000_1_7329088.pdf"/>
    <m/>
    <m/>
    <m/>
    <x v="2"/>
  </r>
  <r>
    <s v="SKAYL_2271150400110_1.pdf"/>
    <n v="2271150400110"/>
    <s v="2271150400110W43"/>
    <n v="8849989"/>
    <x v="2"/>
  </r>
  <r>
    <s v="ALLS_PARTICIPATIONS_2264136400010_1.pdf"/>
    <n v="2264136400010"/>
    <m/>
    <m/>
    <x v="2"/>
  </r>
  <r>
    <s v="SCHROLL_2841491609001_1.pdf"/>
    <n v="2841491609001"/>
    <s v="2841491609001S98"/>
    <n v="8426555"/>
    <x v="2"/>
  </r>
  <r>
    <s v="SCHROLL_2841491609003_1.pdf"/>
    <n v="2841491609003"/>
    <s v="2841491609003U98"/>
    <n v="8426576"/>
    <x v="2"/>
  </r>
  <r>
    <s v="LE_FOYER_DE_LA_BASSE_2256257200000_1.pdf"/>
    <n v="2256257200000"/>
    <s v="2256257200000H95"/>
    <n v="5174737"/>
    <x v="2"/>
  </r>
  <r>
    <s v="RECOS_MACHINES_2257742130000_1.pdf"/>
    <n v="2257742130000"/>
    <s v="2257742130000F43"/>
    <n v="8619469"/>
    <x v="2"/>
  </r>
  <r>
    <s v="PGS_JURAPAL_2842059410101_1.pdf"/>
    <n v="2842059410101"/>
    <s v="2842059410101B95"/>
    <n v="8381313"/>
    <x v="2"/>
  </r>
  <r>
    <s v="OXYTRUCKS_2506553210000_1.pdf"/>
    <n v="2506553210000"/>
    <s v="2506553210000S16"/>
    <n v="9392533"/>
    <x v="2"/>
  </r>
  <r>
    <s v="RECYBIO_2841491620751_1.pdf"/>
    <n v="2841491620751"/>
    <s v="2841491620751P98"/>
    <n v="8370565"/>
    <x v="2"/>
  </r>
  <r>
    <s v="LECLERC_SAS_2268787410000_1.pdf"/>
    <n v="2268787410000"/>
    <s v="2268787410000L11"/>
    <n v="7029796"/>
    <x v="2"/>
  </r>
  <r>
    <s v="KUTHE_SAS_2271647409002_1.pdf"/>
    <n v="2271647409002"/>
    <m/>
    <m/>
    <x v="2"/>
  </r>
  <r>
    <s v="ETHYWAG_2259013400000_1.pdf"/>
    <n v="2259013400000"/>
    <s v="2259013400000Y95"/>
    <n v="4954879"/>
    <x v="2"/>
  </r>
  <r>
    <s v="SARDI_2841491600401_1.pdf"/>
    <n v="2841491600401"/>
    <s v="2841491600401U50"/>
    <n v="9182536"/>
    <x v="2"/>
  </r>
  <r>
    <s v="EUGENIE_HOTEL_2000148605010_1.pdf"/>
    <n v="2000148605010"/>
    <s v="2000148605010K98"/>
    <n v="5460566"/>
    <x v="2"/>
  </r>
  <r>
    <s v="ETS_CHARLES_COUTIER_2275103110000_1.pdf"/>
    <n v="2275103110000"/>
    <s v="2275103110000Q50"/>
    <n v="8511450"/>
    <x v="2"/>
  </r>
  <r>
    <s v="LOFFRE_PARTAGEE_2270829410101_1.pdf"/>
    <n v="2270829410101"/>
    <s v="2270829410101N43"/>
    <n v="8352670"/>
    <x v="2"/>
  </r>
  <r>
    <s v="SARDI_2841491620451_1.pdf"/>
    <n v="2841491620451"/>
    <s v="2841491620451N98"/>
    <n v="8370539"/>
    <x v="2"/>
  </r>
  <r>
    <s v="SIRMAT_2842454400000_1.pdf"/>
    <n v="2842454400000"/>
    <m/>
    <m/>
    <x v="2"/>
  </r>
  <r>
    <s v="INSTITUT_DE_FORMATION_DU_2284418500000_1.pdf"/>
    <n v="2284418500000"/>
    <s v="2284418500000D95"/>
    <n v="9027227"/>
    <x v="2"/>
  </r>
  <r>
    <s v="AVT_CL2R_INDUSTRIAL_SOLUTIONS_2263898110500_1_9084581.pdf"/>
    <m/>
    <m/>
    <m/>
    <x v="2"/>
  </r>
  <r>
    <s v="ASTER_3D_2261856400000_1.pdf"/>
    <n v="2261856400000"/>
    <s v="2261856400000P95"/>
    <n v="5589233"/>
    <x v="2"/>
  </r>
  <r>
    <s v="AVT_CP_WEBSILOR_2261270410105_1_8666161.pdf"/>
    <m/>
    <m/>
    <m/>
    <x v="2"/>
  </r>
  <r>
    <s v="AB_FINANCE_2312926000000_1.pdf"/>
    <n v="2312926000000"/>
    <s v="2312926000000W19"/>
    <n v="4461411"/>
    <x v="2"/>
  </r>
  <r>
    <s v="SCHROLL_2841491620051_1.pdf"/>
    <n v="2841491620051"/>
    <s v="2841491620051D98"/>
    <n v="8612109"/>
    <x v="2"/>
  </r>
  <r>
    <s v="AVT_CP_STIEBEL_ELTRON_2843891400000_1_8962108.pdf"/>
    <m/>
    <m/>
    <m/>
    <x v="2"/>
  </r>
  <r>
    <s v="AVT_CP_ANCREST_2263442430000_1_5687106.pdf"/>
    <m/>
    <m/>
    <m/>
    <x v="2"/>
  </r>
  <r>
    <s v="SIRMAT_2842454610051_1.pdf"/>
    <n v="2842454610051"/>
    <s v="2842454610051P98"/>
    <n v="8370572"/>
    <x v="2"/>
  </r>
  <r>
    <s v="STE_EXPERTISE_COMPTABLE_2976907500000_1.pdf"/>
    <n v="2976907500000"/>
    <s v="2976907500000L16"/>
    <n v="1408298"/>
    <x v="2"/>
  </r>
  <r>
    <s v="SODIPRO_2257083200000_1.pdf"/>
    <n v="2257083200000"/>
    <m/>
    <m/>
    <x v="2"/>
  </r>
  <r>
    <s v="PGS_BEYNEL_2842059100100_1.pdf"/>
    <n v="2842059100100"/>
    <n v="22842059100100"/>
    <n v="9057589"/>
    <x v="2"/>
  </r>
  <r>
    <s v="AVT_CP_BARTEC_FRANCE_2255290210000_1_5113958.pdf"/>
    <m/>
    <m/>
    <m/>
    <x v="2"/>
  </r>
  <r>
    <s v="ALSACE_CONDITIONNEMENT_2845379410050_1.pdf"/>
    <n v="2845379410050"/>
    <s v="2845379410050Y95"/>
    <n v="9182661"/>
    <x v="2"/>
  </r>
  <r>
    <s v="NORD_RECYCLAGE_SERVICE_2842057101600_1.pdf"/>
    <n v="2842057101600"/>
    <s v="2842057101600L19"/>
    <n v="8713225"/>
    <x v="2"/>
  </r>
  <r>
    <s v="HUGO_BOSS_FRANCE_2262305130000_1.pdf"/>
    <n v="2262305130000"/>
    <s v="2262305130000P16"/>
    <n v="5747646"/>
    <x v="2"/>
  </r>
  <r>
    <s v="SIRMAT_2842454120000_1.pdf"/>
    <n v="2842454120000"/>
    <s v="2842454120000A19"/>
    <n v="5919291"/>
    <x v="2"/>
  </r>
  <r>
    <s v="SIRMAT_2842454600014_1.pdf"/>
    <n v="2842454600014"/>
    <m/>
    <m/>
    <x v="2"/>
  </r>
  <r>
    <s v="SIRMAT_2842454409051_1.pdf"/>
    <n v="2842454409051"/>
    <s v="2842454409051L98"/>
    <n v="7876062"/>
    <x v="2"/>
  </r>
  <r>
    <s v="HOME_ABRY_ARNOLD_2254585440200_1.pdf"/>
    <n v="2254585440200"/>
    <s v="2254585440200Q11"/>
    <n v="9381616"/>
    <x v="2"/>
  </r>
  <r>
    <s v="ALSACE_CONDITIONNEMENT_2845379410051_1.pdf"/>
    <n v="2845379410051"/>
    <s v="2845379410051Z95"/>
    <n v="9182743"/>
    <x v="2"/>
  </r>
  <r>
    <s v="SODEXPO_2967101100000_1.pdf"/>
    <n v="2967101100000"/>
    <m/>
    <m/>
    <x v="2"/>
  </r>
  <r>
    <s v="AVT_CP_CINQ__PLUS_WASSELONNE_2711100120591_1_5036681.pdf"/>
    <m/>
    <m/>
    <m/>
    <x v="2"/>
  </r>
  <r>
    <s v="CNOSF_2252212120000_1.pdf"/>
    <n v="2252212120000"/>
    <m/>
    <m/>
    <x v="2"/>
  </r>
  <r>
    <s v="KUTHE_SAS_2271647409003_1.pdf"/>
    <n v="2271647409003"/>
    <m/>
    <m/>
    <x v="2"/>
  </r>
  <r>
    <s v="PGS_ATLANTIQUE_2842057110300_1.pdf"/>
    <n v="2842057110300"/>
    <s v="2842057110300S50"/>
    <n v="8376866"/>
    <x v="2"/>
  </r>
  <r>
    <s v="INSTITUT_DE_FORMATION_DU_2284418500020_1.pdf"/>
    <n v="2284418500020"/>
    <m/>
    <m/>
    <x v="2"/>
  </r>
  <r>
    <s v="AVT_ANTIGONE_SARL_2258675120000_1_7736807.pdf"/>
    <m/>
    <m/>
    <m/>
    <x v="2"/>
  </r>
  <r>
    <s v="SIRMAT_2842454410012_1.pdf"/>
    <n v="2842454410012"/>
    <m/>
    <m/>
    <x v="2"/>
  </r>
  <r>
    <s v="M_CO_2508164310000_1.pdf"/>
    <n v="2508164310000"/>
    <n v="2508164310000"/>
    <n v="5696086"/>
    <x v="2"/>
  </r>
  <r>
    <s v="PFERD_RUGGEBERG_FRANCE_2263345630001_1.pdf"/>
    <n v="2263345630001"/>
    <s v="2263345630001B11"/>
    <n v="5785975"/>
    <x v="2"/>
  </r>
  <r>
    <s v="SHERPA_MOBILE_ROBOTICS_2841503100300_1.pdf"/>
    <n v="2841503100300"/>
    <s v="2841503100300K19"/>
    <n v="8255945"/>
    <x v="2"/>
  </r>
  <r>
    <s v="FEREY_PIERRE_2006002328510_1.pdf"/>
    <n v="2006002328510"/>
    <s v="2006002328510U02"/>
    <n v="5697393"/>
    <x v="2"/>
  </r>
  <r>
    <s v="PFERD_RUGGEBERG_FRANCE_2263345440000_1.pdf"/>
    <n v="2263345440000"/>
    <s v="2263345440000D47"/>
    <n v="6015473"/>
    <x v="2"/>
  </r>
  <r>
    <s v="RENOVA_CLAIRE_2264321400500_1.pdf"/>
    <n v="2264321400500"/>
    <s v="2264321400500J95"/>
    <n v="9191951"/>
    <x v="2"/>
  </r>
  <r>
    <s v="TRECOM_2599776051002_1.pdf"/>
    <n v="2599776051002"/>
    <s v="2599776051002U95"/>
    <n v="5421568"/>
    <x v="2"/>
  </r>
  <r>
    <s v="SCHROLL_2841491600013_1.pdf"/>
    <n v="2841491600013"/>
    <m/>
    <m/>
    <x v="2"/>
  </r>
  <r>
    <s v="FCW_PARTICIPATIONS_2257742440100_1.pdf"/>
    <n v="2257742440100"/>
    <m/>
    <m/>
    <x v="2"/>
  </r>
  <r>
    <s v="SIRMAT_2842454409003_1.pdf"/>
    <n v="2842454409003"/>
    <s v="2842454409003J98"/>
    <n v="7876070"/>
    <x v="2"/>
  </r>
  <r>
    <s v="T.B.I._2253874210000_1.pdf"/>
    <n v="2253874210000"/>
    <m/>
    <m/>
    <x v="2"/>
  </r>
  <r>
    <s v="AVT_CP_ALTEM_2841491620301_1_8370536.pdf"/>
    <m/>
    <m/>
    <m/>
    <x v="2"/>
  </r>
  <r>
    <s v="AVT_CP_VOB_2265716600001_1_6568201.pdf"/>
    <m/>
    <m/>
    <m/>
    <x v="2"/>
  </r>
  <r>
    <s v="AVT_CP_B_S_RECYCLAGE_2257752420901_1_8048944.pdf"/>
    <m/>
    <m/>
    <m/>
    <x v="2"/>
  </r>
  <r>
    <s v="SCHILT_ENERGIES_2271794610601_1.pdf"/>
    <n v="2271794610601"/>
    <m/>
    <m/>
    <x v="2"/>
  </r>
  <r>
    <s v="ALLIANCE_GREEN_SERVICES_2844133410001_1.pdf"/>
    <n v="2844133410001"/>
    <s v="2844133410001T95"/>
    <n v="8872571"/>
    <x v="2"/>
  </r>
  <r>
    <s v="AVT_AXIA_9_2275176100090_1_7930160.pdf"/>
    <m/>
    <m/>
    <m/>
    <x v="2"/>
  </r>
  <r>
    <s v="ITALREST_2251229100010_1.pdf"/>
    <n v="2251229100010"/>
    <m/>
    <m/>
    <x v="2"/>
  </r>
  <r>
    <s v="KUTHE_SAS_2271647409005_1.pdf"/>
    <n v="2271647409005"/>
    <m/>
    <m/>
    <x v="2"/>
  </r>
  <r>
    <s v="NEUTRALIS_2257752420600_1.pdf"/>
    <n v="2257752420600"/>
    <s v="2257752420600Q11"/>
    <n v="5921048"/>
    <x v="2"/>
  </r>
  <r>
    <s v="SCHROLL_2257752439003_1.pdf"/>
    <n v="2257752439003"/>
    <s v="2257752439003T98"/>
    <n v="7875873"/>
    <x v="2"/>
  </r>
  <r>
    <s v="SCHROLL_2257752430001_1.pdf"/>
    <n v="2257752430001"/>
    <s v="2257752430001J47"/>
    <n v="7875234"/>
    <x v="2"/>
  </r>
  <r>
    <s v="HOME_ABRY_ARNOLD_2254585430400_1.pdf"/>
    <n v="2254585430400"/>
    <s v="2254585430400N47"/>
    <n v="7283660"/>
    <x v="2"/>
  </r>
  <r>
    <s v="ADIT_2270603400015_1_ABS.pdf"/>
    <m/>
    <m/>
    <m/>
    <x v="2"/>
  </r>
  <r>
    <s v="NEUILLYS_2263769410000_1.pdf"/>
    <n v="2263769410000"/>
    <s v="2263769410000K16"/>
    <n v="6977046"/>
    <x v="2"/>
  </r>
  <r>
    <s v="AVT_AXIA_57_2275176110190_17930393.pdf"/>
    <m/>
    <m/>
    <m/>
    <x v="2"/>
  </r>
  <r>
    <s v="POISSON_ROUGE_2947768100000_1.pdf"/>
    <n v="2947768100000"/>
    <s v="2947768100000R"/>
    <n v="4820701"/>
    <x v="2"/>
  </r>
  <r>
    <s v="SCHROLL_2257752429002_1.pdf"/>
    <n v="2257752429002"/>
    <s v="2257752429002Y98"/>
    <n v="5938570"/>
    <x v="2"/>
  </r>
  <r>
    <s v="AVT_CHARPALOR_2262485410000_1_9304239.pdf"/>
    <m/>
    <m/>
    <m/>
    <x v="2"/>
  </r>
  <r>
    <s v="ELECTRO_MENAGER_2268735610001_1.pdf"/>
    <n v="2268735610001"/>
    <m/>
    <m/>
    <x v="2"/>
  </r>
  <r>
    <s v="COOPENATES_SARL_2258677400001_1.pdf"/>
    <n v="2258677400001"/>
    <m/>
    <m/>
    <x v="2"/>
  </r>
  <r>
    <s v="ABRY_ARNOLD_2254585430001_1_FM_NC_Option.pdf"/>
    <m/>
    <m/>
    <m/>
    <x v="2"/>
  </r>
  <r>
    <s v="NEUILLYS_2263769400001_1.pdf"/>
    <n v="2263769400001"/>
    <s v="2263769400001R43"/>
    <n v="8097995"/>
    <x v="2"/>
  </r>
  <r>
    <s v="LE_CHAMP_DE_LA_CROIX_2257273210002_1.pdf"/>
    <n v="2257273210002"/>
    <s v="2257273210002F98"/>
    <n v="6594286"/>
    <x v="2"/>
  </r>
  <r>
    <s v="LOFFRE_PARTAGEE_2272409100000_1.pdf"/>
    <n v="2272409100000"/>
    <m/>
    <m/>
    <x v="2"/>
  </r>
  <r>
    <s v="AVT_CP_ACOUSTIQUE_INDUSTRIELLE_2263898400300_1_8810379.pdf"/>
    <m/>
    <m/>
    <m/>
    <x v="2"/>
  </r>
  <r>
    <s v="LGC_STANDARDS_2251143100000_1.pdf"/>
    <n v="2251143100000"/>
    <s v="2251143100080W80"/>
    <n v="4720817"/>
    <x v="2"/>
  </r>
  <r>
    <s v="AVT_CP_CITRAVAL___CTRE_INDUST_2841491600501_1_8426664.pdf"/>
    <m/>
    <m/>
    <m/>
    <x v="2"/>
  </r>
  <r>
    <s v="KAP_33_2512704050000_1.pdf"/>
    <m/>
    <m/>
    <m/>
    <x v="2"/>
  </r>
  <r>
    <s v="PGS_BEYNEL_2842059410300_1.pdf"/>
    <n v="2842059410300"/>
    <s v="2842059410300S95"/>
    <n v="8381277"/>
    <x v="2"/>
  </r>
  <r>
    <s v="AVT_CP_BRACKER_2842674600051_1_8709902.pdf"/>
    <m/>
    <m/>
    <m/>
    <x v="2"/>
  </r>
  <r>
    <s v="BEA_2000141628610_1.pdf"/>
    <n v="2000141628610"/>
    <s v="2000141628610R50"/>
    <n v="5685699"/>
    <x v="2"/>
  </r>
  <r>
    <s v="MANUFACTURA_2265459400005_1.pdf"/>
    <n v="2265459400005"/>
    <s v="2265459400005S11"/>
    <n v="6307363"/>
    <x v="2"/>
  </r>
  <r>
    <s v="LABORATOIRES_BERNABEU_2258035410000_1.pdf"/>
    <n v="2258035410000"/>
    <m/>
    <m/>
    <x v="2"/>
  </r>
  <r>
    <s v="AVT_CP_B2A_AUDIT_ET_CONSEIL_2272423600001_1_7050571.pdf"/>
    <m/>
    <m/>
    <m/>
    <x v="2"/>
  </r>
  <r>
    <s v="SCHROLL_2257752429004_1.pdf"/>
    <n v="2257752429004"/>
    <s v="2257752429004A98"/>
    <n v="5938563"/>
    <x v="2"/>
  </r>
  <r>
    <s v="AVT_AXIA_10_2275176110100_1_7930199.pdf"/>
    <m/>
    <m/>
    <m/>
    <x v="2"/>
  </r>
  <r>
    <s v="VARITRONIX_FRANCE_2507427120000_1.pdf"/>
    <n v="2507427120000"/>
    <n v="2507427120000"/>
    <n v="5692724"/>
    <x v="2"/>
  </r>
  <r>
    <s v="RONDO_WASSELONNE_2514803810000_1.pdf"/>
    <n v="2514803810000"/>
    <s v="2514803810000V41"/>
    <n v="8733821"/>
    <x v="2"/>
  </r>
  <r>
    <s v="HOME_ABRY_ARNOLD_DIFFUSIO_2275106100100_1.pdf"/>
    <n v="2275106100100"/>
    <s v="2275106100100Z19"/>
    <n v="8004046"/>
    <x v="2"/>
  </r>
  <r>
    <s v="GROUPE_WEIGERDING_2266426410000_1.pdf"/>
    <n v="2266426410000"/>
    <s v="2266426410000N95"/>
    <n v="8880066"/>
    <x v="2"/>
  </r>
  <r>
    <s v="J.LOHMULLER_2271794410500_1.pdf"/>
    <n v="2271794410500"/>
    <s v="2271794410500Q47"/>
    <n v="7329107"/>
    <x v="2"/>
  </r>
  <r>
    <s v="AVT_AXIA_5_2275176110050_1_7929953.pdf"/>
    <m/>
    <m/>
    <m/>
    <x v="2"/>
  </r>
  <r>
    <s v="PGS_JURAPAL_2842057110100_1.pdf"/>
    <n v="2842057110100"/>
    <s v="2842057110100A50"/>
    <n v="8381317"/>
    <x v="2"/>
  </r>
  <r>
    <s v="EDITIONS_CLAUDE_VERVIN_2268273110000_1.pdf"/>
    <n v="2268273110000"/>
    <s v="2268273110000W47"/>
    <n v="7272662"/>
    <x v="2"/>
  </r>
  <r>
    <s v="TMI_MULTIPLAST_2275225409011_1.pdf"/>
    <n v="2275225409011"/>
    <s v="2275225409011Y98"/>
    <n v="8086463"/>
    <x v="2"/>
  </r>
  <r>
    <s v="LOUIS_SCHROLL_2841491620251_1.pdf"/>
    <n v="2841491620251"/>
    <s v="2841491620251V98"/>
    <n v="8370513"/>
    <x v="2"/>
  </r>
  <r>
    <s v="HERLI_2263163110000_1.pdf"/>
    <n v="2263163110000"/>
    <s v="2263163110000V47"/>
    <n v="7742636"/>
    <x v="2"/>
  </r>
  <r>
    <s v="PANKARTE_PLV_2253683210052_1.pdf"/>
    <n v="2253683210052"/>
    <m/>
    <m/>
    <x v="2"/>
  </r>
  <r>
    <s v="LOREX_2268504400000_1.pdf"/>
    <n v="2268504400000"/>
    <s v="2268504400000V11"/>
    <n v="7022851"/>
    <x v="2"/>
  </r>
  <r>
    <s v="LE_CHAMP_DE_LA_CROIX_2257273210001_1.pdf"/>
    <n v="2257273210001"/>
    <n v="2.2572732100010001E+77"/>
    <n v="5118167"/>
    <x v="2"/>
  </r>
  <r>
    <s v="AVT_AXIA_18_2275176110220_1_9465872.pdf"/>
    <m/>
    <m/>
    <m/>
    <x v="2"/>
  </r>
  <r>
    <s v="FININCO_2842057100100_1.pdf"/>
    <n v="2842057100100"/>
    <s v="2842057100100F19"/>
    <n v="8376833"/>
    <x v="2"/>
  </r>
  <r>
    <s v="EMBDIS_2265461100000_1.pdf"/>
    <n v="2265461100000"/>
    <s v="2265461100000N11"/>
    <n v="6504484"/>
    <x v="2"/>
  </r>
  <r>
    <s v="SIRMAT_2842454400050_1.pdf"/>
    <n v="2842454400050"/>
    <s v="2842454400050C98"/>
    <n v="7876030"/>
    <x v="2"/>
  </r>
  <r>
    <s v="MATHLAU_MARIVAL_2312841000000_1.pdf"/>
    <n v="2312841000000"/>
    <s v="2312841000000S19"/>
    <n v="4456221"/>
    <x v="2"/>
  </r>
  <r>
    <s v="AVT_CP_BUILDING_2840924600005_1_8808254.pdf"/>
    <m/>
    <m/>
    <m/>
    <x v="2"/>
  </r>
  <r>
    <s v="ORION_2272299100200_1.pdf"/>
    <n v="2272299100200"/>
    <s v="2272299100200B19"/>
    <n v="7893526"/>
    <x v="2"/>
  </r>
  <r>
    <s v="RECYBIO_2257752430701_1.pdf"/>
    <n v="2257752430701"/>
    <s v="2257752430701U47"/>
    <n v="7877486"/>
    <x v="2"/>
  </r>
  <r>
    <s v="SIRMAT_2842454410061_1.pdf"/>
    <n v="2842454410061"/>
    <m/>
    <m/>
    <x v="2"/>
  </r>
  <r>
    <s v="RS_CONCEPTION_2313690000100_1.pdf"/>
    <n v="2313690000100"/>
    <m/>
    <m/>
    <x v="2"/>
  </r>
  <r>
    <s v="HERACLES_2272299100300_1.pdf"/>
    <n v="2272299100300"/>
    <s v="2272299100300K19"/>
    <n v="7893488"/>
    <x v="2"/>
  </r>
  <r>
    <s v="SOCIETE_D_EXPLOITATION_LE_2840810400150_1.pdf"/>
    <n v="2840810400150"/>
    <s v="2840810400150P50"/>
    <n v="8588971"/>
    <x v="2"/>
  </r>
  <r>
    <s v="AVT_CP_TMI_MULTIPLAST_2275225409000_1_7883062.pdf"/>
    <m/>
    <m/>
    <m/>
    <x v="2"/>
  </r>
  <r>
    <s v="LOUIS_SCHROLL_2257752420201_1.pdf"/>
    <n v="2257752420201"/>
    <s v="2257752420201G11"/>
    <n v="5919626"/>
    <x v="2"/>
  </r>
  <r>
    <s v="SIRMAT_2842454400014_1.pdf"/>
    <n v="2842454400014"/>
    <m/>
    <m/>
    <x v="2"/>
  </r>
  <r>
    <s v="AVT_CP_ASCENCEURS__MULTI_2275077400051_1_8106086.pdf"/>
    <m/>
    <m/>
    <m/>
    <x v="2"/>
  </r>
  <r>
    <s v="SIRMAT_2842454410000_1.pdf"/>
    <n v="2842454410000"/>
    <s v="2842454410000S19"/>
    <n v="5919384"/>
    <x v="2"/>
  </r>
  <r>
    <s v="SIRMAT_2842454600013_1.pdf"/>
    <n v="2842454600013"/>
    <m/>
    <m/>
    <x v="2"/>
  </r>
  <r>
    <s v="RUJ_EXPANSION_2254585430100_1.pdf"/>
    <n v="2254585430100"/>
    <s v="2254585430100M47"/>
    <n v="7283675"/>
    <x v="2"/>
  </r>
  <r>
    <s v="SCHROLL_2257752429001_1.pdf"/>
    <n v="2257752429001"/>
    <s v="2257752429001W98"/>
    <n v="5938567"/>
    <x v="2"/>
  </r>
  <r>
    <s v="OFFICE_DU_TOURISME_DES_2509077650000_1.pdf"/>
    <n v="2509077650000"/>
    <m/>
    <m/>
    <x v="2"/>
  </r>
  <r>
    <s v="FPM_2969933100000_1.pdf"/>
    <n v="2969933100000"/>
    <s v="2969933100000V26"/>
    <n v="7469250"/>
    <x v="2"/>
  </r>
  <r>
    <s v="EST_ENTREPOT_CORGER_2983220300000_1.pdf"/>
    <n v="2983220300000"/>
    <s v="2983220300000R50"/>
    <n v="6223324"/>
    <x v="2"/>
  </r>
  <r>
    <s v="LA_ONZIEME_HEURE_2513764451000_1.pdf"/>
    <n v="2513764451000"/>
    <s v="2513764451000C95"/>
    <n v="6228212"/>
    <x v="2"/>
  </r>
  <r>
    <s v="ATALU_2261546100000_1.pdf"/>
    <n v="2261546100000"/>
    <m/>
    <m/>
    <x v="2"/>
  </r>
  <r>
    <s v="NEUTRALIS_2257752420601_1.pdf"/>
    <n v="2257752420601"/>
    <s v="2257752420601R11"/>
    <n v="5921067"/>
    <x v="2"/>
  </r>
  <r>
    <s v="AVT_CPANCREST_2263442620001_1__5687085.pdf"/>
    <m/>
    <m/>
    <m/>
    <x v="2"/>
  </r>
  <r>
    <s v="SIRMAT_2842454410050_1.pdf"/>
    <n v="2842454410050"/>
    <s v="2842454410050W98"/>
    <n v="5919371"/>
    <x v="2"/>
  </r>
  <r>
    <s v="SIRMAT_2842454619003_1.pdf"/>
    <n v="2842454619003"/>
    <s v="2842454619003U98"/>
    <n v="8376290"/>
    <x v="2"/>
  </r>
  <r>
    <s v="PCB_CREATION_2271639400000_1.pdf"/>
    <n v="2271639400000"/>
    <s v="2271639400000R47"/>
    <n v="7263316"/>
    <x v="2"/>
  </r>
  <r>
    <s v="PHARMACIE_HEILIGENSTEIN_2712482001000_1.pdf"/>
    <n v="2712482001000"/>
    <s v="2712482001000J19"/>
    <n v="5118495"/>
    <x v="2"/>
  </r>
  <r>
    <s v="SOGEXCO_2261582120000_1.pdf"/>
    <n v="2261582120000"/>
    <n v="2.2615821199999999E+62"/>
    <n v="500249029"/>
    <x v="2"/>
  </r>
  <r>
    <s v="YPO_CAMP_JEANNIOT_2260338420200_1_ABS.pdf"/>
    <m/>
    <m/>
    <m/>
    <x v="2"/>
  </r>
  <r>
    <s v="FRANCE_EURO_DEM_2713888000000_1.pdf"/>
    <n v="2713888000000"/>
    <s v="2713888000000R95"/>
    <n v="5118260"/>
    <x v="2"/>
  </r>
  <r>
    <s v="TRANSPORTS_DUCHMANN_ET_2281522920000_1.pdf"/>
    <n v="2281522920000"/>
    <s v="2281522920000N19"/>
    <n v="7886425"/>
    <x v="2"/>
  </r>
  <r>
    <s v="ROL_MOBEX_FRANCE_2006003046210_1.pdf"/>
    <n v="2006003046210"/>
    <s v="2006003046210D19"/>
    <n v="5695230"/>
    <x v="2"/>
  </r>
  <r>
    <s v="HERLI_2263163100000_1.pdf"/>
    <n v="2263163100000"/>
    <s v="2263163100000B11"/>
    <n v="7742635"/>
    <x v="2"/>
  </r>
  <r>
    <s v="RMO_EUROPE_2258335400000_1.pdf"/>
    <n v="2258335400000"/>
    <s v="2258335400000B11"/>
    <n v="7480591"/>
    <x v="2"/>
  </r>
  <r>
    <s v="L2D3_2843600410150_1.pdf"/>
    <n v="2843600410150"/>
    <n v="2.84360041015E+110"/>
    <n v="9243884"/>
    <x v="2"/>
  </r>
  <r>
    <s v="RECOSTRA_2257752421001_1.pdf"/>
    <n v="2257752421001"/>
    <s v="2257752421001B11"/>
    <n v="8230977"/>
    <x v="2"/>
  </r>
  <r>
    <s v="AVT_CP_ALLIANCE_PRO_ENERGIES_2271794410200_1_7329066.pdf"/>
    <m/>
    <m/>
    <m/>
    <x v="2"/>
  </r>
  <r>
    <s v="SHERPA_MOBILE_ROBOTICS_2263632400300_1.pdf"/>
    <n v="2263632400300"/>
    <s v="2263632400300Y95"/>
    <n v="8256396"/>
    <x v="2"/>
  </r>
  <r>
    <s v="JIPE_2262846400001_1.pdf"/>
    <n v="2262846400001"/>
    <s v="2262846400001W11"/>
    <n v="7727837"/>
    <x v="2"/>
  </r>
  <r>
    <s v="PM_CONSULTANT_2285548400000_1.pdf"/>
    <n v="2285548400000"/>
    <s v="2285548400000C11"/>
    <n v="6580698"/>
    <x v="2"/>
  </r>
  <r>
    <s v="AVT_CP_BEREST_LORRAINE_2263549430301_1_5966927.pdf"/>
    <m/>
    <m/>
    <m/>
    <x v="2"/>
  </r>
  <r>
    <s v="ECOLE_SUPERIEURE_2258666120000_1.pdf"/>
    <n v="2258666120000"/>
    <s v="2258666120000M95"/>
    <n v="9093309"/>
    <x v="2"/>
  </r>
  <r>
    <s v="SIRMAT_2842454600003_1.pdf"/>
    <n v="2842454600003"/>
    <m/>
    <m/>
    <x v="2"/>
  </r>
  <r>
    <s v="FILPACK_PROTECTION_2266127420202_1.pdf"/>
    <n v="2266127420202"/>
    <s v="2266127420202C95"/>
    <n v="6551372"/>
    <x v="2"/>
  </r>
  <r>
    <s v="PALETTES_GESTION_SERVICES_2842057110000_1.pdf"/>
    <n v="2842057110000"/>
    <s v="2842057110000R50"/>
    <n v="8376865"/>
    <x v="2"/>
  </r>
  <r>
    <s v="JEAN_AVIER_2985857200000_1.pdf"/>
    <n v="2985857200000"/>
    <s v="2985857200000T"/>
    <n v="7994353"/>
    <x v="2"/>
  </r>
  <r>
    <s v="AVT_AXIA_3_2275176110030_1_7929851.pdf"/>
    <m/>
    <m/>
    <m/>
    <x v="2"/>
  </r>
  <r>
    <s v="AVT_CP_ALTEM___ALSACIENNE_DE_TRI_2257752430300_1_7876182.pdf"/>
    <m/>
    <m/>
    <m/>
    <x v="2"/>
  </r>
  <r>
    <s v="AVT_CP_CORREGE_SERVICES_2842078400101_1_8087209.pdf"/>
    <m/>
    <m/>
    <m/>
    <x v="2"/>
  </r>
  <r>
    <s v="HTC_DEVELOPPEMENT_2840924600205_1.pdf"/>
    <n v="2840924600205"/>
    <m/>
    <m/>
    <x v="2"/>
  </r>
  <r>
    <s v="ANTIGONE_SARL_2258675400001_1.pdf"/>
    <n v="2258675400001"/>
    <s v="2258675400001U95"/>
    <n v="7727238"/>
    <x v="2"/>
  </r>
  <r>
    <s v="HERINDEL_2257622100100_1.pdf"/>
    <n v="2257622100100"/>
    <s v="2257622100100Y47"/>
    <n v="8714423"/>
    <x v="2"/>
  </r>
  <r>
    <s v="LECLERC_SAS_2268787400000_1.pdf"/>
    <n v="2268787400000"/>
    <s v="2268787400000R47"/>
    <n v="7617970"/>
    <x v="2"/>
  </r>
  <r>
    <s v="PFERD_RUGGEBERG_FRANCE_2263345440001_1.pdf"/>
    <n v="2263345440001"/>
    <n v="2.263345440001E+59"/>
    <n v="6015410"/>
    <x v="2"/>
  </r>
  <r>
    <s v="EUGENIE_HOTEL_2000146437110_1.pdf"/>
    <n v="2000146437110"/>
    <s v="2000146437110W19"/>
    <n v="5460685"/>
    <x v="2"/>
  </r>
  <r>
    <s v="PFERD_RUGGEBERG_FRANCE_2263345640002_1.pdf"/>
    <n v="2263345640002"/>
    <s v="2263345640002W47"/>
    <n v="9223405"/>
    <x v="2"/>
  </r>
  <r>
    <s v="PARENTHESE_2263549630402_1.pdf"/>
    <n v="2263549630402"/>
    <m/>
    <m/>
    <x v="2"/>
  </r>
  <r>
    <s v="RAVEL_ORTHO_MEDIC_2259463400000_1.pdf"/>
    <n v="2259463400000"/>
    <m/>
    <m/>
    <x v="2"/>
  </r>
  <r>
    <s v="AVT_AXIA_3_2275176100030_1_7929848.pdf"/>
    <m/>
    <m/>
    <m/>
    <x v="2"/>
  </r>
  <r>
    <s v="ETHYWAG_2259013400001_1.pdf"/>
    <n v="2259013400001"/>
    <s v="2259013400001Z98"/>
    <n v="5699568"/>
    <x v="2"/>
  </r>
  <r>
    <s v="TMI_MULTIPLAST_2275225409000_1.pdf"/>
    <n v="2275225409000"/>
    <s v="2275225409000L98"/>
    <n v="7883062"/>
    <x v="2"/>
  </r>
  <r>
    <s v="E_A_P_MEZIERE_2000146622310_1.pdf"/>
    <n v="2000146622310"/>
    <s v="2000146622310B19"/>
    <n v="5688243"/>
    <x v="2"/>
  </r>
  <r>
    <s v="P3E_2263632400200_1.pdf"/>
    <n v="2263632400200"/>
    <s v="2263632400200P95"/>
    <n v="8256272"/>
    <x v="2"/>
  </r>
  <r>
    <s v="AVT_CP_BEREST_LORRAINE_2263549430300_1_5966927.pdf"/>
    <m/>
    <m/>
    <m/>
    <x v="2"/>
  </r>
  <r>
    <s v="L_OFFRE_PARTAGEE_2272411600001_1.pdf"/>
    <n v="2272411600001"/>
    <s v="2272411600001T16"/>
    <n v="7725569"/>
    <x v="2"/>
  </r>
  <r>
    <s v="AVT_AXIA_GROUPE_2275176110000_1_7929718.pdf"/>
    <m/>
    <m/>
    <m/>
    <x v="2"/>
  </r>
  <r>
    <s v="HUGO_BOSS_FRANCE_2262305110000_1.pdf"/>
    <n v="2262305110000"/>
    <s v="2262305110000A43"/>
    <n v="5747636"/>
    <x v="2"/>
  </r>
  <r>
    <s v="GEZIM_INTERIM_2270829410001_1.pdf"/>
    <n v="2270829410001"/>
    <n v="2.2708294100009999E+55"/>
    <n v="7659039"/>
    <x v="2"/>
  </r>
  <r>
    <s v="SCHROLL_2841491609052_1.pdf"/>
    <n v="2841491609052"/>
    <s v="2841491609052Y98"/>
    <n v="8426560"/>
    <x v="2"/>
  </r>
  <r>
    <s v="AVT_CP_BEREST_RHIN_RHONE_2263549620102_1_5966663.pdf"/>
    <m/>
    <m/>
    <m/>
    <x v="2"/>
  </r>
  <r>
    <s v="AVT_CP_ARGELLIES_RP_2513834251001_1_6297881.pdf"/>
    <m/>
    <m/>
    <m/>
    <x v="2"/>
  </r>
  <r>
    <s v="YPO_CAMP_JEANNIOT_2260338410201_1_ABS.pdf"/>
    <m/>
    <m/>
    <m/>
    <x v="2"/>
  </r>
  <r>
    <s v="SAPI_2260012420000_1.pdf"/>
    <n v="2260012420000"/>
    <s v="2260012420000C95"/>
    <n v="5092973"/>
    <x v="2"/>
  </r>
  <r>
    <s v="ATHENA_2272299100400_1.pdf"/>
    <n v="2272299100400"/>
    <s v="2272299100400T19"/>
    <n v="7893558"/>
    <x v="2"/>
  </r>
  <r>
    <s v="J._GREMMEL_ET_CIE_2263189400000_1.pdf"/>
    <n v="2263189400000"/>
    <s v="2263189400000H11"/>
    <n v="6028820"/>
    <x v="2"/>
  </r>
  <r>
    <s v="YPO_CAMP_JEANNIOT_LOISIRS_2260338410100_1_ABS.pdf"/>
    <m/>
    <m/>
    <m/>
    <x v="2"/>
  </r>
  <r>
    <s v="PFERD_RUGGEBERG_FRANCE_2263345630002_1.pdf"/>
    <n v="2263345630002"/>
    <s v="2263345630002C11"/>
    <n v="6015334"/>
    <x v="2"/>
  </r>
  <r>
    <s v="AVT_CP_COOPENATES_SARL_2258677400002_1_7727771.pdf"/>
    <m/>
    <m/>
    <m/>
    <x v="2"/>
  </r>
  <r>
    <s v="SKAYL_2271150410110_1.pdf"/>
    <n v="2271150410110"/>
    <s v="2271150410110R16"/>
    <n v="8270798"/>
    <x v="2"/>
  </r>
  <r>
    <s v="BEREST_2263549430001_1_ABS.pdf"/>
    <m/>
    <m/>
    <m/>
    <x v="2"/>
  </r>
  <r>
    <s v="AVT_CP_B_S_RECYCLAGE_2841491620951_1_8.370.567_.pdf"/>
    <m/>
    <m/>
    <m/>
    <x v="2"/>
  </r>
  <r>
    <s v="AVT_CP_B_S_RECYCLAGE_2257752430900_1_8048975.pdf"/>
    <m/>
    <m/>
    <m/>
    <x v="2"/>
  </r>
  <r>
    <s v="SIRMAT_2842454609053_1.pdf"/>
    <n v="2842454609053"/>
    <n v="2.8424546090530002E+110"/>
    <n v="8426585"/>
    <x v="2"/>
  </r>
  <r>
    <s v="ATELIERS_MAGAUD_2204200097300_1.pdf"/>
    <n v="2204200097300"/>
    <m/>
    <m/>
    <x v="2"/>
  </r>
  <r>
    <s v="ISAAC_REINA_2507095010000_1.pdf"/>
    <n v="2507095010000"/>
    <s v="2507095010000L11"/>
    <n v="5696058"/>
    <x v="2"/>
  </r>
  <r>
    <s v="SCHROLL_2841491629053_1.pdf"/>
    <n v="2841491629053"/>
    <s v="2841491629053N98"/>
    <n v="8376280"/>
    <x v="2"/>
  </r>
  <r>
    <s v="YPO_CAMP_LOISIRS_71_2260338420300_1_ABS.pdf"/>
    <m/>
    <m/>
    <m/>
    <x v="2"/>
  </r>
  <r>
    <s v="DICKER_2309600105000_1.pdf"/>
    <n v="2309600105000"/>
    <s v="2309600105000L11"/>
    <n v="7892540"/>
    <x v="2"/>
  </r>
  <r>
    <s v="ABRY_ARNOLD_2254585440000_1_FM_C_Base.pdf"/>
    <m/>
    <m/>
    <m/>
    <x v="2"/>
  </r>
  <r>
    <s v="ETABLISSEMENTS_JEAN_MANTO_2265666400000_1.pdf"/>
    <n v="2265666400000"/>
    <s v="2265666400000M11"/>
    <n v="6421931"/>
    <x v="2"/>
  </r>
  <r>
    <s v="PFERD_RUGGEBERG_FRANCE_2263345120000_1.pdf"/>
    <n v="2263345120000"/>
    <s v="2263345120000C11"/>
    <n v="5785959"/>
    <x v="2"/>
  </r>
  <r>
    <s v="AVT_CP_BEREST_BOURGOGNE_2263549420201_1_5966748.pdf"/>
    <m/>
    <m/>
    <m/>
    <x v="2"/>
  </r>
  <r>
    <s v="SIRMAT_2842454600015_1.pdf"/>
    <n v="2842454600015"/>
    <m/>
    <m/>
    <x v="2"/>
  </r>
  <r>
    <s v="HERBRECH_2507841350000_1.pdf"/>
    <n v="2507841350000"/>
    <m/>
    <m/>
    <x v="2"/>
  </r>
  <r>
    <s v="AVT_CP_BEREST_2263549430000_1_5966591.pdf"/>
    <m/>
    <m/>
    <m/>
    <x v="2"/>
  </r>
  <r>
    <s v="ALLS_PARTICIPATIONS_2264136110000_1.pdf"/>
    <n v="2264136110000"/>
    <s v="2264136110000R11"/>
    <n v="5803000"/>
    <x v="2"/>
  </r>
  <r>
    <s v="PGS_SPB_2842057111000_1.pdf"/>
    <n v="2842057111000"/>
    <s v="2842057111000D50"/>
    <n v="8381346"/>
    <x v="2"/>
  </r>
  <r>
    <s v="AVT_AXIA_5_2275176100050_1_7929950.pdf"/>
    <m/>
    <m/>
    <m/>
    <x v="2"/>
  </r>
  <r>
    <s v="SCHROLL_2841491600051_1.pdf"/>
    <n v="2841491600051"/>
    <s v="2841491600051P98"/>
    <n v="8426440"/>
    <x v="2"/>
  </r>
  <r>
    <s v="GEZIM_INTERIM_2270829600002_1.pdf"/>
    <n v="2270829600002"/>
    <s v="2270829600002C16"/>
    <n v="7659196"/>
    <x v="2"/>
  </r>
  <r>
    <s v="KUTHE_SAS_2271647400000_1.pdf"/>
    <n v="2271647400000"/>
    <m/>
    <m/>
    <x v="2"/>
  </r>
  <r>
    <s v="GRAVIERE_DE_STATTMATTEN_2265714100000_1.pdf"/>
    <n v="2265714100000"/>
    <s v="2265714100000N47"/>
    <n v="7267627"/>
    <x v="2"/>
  </r>
  <r>
    <s v="METALTEX_FRANCE_2271850110000_1.pdf"/>
    <n v="2271850110000"/>
    <m/>
    <m/>
    <x v="2"/>
  </r>
  <r>
    <s v="SIRMAT_2842454610013_1.pdf"/>
    <n v="2842454610013"/>
    <m/>
    <m/>
    <x v="2"/>
  </r>
  <r>
    <s v="LA_ONZIEME_HEURE_2513764450000_1.pdf"/>
    <n v="2513764450000"/>
    <s v="2513764450000Q95"/>
    <n v="6228170"/>
    <x v="2"/>
  </r>
  <r>
    <s v="AVT_CP_A.W._FABER_CASTELL_2263190600001_1_5690439.pdf"/>
    <m/>
    <m/>
    <m/>
    <x v="2"/>
  </r>
  <r>
    <s v="TRANSCONSEIL_ASSURANCES_2511036510000_1.pdf"/>
    <n v="2511036510000"/>
    <m/>
    <m/>
    <x v="2"/>
  </r>
  <r>
    <s v="MANUFACTURA_2265459400001_1.pdf"/>
    <n v="2265459400001"/>
    <s v="2265459400001N11"/>
    <n v="6307051"/>
    <x v="2"/>
  </r>
  <r>
    <s v="AVT_CP_CITRAVAL___CTRE_INDUST_2257752430500_1_7876721.pdf"/>
    <m/>
    <m/>
    <m/>
    <x v="2"/>
  </r>
  <r>
    <s v="AVT_COMEPACK_2312865000600_1_1169966.pdf"/>
    <m/>
    <m/>
    <m/>
    <x v="2"/>
  </r>
  <r>
    <s v="RECYBIO_2257752100400_1.pdf"/>
    <n v="2257752100400"/>
    <m/>
    <m/>
    <x v="2"/>
  </r>
  <r>
    <s v="FRANCE_FOOD_2263478100000_1.pdf"/>
    <n v="2263478100000"/>
    <m/>
    <m/>
    <x v="2"/>
  </r>
  <r>
    <s v="MATHLAU_MARIVAL_2264142610000_1.pdf"/>
    <n v="2264142610000"/>
    <s v="2264142610000J11"/>
    <n v="6272839"/>
    <x v="2"/>
  </r>
  <r>
    <s v="LOREX_2268504410000_1.pdf"/>
    <n v="2268504410000"/>
    <s v="2268504410000Q47"/>
    <n v="7022967"/>
    <x v="2"/>
  </r>
  <r>
    <s v="AVT_ANCREST_2263442100000_1_8581890.pdf"/>
    <m/>
    <m/>
    <m/>
    <x v="2"/>
  </r>
  <r>
    <s v="OFFICE_DU_TOURISME_DES_2509077680001_1.pdf"/>
    <n v="2509077680001"/>
    <m/>
    <m/>
    <x v="2"/>
  </r>
  <r>
    <s v="EST_ENTREPOT_CORGER_2983220200000_1.pdf"/>
    <n v="2983220200000"/>
    <s v="2983220200000V16"/>
    <n v="6223345"/>
    <x v="2"/>
  </r>
  <r>
    <s v="AVT_AXIA_17_2275176110170_1_7930645.pdf"/>
    <m/>
    <m/>
    <m/>
    <x v="2"/>
  </r>
  <r>
    <s v="AVT_CP_TRANSPORTS_KLEIN_SA_2840528400050_1_8347661.pdf"/>
    <m/>
    <m/>
    <m/>
    <x v="2"/>
  </r>
  <r>
    <s v="MAISON_DENFANTS_ALPHONSE_2268269100000_1.pdf"/>
    <n v="2268269100000"/>
    <s v="2268269100000B47"/>
    <n v="7052087"/>
    <x v="2"/>
  </r>
  <r>
    <s v="BEREST_2263549620002_1_ABS.pdf"/>
    <m/>
    <m/>
    <m/>
    <x v="2"/>
  </r>
  <r>
    <s v="SYND_COPROP_12_RUE_DU_MAR_2509016210000_1.pdf"/>
    <m/>
    <m/>
    <m/>
    <x v="2"/>
  </r>
  <r>
    <s v="COPROPRIETE_8_RUE_BEETHOV_2509018110000_1.pdf"/>
    <m/>
    <m/>
    <m/>
    <x v="2"/>
  </r>
  <r>
    <s v="SARDI_2841491600451_1.pdf"/>
    <n v="2841491600451"/>
    <s v="2841491600451Z98"/>
    <n v="8426655"/>
    <x v="2"/>
  </r>
  <r>
    <s v="KUTHE_SAS_2271647409001_1.pdf"/>
    <n v="2271647409001"/>
    <m/>
    <m/>
    <x v="2"/>
  </r>
  <r>
    <s v="PASSEMENTERIE_VERRIER_2514493851002_1.pdf"/>
    <n v="2514493851002"/>
    <m/>
    <m/>
    <x v="2"/>
  </r>
  <r>
    <s v="LGC_STANDARDS_2251143440000_1.pdf"/>
    <n v="2251143440000"/>
    <s v="2251143440000A95"/>
    <n v="5674452"/>
    <x v="2"/>
  </r>
  <r>
    <s v="AVT_CP_BUILD_ING_2840924400000_1_8382718.pdf"/>
    <m/>
    <m/>
    <m/>
    <x v="2"/>
  </r>
  <r>
    <s v="SIRMAT_2842454619002_1.pdf"/>
    <n v="2842454619002"/>
    <s v="2842454619002T98"/>
    <n v="8376289"/>
    <x v="2"/>
  </r>
  <r>
    <s v="AVT_AXIA_14_2275176110140_1_7930598.pdf"/>
    <m/>
    <m/>
    <m/>
    <x v="2"/>
  </r>
  <r>
    <s v="ASL_AVANCEE_2263703400000_1.pdf"/>
    <n v="2263703400000"/>
    <s v="2263703400000K42"/>
    <n v="5723633"/>
    <x v="2"/>
  </r>
  <r>
    <s v="LOCATION_TRANSPORT_2265554410010_1.pdf"/>
    <n v="2265554410010"/>
    <s v="2265554410010M36"/>
    <n v="6428683"/>
    <x v="2"/>
  </r>
  <r>
    <s v="SCHILT_ENERGIES_2271794410600_1.pdf"/>
    <n v="2271794410600"/>
    <s v="2271794410600Z50"/>
    <n v="8780028"/>
    <x v="2"/>
  </r>
  <r>
    <s v="SKAYL_2269516110000_1.pdf"/>
    <n v="2269516110000"/>
    <s v="2269516110000D43"/>
    <n v="6937913"/>
    <x v="2"/>
  </r>
  <r>
    <s v="E_B_K_2258850410001_1.pdf"/>
    <n v="2258850410001"/>
    <s v="2258850410001F65"/>
    <n v="4934477"/>
    <x v="2"/>
  </r>
  <r>
    <s v="SCHROLL_2841491629054_1.pdf"/>
    <n v="2841491629054"/>
    <s v="2841491629054P98"/>
    <n v="8376277"/>
    <x v="2"/>
  </r>
  <r>
    <s v="SAINT_AIGNAN_2506492910000_1.pdf"/>
    <n v="2506492910000"/>
    <s v="2506492910000P19"/>
    <n v="5696034"/>
    <x v="2"/>
  </r>
  <r>
    <s v="PGS_BEYNEL_2842059610302_1.pdf"/>
    <n v="2842059610302"/>
    <s v="2842059610302L95"/>
    <n v="8381281"/>
    <x v="2"/>
  </r>
  <r>
    <s v="NEUTRALIS_2841491600651_1.pdf"/>
    <n v="2841491600651"/>
    <s v="2841491600651R98"/>
    <n v="8426673"/>
    <x v="2"/>
  </r>
  <r>
    <s v="AVT_CP_BEREST_RHIN_RHONE_2263549430100_1_5966694.pdf"/>
    <m/>
    <m/>
    <m/>
    <x v="2"/>
  </r>
  <r>
    <s v="AVT_ANTIGONE_SARL_2258675110000_1_7736791.pdf"/>
    <m/>
    <m/>
    <m/>
    <x v="2"/>
  </r>
  <r>
    <s v="AVT_CITRAVAL___CTRE_INDUST_2257752420501_1_5920582.pdf"/>
    <m/>
    <m/>
    <m/>
    <x v="2"/>
  </r>
  <r>
    <s v="HFSPO_2965269300000_1.pdf"/>
    <n v="2965269300000"/>
    <s v="2965269300000U50"/>
    <n v="6734993"/>
    <x v="2"/>
  </r>
  <r>
    <s v="AVT_ABRY_ARNOLD.COM_2275106100000_1_8003633.pdf"/>
    <m/>
    <m/>
    <m/>
    <x v="2"/>
  </r>
  <r>
    <s v="AVT_CP_A.W._FABER_CASTELL_2263190400000_1_5690371.pdf"/>
    <m/>
    <m/>
    <m/>
    <x v="2"/>
  </r>
  <r>
    <s v="KAP_33_2512704051002_1.pdf"/>
    <m/>
    <m/>
    <m/>
    <x v="2"/>
  </r>
  <r>
    <s v="NEUTRALIS_2257752100300_1.pdf"/>
    <n v="2257752100300"/>
    <s v="2257752100300N47"/>
    <n v="8719773"/>
    <x v="2"/>
  </r>
  <r>
    <s v="AVT_CP_COOPENATES_SARL_2258677400000_1_7727785.pdf"/>
    <m/>
    <m/>
    <m/>
    <x v="2"/>
  </r>
  <r>
    <s v="SARDI___SOC_ALSACIENNE_2257754100000_1.pdf"/>
    <n v="2257754100000"/>
    <s v="2257754100000A47"/>
    <n v="8716239"/>
    <x v="2"/>
  </r>
  <r>
    <s v="MI_EST_DEVELOPPEMENT_2264321400400_1.pdf"/>
    <n v="2264321400400"/>
    <s v="2264321400400A95"/>
    <n v="9045849"/>
    <x v="2"/>
  </r>
  <r>
    <s v="EXCEL_VISION_2254880200001_1.pdf"/>
    <n v="2254880200001"/>
    <m/>
    <m/>
    <x v="2"/>
  </r>
  <r>
    <s v="YPO_CAMP_JEANNIOT_LOISIRS_2260338420100_1_ABS.pdf"/>
    <m/>
    <m/>
    <m/>
    <x v="2"/>
  </r>
  <r>
    <s v="MANUFACTURA_2271639400100_1.pdf"/>
    <n v="2271639400100"/>
    <s v="2271639400100A47"/>
    <n v="8058047"/>
    <x v="2"/>
  </r>
  <r>
    <s v="METALTEX_FRANCE_2271850100000_1.pdf"/>
    <n v="2271850100000"/>
    <m/>
    <m/>
    <x v="2"/>
  </r>
  <r>
    <s v="OGID_2271646600001_1.pdf"/>
    <n v="2271646600001"/>
    <n v="2.2716466000009999E+107"/>
    <n v="7441336"/>
    <x v="2"/>
  </r>
  <r>
    <s v="STIEBEL_ELTRON_2843891400001_1.pdf"/>
    <n v="2843891400001"/>
    <m/>
    <m/>
    <x v="2"/>
  </r>
  <r>
    <s v="PGS_ILE_DE_FRANCE_2842057110700_1.pdf"/>
    <n v="2842057110700"/>
    <s v="2842057110700C50"/>
    <n v="8376877"/>
    <x v="2"/>
  </r>
  <r>
    <s v="EDITIONS_CLAUDE_VERVIN_2268275409008_1.pdf"/>
    <n v="2268275409008"/>
    <s v="2268275409008T98"/>
    <n v="6938095"/>
    <x v="2"/>
  </r>
  <r>
    <s v="RECOSTRA_2257752421000_1.pdf"/>
    <n v="2257752421000"/>
    <s v="2257752421000A11"/>
    <n v="8230980"/>
    <x v="2"/>
  </r>
  <r>
    <s v="ECOLE_SUPERIEURE_2258666410000_1.pdf"/>
    <n v="2258666410000"/>
    <n v="2.2586664099999999E+107"/>
    <n v="9093310"/>
    <x v="2"/>
  </r>
  <r>
    <s v="AVT_ARTENREEL_SARL_2258676110000_1_7742629.pdf"/>
    <m/>
    <m/>
    <m/>
    <x v="2"/>
  </r>
  <r>
    <s v="BRETLIM_FORTUNY_2006003255010_1.pdf"/>
    <n v="2006003255010"/>
    <s v="2006003255010K98"/>
    <n v="6178056"/>
    <x v="2"/>
  </r>
  <r>
    <s v="AVT_CP_BEREST_2263549620001_1_5966417.pdf"/>
    <m/>
    <m/>
    <m/>
    <x v="2"/>
  </r>
  <r>
    <s v="NEWFINOR_2841503100100_1.pdf"/>
    <n v="2841503100100"/>
    <s v="2841503100100S19"/>
    <n v="8256023"/>
    <x v="2"/>
  </r>
  <r>
    <s v="SIRMAT_2842454619052_1.pdf"/>
    <n v="2842454619052"/>
    <s v="2842454619052Y98"/>
    <n v="8376295"/>
    <x v="2"/>
  </r>
  <r>
    <s v="AVT_CP_TMI_MULTIPLAST_2275225409012_1_8086466.pdf"/>
    <m/>
    <m/>
    <m/>
    <x v="2"/>
  </r>
  <r>
    <s v="SCHROLL_2841491629003_1.pdf"/>
    <n v="2841491629003"/>
    <s v="2841491629003J98"/>
    <n v="8376276"/>
    <x v="2"/>
  </r>
  <r>
    <s v="SIRMAT_2842454609052_1.pdf"/>
    <n v="2842454609052"/>
    <s v="2842454609052D98"/>
    <n v="8426586"/>
    <x v="2"/>
  </r>
  <r>
    <s v="JEANNIOT_GESTION_2260338420000_1.pdf"/>
    <n v="2260338420000"/>
    <m/>
    <m/>
    <x v="2"/>
  </r>
  <r>
    <s v="P3E_2841503100200_1.pdf"/>
    <n v="2841503100200"/>
    <s v="2841503100200B19"/>
    <n v="8256040"/>
    <x v="2"/>
  </r>
  <r>
    <s v="PGS_REVERSE_2842057101200_1.pdf"/>
    <n v="2842057101200"/>
    <s v="2842057101200B19"/>
    <n v="8381437"/>
    <x v="2"/>
  </r>
  <r>
    <s v="SARDI___SOC_ALSACIENNE_2257752420401_1.pdf"/>
    <n v="2257752420401"/>
    <s v="2257752420401Z11"/>
    <n v="5920143"/>
    <x v="2"/>
  </r>
  <r>
    <s v="SKAYL_2271150400111_1.pdf"/>
    <n v="2271150400111"/>
    <s v="2271150400111Y43"/>
    <n v="8850016"/>
    <x v="2"/>
  </r>
  <r>
    <s v="SATE_2263898110000_1.pdf"/>
    <n v="2263898110000"/>
    <s v="2263898110000P47"/>
    <n v="9597590"/>
    <x v="2"/>
  </r>
  <r>
    <s v="PACKHOLDING_2266127420001_1.pdf"/>
    <n v="2266127420001"/>
    <s v="2266127420001J95"/>
    <n v="6530278"/>
    <x v="2"/>
  </r>
  <r>
    <s v="GTIE_LORRAINE___ACTEMIUM_2257257200000_1.pdf"/>
    <n v="2257257200000"/>
    <n v="2.2572572E+107"/>
    <n v="5117658"/>
    <x v="2"/>
  </r>
  <r>
    <s v="CAFES_SATI_2272479600003_1.pdf"/>
    <n v="2272479600003"/>
    <s v="2272479600003P47"/>
    <n v="8086354"/>
    <x v="2"/>
  </r>
  <r>
    <s v="L_OFFRE_PARTAGEE_2270829410100_1.pdf"/>
    <n v="2270829410100"/>
    <s v="2270829410100M43"/>
    <n v="7164847"/>
    <x v="2"/>
  </r>
  <r>
    <s v="FILPACK_2266127420101_1.pdf"/>
    <n v="2266127420101"/>
    <s v="2266127420101S95"/>
    <n v="6612382"/>
    <x v="2"/>
  </r>
  <r>
    <s v="L_OFFRE_PARTAGEE_2270829610102_1.pdf"/>
    <n v="2270829610102"/>
    <s v="2270829610102F43"/>
    <n v="7164857"/>
    <x v="2"/>
  </r>
  <r>
    <s v="PACKHOLDING_2266127420040_1.pdf"/>
    <n v="2266127420040"/>
    <s v="2266127420040B65"/>
    <n v="5412984"/>
    <x v="2"/>
  </r>
  <r>
    <s v="PIA_2263898120500_1.pdf"/>
    <n v="2263898120500"/>
    <m/>
    <m/>
    <x v="2"/>
  </r>
  <r>
    <s v="VHL_SERVICES_2842702410050_1.pdf"/>
    <n v="2842702410050"/>
    <s v="2842702410050P19"/>
    <n v="8497949"/>
    <x v="2"/>
  </r>
  <r>
    <s v="TECHNI_P_A_C_2266127100300_1.pdf"/>
    <n v="2266127100300"/>
    <s v="2266127100300H11"/>
    <n v="6530234"/>
    <x v="2"/>
  </r>
  <r>
    <s v="LUNIVERS_DE_LEMBALLAGE_2266127110400_1.pdf"/>
    <n v="2266127110400"/>
    <s v="2266127110400L47"/>
    <n v="4728391"/>
    <x v="2"/>
  </r>
  <r>
    <s v="SCHLUTER_SYSTEMS_2841230430000_1.pdf"/>
    <n v="2841230430000"/>
    <m/>
    <m/>
    <x v="2"/>
  </r>
  <r>
    <s v="LINK_GROUP_2840311610051_1.pdf"/>
    <n v="2840311610051"/>
    <s v="2840311610051N50"/>
    <n v="8161416"/>
    <x v="2"/>
  </r>
  <r>
    <s v="PIA_2263898400500_1.pdf"/>
    <n v="2263898400500"/>
    <m/>
    <m/>
    <x v="2"/>
  </r>
  <r>
    <s v="GEZIM_INTERIM_2270829400001_1.pdf"/>
    <n v="2270829400001"/>
    <s v="2270829400001K16"/>
    <n v="7659031"/>
    <x v="2"/>
  </r>
  <r>
    <s v="ELECTRICITE_VINCENTZ_SUD_2259651400000_1.pdf"/>
    <n v="2259651400000"/>
    <s v="2259651400000J11"/>
    <n v="4934071"/>
    <x v="2"/>
  </r>
  <r>
    <s v="PACKHOLDING_2266127420075_1.pdf"/>
    <n v="2266127420075"/>
    <s v="2266127420075P98"/>
    <n v="6729998"/>
    <x v="2"/>
  </r>
  <r>
    <s v="COLDIS_2840810400050_1.pdf"/>
    <n v="2840810400050"/>
    <s v="2840810400050F50"/>
    <n v="8338756"/>
    <x v="2"/>
  </r>
  <r>
    <s v="FILPACK_2266127420102_1.pdf"/>
    <n v="2266127420102"/>
    <s v="2266127420102T95"/>
    <n v="6551448"/>
    <x v="2"/>
  </r>
  <r>
    <s v="TECHNI_P_A_C_2266127420302_1.pdf"/>
    <n v="2266127420302"/>
    <s v="2266127420302L95"/>
    <n v="6551407"/>
    <x v="2"/>
  </r>
  <r>
    <s v="PACKHOLDING_2266127420030_1.pdf"/>
    <n v="2266127420030"/>
    <s v="2266127420030Q95"/>
    <n v="6605891"/>
    <x v="2"/>
  </r>
  <r>
    <s v="LUNIVERS_DE_LEMBALLAGE_2266127420415_1.pdf"/>
    <n v="2266127420415"/>
    <s v="2266127420415J95"/>
    <n v="5375599"/>
    <x v="2"/>
  </r>
  <r>
    <s v="GEZIM_INTERIM_2270829610003_1.pdf"/>
    <n v="2270829610003"/>
    <s v="2270829610003Y43"/>
    <n v="7660084"/>
    <x v="2"/>
  </r>
  <r>
    <s v="LUNIVERS_DE_LEMBALLAGE_2266127420402_1.pdf"/>
    <n v="2266127420402"/>
    <s v="2266127420402U95"/>
    <n v="6551018"/>
    <x v="2"/>
  </r>
  <r>
    <s v="LUNIVERS_DE_LEMBALLAGE_2266127420430_1.pdf"/>
    <n v="2266127420430"/>
    <s v="2266127420430A95"/>
    <n v="5375607"/>
    <x v="2"/>
  </r>
  <r>
    <s v="EUROMAC_2_2271103410050_1.pdf"/>
    <m/>
    <m/>
    <m/>
    <x v="2"/>
  </r>
  <r>
    <s v="LUNIVERS_DE_LEMBALLAGE_2266127420431_1.pdf"/>
    <n v="2266127420431"/>
    <s v="2266127420431B95"/>
    <n v="5375598"/>
    <x v="2"/>
  </r>
  <r>
    <s v="CAFES_SATI_2272479600002_1.pdf"/>
    <n v="2272479600002"/>
    <s v="2272479600002N47"/>
    <n v="8086353"/>
    <x v="2"/>
  </r>
  <r>
    <s v="FISCHER_2843960600051_1.pdf"/>
    <n v="2843960600051"/>
    <s v="2843960600051R98"/>
    <n v="8967780"/>
    <x v="2"/>
  </r>
  <r>
    <s v="LE_CHAMP_DE_LA_CROIX_2257273200001_1.pdf"/>
    <n v="2257273200001"/>
    <s v="2257273200001K36"/>
    <n v="5628079"/>
    <x v="2"/>
  </r>
  <r>
    <s v="FILPACK_2266127110100_1.pdf"/>
    <n v="2266127110100"/>
    <s v="2266127110100K47"/>
    <n v="6612374"/>
    <x v="2"/>
  </r>
  <r>
    <s v="PACKHOLDING_2266127420082_1.pdf"/>
    <n v="2266127420082"/>
    <s v="2266127420082W98"/>
    <n v="6729999"/>
    <x v="2"/>
  </r>
  <r>
    <s v="CAFES_SATI_2257154200001_1.pdf"/>
    <n v="2257154200001"/>
    <s v="2257154200001J47"/>
    <n v="7435492"/>
    <x v="2"/>
  </r>
  <r>
    <s v="KIEHL_FRANCE_2257295200000_1.pdf"/>
    <n v="2257295200000"/>
    <s v="2257295200000C95"/>
    <n v="7727304"/>
    <x v="2"/>
  </r>
  <r>
    <s v="BEREST_BOURGOGNE_2263549430200_1.pdf"/>
    <n v="2263549430200"/>
    <m/>
    <m/>
    <x v="2"/>
  </r>
  <r>
    <s v="PACKHOLDING_2266127420005_1.pdf"/>
    <n v="2266127420005"/>
    <s v="2266127420005N95"/>
    <n v="6530272"/>
    <x v="2"/>
  </r>
  <r>
    <s v="PACKHOLDING_2266127420031_1.pdf"/>
    <n v="2266127420031"/>
    <s v="2266127420031R95"/>
    <n v="6530280"/>
    <x v="2"/>
  </r>
  <r>
    <s v="GTIE_LORRAINE___ACTEMIUM_2257257200001_1.pdf"/>
    <n v="2257257200001"/>
    <s v="2257257200001F95"/>
    <n v="5117824"/>
    <x v="2"/>
  </r>
  <r>
    <s v="BEREST_BOURGOGNE_2263549630201_1.pdf"/>
    <n v="2263549630201"/>
    <m/>
    <m/>
    <x v="2"/>
  </r>
  <r>
    <s v="WOLF_RICHARD_FRANCE_2271751400000_1.pdf"/>
    <n v="2271751400000"/>
    <s v="2271751400000W16"/>
    <n v="7438532"/>
    <x v="2"/>
  </r>
  <r>
    <s v="HUGO_BOSS_FRANCE_2262305600001_1.pdf"/>
    <n v="2262305600001"/>
    <s v="2262305600001K95"/>
    <n v="5747534"/>
    <x v="2"/>
  </r>
  <r>
    <s v="SENEDO_FRANCE_2257302200000_1.pdf"/>
    <n v="2257302200000"/>
    <s v="2257302200000Y95"/>
    <n v="7730070"/>
    <x v="2"/>
  </r>
  <r>
    <s v="PACKHOLDING_2266127420000_1.pdf"/>
    <n v="2266127420000"/>
    <s v="2266127420000H95"/>
    <n v="6530271"/>
    <x v="2"/>
  </r>
  <r>
    <s v="AVT_CP_CORPLEX_RECYCLING_2272636400000_1_7888003.pdf"/>
    <m/>
    <m/>
    <m/>
    <x v="2"/>
  </r>
  <r>
    <s v="LE_CHAMP_DE_LA_CROIX_2257273200000_1.pdf"/>
    <n v="2257273200000"/>
    <s v="2257273200000J11"/>
    <n v="5132534"/>
    <x v="2"/>
  </r>
  <r>
    <s v="SCHLUTER_SYSTEMS_2841230630001_1.pdf"/>
    <n v="2841230630001"/>
    <m/>
    <m/>
    <x v="2"/>
  </r>
  <r>
    <s v="L_OFFRE_PORTAGE_2270829610202_1.pdf"/>
    <n v="2270829610202"/>
    <s v="2270829610202P43"/>
    <n v="7744806"/>
    <x v="2"/>
  </r>
  <r>
    <s v="PACKHOLDING_2266127420025_1.pdf"/>
    <n v="2266127420025"/>
    <s v="2266127420025K95"/>
    <n v="6605894"/>
    <x v="2"/>
  </r>
  <r>
    <s v="FISCHER_2843960600001_1.pdf"/>
    <n v="2843960600001"/>
    <s v="2843960600001M95"/>
    <n v="8992844"/>
    <x v="2"/>
  </r>
  <r>
    <s v="WOLF_RICHARD_FRANCE_2263193400000_1.pdf"/>
    <n v="2263193400000"/>
    <s v="2263193400000J43"/>
    <n v="5872576"/>
    <x v="2"/>
  </r>
  <r>
    <s v="PACKHOLDING_2266127420002_1.pdf"/>
    <n v="2266127420002"/>
    <s v="2266127420002T95"/>
    <n v="6605893"/>
    <x v="2"/>
  </r>
  <r>
    <s v="GEZIM_INTERIM_2270829410000_1.pdf"/>
    <n v="2270829410000"/>
    <s v="2270829410000D43"/>
    <n v="6937632"/>
    <x v="2"/>
  </r>
  <r>
    <s v="BEREST_BOURGOGNE_2263549620201_1.pdf"/>
    <n v="2263549620201"/>
    <m/>
    <m/>
    <x v="2"/>
  </r>
  <r>
    <s v="CONCEPT_LIGHT_2263633400000_1.pdf"/>
    <n v="2263633400000"/>
    <s v="2263633400000D11"/>
    <n v="5668934"/>
    <x v="2"/>
  </r>
  <r>
    <s v="VINCENTZ_INDUSTRIE_2259652400000_1.pdf"/>
    <n v="2259652400000"/>
    <s v="2259652400000Q11"/>
    <n v="4934077"/>
    <x v="2"/>
  </r>
  <r>
    <s v="ELECTRICITE_VINCENTZ_NORD_2259875400000_1.pdf"/>
    <n v="2259875400000"/>
    <s v="2259875400000U11"/>
    <n v="5047493"/>
    <x v="2"/>
  </r>
  <r>
    <s v="CAFES_SATI_2257154200002_1.pdf"/>
    <n v="2257154200002"/>
    <s v="2257154200002K47"/>
    <n v="8086274"/>
    <x v="2"/>
  </r>
  <r>
    <s v="CAFES_SATI_2257154200003_1.pdf"/>
    <n v="2257154200003"/>
    <s v="2257154200003L47"/>
    <n v="8086296"/>
    <x v="2"/>
  </r>
  <r>
    <s v="FILPACK_2266127100100_1.pdf"/>
    <n v="2266127100100"/>
    <s v="2266127100100Q11"/>
    <n v="6612350"/>
    <x v="2"/>
  </r>
  <r>
    <s v="PACKHOLDING_2266127420051_1.pdf"/>
    <n v="2266127420051"/>
    <s v="2266127420051N98"/>
    <n v="6729991"/>
    <x v="2"/>
  </r>
  <r>
    <s v="ETABLISSEMENTS_LIEBERMANN_2259647409001_1.pdf"/>
    <n v="2259647409001"/>
    <s v="2259647409001R98"/>
    <n v="7236567"/>
    <x v="2"/>
  </r>
  <r>
    <s v="ETABLISSEMENTS_LIEBERMANN_2259647409003_1.pdf"/>
    <n v="2259647409003"/>
    <s v="2259647409003T98"/>
    <n v="7236570"/>
    <x v="2"/>
  </r>
  <r>
    <s v="TRANSPORTS_KLEIN_SA_2840528410060_1.pdf"/>
    <n v="2840528410060"/>
    <m/>
    <m/>
    <x v="2"/>
  </r>
  <r>
    <s v="PACKHOLDING_2266127100000_1.pdf"/>
    <n v="2266127100000"/>
    <s v="2266127100000G11"/>
    <n v="6530268"/>
    <x v="2"/>
  </r>
  <r>
    <s v="PACKHOLDING_2266127420032_1.pdf"/>
    <n v="2266127420032"/>
    <s v="2266127420032S95"/>
    <n v="6605895"/>
    <x v="2"/>
  </r>
  <r>
    <s v="PACKHOLDING_2266127420065_1.pdf"/>
    <n v="2266127420065"/>
    <s v="2266127420065D98"/>
    <n v="6729994"/>
    <x v="2"/>
  </r>
  <r>
    <s v="LUNIVERS_DE_LEMBALLAGE_2266127100400_1.pdf"/>
    <n v="2266127100400"/>
    <s v="2266127100400R11"/>
    <n v="4754198"/>
    <x v="2"/>
  </r>
  <r>
    <s v="L_OFFRE_PORTAGE_2270829410200_1.pdf"/>
    <n v="2270829410200"/>
    <s v="2270829410200V43"/>
    <n v="7744795"/>
    <x v="2"/>
  </r>
  <r>
    <s v="PACKHOLDING_2266127420055_1.pdf"/>
    <n v="2266127420055"/>
    <s v="2266127420055S98"/>
    <n v="6729985"/>
    <x v="2"/>
  </r>
  <r>
    <s v="CAFES_SATI_2257154200000_1.pdf"/>
    <n v="2257154200000"/>
    <s v="2257154200000H47"/>
    <n v="7435413"/>
    <x v="2"/>
  </r>
  <r>
    <s v="PACKHOLDING_2266127420042_1.pdf"/>
    <n v="2266127420042"/>
    <s v="2266127420042D65"/>
    <n v="6551297"/>
    <x v="2"/>
  </r>
  <r>
    <s v="TECHNI_P_A_C_2266127420301_1.pdf"/>
    <n v="2266127420301"/>
    <s v="2266127420301K95"/>
    <n v="6530256"/>
    <x v="2"/>
  </r>
  <r>
    <s v="BEREST_BOURGOGNE_2263549420200_1.pdf"/>
    <n v="2263549420200"/>
    <m/>
    <m/>
    <x v="2"/>
  </r>
  <r>
    <s v="LUNIVERS_DE_LEMBALLAGE_2266127420432_1.pdf"/>
    <n v="2266127420432"/>
    <s v="2266127420432C95"/>
    <n v="6551031"/>
    <x v="2"/>
  </r>
  <r>
    <s v="ETABLISSEMENTS_LIEBERMANN_2259647400000_1.pdf"/>
    <n v="2259647400000"/>
    <s v="2259647400000H11"/>
    <n v="4934033"/>
    <x v="2"/>
  </r>
  <r>
    <s v="LINK_GROUP_2840311410050_1.pdf"/>
    <n v="2840311410050"/>
    <s v="2840311410050V50"/>
    <n v="8160923"/>
    <x v="2"/>
  </r>
  <r>
    <s v="PACKHOLDING_2266127420081_1.pdf"/>
    <n v="2266127420081"/>
    <s v="2266127420081V98"/>
    <n v="6729996"/>
    <x v="2"/>
  </r>
  <r>
    <s v="LINK_GROUP_2840311610052_1.pdf"/>
    <n v="2840311610052"/>
    <s v="2840311610052P50"/>
    <n v="8161417"/>
    <x v="2"/>
  </r>
  <r>
    <s v="VHL_2259648400000_1.pdf"/>
    <n v="2259648400000"/>
    <s v="2259648400000P11"/>
    <n v="4934047"/>
    <x v="2"/>
  </r>
  <r>
    <s v="GEZIM_INTERIM_2270829610004_1.pdf"/>
    <n v="2270829610004"/>
    <s v="2270829610004Z43"/>
    <n v="7659223"/>
    <x v="2"/>
  </r>
  <r>
    <s v="PACKHOLDING_2266127420041_1.pdf"/>
    <n v="2266127420041"/>
    <s v="2266127420041C65"/>
    <n v="5412988"/>
    <x v="2"/>
  </r>
  <r>
    <s v="VINCENTZ_SAS_2259649400000_1.pdf"/>
    <n v="2259649400000"/>
    <s v="2259649400000V11"/>
    <n v="4934057"/>
    <x v="2"/>
  </r>
  <r>
    <s v="GEZIM_INTERIM_2270829400000_1.pdf"/>
    <n v="2270829400000"/>
    <s v="2270829400000J16"/>
    <n v="7064719"/>
    <x v="2"/>
  </r>
  <r>
    <s v="FILPACK_2266127420100_1.pdf"/>
    <n v="2266127420100"/>
    <s v="2266127420100R95"/>
    <n v="6530288"/>
    <x v="2"/>
  </r>
  <r>
    <s v="PACKHOLDING_2266127420080_1.pdf"/>
    <n v="2266127420080"/>
    <s v="2266127420080U98"/>
    <n v="6729988"/>
    <x v="2"/>
  </r>
  <r>
    <s v="ETABLISSEMENTS_LIEBERMANN_2259647409002_1.pdf"/>
    <n v="2259647409002"/>
    <s v="2259647409002S98"/>
    <n v="7236569"/>
    <x v="2"/>
  </r>
  <r>
    <s v="LUNIVERS_DE_LEMBALLAGE_2266127420405_1.pdf"/>
    <n v="2266127420405"/>
    <s v="2266127420405Y95"/>
    <n v="5375596"/>
    <x v="2"/>
  </r>
  <r>
    <s v="PACKHOLDING_2266127420015_1.pdf"/>
    <n v="2266127420015"/>
    <s v="2266127420015Z95"/>
    <n v="6530279"/>
    <x v="2"/>
  </r>
  <r>
    <s v="DECIBEL_FRANCE_2263898110400_1.pdf"/>
    <n v="2263898110400"/>
    <s v="2263898110400Z47"/>
    <n v="8810030"/>
    <x v="2"/>
  </r>
  <r>
    <s v="PACKHOLDING_2266127420050_1.pdf"/>
    <n v="2266127420050"/>
    <s v="2266127420050M98"/>
    <n v="6729984"/>
    <x v="2"/>
  </r>
  <r>
    <s v="GEZIM_INTERIM_2270829610002_1.pdf"/>
    <n v="2270829610002"/>
    <s v="2270829610002W43"/>
    <n v="7064736"/>
    <x v="2"/>
  </r>
  <r>
    <s v="FILPACK_PROTECTION_2266127110200_1.pdf"/>
    <n v="2266127110200"/>
    <s v="2266127110200T47"/>
    <n v="6530218"/>
    <x v="2"/>
  </r>
  <r>
    <s v="TECHNI_P_A_C_2266127420300_1.pdf"/>
    <n v="2266127420300"/>
    <s v="2266127420300J95"/>
    <n v="6530247"/>
    <x v="2"/>
  </r>
  <r>
    <s v="LUNIVERS_DE_LEMBALLAGE_2266127420401_1.pdf"/>
    <n v="2266127420401"/>
    <s v="2266127420401T95"/>
    <n v="5375244"/>
    <x v="2"/>
  </r>
  <r>
    <s v="LUNIVERS_DE_LEMBALLAGE_2266127420425_1.pdf"/>
    <n v="2266127420425"/>
    <s v="2266127420425U95"/>
    <n v="6551025"/>
    <x v="2"/>
  </r>
  <r>
    <s v="PACKHOLDING_2266127420052_1.pdf"/>
    <n v="2266127420052"/>
    <s v="2266127420052P98"/>
    <n v="6729997"/>
    <x v="2"/>
  </r>
  <r>
    <s v="PACKHOLDING_2266127110000_1.pdf"/>
    <n v="2266127110000"/>
    <s v="2266127110000B47"/>
    <n v="6530269"/>
    <x v="2"/>
  </r>
  <r>
    <s v="TECHNI_P_A_C_2266127110300_1.pdf"/>
    <n v="2266127110300"/>
    <s v="2266127110300C47"/>
    <n v="9181273"/>
    <x v="2"/>
  </r>
  <r>
    <s v="LINK_GROUP_2270829400200_1.pdf"/>
    <n v="2270829400200"/>
    <s v="2270829400200B16"/>
    <n v="7153988"/>
    <x v="2"/>
  </r>
  <r>
    <s v="LUNIVERS_DE_LEMBALLAGE_2266127420400_1.pdf"/>
    <n v="2266127420400"/>
    <s v="2266127420400S95"/>
    <n v="5374481"/>
    <x v="2"/>
  </r>
  <r>
    <s v="MOLECULE_EURL___00001.pdf"/>
    <s v="7442/606984"/>
    <m/>
    <m/>
    <x v="3"/>
  </r>
  <r>
    <s v="HUPSA_PFANNALA.pdf"/>
    <s v="7446/606898"/>
    <m/>
    <m/>
    <x v="3"/>
  </r>
  <r>
    <s v="FISCHER_TELECOM_SAS___00001.pdf"/>
    <s v="7424/604704"/>
    <s v="7424/604704/1/61"/>
    <n v="5724211"/>
    <x v="3"/>
  </r>
  <r>
    <s v="SFI___00001.pdf"/>
    <s v="7424/604744"/>
    <m/>
    <m/>
    <x v="3"/>
  </r>
  <r>
    <s v="FISCHER_SAS___00002.pdf"/>
    <s v="7423/604973"/>
    <s v="7423/604973/2/61"/>
    <n v="5724289"/>
    <x v="3"/>
  </r>
  <r>
    <s v="FIDUAL___00002.pdf"/>
    <s v="7423/607003"/>
    <s v="7423/607003/2/61"/>
    <n v="5724111"/>
    <x v="3"/>
  </r>
  <r>
    <s v="AUBERGE_DE_LA_PAIX.pdf"/>
    <s v="7446/606883"/>
    <n v="60688300000"/>
    <n v="8763945"/>
    <x v="3"/>
  </r>
  <r>
    <s v="FIDUAL___00001.pdf"/>
    <s v="7424/607003"/>
    <s v="7424/607003/1/61"/>
    <n v="5724112"/>
    <x v="3"/>
  </r>
  <r>
    <s v="FISCHER_SAS___00001.pdf"/>
    <s v="7424/604973"/>
    <s v="7424/604973/1/61"/>
    <n v="5724290"/>
    <x v="3"/>
  </r>
  <r>
    <s v="SFI___00002.pdf"/>
    <s v="7423/604744"/>
    <s v="7423/604744/2/61"/>
    <n v="5723899"/>
    <x v="3"/>
  </r>
  <r>
    <s v="URSNIC.pdf"/>
    <s v="7446/606880"/>
    <m/>
    <m/>
    <x v="3"/>
  </r>
  <r>
    <s v="MOLECULE_EURL___00002.pdf"/>
    <s v="7442/606984"/>
    <m/>
    <m/>
    <x v="3"/>
  </r>
  <r>
    <s v="CAFE_AU_RAISIN___00001.pdf"/>
    <s v="7424/604900"/>
    <m/>
    <m/>
    <x v="3"/>
  </r>
  <r>
    <s v="CAFE_AU_RAISIN___00002.pdf"/>
    <s v="7423/604900"/>
    <m/>
    <m/>
    <x v="3"/>
  </r>
  <r>
    <s v="FISCHER_TELECOM_SAS___00002.pdf"/>
    <s v="7423/604704"/>
    <s v="7423/604704/2/61"/>
    <n v="5724210"/>
    <x v="3"/>
  </r>
  <r>
    <s v="LISTE_COURRIERS_INDEXATION_2025.pdf"/>
    <m/>
    <m/>
    <m/>
    <x v="3"/>
  </r>
  <r>
    <s v="01012025___AVENANT___SDA_SD2M___2532C.pdf"/>
    <s v="2532C"/>
    <s v="2532C"/>
    <n v="7137128"/>
    <x v="4"/>
  </r>
  <r>
    <s v="01012025___AVENANT___COUVENT_DES_SOEURS_FRANCISCAINES___2529Z.pdf"/>
    <s v="2529Z"/>
    <s v="2529Z"/>
    <n v="6622771"/>
    <x v="4"/>
  </r>
  <r>
    <s v="01012025___AVENANT___GRAVIERE_DU_RHIN___2536G.pdf"/>
    <s v="2536G"/>
    <s v="2536G"/>
    <n v="7928305"/>
    <x v="4"/>
  </r>
  <r>
    <s v="01012025___AVENANT___COUVENT_DES_SOEURS_FRANCISCAINES___2536G.pdf"/>
    <s v="2536G"/>
    <s v="2536G"/>
    <n v="7928305"/>
    <x v="4"/>
  </r>
  <r>
    <s v="01012025___AVENANT___NH_TRANSPORTS___2536G.pdf"/>
    <s v="2536G"/>
    <s v="2536G"/>
    <n v="7928305"/>
    <x v="4"/>
  </r>
  <r>
    <s v="01012025___AVENANT___GRAVIERE_DU_RHIN___2530A.pdf"/>
    <s v="2530A"/>
    <s v="2530A"/>
    <n v="7928313"/>
    <x v="4"/>
  </r>
  <r>
    <s v="FRANDEMAR_4363804120000U_PREVOYANCE.pdf"/>
    <s v="4363804120000U"/>
    <m/>
    <m/>
    <x v="5"/>
  </r>
  <r>
    <s v="SCI_ROULE_BAVENT_4622100840000S_SANTE.pdf"/>
    <s v="4622100840000S"/>
    <s v="4622100840000SF2348500"/>
    <n v="4923237"/>
    <x v="5"/>
  </r>
  <r>
    <s v="IEEPI_4360148090000S_SANTE.pdf"/>
    <s v="4360148090000S"/>
    <s v="4360148090000S23496300"/>
    <n v="7906911"/>
    <x v="5"/>
  </r>
  <r>
    <s v="SCHMIDT_LUTZ_4925030450000K_SANTE.pdf"/>
    <s v="4925030450000K"/>
    <s v="4925030450000KF2451110"/>
    <n v="4990233"/>
    <x v="5"/>
  </r>
  <r>
    <s v="ORT_NORD_4570100330000P_SANTE_1.pdf"/>
    <s v="4570100330000P"/>
    <s v="4570100330000PF1833500"/>
    <n v="7620981"/>
    <x v="5"/>
  </r>
  <r>
    <s v="REPROLAND_4360158040000K_SANTE.pdf"/>
    <s v="4360158040000K"/>
    <s v="4360158040000K24732100"/>
    <n v="8654020"/>
    <x v="5"/>
  </r>
  <r>
    <s v="KK_GROUP_4360201000000M_SANTE_2.pdf"/>
    <s v="4360201000000M"/>
    <s v="4360201000000M20189502"/>
    <n v="6527642"/>
    <x v="5"/>
  </r>
  <r>
    <s v="ETABLISSEMENTS_TRANSAC_4360131660000W_SANTE.pdf"/>
    <s v="4360131660000W"/>
    <s v="4360131660000W21744B32"/>
    <n v="7327766"/>
    <x v="5"/>
  </r>
  <r>
    <s v="GEI_H1_4890700460000N_SANTE_1.pdf"/>
    <s v="4890700460000N"/>
    <s v="4890700460000NH4817500"/>
    <n v="9615188"/>
    <x v="5"/>
  </r>
  <r>
    <s v="RIELLO_ONDULEURS_SARL_4360114910000A_SANTE_1.pdf"/>
    <s v="4360114910000A"/>
    <s v="4360114910000A20744501"/>
    <n v="6889898"/>
    <x v="5"/>
  </r>
  <r>
    <s v="XENAX_4935003870000Y_SANTE.pdf"/>
    <s v="4935003870000Y"/>
    <s v="4935003870000YC5226500"/>
    <n v="4987449"/>
    <x v="5"/>
  </r>
  <r>
    <s v="DIDIER_BITTLER_DIFFUSION_4935004830000B_SANTE.pdf"/>
    <s v="4935004830000B"/>
    <s v="4935004830000B"/>
    <n v="5248631"/>
    <x v="5"/>
  </r>
  <r>
    <s v="PIETRAPAOLI_4363804170000S_PREVOYANCE.pdf"/>
    <s v="4363804170000S"/>
    <s v="4363804170000S25422"/>
    <n v="9040276"/>
    <x v="5"/>
  </r>
  <r>
    <s v="BETON_DU_RIED_4360101210000V_SANTE.pdf"/>
    <s v="4360101210000V"/>
    <s v="4360101210000V20017100"/>
    <n v="6016510"/>
    <x v="5"/>
  </r>
  <r>
    <s v="AVT_CP_ATM_4360119510000A_SANTE_1__6977657_.pdf"/>
    <m/>
    <m/>
    <m/>
    <x v="5"/>
  </r>
  <r>
    <s v="GIE_DU_SQUARE_DU_CHATEAU_4511000330000E_SANTE_2.pdf"/>
    <s v="4511000330000E"/>
    <s v="4511000330000EH4752500"/>
    <n v="4992448"/>
    <x v="5"/>
  </r>
  <r>
    <s v="CBL_OPTIQUE_4360100810000N_SANTE.pdf"/>
    <s v="4360100810000N"/>
    <s v="4360100810000N20004100"/>
    <n v="8021303"/>
    <x v="5"/>
  </r>
  <r>
    <s v="PZRO_4935001270000L_SANTE.pdf"/>
    <s v="4935001270000L"/>
    <s v="4935001270000LF1H19100"/>
    <n v="4991194"/>
    <x v="5"/>
  </r>
  <r>
    <s v="ETABLISSEMENTS_HEID_PAUL_4691101170000N_SANTE.pdf"/>
    <s v="4691101170000N"/>
    <s v="4691101170000NG0049500"/>
    <n v="8240104"/>
    <x v="5"/>
  </r>
  <r>
    <s v="HITSCHLER_FRANCE_4925020040000S_PREVOYANCE.pdf"/>
    <s v="4925020040000S"/>
    <m/>
    <m/>
    <x v="5"/>
  </r>
  <r>
    <s v="JANOSCHKA_FRANCE_SAS_4936000050000V_PREVOYANCE.pdf"/>
    <s v="4936000050000V"/>
    <s v="4936000050000VH4V63110"/>
    <n v="4535720"/>
    <x v="5"/>
  </r>
  <r>
    <s v="LINGENHELD_TP_HAUT_RHIN_4551000630000L_PREVOYANCE.pdf"/>
    <s v="4551000630000L"/>
    <s v="4551000630000LE5266100"/>
    <n v="5776074"/>
    <x v="5"/>
  </r>
  <r>
    <s v="BECK_BOISSONS_4360132890000D_SANTE.pdf"/>
    <s v="4360132890000D"/>
    <s v="4360132890000D21834B30"/>
    <n v="7427989"/>
    <x v="5"/>
  </r>
  <r>
    <s v="CALISTA_SYSTEMS_4360216550000L_SANTE.pdf"/>
    <s v="4360216550000L"/>
    <s v="4360216550000L23256500"/>
    <n v="7784509"/>
    <x v="5"/>
  </r>
  <r>
    <s v="EMKA_4360110200000K_SANTE_2.pdf"/>
    <s v="4360110200000K"/>
    <m/>
    <m/>
    <x v="5"/>
  </r>
  <r>
    <s v="MY_JOB_EST_4985700180000F_SANTE_2.pdf"/>
    <s v="4985700180000F"/>
    <s v="4985700180000F"/>
    <n v="7474525"/>
    <x v="5"/>
  </r>
  <r>
    <s v="SPARKEL_4360155140000L_SANTE.pdf"/>
    <s v="4360155140000L"/>
    <m/>
    <m/>
    <x v="5"/>
  </r>
  <r>
    <s v="ALLOG_IMMOBILIER_4360142860000K_SANTE.pdf"/>
    <s v="4360142860000K"/>
    <s v="4360142860000K22995111"/>
    <n v="7619223"/>
    <x v="5"/>
  </r>
  <r>
    <s v="GERSTAECKER_FRANCE_LE_GEANT_4470900510000K_SANTE_3.pdf"/>
    <s v="4470900510000K"/>
    <s v="4470900510000KF2J92302"/>
    <n v="7392102"/>
    <x v="5"/>
  </r>
  <r>
    <s v="MAURAN_4360155360000R_SANTE_1.pdf"/>
    <s v="4360155360000R"/>
    <m/>
    <m/>
    <x v="5"/>
  </r>
  <r>
    <s v="ALSACIENNE_DE_CHARPENTES_SA_4935004880000Z_PREVOYANCE.pdf"/>
    <s v="4935004880000Z"/>
    <s v="4935004880000ZC0074110"/>
    <n v="4906033"/>
    <x v="5"/>
  </r>
  <r>
    <s v="GERIC_ASL_4360137800000K_SANTE.pdf"/>
    <s v="4360137800000K"/>
    <s v="4360137800000K22233302"/>
    <n v="7482671"/>
    <x v="5"/>
  </r>
  <r>
    <s v="SINEA_4925010340000P_PREVOYANCE.pdf"/>
    <s v="4925010340000P"/>
    <s v="4925010340000PH4472100"/>
    <n v="1289231"/>
    <x v="5"/>
  </r>
  <r>
    <s v="Z_ET_SCH_INTERPOLYMER_4360155690000M_SANTE_1.pdf"/>
    <s v="4360155690000M"/>
    <s v="4360155690000M21897306"/>
    <n v="8380857"/>
    <x v="5"/>
  </r>
  <r>
    <s v="Centre_des_Arts_Martiaux_4360121510000N_SANTE.pdf"/>
    <s v="4360121510000N"/>
    <s v="4360121510000N21108302"/>
    <n v="7016605"/>
    <x v="5"/>
  </r>
  <r>
    <s v="GERSTAECKER_METZ_4470900510000K_SANTE_5.pdf"/>
    <s v="4470900510000K"/>
    <s v="4470900510000KF2J92302"/>
    <n v="7392102"/>
    <x v="5"/>
  </r>
  <r>
    <s v="LOHNER_MAINTENANCE_ET_TECHNIQU_4557000270000M_SANTE_1.pdf"/>
    <s v="4557000270000M"/>
    <m/>
    <m/>
    <x v="5"/>
  </r>
  <r>
    <s v="LINGENHELD_ENVIRONNEMENT_4551000600000C_PREVOYANCE.pdf"/>
    <s v="4551000600000C"/>
    <s v="4551000600000CE5266AG0"/>
    <n v="6195922"/>
    <x v="5"/>
  </r>
  <r>
    <s v="ALSACE_INFO_SERVICE_4511000350000T_SANTE_2.pdf"/>
    <s v="4511000350000T"/>
    <m/>
    <m/>
    <x v="5"/>
  </r>
  <r>
    <s v="BIO_CAP_TECH_4935000770000H_PREVOYANCE.pdf"/>
    <s v="4935000770000H"/>
    <m/>
    <m/>
    <x v="5"/>
  </r>
  <r>
    <s v="SAINT_JEAN_EMBALLAGES_4570100340000J_PREVOYANCE.pdf"/>
    <s v="4570100340000J"/>
    <s v="4570100340000JF1834100"/>
    <n v="7850285"/>
    <x v="5"/>
  </r>
  <r>
    <s v="GARAGE_RIEGER_ET_CIE_4925040640000W_SANTE.pdf"/>
    <s v="4925040640000W"/>
    <s v="4925040640000WF0142301"/>
    <n v="8834804"/>
    <x v="5"/>
  </r>
  <r>
    <s v="AVT_CP_A._BERNARD_4360116900000T_SANTE__6945153.pdf"/>
    <s v="4360116900000T"/>
    <s v="4360116900000T20860500"/>
    <n v="6945153"/>
    <x v="5"/>
  </r>
  <r>
    <s v="HUESCKER_FRANCE_4360145820000B_SANTE.pdf"/>
    <s v="4360145820000B"/>
    <s v="4360145820000B23400502"/>
    <n v="7779982"/>
    <x v="5"/>
  </r>
  <r>
    <s v="SARL_PIROUETTE_EDITIONS_4360139460000H_SANTE.pdf"/>
    <s v="4360139460000H"/>
    <s v="4360139460000H22139502"/>
    <n v="7481420"/>
    <x v="5"/>
  </r>
  <r>
    <s v="SML_LOCATION_4935005350000T_PREVOYANCE.pdf"/>
    <s v="4935005350000T"/>
    <s v="4935005350000T20018110"/>
    <n v="6030571"/>
    <x v="5"/>
  </r>
  <r>
    <s v="LES_RAYEUX_4360160910000A_SANTE.pdf"/>
    <s v="4360160910000A"/>
    <s v="4360160910000A25471500"/>
    <n v="9099385"/>
    <x v="5"/>
  </r>
  <r>
    <s v="MAISON_DE_RETRAITE_DU_PETIT_C_4360117420000L_SANTE.pdf"/>
    <s v="4360117420000L"/>
    <s v="4360117420000L20854B30"/>
    <n v="7745191"/>
    <x v="5"/>
  </r>
  <r>
    <s v="EVIDIENCE_4770907670000Q_SANTE_1.pdf"/>
    <s v="4770907670000Q"/>
    <s v="4770907670000QG5184500"/>
    <n v="6450335"/>
    <x v="5"/>
  </r>
  <r>
    <s v="STRATEGIE__INVEST_4360161450000G_SANTE_2.pdf"/>
    <s v="4360161450000G"/>
    <s v="4360161450000G25387501"/>
    <n v="9039938"/>
    <x v="5"/>
  </r>
  <r>
    <s v="IMAGINE_L_ARCHITECTURE_4925040060000M_SANTE.pdf"/>
    <s v="4925040060000M"/>
    <m/>
    <m/>
    <x v="5"/>
  </r>
  <r>
    <s v="GARAGE_RIEGER_ET_CIE_4935000140000A_SANTE.pdf"/>
    <s v="4935000140000A"/>
    <s v="4935000140000AF0142110"/>
    <n v="8834796"/>
    <x v="5"/>
  </r>
  <r>
    <s v="FEHR_TECHNOLOGIES_RHONE_ALPES_4551000280000B_SANTE_1.pdf"/>
    <s v="4551000280000B"/>
    <m/>
    <m/>
    <x v="5"/>
  </r>
  <r>
    <s v="SARL_INTER_ACTION_4360102950000A_SANTE.pdf"/>
    <s v="4360102950000A"/>
    <s v="4360102950000A20076500"/>
    <n v="6427605"/>
    <x v="5"/>
  </r>
  <r>
    <s v="FEHR_TECHNOLOGIES_IDF_4551000230000D_PREVOYANCE.pdf"/>
    <s v="4551000230000D"/>
    <m/>
    <m/>
    <x v="5"/>
  </r>
  <r>
    <s v="PARIS_MIKI_4360121620000D_SANTE_2.pdf"/>
    <s v="4360121620000D"/>
    <s v="4360121620000D21103300"/>
    <n v="8592186"/>
    <x v="5"/>
  </r>
  <r>
    <s v="ETABLISSEMENTS_ALEXANDRE_4360117160000C_SANTE.pdf"/>
    <s v="4360117160000C"/>
    <s v="4360117160000C20844110"/>
    <n v="6952149"/>
    <x v="5"/>
  </r>
  <r>
    <s v="AKTAS_BATIMENT_CONSTRUCTIONS_4935002170000W_PREVOYANCE.pdf"/>
    <s v="4935002170000W"/>
    <s v="4935002170000WE5S43110"/>
    <n v="9246070"/>
    <x v="5"/>
  </r>
  <r>
    <s v="STE_CHAMPENOISE_DE_MECANIQUE_4360160800000K_SANTE_1.pdf"/>
    <s v="4360160800000K"/>
    <m/>
    <m/>
    <x v="5"/>
  </r>
  <r>
    <s v="ECB_SARL_4360150880000B_SANTE.pdf"/>
    <s v="4360150880000B"/>
    <s v="4360150880000BB4007100"/>
    <n v="8005263"/>
    <x v="5"/>
  </r>
  <r>
    <s v="HOTEL_DE_FRANCE_4363802020000L_PREVOYANCE.pdf"/>
    <s v="4363802020000L"/>
    <s v="4363802020000L241871D2"/>
    <n v="8463037"/>
    <x v="5"/>
  </r>
  <r>
    <s v="PRECITEC_SARL_4935000290000T_SANTE.pdf"/>
    <s v="4935000290000T"/>
    <s v="4935000290000TF1547100"/>
    <n v="4990873"/>
    <x v="5"/>
  </r>
  <r>
    <s v="GROUPE_RHENAN_DE_PATHOLOGIE_4360121670000B_SANTE_2.pdf"/>
    <s v="4360121670000B"/>
    <m/>
    <m/>
    <x v="5"/>
  </r>
  <r>
    <s v="CLIM_W_4935002830000N_SANTE.pdf"/>
    <s v="4935002830000N"/>
    <s v="4935002830000NF1630100"/>
    <n v="4991517"/>
    <x v="5"/>
  </r>
  <r>
    <s v="MAURAN_4360155370000L_SANTE.pdf"/>
    <s v="4360155370000L"/>
    <m/>
    <m/>
    <x v="5"/>
  </r>
  <r>
    <s v="GERSTAECKER_RENNES_4470900510000K_SANTE_3.pdf"/>
    <s v="4470900510000K"/>
    <s v="4470900510000KF2J92302"/>
    <n v="7392102"/>
    <x v="5"/>
  </r>
  <r>
    <s v="TRANSPORTS_WAIRY_ET_FILS_4360120990000V_SANTE_2.pdf"/>
    <s v="4360120990000V"/>
    <s v="4360120990000V21062100"/>
    <n v="6996046"/>
    <x v="5"/>
  </r>
  <r>
    <s v="FINANCIERE_MD_4360134470000U_SANTE.pdf"/>
    <s v="4360134470000U"/>
    <s v="4360134470000U21758301"/>
    <n v="7969947"/>
    <x v="5"/>
  </r>
  <r>
    <s v="DWS_DISTRIBUTION_4360800480000H_SANTE.pdf"/>
    <s v="4360800480000H"/>
    <s v="4360800480000H22846B31"/>
    <n v="8155694"/>
    <x v="5"/>
  </r>
  <r>
    <s v="MY_JOB_EST_STRASBOURG_4985700170000L_SANTE_2.pdf"/>
    <s v="4985700170000L"/>
    <s v="4985700170000L20998302"/>
    <n v="7472488"/>
    <x v="5"/>
  </r>
  <r>
    <s v="ADIL_67_4360135480000V_SANTE.pdf"/>
    <m/>
    <m/>
    <m/>
    <x v="5"/>
  </r>
  <r>
    <s v="FEHR_TECHNOLOGIES_RHONE_ALPES_4551000280000B_SANTE_4.pdf"/>
    <s v="4551000280000B"/>
    <m/>
    <m/>
    <x v="5"/>
  </r>
  <r>
    <s v="TRANSPORTS_JLN_MARTIN_4935003210000G_PREVOYANCE.pdf"/>
    <s v="4935003210000G"/>
    <s v="4935003210000G"/>
    <n v="4830148"/>
    <x v="5"/>
  </r>
  <r>
    <s v="VALERIE_PEIFFER_MANGUIN_4360121020000E_SANTE.pdf"/>
    <s v="4360121020000E"/>
    <m/>
    <m/>
    <x v="5"/>
  </r>
  <r>
    <s v="GERSTAECKER_MARSEILLE_4470900520000E_SANTE.pdf"/>
    <s v="4470900520000E"/>
    <s v="4470900520000EF2J92300"/>
    <n v="7392205"/>
    <x v="5"/>
  </r>
  <r>
    <s v="GERSTAECKER_GD_EST_MULHOUSE_4470900520000E_SANTE.pdf"/>
    <s v="4470900520000E"/>
    <s v="4470900520000EF2J92300"/>
    <n v="7392205"/>
    <x v="5"/>
  </r>
  <r>
    <s v="MADELEINE_S.A._4360143770000Q_SANTE.pdf"/>
    <s v="4360143770000Q"/>
    <s v="4360143770000Q23338501"/>
    <n v="7674594"/>
    <x v="5"/>
  </r>
  <r>
    <s v="FOTINTEGRATION_4935002900000A_SANTE.pdf"/>
    <s v="4935002900000A"/>
    <s v="4935002900000AF1627100"/>
    <n v="4990434"/>
    <x v="5"/>
  </r>
  <r>
    <s v="SARL_JF_4360125610000K_SANTE_2.pdf"/>
    <s v="4360125610000K"/>
    <s v="4360125610000K21351101"/>
    <n v="7427689"/>
    <x v="5"/>
  </r>
  <r>
    <s v="REPRESENTATION_PERMANENTE_RFA_4360134680000F_SANTE_1.pdf"/>
    <s v="4360134680000F"/>
    <s v="4360134680000F21895500"/>
    <n v="7425334"/>
    <x v="5"/>
  </r>
  <r>
    <s v="IEEPI_4360148060000J_SANTE_2.pdf"/>
    <s v="4360148060000J"/>
    <s v="4360148060000J23496101"/>
    <n v="7906702"/>
    <x v="5"/>
  </r>
  <r>
    <s v="FLASHMETAL_4363902470000T_PREVOYANCE.pdf"/>
    <s v="4363902470000T"/>
    <s v="4363902470000TC81631D0"/>
    <n v="8537341"/>
    <x v="5"/>
  </r>
  <r>
    <s v="BRCI_4360210320000W_SANTE.pdf"/>
    <s v="4360210320000W"/>
    <s v="4360210320000W21741111"/>
    <n v="7324522"/>
    <x v="5"/>
  </r>
  <r>
    <s v="PIERRE_ET_LOISIRS_4360156020000H_SANTE.pdf"/>
    <s v="4360156020000H"/>
    <s v="4360156020000H23022503"/>
    <n v="8456240"/>
    <x v="5"/>
  </r>
  <r>
    <s v="EDITIONS_DIPA_BURDA_4935001190000E_PREVOYANCE.pdf"/>
    <s v="4935001190000E"/>
    <s v="4935001190000EC1049301"/>
    <n v="4444304"/>
    <x v="5"/>
  </r>
  <r>
    <s v="RAICO_FRANCE_4360132870000P_SANTE.pdf"/>
    <s v="4360132870000P"/>
    <s v="4360132870000P21772110"/>
    <n v="7413139"/>
    <x v="5"/>
  </r>
  <r>
    <s v="IMMOBILIER_COTE_BOIS_4360116310000P_SANTE.pdf"/>
    <s v="4360116310000P"/>
    <s v="4360116310000P20799110"/>
    <n v="6929162"/>
    <x v="5"/>
  </r>
  <r>
    <s v="ELUMATEC_4360117140000N_SANTE.pdf"/>
    <s v="4360117140000N"/>
    <m/>
    <m/>
    <x v="5"/>
  </r>
  <r>
    <s v="ELSASS_POIDS_LOURDS_4360300290000A_SANTE.pdf"/>
    <s v="4360300290000A"/>
    <s v="4360300290000A21937111"/>
    <n v="7575305"/>
    <x v="5"/>
  </r>
  <r>
    <s v="SOPRAVIT_4460100130000G_SANTE.pdf"/>
    <s v="4460100130000G"/>
    <s v="4460100130000G21881AN1"/>
    <n v="7419574"/>
    <x v="5"/>
  </r>
  <r>
    <s v="SCI_ROULE_BAVENT_4770125690000E_PREVOYANCE.pdf"/>
    <s v="4770125690000E"/>
    <s v="4770125690000EF2348111"/>
    <n v="4944881"/>
    <x v="5"/>
  </r>
  <r>
    <s v="LINGENHELD_ENVIRONNEMENT_4551000630000L_PREVOYANCE.pdf"/>
    <s v="4551000630000L"/>
    <s v="4551000630000LE5266100"/>
    <n v="5776074"/>
    <x v="5"/>
  </r>
  <r>
    <s v="RHINE_EUROPE_TERMINALS_4740400300000H_SANTE_4.pdf"/>
    <s v="4740400300000H"/>
    <s v="4740400300000HH4F15500"/>
    <n v="8964178"/>
    <x v="5"/>
  </r>
  <r>
    <s v="FAVORI_4935000780000C_SANTE.pdf"/>
    <s v="4935000780000C"/>
    <s v="4935000780000CH4952500"/>
    <n v="6532030"/>
    <x v="5"/>
  </r>
  <r>
    <s v="TRADISTYL_CONSTRUCTION_4360144520000H_SANTE.pdf"/>
    <s v="4360144520000H"/>
    <s v="4360144520000H23191301"/>
    <n v="7724737"/>
    <x v="5"/>
  </r>
  <r>
    <s v="DFP_LES_AQUATIQUES_4935003520000N_SANTE.pdf"/>
    <s v="4935003520000N"/>
    <s v="4935003520000NE5261100"/>
    <n v="4953189"/>
    <x v="5"/>
  </r>
  <r>
    <s v="Centre_des_Arts_Martiaux_4360121500000T_SANTE_1.pdf"/>
    <s v="4360121500000T"/>
    <s v="4360121500000T21108300"/>
    <n v="7016581"/>
    <x v="5"/>
  </r>
  <r>
    <s v="COUTIER_INDUSTRIE_4360114760000G_SANTE_2.pdf"/>
    <s v="4360114760000G"/>
    <s v="4360114760000G20795A11"/>
    <n v="6938479"/>
    <x v="5"/>
  </r>
  <r>
    <s v="STE_CHAMPENOISE_DE_MECANIQUE_4360160800000K_SANTE_2.pdf"/>
    <s v="4360160800000K"/>
    <m/>
    <m/>
    <x v="5"/>
  </r>
  <r>
    <s v="MANUTENTION_TRANSPORT_SERVICE_4551000630000L_PREVOYANCE.pdf"/>
    <s v="4551000630000L"/>
    <s v="4551000630000LE5266100"/>
    <n v="5776074"/>
    <x v="5"/>
  </r>
  <r>
    <s v="ATELIER_EM_4360227660000Y_SANTE.pdf"/>
    <s v="4360227660000Y"/>
    <s v="4360227660000Y25763500"/>
    <n v="9158166"/>
    <x v="5"/>
  </r>
  <r>
    <s v="ALSACE_ELECTRO_DIESEL_4360300680000N_SANTE.pdf"/>
    <s v="4360300680000N"/>
    <s v="4360300680000N23466100"/>
    <n v="7912702"/>
    <x v="5"/>
  </r>
  <r>
    <s v="GERSTAECKER_NICE_4470900510000K_SANTE_3.pdf"/>
    <s v="4470900510000K"/>
    <s v="4470900510000KF2J92302"/>
    <n v="7392102"/>
    <x v="5"/>
  </r>
  <r>
    <s v="CBC_CONTROL_SARL_4935000310000H_SANTE.pdf"/>
    <s v="4935000310000H"/>
    <m/>
    <m/>
    <x v="5"/>
  </r>
  <r>
    <s v="FEHR_TECHNOLOGIES_IDF_4551000590000H_SANTE_3.pdf"/>
    <s v="4551000590000H"/>
    <m/>
    <m/>
    <x v="5"/>
  </r>
  <r>
    <s v="ETABLISSEMENTS_TRANSAC_4360131650000C_SANTE_1.pdf"/>
    <s v="4360131650000C"/>
    <s v="4360131650000C21744B30"/>
    <n v="7327756"/>
    <x v="5"/>
  </r>
  <r>
    <s v="DJA_GIU_AGENCY_4985700050000B_SANTE.pdf"/>
    <s v="4985700050000B"/>
    <m/>
    <m/>
    <x v="5"/>
  </r>
  <r>
    <s v="WALTER_SARL_4935000440000M_PREVOYANCE.pdf"/>
    <s v="4935000440000M"/>
    <s v="4935000440000MB5168110"/>
    <n v="4289037"/>
    <x v="5"/>
  </r>
  <r>
    <s v="LINGENHELD_4551000600000C_PREVOYANCE.pdf"/>
    <s v="4551000600000C"/>
    <s v="4551000600000CE5266AG0"/>
    <n v="6195922"/>
    <x v="5"/>
  </r>
  <r>
    <s v="SELARL_DU_DR_RAPHAEL_HULI_4360121720000Z_SANTE_2.pdf"/>
    <s v="4360121720000Z"/>
    <s v="4360121720000Z21107B30"/>
    <n v="7129702"/>
    <x v="5"/>
  </r>
  <r>
    <s v="MINDIGITAL_4360111520000S_SANTE_1.pdf"/>
    <s v="4360111520000S"/>
    <m/>
    <m/>
    <x v="5"/>
  </r>
  <r>
    <s v="LINCK_SARL_4935002270000S_SANTE.pdf"/>
    <s v="4935002270000S"/>
    <s v="4935002270000S00AM6300"/>
    <n v="4990450"/>
    <x v="5"/>
  </r>
  <r>
    <s v="GERSTAECKER_MONTPELLIER_4470900510000K_SANTE_3.pdf"/>
    <s v="4470900510000K"/>
    <s v="4470900510000KF2J92302"/>
    <n v="7392102"/>
    <x v="5"/>
  </r>
  <r>
    <s v="FEHR_TECHNOLOGIES_RHONE_ALPES_4551000280000B_SANTE_3.pdf"/>
    <s v="4551000280000B"/>
    <m/>
    <m/>
    <x v="5"/>
  </r>
  <r>
    <s v="MD_FINANCE_4360106590000W_SANTE.pdf"/>
    <s v="4360106590000W"/>
    <s v="4360106590000W20245110"/>
    <n v="6599674"/>
    <x v="5"/>
  </r>
  <r>
    <s v="BRETZEL_BURGARD_4381000300000U_SANTE.pdf"/>
    <s v="4381000300000U"/>
    <s v="4381000300000U"/>
    <n v="6431573"/>
    <x v="5"/>
  </r>
  <r>
    <s v="SECOB_4935004720000L_PREVOYANCE.pdf"/>
    <s v="4935004720000L"/>
    <s v="4935004720000LF1706100"/>
    <n v="5184538"/>
    <x v="5"/>
  </r>
  <r>
    <s v="AVT_CP_BLUE_EMERAUDE_4360150150000Y_SANTE_2__7963056.pdf"/>
    <m/>
    <m/>
    <m/>
    <x v="5"/>
  </r>
  <r>
    <s v="ELSASS_POIDS_LOURDS_4360300310000P_SANTE.pdf"/>
    <s v="4360300310000P"/>
    <s v="4360300310000P21937301"/>
    <n v="7460835"/>
    <x v="5"/>
  </r>
  <r>
    <s v="HUBER_AFFRETEMENT_4936000010000S_SANTE.pdf"/>
    <s v="4936000010000S"/>
    <s v="4936000010000SG3078101"/>
    <n v="5037009"/>
    <x v="5"/>
  </r>
  <r>
    <s v="GROUPE_RHENAN_DE_PATHOLOGIE_4360121680000V_SANTE.pdf"/>
    <s v="4360121680000V"/>
    <m/>
    <m/>
    <x v="5"/>
  </r>
  <r>
    <s v="CONVERSION_BOOSTERS_4360163360000T_SANTE.pdf"/>
    <s v="4360163360000T"/>
    <s v="4360163360000T25887102"/>
    <n v="9319385"/>
    <x v="5"/>
  </r>
  <r>
    <s v="ALSACE_ELECTRO_DIESEL_4360300670000T_SANTE.pdf"/>
    <s v="4360300670000T"/>
    <s v="4360300670000T234661D1"/>
    <n v="7912685"/>
    <x v="5"/>
  </r>
  <r>
    <s v="GERSTAECKER_METZ_4470900510000K_SANTE_2.pdf"/>
    <s v="4470900510000K"/>
    <s v="4470900510000KF2J92302"/>
    <n v="7392102"/>
    <x v="5"/>
  </r>
  <r>
    <s v="CARL_FUHR_4360116670000T_SANTE.pdf"/>
    <s v="4360116670000T"/>
    <s v="4360116670000T20907100"/>
    <n v="6960114"/>
    <x v="5"/>
  </r>
  <r>
    <s v="MAURAN_4360155390000A_PREVOYANCE.pdf"/>
    <s v="4360155390000A"/>
    <s v="4360155390000A24183B20"/>
    <n v="8383635"/>
    <x v="5"/>
  </r>
  <r>
    <s v="MARCEL_MULLER_SAS_4360161180000D_SANTE_2.pdf"/>
    <s v="4360161180000D"/>
    <s v="4360161180000DF1535303"/>
    <n v="9034281"/>
    <x v="5"/>
  </r>
  <r>
    <s v="TRANSPORTS_WAIRY_ET_FILS_4360120990000V_SANTE_1.pdf"/>
    <s v="4360120990000V"/>
    <s v="4360120990000V21062100"/>
    <n v="6996046"/>
    <x v="5"/>
  </r>
  <r>
    <s v="SPIELMANN_MATERIAUX_4360148320000S_SANTE_2.pdf"/>
    <s v="4360148320000S"/>
    <m/>
    <m/>
    <x v="5"/>
  </r>
  <r>
    <s v="FAURE_LE_PAGE_PARIS_4360116260000R_SANTE_1.pdf"/>
    <s v="4360116260000R"/>
    <s v="4360116260000R20802501"/>
    <n v="6943895"/>
    <x v="5"/>
  </r>
  <r>
    <s v="TRADISTYL_CONSTRUCTION_4360144530000C_SANTE.pdf"/>
    <s v="4360144530000C"/>
    <s v="4360144530000C23191300"/>
    <n v="7724755"/>
    <x v="5"/>
  </r>
  <r>
    <s v="MY_JOB_EST_NANCY_4985700150000W_SANTE.pdf"/>
    <s v="4985700150000W"/>
    <s v="4985700150000W20998101"/>
    <n v="7472174"/>
    <x v="5"/>
  </r>
  <r>
    <s v="GERSTAECKER_BORDEAUX_4470900510000K_SANTE_5.pdf"/>
    <s v="4470900510000K"/>
    <s v="4470900510000KF2J92302"/>
    <n v="7392102"/>
    <x v="5"/>
  </r>
  <r>
    <s v="ECOLOR_4360117610000H_SANTE_2.pdf"/>
    <s v="4360117610000H"/>
    <s v="4360117610000H20904101"/>
    <n v="6977177"/>
    <x v="5"/>
  </r>
  <r>
    <s v="STEAH_4360161210000M_SANTE.pdf"/>
    <s v="4360161210000M"/>
    <s v="4360161210000M20185304"/>
    <n v="9036093"/>
    <x v="5"/>
  </r>
  <r>
    <s v="FONDERIE_DE_LARIANS_4360160870000W_SANTE.pdf"/>
    <s v="4360160870000W"/>
    <s v="4360160870000W25268302"/>
    <n v="9182431"/>
    <x v="5"/>
  </r>
  <r>
    <s v="DS_INGENIERIE_4935000120000L_SANTE.pdf"/>
    <s v="4935000120000L"/>
    <s v="4935000120000LH4871301"/>
    <n v="7553540"/>
    <x v="5"/>
  </r>
  <r>
    <s v="CS_WISMAR_FRANCE_4360103770000E_SANTE.pdf"/>
    <s v="4360103770000E"/>
    <s v="4360103770000E20093111"/>
    <n v="6457862"/>
    <x v="5"/>
  </r>
  <r>
    <s v="ECOLOR_4360117650000L_SANTE_3.pdf"/>
    <s v="4360117650000L"/>
    <s v="4360117650000L20904301"/>
    <n v="7234912"/>
    <x v="5"/>
  </r>
  <r>
    <s v="CHAMBRE_FRANCO_ALLEMANDE_4360161120000L_SANTE_1.pdf"/>
    <s v="4360161120000L"/>
    <s v="4360161120000L25317502"/>
    <n v="9192610"/>
    <x v="5"/>
  </r>
  <r>
    <s v="SPIR_STAR_FRANCE_4926000010000A_SANTE.pdf"/>
    <s v="4926000010000A"/>
    <s v="4926000010000AF1443501"/>
    <n v="5139208"/>
    <x v="5"/>
  </r>
  <r>
    <s v="IMMOBILIER_COTE_BOIS_4360116300000U_SANTE_1.pdf"/>
    <s v="4360116300000U"/>
    <s v="4360116300000U20799101"/>
    <n v="6929154"/>
    <x v="5"/>
  </r>
  <r>
    <s v="NOVA_7_4360200730000J_SANTE.pdf"/>
    <m/>
    <m/>
    <m/>
    <x v="5"/>
  </r>
  <r>
    <s v="CABINET_DENTAIRE_HENRI_GUEGAN_4360119310000J_SANTE.pdf"/>
    <m/>
    <m/>
    <m/>
    <x v="3"/>
  </r>
  <r>
    <s v="TALENTS__EVENTS_4935002490000Y_SANTE.pdf"/>
    <s v="4935002490000Y"/>
    <s v="4935002490000YH4A35500"/>
    <n v="4991259"/>
    <x v="5"/>
  </r>
  <r>
    <s v="GM_LE_VIN_4360109650000J_SANTE_2.pdf"/>
    <s v="4360109650000J"/>
    <s v="4360109650000J20542100"/>
    <n v="6844464"/>
    <x v="5"/>
  </r>
  <r>
    <s v="ROME_4935003640000Y_SANTE.pdf"/>
    <s v="4935003640000Y"/>
    <s v="4935003640000YC8178100"/>
    <n v="5030123"/>
    <x v="5"/>
  </r>
  <r>
    <s v="MY_JOB_FRANCE_4985700160000R_SANTE_2.pdf"/>
    <s v="4985700160000R"/>
    <s v="4985700160000R"/>
    <n v="7472390"/>
    <x v="5"/>
  </r>
  <r>
    <s v="AMBIANCE_CUISINE_4935005020000Y_SANTE.pdf"/>
    <s v="4935005020000Y"/>
    <m/>
    <m/>
    <x v="5"/>
  </r>
  <r>
    <s v="WEINMANN_TECHNOLOGIES_4363900500000P_PREVOYANCE.pdf"/>
    <s v="4363900500000P"/>
    <s v="4363900500000P241551D0"/>
    <n v="8391132"/>
    <x v="5"/>
  </r>
  <r>
    <s v="EXCEPT_4360216590000P_SANTE.pdf"/>
    <s v="4360216590000P"/>
    <s v="4360216590000P23258301"/>
    <n v="7791448"/>
    <x v="5"/>
  </r>
  <r>
    <s v="CENTRE_ALSACIEN_DE_REPROGRAPHI_4511000450000P_PREVOYANCE.pdf"/>
    <s v="4511000450000P"/>
    <s v="4511000450000PH4755110"/>
    <n v="6784410"/>
    <x v="5"/>
  </r>
  <r>
    <s v="AVT_CP_AVENNA_OPTIM_SAS_4360109780000N_SANTE_1__6793401.pdf"/>
    <m/>
    <m/>
    <m/>
    <x v="5"/>
  </r>
  <r>
    <s v="BORY_PLAST_SAS_4925040420000R_SANTE.pdf"/>
    <s v="4925040420000R"/>
    <s v="4925040420000RC5150AN0"/>
    <n v="4989878"/>
    <x v="5"/>
  </r>
  <r>
    <s v="MI.CA.DO_4360161320000C_SANTE_2.pdf"/>
    <s v="4360161320000C"/>
    <s v="4360161320000C25349500"/>
    <n v="9041770"/>
    <x v="5"/>
  </r>
  <r>
    <s v="PROCESS_TECHNOLOGIES_4360162570000Y_SANTE_1.pdf"/>
    <s v="4360162570000Y"/>
    <s v="4360162570000Y25752101"/>
    <n v="9153843"/>
    <x v="5"/>
  </r>
  <r>
    <s v="STEAH_4360105490000U_SANTE.pdf"/>
    <s v="4360105490000U"/>
    <m/>
    <m/>
    <x v="5"/>
  </r>
  <r>
    <s v="CELENE_4410500230000Z_PREVOYANCE.pdf"/>
    <s v="4410500230000Z"/>
    <s v="4410500230000ZF2551B30"/>
    <n v="8653175"/>
    <x v="5"/>
  </r>
  <r>
    <s v="SINBIO_SCOP_4360227850000U_SANTE.pdf"/>
    <s v="4360227850000U"/>
    <s v="4360227850000U25804502"/>
    <n v="9192824"/>
    <x v="5"/>
  </r>
  <r>
    <s v="LINGENHELD_TRAVAUX_PUBLICS_4551000600000C_PREVOYANCE.pdf"/>
    <s v="4551000600000C"/>
    <s v="4551000600000CE5266AG0"/>
    <n v="6195922"/>
    <x v="5"/>
  </r>
  <r>
    <s v="SIB_ETUDES_4360220200000C_SANTE.pdf"/>
    <s v="4360220200000C"/>
    <m/>
    <m/>
    <x v="5"/>
  </r>
  <r>
    <s v="OLIJUMA_4622100840000S_SANTE.pdf"/>
    <s v="4622100840000S"/>
    <s v="4622100840000SF2348500"/>
    <n v="4923237"/>
    <x v="5"/>
  </r>
  <r>
    <s v="FEHR_GROUPE_4551000280000B_SANTE_3.pdf"/>
    <s v="4551000280000B"/>
    <m/>
    <m/>
    <x v="5"/>
  </r>
  <r>
    <s v="GERSTAECKER_MARSEILLE_4470900510000K_SANTE_2.pdf"/>
    <s v="4470900510000K"/>
    <s v="4470900510000KF2J92302"/>
    <n v="7392102"/>
    <x v="5"/>
  </r>
  <r>
    <s v="PORT_AUTONOME_DE_STRASBOURG_4740400240000Q_PREVOYANCE_2.pdf"/>
    <s v="4740400240000Q"/>
    <s v="4740400240000Q01071501"/>
    <n v="1570973"/>
    <x v="5"/>
  </r>
  <r>
    <s v="ECB_SARL_4360150870000G_SANTE_1.pdf"/>
    <s v="4360150870000G"/>
    <s v="4360150870000GB4007101"/>
    <n v="8005254"/>
    <x v="5"/>
  </r>
  <r>
    <s v="SAMSON_4360117820000T_SANTE.pdf"/>
    <s v="4360117820000T"/>
    <s v="4360117820000T20009105"/>
    <n v="7006792"/>
    <x v="5"/>
  </r>
  <r>
    <s v="AGENDA_ETUDIM_SRL_4925040220000A_SANTE.pdf"/>
    <s v="4925040220000A"/>
    <m/>
    <m/>
    <x v="5"/>
  </r>
  <r>
    <s v="RLM_SARL_4985700070000Q_SANTE_2.pdf"/>
    <s v="4985700070000Q"/>
    <s v="4985700070000QG3103"/>
    <n v="6759339"/>
    <x v="5"/>
  </r>
  <r>
    <s v="GERSTAECKER_RENNES_4470900490000V_SANTE.pdf"/>
    <s v="4470900490000V"/>
    <s v="4470900490000VF2J92100"/>
    <n v="7392047"/>
    <x v="5"/>
  </r>
  <r>
    <s v="FEHR_TECHNOLOGIES_IDF_4551000590000H_SANTE_1.pdf"/>
    <s v="4551000590000H"/>
    <m/>
    <m/>
    <x v="5"/>
  </r>
  <r>
    <s v="HOLDING_MACH_4360300710000W_SANTE.pdf"/>
    <s v="4360300710000W"/>
    <s v="4360300710000W23497100"/>
    <n v="7917274"/>
    <x v="5"/>
  </r>
  <r>
    <s v="IEEPI_4360148070000D_SANTE.pdf"/>
    <s v="4360148070000D"/>
    <s v="4360148070000D23496100"/>
    <n v="7906743"/>
    <x v="5"/>
  </r>
  <r>
    <s v="BOIS_ET_CONNEXES_DALSACE_4935001930000C_SANTE.pdf"/>
    <s v="4935001930000C"/>
    <s v="4935001930000CF1H25110"/>
    <n v="4990844"/>
    <x v="5"/>
  </r>
  <r>
    <s v="PIERRE_ET_LOISIRS_4360156010000N_SANTE.pdf"/>
    <s v="4360156010000N"/>
    <s v="4360156010000N23022502"/>
    <n v="8456229"/>
    <x v="5"/>
  </r>
  <r>
    <s v="TAXIS_LAMPERT_JUSTINE_4360116830000G_SANTE_1.pdf"/>
    <s v="4360116830000G"/>
    <s v="4360116830000G20861501"/>
    <n v="7202989"/>
    <x v="5"/>
  </r>
  <r>
    <s v="CHAUSSURES_MATTER_SARL_4935002100000K_SANTE.pdf"/>
    <s v="4935002100000K"/>
    <s v="4935002100000KF2569B30"/>
    <n v="7220306"/>
    <x v="5"/>
  </r>
  <r>
    <s v="RIELLO_ONDULEURS_SARL_4360114920000U_SANTE.pdf"/>
    <s v="4360114920000U"/>
    <s v="4360114920000U20744500"/>
    <n v="6890078"/>
    <x v="5"/>
  </r>
  <r>
    <s v="EMAK_4590900110000L_SANTE_1.pdf"/>
    <s v="4590900110000L"/>
    <s v="4590900110000LF1444500"/>
    <n v="9076815"/>
    <x v="5"/>
  </r>
  <r>
    <s v="SCHNEIDER_FACADES_4935003060000N_SANTE.pdf"/>
    <s v="4935003060000N"/>
    <s v="4935003060000NF1628100"/>
    <n v="4991470"/>
    <x v="5"/>
  </r>
  <r>
    <s v="SIB_ETUDES_4985700440000P_SANTE_1.pdf"/>
    <s v="4985700440000P"/>
    <m/>
    <m/>
    <x v="5"/>
  </r>
  <r>
    <s v="AVT_CP_AVENNA_OPTIM_SAS_4360109800000C_SANTE_1__6793407.pdf"/>
    <m/>
    <m/>
    <m/>
    <x v="5"/>
  </r>
  <r>
    <s v="AVT_CP_ABEX_4360118400000D_SANTE_1_6969549.pdf"/>
    <m/>
    <m/>
    <m/>
    <x v="5"/>
  </r>
  <r>
    <s v="PROCESS_TECHNOLOGIES_4360162580000S_SANTE.pdf"/>
    <s v="4360162580000S"/>
    <s v="4360162580000S25752100"/>
    <n v="9153858"/>
    <x v="5"/>
  </r>
  <r>
    <s v="INTER_SERVICE_TT_4925040560000Q_SANTE.pdf"/>
    <s v="4925040560000Q"/>
    <s v="4925040560000QH4744500"/>
    <n v="7677162"/>
    <x v="5"/>
  </r>
  <r>
    <s v="BOTANY_BAY_ASSET_4360162360000M_SANTE_1.pdf"/>
    <s v="4360162360000M"/>
    <s v="4360162360000M25703101"/>
    <n v="9149606"/>
    <x v="5"/>
  </r>
  <r>
    <s v="GERSTAECKER_TOULOUSE_4470900510000K_SANTE_3.pdf"/>
    <s v="4470900510000K"/>
    <s v="4470900510000KF2J92302"/>
    <n v="7392102"/>
    <x v="5"/>
  </r>
  <r>
    <s v="BFM_ALSACE_4360116350000S_SANTE.pdf"/>
    <s v="4360116350000S"/>
    <s v="4360116350000S20809500"/>
    <n v="6968358"/>
    <x v="5"/>
  </r>
  <r>
    <s v="BRETZEL_BURGARD_4381000290000A_SANTE.pdf"/>
    <s v="4381000290000A"/>
    <s v="4381000290000AB5202100"/>
    <n v="6431531"/>
    <x v="5"/>
  </r>
  <r>
    <s v="JACOB_COMBUSTIBLES_4935004650000Z_SANTE.pdf"/>
    <s v="4935004650000Z"/>
    <s v="4935004650000ZF2782B30"/>
    <n v="5156157"/>
    <x v="5"/>
  </r>
  <r>
    <s v="RCEG_SHOES_COMPANY_4360800380000M_SANTE.pdf"/>
    <s v="4360800380000M"/>
    <s v="4360800380000M21020B31"/>
    <n v="8208959"/>
    <x v="5"/>
  </r>
  <r>
    <s v="GERSTAECKER_FRANCE_LE_GEANT_4470900510000K_SANTE_2.pdf"/>
    <s v="4470900510000K"/>
    <s v="4470900510000KF2J92302"/>
    <n v="7392102"/>
    <x v="5"/>
  </r>
  <r>
    <s v="WERDE_STRASBOURG_ISTIKBAL_4363500030000L_SANTE.pdf"/>
    <s v="4363500030000L"/>
    <s v="4363500030000L22907110"/>
    <n v="7566322"/>
    <x v="5"/>
  </r>
  <r>
    <s v="EBO_SYSTEMS_SAS_4281000250000Y_PREVOYANCE.pdf"/>
    <s v="4281000250000Y"/>
    <s v="4281000250000YD1018B33"/>
    <n v="4863067"/>
    <x v="5"/>
  </r>
  <r>
    <s v="LE_GEANT_DES_BEAUX_ARTS_4470900510000K_SANTE_1.pdf"/>
    <s v="4470900510000K"/>
    <s v="4470900510000KF2J92302"/>
    <n v="7392102"/>
    <x v="5"/>
  </r>
  <r>
    <s v="DR_JEAN_GERARD_BLOCH_4360160940000J_SANTE.pdf"/>
    <s v="4360160940000J"/>
    <s v="4360160940000J25275502"/>
    <n v="9037755"/>
    <x v="5"/>
  </r>
  <r>
    <s v="CONVERSION_BOOSTERS_4360163350000Z_SANTE_2.pdf"/>
    <s v="4360163350000Z"/>
    <s v="4360163350000Z25887100"/>
    <n v="9319380"/>
    <x v="5"/>
  </r>
  <r>
    <s v="APRIORIS_4360216510000H_SANTE.pdf"/>
    <s v="4360216510000H"/>
    <s v="4360216510000H23252502"/>
    <n v="7791590"/>
    <x v="5"/>
  </r>
  <r>
    <s v="MICRO_CRECHE_LA_LUCIOLE_4360122600000V_PREVOYANCE.pdf"/>
    <s v="4360122600000V"/>
    <m/>
    <m/>
    <x v="5"/>
  </r>
  <r>
    <s v="Pharmacie_de_lOrne_4360118430000M_SANTE.pdf"/>
    <s v="4360118430000M"/>
    <s v="4360118430000M20915300"/>
    <n v="6974794"/>
    <x v="5"/>
  </r>
  <r>
    <s v="SAINT_JEAN_EMBALLAGES_4570100360001Z_SANTE.pdf"/>
    <s v="4570100360001Z"/>
    <s v="4570100360001ZF1834500"/>
    <n v="6928622"/>
    <x v="5"/>
  </r>
  <r>
    <s v="MGM_4935002210000A_SANTE.pdf"/>
    <s v="4935002210000A"/>
    <s v="4935002210000AG5100100"/>
    <n v="4991222"/>
    <x v="5"/>
  </r>
  <r>
    <s v="GERSTAECKER_LYON_4470900510000K_SANTE_2.pdf"/>
    <s v="4470900510000K"/>
    <s v="4470900510000KF2J92302"/>
    <n v="7392102"/>
    <x v="5"/>
  </r>
  <r>
    <s v="PAULMANN_LUMIERE_4360163080000V_SANTE.pdf"/>
    <s v="4360163080000V"/>
    <s v="4360163080000VF1700303"/>
    <n v="9252144"/>
    <x v="5"/>
  </r>
  <r>
    <s v="EUROPEAN_CTR_FOR_LAW_JUSTICE_4935002690000P_SANTE.pdf"/>
    <s v="4935002690000P"/>
    <s v="4935002690000PK1100100"/>
    <n v="8769760"/>
    <x v="5"/>
  </r>
  <r>
    <s v="AMPACK_SARL_4360125590000V_SANTE.pdf"/>
    <s v="4360125590000V"/>
    <s v="4360125590000V21370501"/>
    <n v="7189725"/>
    <x v="5"/>
  </r>
  <r>
    <s v="SOCIETE_NOUVELLE_OZA_4511000420000F_SANTE.pdf"/>
    <s v="4511000420000F"/>
    <s v="4511000420000FH4V62500"/>
    <n v="4992584"/>
    <x v="5"/>
  </r>
  <r>
    <s v="CAFE_SATI_4360159610000G_SANTE_1.pdf"/>
    <s v="4360159610000G"/>
    <s v="4360159610000GB5179101"/>
    <n v="9033710"/>
    <x v="5"/>
  </r>
  <r>
    <s v="MAURAN_4360155340000C_SANTE_2.pdf"/>
    <s v="4360155340000C"/>
    <m/>
    <m/>
    <x v="5"/>
  </r>
  <r>
    <s v="AUDEO_FRANCE_4360203840000T_PREVOYANCE.pdf"/>
    <s v="4360203840000T"/>
    <s v="4360203840000T20814110"/>
    <n v="8498280"/>
    <x v="5"/>
  </r>
  <r>
    <s v="CIRET_SARL_4935001200000Z_SANTE_1.pdf"/>
    <s v="4935001200000Z"/>
    <s v="4935001200000ZF1577100"/>
    <n v="4991011"/>
    <x v="5"/>
  </r>
  <r>
    <s v="CANAL_171_4935004090000D_SANTE.pdf"/>
    <m/>
    <m/>
    <m/>
    <x v="5"/>
  </r>
  <r>
    <s v="BURSTNER_SA_4311200050000N_SANTE_2.pdf"/>
    <s v="4311200050000N"/>
    <s v="4311200050000N02463220"/>
    <n v="6605674"/>
    <x v="5"/>
  </r>
  <r>
    <s v="GERSTAECKER_FRANCE_LE_GEANT_4470900510000K_SANTE_4.pdf"/>
    <s v="4470900510000K"/>
    <s v="4470900510000KF2J92302"/>
    <n v="7392102"/>
    <x v="5"/>
  </r>
  <r>
    <s v="ETABLISSEMENTS_TRANSAC_4360131640000H_SANTE.pdf"/>
    <s v="4360131640000H"/>
    <s v="4360131640000H21744110"/>
    <n v="7323411"/>
    <x v="5"/>
  </r>
  <r>
    <s v="FILTRES_INTENSIV_SARL_4935003950000E_SANTE.pdf"/>
    <s v="4935003950000E"/>
    <m/>
    <m/>
    <x v="5"/>
  </r>
  <r>
    <s v="GERSTAECKER_MONTPELLIER_4470900510000K_SANTE_1.pdf"/>
    <s v="4470900510000K"/>
    <s v="4470900510000KF2J92302"/>
    <n v="7392102"/>
    <x v="5"/>
  </r>
  <r>
    <s v="GERSTAECKER_ILE_DE_NANTES_4470900510000K_SANTE_5.pdf"/>
    <s v="4470900510000K"/>
    <s v="4470900510000KF2J92302"/>
    <n v="7392102"/>
    <x v="5"/>
  </r>
  <r>
    <s v="FEHR_GROUPE_4551000590000H_SANTE_5.pdf"/>
    <s v="4551000590000H"/>
    <m/>
    <m/>
    <x v="5"/>
  </r>
  <r>
    <s v="CHAMBRE_FRANCO_ALLEMANDE_4360161120000L_SANTE_2.pdf"/>
    <s v="4360161120000L"/>
    <s v="4360161120000L25317502"/>
    <n v="9192610"/>
    <x v="5"/>
  </r>
  <r>
    <s v="AS_BTP_4771300840000L_SANTE.pdf"/>
    <s v="4771300840000L"/>
    <s v="4771300840000LH4G35500"/>
    <n v="7007685"/>
    <x v="5"/>
  </r>
  <r>
    <s v="MY_JOB_EST_NANCY_4985700160000R_SANTE_1.pdf"/>
    <s v="4985700160000R"/>
    <s v="4985700160000R"/>
    <n v="7472390"/>
    <x v="5"/>
  </r>
  <r>
    <s v="RYTHMES_ET_SONS_SARL_4925040290000M_SANTE_2.pdf"/>
    <s v="4925040290000M"/>
    <s v="4925040290000MD6023301"/>
    <n v="4990146"/>
    <x v="5"/>
  </r>
  <r>
    <s v="BOIS_ET_CONNEXES_DALSACE_4935002180000R_PREVOYANCE.pdf"/>
    <s v="4935002180000R"/>
    <s v="4935002180000RF1H25110"/>
    <n v="4625432"/>
    <x v="5"/>
  </r>
  <r>
    <s v="CAP_AUDIT_4935003070000H_SANTE.pdf"/>
    <s v="4935003070000H"/>
    <m/>
    <m/>
    <x v="5"/>
  </r>
  <r>
    <s v="MY_JOB_FRANCE_4985700150000W_SANTE.pdf"/>
    <s v="4985700150000W"/>
    <s v="4985700150000W20998101"/>
    <n v="7472174"/>
    <x v="5"/>
  </r>
  <r>
    <s v="UIMM_LORRAINE_4640100020000E_PREVOYANCE.pdf"/>
    <s v="4640100020000E"/>
    <s v="4640100020000EK1118"/>
    <n v="8383948"/>
    <x v="5"/>
  </r>
  <r>
    <s v="UNION_MOBILIERE_ET_COMMERCIALE_4935004190000Z_SANTE.pdf"/>
    <s v="4935004190000Z"/>
    <m/>
    <m/>
    <x v="5"/>
  </r>
  <r>
    <s v="FARH_4360163160000C_SANTE.pdf"/>
    <s v="4360163160000C"/>
    <s v="4360163160000C25757300"/>
    <n v="9634382"/>
    <x v="5"/>
  </r>
  <r>
    <s v="GERSTAECKER_STRASBOURG_4470900490000V_SANTE.pdf"/>
    <s v="4470900490000V"/>
    <s v="4470900490000VF2J92100"/>
    <n v="7392047"/>
    <x v="5"/>
  </r>
  <r>
    <s v="KK_GROUP_4360201010000G_SANTE.pdf"/>
    <s v="4360201010000G"/>
    <s v="4360201010000G20189500"/>
    <n v="6527813"/>
    <x v="5"/>
  </r>
  <r>
    <s v="VERTEX_SUPPORT_ET_MAINTENANCE_4935001440000T_SANTE.pdf"/>
    <s v="4935001440000T"/>
    <m/>
    <m/>
    <x v="5"/>
  </r>
  <r>
    <s v="AUTOMOBILE_CLUB_MOSELLE_4935004740000A_SANTE.pdf"/>
    <s v="4935004740000A"/>
    <s v="4935004740000AK1102500"/>
    <n v="6307494"/>
    <x v="5"/>
  </r>
  <r>
    <s v="WERDE_STRASBOURG_ISTIKBAL_4363500020000R_SANTE.pdf"/>
    <s v="4363500020000R"/>
    <s v="4363500020000R22907101"/>
    <n v="7566321"/>
    <x v="5"/>
  </r>
  <r>
    <s v="COUVENT_SOEURS_FRANCISCAINES_4935004080000J_PREVOYANCE.pdf"/>
    <s v="4935004080000J"/>
    <s v="4935004080000JK1087B30"/>
    <n v="7324292"/>
    <x v="5"/>
  </r>
  <r>
    <s v="FINANCIERE_DE_COURCELLES_4360111730000D_SANTE.pdf"/>
    <s v="4360111730000D"/>
    <s v="4360111730000D20631500"/>
    <n v="6927315"/>
    <x v="5"/>
  </r>
  <r>
    <s v="TRADISTYL_CONSTRUCTION_4363300030000G_PREVOYANCE.pdf"/>
    <s v="4363300030000G"/>
    <s v="4363300030000G23191500"/>
    <n v="8148483"/>
    <x v="5"/>
  </r>
  <r>
    <s v="ELUMATEC_4360117130000T_SANTE_2.pdf"/>
    <s v="4360117130000T"/>
    <m/>
    <m/>
    <x v="5"/>
  </r>
  <r>
    <s v="Monnier_et_Fils_4360120930000D_SANTE.pdf"/>
    <s v="4360120930000D"/>
    <s v="4360120930000D20996500"/>
    <n v="7376340"/>
    <x v="5"/>
  </r>
  <r>
    <s v="ETABLISSEMENTS_ALEXANDRE_4360117150000H_SANTE.pdf"/>
    <s v="4360117150000H"/>
    <s v="4360117150000H20A03101"/>
    <n v="6952122"/>
    <x v="5"/>
  </r>
  <r>
    <s v="SMC_PHALSOSTEO_KINE_SPORT_4935004790000Y_SANTE.pdf"/>
    <s v="4935004790000Y"/>
    <s v="4935004790000YH1455500"/>
    <n v="5349617"/>
    <x v="5"/>
  </r>
  <r>
    <s v="FARH_4360163150000H_SANTE_2.pdf"/>
    <s v="4360163150000H"/>
    <s v="4360163150000H25757301"/>
    <n v="9634372"/>
    <x v="5"/>
  </r>
  <r>
    <s v="AEVELIA_SARL_4590800340000J_SANTE_2.pdf"/>
    <s v="4590800340000J"/>
    <s v="4590800340000JF1409250"/>
    <n v="8371215"/>
    <x v="5"/>
  </r>
  <r>
    <s v="OSTERTAG_4360139770000P_SANTE.pdf"/>
    <s v="4360139770000P"/>
    <s v="4360139770000P22159113"/>
    <n v="7506038"/>
    <x v="5"/>
  </r>
  <r>
    <s v="CG3_4360130900000K_SANTE_2.pdf"/>
    <s v="4360130900000K"/>
    <s v="4360130900000KH4B18102"/>
    <n v="7317525"/>
    <x v="5"/>
  </r>
  <r>
    <s v="EST_MENAGER_SA_4935004410000E_PREVOYANCE.pdf"/>
    <s v="4935004410000E"/>
    <m/>
    <m/>
    <x v="5"/>
  </r>
  <r>
    <s v="FERRURES_ET_PATINES_SARL_4935003850000J_SANTE.pdf"/>
    <s v="4935003850000J"/>
    <s v="4935003850000JF1681500"/>
    <n v="5030005"/>
    <x v="5"/>
  </r>
  <r>
    <s v="GERSTAECKER_MONTPELLIER_4470900510000K_SANTE_2.pdf"/>
    <s v="4470900510000K"/>
    <s v="4470900510000KF2J92302"/>
    <n v="7392102"/>
    <x v="5"/>
  </r>
  <r>
    <s v="GERSTAECKER_ILE_DE_NANTES_4470900520000E_SANTE.pdf"/>
    <s v="4470900520000E"/>
    <s v="4470900520000EF2J92300"/>
    <n v="7392205"/>
    <x v="5"/>
  </r>
  <r>
    <s v="S.I.G.A_4360123830000C_SANTE.pdf"/>
    <s v="4360123830000C"/>
    <m/>
    <m/>
    <x v="5"/>
  </r>
  <r>
    <s v="DANSER_FRANCE_BV_4700200070000J_PREVOYANCE.pdf"/>
    <s v="4700200070000J"/>
    <s v="4700200070000JG1005B40"/>
    <n v="5172372"/>
    <x v="5"/>
  </r>
  <r>
    <s v="SPIELMANN_MATERIAUX_4360148320000S_SANTE_1.pdf"/>
    <s v="4360148320000S"/>
    <m/>
    <m/>
    <x v="5"/>
  </r>
  <r>
    <s v="BUSINESS_SYSTEMES_INDUSTRIELS_4935001690000H_SANTE.pdf"/>
    <s v="4935001690000H"/>
    <m/>
    <m/>
    <x v="5"/>
  </r>
  <r>
    <s v="MY_JOB_EST_4985700150000W_SANTE_1.pdf"/>
    <s v="4985700150000W"/>
    <s v="4985700150000W20998101"/>
    <n v="7472174"/>
    <x v="5"/>
  </r>
  <r>
    <s v="A2P_COLMAR_4771300760000E_SANTE.pdf"/>
    <s v="4771300760000E"/>
    <s v="4771300760000EH4G30500"/>
    <n v="7677241"/>
    <x v="5"/>
  </r>
  <r>
    <s v="OPTIBELT_FRANCE_SA_4360131650000C_SANTE_1.pdf"/>
    <s v="4360131650000C"/>
    <s v="4360131650000C21744B30"/>
    <n v="7327756"/>
    <x v="5"/>
  </r>
  <r>
    <s v="AVT_CP_ARTECA_SAS_4360111270000D_SANTE_2__7017355.pdf"/>
    <m/>
    <m/>
    <m/>
    <x v="5"/>
  </r>
  <r>
    <s v="GIE_DU_SQUARE_DU_CHATEAU_4511000460000J_PREVOYANCE.pdf"/>
    <s v="4511000460000J"/>
    <s v="4511000460000JH4752110"/>
    <n v="4466247"/>
    <x v="5"/>
  </r>
  <r>
    <s v="GECO_GROUPE_4360115780000C_SANTE_2.pdf"/>
    <s v="4360115780000C"/>
    <s v="4360115780000C20885301"/>
    <n v="7017073"/>
    <x v="5"/>
  </r>
  <r>
    <s v="LEUCO_4360147280000H_SANTE_1.pdf"/>
    <s v="4360147280000H"/>
    <s v="4360147280000H21751309"/>
    <n v="7902087"/>
    <x v="5"/>
  </r>
  <r>
    <s v="SEMI_4935003160000J_SANTE.pdf"/>
    <s v="4935003160000J"/>
    <s v="4935003160000JC8172100"/>
    <n v="8773327"/>
    <x v="5"/>
  </r>
  <r>
    <s v="CE_INEOS_4172700030000N_PREVOYANCE.pdf"/>
    <s v="4172700030000N"/>
    <s v="4172700030000NC5098500"/>
    <n v="2700681"/>
    <x v="5"/>
  </r>
  <r>
    <s v="GERSTAECKER_FRANCE_LE_GEANT_4470900510000K_SANTE_1.pdf"/>
    <s v="4470900510000K"/>
    <s v="4470900510000KF2J92302"/>
    <n v="7392102"/>
    <x v="5"/>
  </r>
  <r>
    <s v="PAPETERIES_DU_RHIN_SAS_4500200130000D_PREVOYANCE.pdf"/>
    <s v="4500200130000D"/>
    <s v="4500200130000DC1026B50"/>
    <n v="6586533"/>
    <x v="5"/>
  </r>
  <r>
    <s v="MY_JOB_EST_STRASBOURG_4985700180000F_SANTE_1.pdf"/>
    <s v="4985700180000F"/>
    <s v="4985700180000F"/>
    <n v="7474525"/>
    <x v="5"/>
  </r>
  <r>
    <s v="VIALYSSE_4870801180000P_SANTE_3.pdf"/>
    <s v="4870801180000P"/>
    <s v="4870801180000PH4669451"/>
    <n v="5136313"/>
    <x v="5"/>
  </r>
  <r>
    <s v="MY_JOB_FRANCE_4985700170000L_SANTE_2.pdf"/>
    <s v="4985700170000L"/>
    <s v="4985700170000L20998302"/>
    <n v="7472488"/>
    <x v="5"/>
  </r>
  <r>
    <s v="STOCKRESTO_4360159030000W_SANTE_1.pdf"/>
    <s v="4360159030000W"/>
    <s v="4360159030000W24880501"/>
    <n v="8786641"/>
    <x v="5"/>
  </r>
  <r>
    <s v="CAD_SARL_4925030330000A_SANTE.pdf"/>
    <s v="4925030330000A"/>
    <s v="4925030330000AH4V46100"/>
    <n v="4990305"/>
    <x v="5"/>
  </r>
  <r>
    <s v="ANATOMICA_DIFFUSION_4360114420000R_SANTE.pdf"/>
    <s v="4360114420000R"/>
    <s v="4360114420000R20731110"/>
    <n v="6946634"/>
    <x v="5"/>
  </r>
  <r>
    <s v="C.P.G.___SOCIETE_4935001580000S_PREVOYANCE.pdf"/>
    <s v="4935001580000S"/>
    <s v="4935001580000SK1076110"/>
    <n v="6747571"/>
    <x v="5"/>
  </r>
  <r>
    <s v="ETHYWAG_4363900090000M_PREVOYANCE.pdf"/>
    <s v="4363900090000M"/>
    <s v="4363900090000MC90821D0"/>
    <n v="8310130"/>
    <x v="5"/>
  </r>
  <r>
    <s v="CARL_FUHR_4360116660000Z_SANTE_1.pdf"/>
    <s v="4360116660000Z"/>
    <s v="4360116660000Z20907101"/>
    <n v="6960058"/>
    <x v="5"/>
  </r>
  <r>
    <s v="KUTTING_FRANCE_4360144550000R_PREVOYANCE.pdf"/>
    <s v="4360144550000R"/>
    <s v="4360144550000R208191D0"/>
    <n v="7826592"/>
    <x v="5"/>
  </r>
  <r>
    <s v="FINANCIERE_WS_GROUP_4622100820000D_PREVOYANCE.pdf"/>
    <s v="4622100820000D"/>
    <s v="4622100820000DF2550110"/>
    <n v="4945070"/>
    <x v="5"/>
  </r>
  <r>
    <s v="ELAN_4622100820000D_PREVOYANCE.pdf"/>
    <s v="4622100820000D"/>
    <s v="4622100820000DF2550110"/>
    <n v="4945070"/>
    <x v="5"/>
  </r>
  <r>
    <s v="NEW_EVENT_TECHNOLOGY_4360203930000U_SANTE.pdf"/>
    <s v="4360203930000U"/>
    <s v="4360203930000U20815501"/>
    <n v="6932742"/>
    <x v="5"/>
  </r>
  <r>
    <s v="GERSTAECKER_LYON_PRESQU_ILE_4470900510000K_SANTE_2.pdf"/>
    <s v="4470900510000K"/>
    <s v="4470900510000KF2J92302"/>
    <n v="7392102"/>
    <x v="5"/>
  </r>
  <r>
    <s v="AMSCAN_EUROPE_4935000070000N_SANTE.pdf"/>
    <s v="4935000070000N"/>
    <s v="4935000070000NF1654300"/>
    <n v="4990498"/>
    <x v="5"/>
  </r>
  <r>
    <s v="GERSTAECKER_BORDEAUX_4470900510000K_SANTE_1.pdf"/>
    <s v="4470900510000K"/>
    <s v="4470900510000KF2J92302"/>
    <n v="7392102"/>
    <x v="5"/>
  </r>
  <r>
    <s v="LE_VENTRE_DE_LA_BALEINE_4935002410000R_SANTE.pdf"/>
    <s v="4935002410000R"/>
    <s v="4935002410000RF2548100"/>
    <n v="4990690"/>
    <x v="5"/>
  </r>
  <r>
    <s v="SPARKEL_4360155130000R_SANTE_2.pdf"/>
    <s v="4360155130000R"/>
    <m/>
    <m/>
    <x v="5"/>
  </r>
  <r>
    <s v="INTERLIFT_4363903110000V_PREVOYANCE.pdf"/>
    <s v="4363903110000V"/>
    <s v="4363903110000V24582100"/>
    <n v="8621644"/>
    <x v="5"/>
  </r>
  <r>
    <s v="ENGLOO_EURL_4360120510000G_SANTE.pdf"/>
    <s v="4360120510000G"/>
    <s v="4360120510000GF2478B52"/>
    <n v="7003389"/>
    <x v="5"/>
  </r>
  <r>
    <s v="REPRESENTATION_PERMANENTE_RFA_4360134690000A_SANTE.pdf"/>
    <s v="4360134690000A"/>
    <s v="4360134690000A21895502"/>
    <n v="7568614"/>
    <x v="5"/>
  </r>
  <r>
    <s v="GERSTAECKER_LILLE_4470900510000K_SANTE_2.pdf"/>
    <s v="4470900510000K"/>
    <s v="4470900510000KF2J92302"/>
    <n v="7392102"/>
    <x v="5"/>
  </r>
  <r>
    <s v="PIETRAPAOLI_4363804180000M_PREVOYANCE.pdf"/>
    <s v="4363804180000M"/>
    <s v="4363804180000M25423"/>
    <n v="9042114"/>
    <x v="5"/>
  </r>
  <r>
    <s v="AVT_CP_CAMI_SAS_4360117430000F_SANTE_2_7017607_.pdf"/>
    <m/>
    <m/>
    <m/>
    <x v="5"/>
  </r>
  <r>
    <s v="ANDLAUER_MAINTENANCE_4935003700000Q_SANTE.pdf"/>
    <s v="4935003700000Q"/>
    <m/>
    <m/>
    <x v="5"/>
  </r>
  <r>
    <s v="PAPELOREY_4622100990000L_PREVOYANCE.pdf"/>
    <s v="4622100990000L"/>
    <m/>
    <m/>
    <x v="5"/>
  </r>
  <r>
    <s v="FITCHIZ_4360142230000C_SANTE_2.pdf"/>
    <s v="4360142230000C"/>
    <s v="4360142230000C22933AN1"/>
    <n v="8600360"/>
    <x v="5"/>
  </r>
  <r>
    <s v="EMAK_4590900110000L_SANTE_2.pdf"/>
    <s v="4590900110000L"/>
    <s v="4590900110000LF1444500"/>
    <n v="9076815"/>
    <x v="5"/>
  </r>
  <r>
    <s v="FEHR_TECHNOLOGIES_4551000280000B_SANTE_2.pdf"/>
    <s v="4551000280000B"/>
    <m/>
    <m/>
    <x v="5"/>
  </r>
  <r>
    <s v="ZWIEBEL_SA_4360110050000R_SANTE.pdf"/>
    <s v="4360110050000R"/>
    <s v="4360110050000RC7014110"/>
    <n v="6865081"/>
    <x v="5"/>
  </r>
  <r>
    <s v="CAB_DENTAIRE_DR_JULIEN_HUSLER_4363000320000S_SANTE.pdf"/>
    <s v="4363000320000S"/>
    <s v="4363000320000S22059505"/>
    <n v="7620125"/>
    <x v="5"/>
  </r>
  <r>
    <s v="RETRAITE_ANCIENS_SALARIES_CFNR_4700200080000D_SANTE_2.pdf"/>
    <s v="4700200080000D"/>
    <s v="4700200080000DG1011650"/>
    <n v="5978827"/>
    <x v="5"/>
  </r>
  <r>
    <s v="DELTICO_METZ_4363804180000M_PREVOYANCE.pdf"/>
    <s v="4363804180000M"/>
    <s v="4363804180000M25423"/>
    <n v="9042114"/>
    <x v="5"/>
  </r>
  <r>
    <s v="AMR_MANUTENTION_4935002960000S_SANTE.pdf"/>
    <s v="4935002960000S"/>
    <s v="4935002960000SH1397300"/>
    <n v="4990331"/>
    <x v="5"/>
  </r>
  <r>
    <s v="MY_JOB_EST_4985700180000F_SANTE_1.pdf"/>
    <s v="4985700180000F"/>
    <s v="4985700180000F"/>
    <n v="7474525"/>
    <x v="5"/>
  </r>
  <r>
    <s v="SAS_OMEGA_4360126790000T_SANTE.pdf"/>
    <s v="4360126790000T"/>
    <m/>
    <m/>
    <x v="5"/>
  </r>
  <r>
    <s v="EXCELLENCE_ALU_4360130030000H_SANTE_2.pdf"/>
    <s v="4360130030000H"/>
    <m/>
    <m/>
    <x v="5"/>
  </r>
  <r>
    <s v="3B_4360129760000E_SANTE.pdf"/>
    <s v="4360129760000E"/>
    <s v="4360129760000E21774500"/>
    <n v="7384617"/>
    <x v="5"/>
  </r>
  <r>
    <s v="MI.CA.DO_4360161320000C_SANTE_1.pdf"/>
    <s v="4360161320000C"/>
    <s v="4360161320000C25349500"/>
    <n v="9041770"/>
    <x v="5"/>
  </r>
  <r>
    <s v="AEVELIA_SARL_4590800360000Y_SANTE_2.pdf"/>
    <s v="4590800360000Y"/>
    <s v="4590800360000YF1409303"/>
    <n v="8371187"/>
    <x v="5"/>
  </r>
  <r>
    <s v="FARH_4360163150000H_SANTE_1.pdf"/>
    <s v="4360163150000H"/>
    <s v="4360163150000H25757301"/>
    <n v="9634372"/>
    <x v="5"/>
  </r>
  <r>
    <s v="SLIP_4360114150000N_SANTE_1.pdf"/>
    <s v="4360114150000N"/>
    <s v="4360114150000N20718301"/>
    <n v="6931548"/>
    <x v="5"/>
  </r>
  <r>
    <s v="SCOP_NOUVELLE_TRANSPAL_4360704470000M_SANTE.pdf"/>
    <s v="4360704470000M"/>
    <m/>
    <m/>
    <x v="5"/>
  </r>
  <r>
    <s v="HAENCHEN_HYDRAULIQUE_4360139600000G_SANTE.pdf"/>
    <s v="4360139600000G"/>
    <s v="4360139600000G22142503"/>
    <n v="7487550"/>
    <x v="5"/>
  </r>
  <r>
    <s v="SOMMER_FRANCE_4935002950000Y_SANTE.pdf"/>
    <s v="4935002950000Y"/>
    <s v="4935002950000YH4A42100"/>
    <n v="4991458"/>
    <x v="5"/>
  </r>
  <r>
    <s v="LE_HAVANE_4936000170000F_PREVOYANCE.pdf"/>
    <s v="4936000170000F"/>
    <s v="4936000170000F20020300"/>
    <n v="9275355"/>
    <x v="5"/>
  </r>
  <r>
    <s v="EDEN_INSIGHT_4360200760000S_SANTE.pdf"/>
    <s v="4360200760000S"/>
    <m/>
    <m/>
    <x v="5"/>
  </r>
  <r>
    <s v="SCHNEIDER_FACADES_4935003250000K_SANTE.pdf"/>
    <s v="4935003250000K"/>
    <s v="4935003250000KF1628B30"/>
    <n v="4812340"/>
    <x v="5"/>
  </r>
  <r>
    <s v="AVT_CP_AVENNA_OPTIM_SAS_4360109810000W_SANTE__6793408_.pdf"/>
    <m/>
    <m/>
    <m/>
    <x v="5"/>
  </r>
  <r>
    <s v="MINDIGITAL_4360111530000M_SANTE.pdf"/>
    <s v="4360111530000M"/>
    <m/>
    <m/>
    <x v="5"/>
  </r>
  <r>
    <s v="ORTH_SAS_4570100280000R_SANTE_2.pdf"/>
    <s v="4570100280000R"/>
    <s v="4570100280000RF1493500"/>
    <n v="6879971"/>
    <x v="5"/>
  </r>
  <r>
    <s v="SCHNEIDER_FACADES_4935003190000S_PREVOYANCE.pdf"/>
    <s v="4935003190000S"/>
    <s v="4935003190000SF1628B30"/>
    <n v="4812349"/>
    <x v="5"/>
  </r>
  <r>
    <s v="REMAX_STRUCTURES_4925040160000H_SANTE.pdf"/>
    <s v="4925040160000H"/>
    <s v="4925040160000HF1319301"/>
    <n v="4989818"/>
    <x v="5"/>
  </r>
  <r>
    <s v="HD_FINANCES_4935001660000Z_SANTE.pdf"/>
    <s v="4935001660000Z"/>
    <s v="4935001660000ZH4963500"/>
    <n v="4990678"/>
    <x v="5"/>
  </r>
  <r>
    <s v="TELEWIG_4591000850000L_PREVOYANCE.pdf"/>
    <s v="4591000850000L"/>
    <s v="4591000850000LF1503160"/>
    <n v="4060511"/>
    <x v="5"/>
  </r>
  <r>
    <s v="AVT_CP_AL2P_4360500560000H_SANTE_7441634_rÃ©siliÃ©_05102022_.pdf"/>
    <m/>
    <m/>
    <m/>
    <x v="5"/>
  </r>
  <r>
    <s v="GRESSER_OENOLOGIE_4925010180000B_PREVOYANCE.pdf"/>
    <s v="4925010180000B"/>
    <s v="4925010180000BF1316100"/>
    <n v="1170204"/>
    <x v="5"/>
  </r>
  <r>
    <s v="PRESTAMISE_2000_VINS_4771411610000K_PREVOYANCE.pdf"/>
    <m/>
    <m/>
    <m/>
    <x v="5"/>
  </r>
  <r>
    <s v="SEMHYDREST_4935003390000J_SANTE.pdf"/>
    <m/>
    <n v="2682000002800"/>
    <n v="4966952"/>
    <x v="6"/>
  </r>
  <r>
    <s v="MAISON_HEBRARD_4410500210000K_SANTE.pdf"/>
    <s v="4410500210000K"/>
    <s v="4410500210000KF2551500"/>
    <n v="8653172"/>
    <x v="5"/>
  </r>
  <r>
    <s v="GERSTAECKER_MARSEILLE_4470900510000K_SANTE_5.pdf"/>
    <s v="4470900510000K"/>
    <s v="4470900510000KF2J92302"/>
    <n v="7392102"/>
    <x v="5"/>
  </r>
  <r>
    <s v="GERSTAECKER_FRANCE_LE_GEANT_4470900510000K_SANTE_5.pdf"/>
    <s v="4470900510000K"/>
    <s v="4470900510000KF2J92302"/>
    <n v="7392102"/>
    <x v="5"/>
  </r>
  <r>
    <s v="CLUB_ETI_GRAND_EST_4551000630000L_PREVOYANCE.pdf"/>
    <s v="4551000630000L"/>
    <s v="4551000630000LE5266100"/>
    <n v="5776074"/>
    <x v="5"/>
  </r>
  <r>
    <s v="SELARL_DU_DR_RAPHAEL_HULI_4360121720000Z_SANTE_1.pdf"/>
    <s v="4360121720000Z"/>
    <s v="4360121720000Z21107B30"/>
    <n v="7129702"/>
    <x v="5"/>
  </r>
  <r>
    <s v="IS_HOLDING_4925040550000V_SANTE.pdf"/>
    <s v="4925040550000V"/>
    <s v="4925040550000VH4743500"/>
    <n v="7677155"/>
    <x v="5"/>
  </r>
  <r>
    <s v="EUROPE_TECH_GROUP_4360216560000F_SANTE.pdf"/>
    <s v="4360216560000F"/>
    <s v="4360216560000F23257501"/>
    <n v="7785012"/>
    <x v="5"/>
  </r>
  <r>
    <s v="GERSTAECKER_LILLE_4470900510000K_SANTE_4.pdf"/>
    <s v="4470900510000K"/>
    <s v="4470900510000KF2J92302"/>
    <n v="7392102"/>
    <x v="5"/>
  </r>
  <r>
    <s v="INTERNORM_FENETRE_4935002200000F_PREVOYANCE.pdf"/>
    <s v="4935002200000F"/>
    <s v="4935002200000FF1631110"/>
    <n v="4628270"/>
    <x v="5"/>
  </r>
  <r>
    <s v="MT_ENERGIE_FRANCE_4935003300000H_SANTE.pdf"/>
    <s v="4935003300000H"/>
    <m/>
    <m/>
    <x v="5"/>
  </r>
  <r>
    <s v="BURSTNER_SA_4311200050000N_SANTE_1.pdf"/>
    <s v="4311200050000N"/>
    <s v="4311200050000N02463220"/>
    <n v="6605674"/>
    <x v="5"/>
  </r>
  <r>
    <s v="Monnier_et_Fils_4360120780000K_SANTE.pdf"/>
    <s v="4360120780000K"/>
    <m/>
    <m/>
    <x v="5"/>
  </r>
  <r>
    <s v="FONDERIE_DE_LARIANS_4360160860000C_SANTE_1.pdf"/>
    <s v="4360160860000C"/>
    <s v="4360160860000C25268300"/>
    <n v="9182435"/>
    <x v="5"/>
  </r>
  <r>
    <s v="AVT_CP_AUREMI_INTERMARCHE_4360112450000M_SANTE_1_6860010_.pdf"/>
    <m/>
    <m/>
    <m/>
    <x v="5"/>
  </r>
  <r>
    <s v="VATELOT_RAMPAL_4360130320000A_SANTE.pdf"/>
    <s v="4360130320000A"/>
    <s v="4360130320000A21668500"/>
    <n v="7297227"/>
    <x v="5"/>
  </r>
  <r>
    <s v="GERSTAECKER_GD_EST_MULHOUSE_4470900510000K_SANTE_4.pdf"/>
    <s v="4470900510000K"/>
    <s v="4470900510000KF2J92302"/>
    <n v="7392102"/>
    <x v="5"/>
  </r>
  <r>
    <s v="VATELOT_RAMPAL_4360130310000F_SANTE_2.pdf"/>
    <s v="4360130310000F"/>
    <s v="4360130310000F21668501"/>
    <n v="7297208"/>
    <x v="5"/>
  </r>
  <r>
    <s v="LASSO_DES_REGIONS_DE_FRANCE_4600700010000D_SANTE.pdf"/>
    <s v="4600700010000D"/>
    <s v="4600700010000D00I73500"/>
    <n v="5135247"/>
    <x v="5"/>
  </r>
  <r>
    <s v="MME_ANNE_MOLINARI_4935004030000L_SANTE.pdf"/>
    <s v="4935004030000L"/>
    <s v="4935004030000LH4A98300"/>
    <n v="4976450"/>
    <x v="5"/>
  </r>
  <r>
    <s v="CHEZ_MON_OPTICIEN_4935001360000M_SANTE.pdf"/>
    <s v="4935001360000M"/>
    <s v="4935001360000MF2523100"/>
    <n v="4991328"/>
    <x v="5"/>
  </r>
  <r>
    <s v="FAURE_LE_PAGE_MAROQUINIER._4360116250000W_SANTE.pdf"/>
    <s v="4360116250000W"/>
    <s v="4360116250000W20803500"/>
    <n v="8678225"/>
    <x v="5"/>
  </r>
  <r>
    <s v="LINGENHELD_4551000630000L_PREVOYANCE.pdf"/>
    <s v="4551000630000L"/>
    <s v="4551000630000LE5266100"/>
    <n v="5776074"/>
    <x v="5"/>
  </r>
  <r>
    <s v="MARC_NEUMANN_4360142210000N_SANTE_2.pdf"/>
    <s v="4360142210000N"/>
    <s v="4360142210000N22932300"/>
    <n v="7574538"/>
    <x v="5"/>
  </r>
  <r>
    <s v="SEGUIN__HANRIAT_AVOCATS_ASSOC_4360132520000E_SANTE.pdf"/>
    <s v="4360132520000E"/>
    <s v="4360132520000E21761B30"/>
    <n v="7327697"/>
    <x v="5"/>
  </r>
  <r>
    <s v="PORT_AUTONOME_DE_STRASBOURG_4740400230000V_SANTE_3.pdf"/>
    <s v="4740400230000V"/>
    <s v="4740400230000V01071502"/>
    <n v="8964103"/>
    <x v="5"/>
  </r>
  <r>
    <s v="INTERDECAF_TRADING_FRANCE_4935003590000A_SANTE.pdf"/>
    <s v="4935003590000A"/>
    <s v="4935003590000AB5181100"/>
    <n v="5004475"/>
    <x v="5"/>
  </r>
  <r>
    <s v="VIALYSSE_4870801180000P_SANTE_1.pdf"/>
    <s v="4870801180000P"/>
    <s v="4870801180000PH4669451"/>
    <n v="5136313"/>
    <x v="5"/>
  </r>
  <r>
    <s v="ATELIER_EM_4360227670000S_SANTE.pdf"/>
    <s v="4360227670000S"/>
    <s v="4360227670000S25763501"/>
    <n v="9158191"/>
    <x v="5"/>
  </r>
  <r>
    <s v="ECOLOR_4360117610000H_SANTE_1.pdf"/>
    <s v="4360117610000H"/>
    <s v="4360117610000H20904101"/>
    <n v="6977177"/>
    <x v="5"/>
  </r>
  <r>
    <s v="OSTERTAG_4360139760000U_SANTE.pdf"/>
    <s v="4360139760000U"/>
    <s v="4360139760000U22159102"/>
    <n v="7506030"/>
    <x v="5"/>
  </r>
  <r>
    <s v="WECHINGER_ET_CIE_SARL_4925040630000C_SANTE.pdf"/>
    <s v="4925040630000C"/>
    <s v="4925040630000CF2457B40"/>
    <n v="4989895"/>
    <x v="5"/>
  </r>
  <r>
    <s v="ED_INSTITUT_4360200750000Y_SANTE.pdf"/>
    <s v="4360200750000Y"/>
    <m/>
    <m/>
    <x v="5"/>
  </r>
  <r>
    <s v="VIALYSSE_4870801180000P_SANTE_2.pdf"/>
    <s v="4870801180000P"/>
    <s v="4870801180000PH4669451"/>
    <n v="5136313"/>
    <x v="5"/>
  </r>
  <r>
    <s v="EDITIONS_DIPA_BURDA_4935001590000M_PREVOYANCE.pdf"/>
    <s v="4935001590000M"/>
    <s v="4935001590000MC2077100"/>
    <n v="4444336"/>
    <x v="5"/>
  </r>
  <r>
    <s v="MY_JOB_EST_NANCY_4985700170000L_SANTE_2.pdf"/>
    <s v="4985700170000L"/>
    <s v="4985700170000L20998302"/>
    <n v="7472488"/>
    <x v="5"/>
  </r>
  <r>
    <s v="CALISTA_SYSTEMS_4360216540000R_SANTE.pdf"/>
    <s v="4360216540000R"/>
    <s v="4360216540000R23256501"/>
    <n v="7785054"/>
    <x v="5"/>
  </r>
  <r>
    <s v="EDEN_INSIGHT_4360200780000G_SANTE.pdf"/>
    <s v="4360200780000G"/>
    <m/>
    <m/>
    <x v="5"/>
  </r>
  <r>
    <s v="Centre_des_Arts_Martiaux_4360121500000T_SANTE_2.pdf"/>
    <s v="4360121500000T"/>
    <s v="4360121500000T21108300"/>
    <n v="7016581"/>
    <x v="5"/>
  </r>
  <r>
    <s v="TDS_4936000100000T_SANTE.pdf"/>
    <s v="4936000100000T"/>
    <m/>
    <m/>
    <x v="5"/>
  </r>
  <r>
    <s v="OFFICE_DU_TOURISME_BARR_4360159110000D_SANTE_1.pdf"/>
    <s v="4360159110000D"/>
    <s v="4360159110000D24900502"/>
    <n v="8959612"/>
    <x v="5"/>
  </r>
  <r>
    <s v="EXCELLENCE_ALU_4360130030000H_SANTE_1.pdf"/>
    <s v="4360130030000H"/>
    <m/>
    <m/>
    <x v="5"/>
  </r>
  <r>
    <s v="COJAY_4935002620000C_SANTE.pdf"/>
    <s v="4935002620000C"/>
    <s v="4935002620000CH1393500"/>
    <n v="6503240"/>
    <x v="5"/>
  </r>
  <r>
    <s v="CMM_4363900840000E_PREVOYANCE.pdf"/>
    <s v="4363900840000E"/>
    <s v="4363900840000EC7023B22"/>
    <n v="8519329"/>
    <x v="5"/>
  </r>
  <r>
    <s v="CX_LAB_4360227160000U_SANTE.pdf"/>
    <s v="4360227160000U"/>
    <s v="4360227160000U25406101"/>
    <n v="9068803"/>
    <x v="5"/>
  </r>
  <r>
    <s v="GERSTAECKER_MARSEILLE_4470900510000K_SANTE_4.pdf"/>
    <s v="4470900510000K"/>
    <s v="4470900510000KF2J92302"/>
    <n v="7392102"/>
    <x v="5"/>
  </r>
  <r>
    <s v="RETRAITE_ANCIENS_SALARIES_CFNR_4700200120000G_SANTE_1.pdf"/>
    <s v="4700200120000G"/>
    <s v="4700200120000GG1011990"/>
    <n v="7477002"/>
    <x v="5"/>
  </r>
  <r>
    <s v="SCOP_NOUVELLE_TRANSPAL_4360704460000S_SANTE.pdf"/>
    <s v="4360704460000S"/>
    <s v="4360704460000S23588100"/>
    <n v="9053855"/>
    <x v="5"/>
  </r>
  <r>
    <s v="PAULMANN_LUMIERE_4360163060000G_SANTE.pdf"/>
    <s v="4360163060000G"/>
    <s v="4360163060000GF1700300"/>
    <n v="9252209"/>
    <x v="5"/>
  </r>
  <r>
    <s v="GERSTAECKER_MONTPELLIER_4470900510000K_SANTE_5.pdf"/>
    <s v="4470900510000K"/>
    <s v="4470900510000KF2J92302"/>
    <n v="7392102"/>
    <x v="5"/>
  </r>
  <r>
    <s v="PAULMANN_LUMIERE_4360163070000B_SANTE_1.pdf"/>
    <s v="4360163070000B"/>
    <s v="4360163070000BF1700304"/>
    <n v="9252080"/>
    <x v="5"/>
  </r>
  <r>
    <s v="MY_JOB_EST_4985700170000L_SANTE_3.pdf"/>
    <s v="4985700170000L"/>
    <s v="4985700170000L20998302"/>
    <n v="7472488"/>
    <x v="5"/>
  </r>
  <r>
    <s v="GERSTAECKER_STRASBOURG_STUDIO_4470900510000K_SANTE_5.pdf"/>
    <s v="4470900510000K"/>
    <s v="4470900510000KF2J92302"/>
    <n v="7392102"/>
    <x v="5"/>
  </r>
  <r>
    <s v="KDC_CONSEIL_4935003420000S_SANTE.pdf"/>
    <s v="4935003420000S"/>
    <m/>
    <m/>
    <x v="5"/>
  </r>
  <r>
    <s v="LA_CIE_DES_PETITS_4360140210000A_SANTE.pdf"/>
    <s v="4360140210000A"/>
    <s v="4360140210000A22196100"/>
    <n v="7504900"/>
    <x v="5"/>
  </r>
  <r>
    <s v="ECB_SARL_4360146870000F_SANTE.pdf"/>
    <s v="4360146870000F"/>
    <s v="4360146870000FB4007300"/>
    <n v="7832566"/>
    <x v="5"/>
  </r>
  <r>
    <s v="FONDERIE_DE_LARIANS_4360160840000N_SANTE_1.pdf"/>
    <s v="4360160840000N"/>
    <s v="4360160840000N25268101"/>
    <n v="9040354"/>
    <x v="5"/>
  </r>
  <r>
    <s v="ETABLISSEMENTS_AUBERT_4360112270000K_SANTE_2.pdf"/>
    <s v="4360112270000K"/>
    <s v="4360112270000K20700300"/>
    <n v="6863964"/>
    <x v="5"/>
  </r>
  <r>
    <s v="VELTA_EUROJAUGE_4590800340000J_SANTE_2.pdf"/>
    <s v="4590800340000J"/>
    <s v="4590800340000JF1409250"/>
    <n v="8371215"/>
    <x v="5"/>
  </r>
  <r>
    <s v="GERSTAECKER_FRANCE_LE_GEANT_4470900500000Q_SANTE.pdf"/>
    <s v="4470900500000Q"/>
    <s v="4470900500000QF2J92101"/>
    <n v="7392096"/>
    <x v="5"/>
  </r>
  <r>
    <s v="ETABLISSEMENTS_AUBERT_4360112270000K_SANTE_1.pdf"/>
    <s v="4360112270000K"/>
    <s v="4360112270000K20700300"/>
    <n v="6863964"/>
    <x v="5"/>
  </r>
  <r>
    <s v="SAS_CRYP_CONSULTING_4360201820000R_SANTE_2.pdf"/>
    <s v="4360201820000R"/>
    <s v="4360201820000R20442101"/>
    <n v="6734902"/>
    <x v="5"/>
  </r>
  <r>
    <s v="DWS_DISTRIBUTION_4360800470000N_SANTE.pdf"/>
    <s v="4360800470000N"/>
    <s v="4360800470000N22846300"/>
    <n v="9323568"/>
    <x v="5"/>
  </r>
  <r>
    <s v="WEINMANN_TECHNOLOGIES_4360158130000L_SANTE.pdf"/>
    <s v="4360158130000L"/>
    <s v="4360158130000L24155302"/>
    <n v="8654030"/>
    <x v="5"/>
  </r>
  <r>
    <s v="ITALREST_4363804150000D_PREVOYANCE.pdf"/>
    <s v="4363804150000D"/>
    <s v="4363804150000D25425"/>
    <n v="9040239"/>
    <x v="5"/>
  </r>
  <r>
    <s v="SAS_CRYP_CONSULTING_4360201820000R_SANTE_1.pdf"/>
    <s v="4360201820000R"/>
    <s v="4360201820000R20442101"/>
    <n v="6734902"/>
    <x v="5"/>
  </r>
  <r>
    <s v="SATEG_SA_4935000380000U_PREVOYANCE.pdf"/>
    <s v="4935000380000U"/>
    <s v="4935000380000UG0172110"/>
    <n v="4241485"/>
    <x v="5"/>
  </r>
  <r>
    <s v="JOST_JEAN_PAUL_4360115510000Z_PREVOYANCE.pdf"/>
    <s v="4360115510000Z"/>
    <s v="4360115510000ZF1677101"/>
    <n v="8726506"/>
    <x v="5"/>
  </r>
  <r>
    <s v="SECURE_IP_4935004640000E_PREVOYANCE.pdf"/>
    <s v="4935004640000E"/>
    <s v="4935004640000EF2779110"/>
    <n v="5135823"/>
    <x v="5"/>
  </r>
  <r>
    <s v="SARL_LES_TUILERIES_4360120330000E_SANTE.pdf"/>
    <s v="4360120330000E"/>
    <s v="4360120330000E20003305"/>
    <n v="6974271"/>
    <x v="5"/>
  </r>
  <r>
    <s v="GERSTAECKER_LYON_4470900510000K_SANTE_4.pdf"/>
    <s v="4470900510000K"/>
    <s v="4470900510000KF2J92302"/>
    <n v="7392102"/>
    <x v="5"/>
  </r>
  <r>
    <s v="MRTVOPTIC_4360124280000H_PREVOYANCE.pdf"/>
    <s v="4360124280000H"/>
    <s v="4360124280000H20890100"/>
    <n v="7117936"/>
    <x v="5"/>
  </r>
  <r>
    <s v="AVT_CP_ATM_4360119510000A_SANTE_2__6977593.pdf"/>
    <m/>
    <m/>
    <m/>
    <x v="5"/>
  </r>
  <r>
    <s v="TRANSPORTS_GEORGES_ANDRES_4936000020000M_SANTE.pdf"/>
    <s v="4936000020000M"/>
    <s v="4936000020000MG0044110"/>
    <n v="5037015"/>
    <x v="5"/>
  </r>
  <r>
    <s v="MULTI_NEGOCE_SARL_4360102090000S_SANTE.pdf"/>
    <s v="4360102090000S"/>
    <s v="4360102090000S20049100"/>
    <n v="6385368"/>
    <x v="5"/>
  </r>
  <r>
    <s v="BATORAMA_4740400290000N_SANTE_4.pdf"/>
    <s v="4740400290000N"/>
    <s v="4740400290000NH4F14500"/>
    <n v="8964503"/>
    <x v="5"/>
  </r>
  <r>
    <s v="ELEMENTAL_SCIENTIF_INSTRUMENTS_4360142250000R_SANTE_1.pdf"/>
    <s v="4360142250000R"/>
    <s v="4360142250000R22936300"/>
    <n v="8039210"/>
    <x v="5"/>
  </r>
  <r>
    <s v="MORITZ_FINANCE_S_A_4935001840000B_PREVOYANCE.pdf"/>
    <s v="4935001840000B"/>
    <m/>
    <m/>
    <x v="5"/>
  </r>
  <r>
    <s v="SLIP_4360114160000H_SANTE.pdf"/>
    <s v="4360114160000H"/>
    <s v="4360114160000H20718B30"/>
    <n v="6931563"/>
    <x v="5"/>
  </r>
  <r>
    <s v="MOLSHEIM__ORTHOPEDIE_SERVICE_4362800250000B_PREVOYANCE.pdf"/>
    <s v="4362800250000B"/>
    <s v="4362800250000B26615100"/>
    <n v="9314326"/>
    <x v="5"/>
  </r>
  <r>
    <s v="L_ATELIER_PUBLIMOD_4360115900000M_SANTE_1.pdf"/>
    <s v="4360115900000M"/>
    <s v="4360115900000M20791501"/>
    <n v="7542781"/>
    <x v="5"/>
  </r>
  <r>
    <s v="TAXIS_LAMPERT_JUSTINE_4360116830000G_SANTE_2.pdf"/>
    <s v="4360116830000G"/>
    <s v="4360116830000G20861501"/>
    <n v="7202989"/>
    <x v="5"/>
  </r>
  <r>
    <s v="JUNG_ALBERT_SA_4935004170000K_PREVOYANCE.pdf"/>
    <s v="4935004170000K"/>
    <s v="4935004170000KC0066110"/>
    <n v="4943983"/>
    <x v="5"/>
  </r>
  <r>
    <s v="SLIP_4360114150000N_SANTE_2.pdf"/>
    <s v="4360114150000N"/>
    <s v="4360114150000N20718301"/>
    <n v="6931548"/>
    <x v="5"/>
  </r>
  <r>
    <s v="LOHNER_MAINTENANCE_ET_TECHNIQU_4557000270000M_SANTE_2.pdf"/>
    <s v="4557000270000M"/>
    <m/>
    <m/>
    <x v="5"/>
  </r>
  <r>
    <s v="BOTANY_BAY_ASSET_4360162360000M_SANTE_2.pdf"/>
    <s v="4360162360000M"/>
    <s v="4360162360000M25703101"/>
    <n v="9149606"/>
    <x v="5"/>
  </r>
  <r>
    <s v="SPANU_ET_FILS_4360703350000V_SANTE.pdf"/>
    <s v="4360703350000V"/>
    <s v="4360703350000V24031301"/>
    <n v="8710195"/>
    <x v="5"/>
  </r>
  <r>
    <s v="BRASSERIE_G_K_R_4363804180000M_PREVOYANCE_ABS.pdf"/>
    <s v="4363804180000M"/>
    <s v="4363804180000M25423"/>
    <n v="9042114"/>
    <x v="5"/>
  </r>
  <r>
    <s v="LEUCO_4360132500000Q_SANTE.pdf"/>
    <s v="4360132500000Q"/>
    <s v="4360132500000Q21751100"/>
    <n v="7325982"/>
    <x v="5"/>
  </r>
  <r>
    <s v="RYTHMES_ET_SONS_4935001480000W_PREVOYANCE.pdf"/>
    <s v="4935001480000W"/>
    <s v="4935001480000WD6053110"/>
    <n v="4495938"/>
    <x v="5"/>
  </r>
  <r>
    <s v="FINANCIERE_WS_GROUP_4622100830000Y_PREVOYANCE.pdf"/>
    <s v="4622100830000Y"/>
    <s v="4622100830000YF2550B30"/>
    <n v="4945097"/>
    <x v="5"/>
  </r>
  <r>
    <s v="GERSTAECKER_PARIS_XIII_4470900510000K_SANTE_5.pdf"/>
    <s v="4470900510000K"/>
    <s v="4470900510000KF2J92302"/>
    <n v="7392102"/>
    <x v="5"/>
  </r>
  <r>
    <s v="AS_MOTOR_FRANCE_4935000760000N_SANTE.pdf"/>
    <s v="4935000760000N"/>
    <s v="4935000760000NF1576110"/>
    <n v="4991114"/>
    <x v="5"/>
  </r>
  <r>
    <s v="MAXI_4363804160000Y_PREVOYANCE.pdf"/>
    <s v="4363804160000Y"/>
    <s v="4363804160000Y25423"/>
    <n v="9040233"/>
    <x v="5"/>
  </r>
  <r>
    <s v="PROBST_SAS_4935000490000K_PREVOYANCE.pdf"/>
    <s v="4935000490000K"/>
    <s v="4935000490000KK1550110"/>
    <n v="4324265"/>
    <x v="5"/>
  </r>
  <r>
    <s v="M_GEORGES_RODRIGUEZ_4935004060000U_SANTE.pdf"/>
    <s v="4935004060000U"/>
    <s v="4935004060000UF2785300"/>
    <n v="5030022"/>
    <x v="5"/>
  </r>
  <r>
    <s v="AVT_CP_ARTECA_SAS_4360111260000J_SANTE_7017509.pdf"/>
    <s v="4360111260000J"/>
    <s v="4360111260000J20613B32"/>
    <n v="7272785"/>
    <x v="5"/>
  </r>
  <r>
    <s v="A2P_BATIMENT_4771300890000J_SANTE.pdf"/>
    <s v="4771300890000J"/>
    <s v="4771300890000JH4F22500"/>
    <n v="8247826"/>
    <x v="5"/>
  </r>
  <r>
    <s v="DECRYPTIS_4360205110000D_SANTE.pdf"/>
    <s v="4360205110000D"/>
    <s v="4360205110000D21096301"/>
    <n v="7014501"/>
    <x v="5"/>
  </r>
  <r>
    <s v="GERSTAECKER_STRASBOURG_4470900510000K_SANTE_3.pdf"/>
    <s v="4470900510000K"/>
    <s v="4470900510000KF2J92302"/>
    <n v="7392102"/>
    <x v="5"/>
  </r>
  <r>
    <s v="AVT_CP_ABEX_4360118410000Y_SANTE__6969590_.pdf"/>
    <m/>
    <m/>
    <m/>
    <x v="5"/>
  </r>
  <r>
    <s v="AVT_CP_A._BERNARD_4360116890000Z_SANTE_2__6945132_.pdf"/>
    <m/>
    <m/>
    <m/>
    <x v="5"/>
  </r>
  <r>
    <s v="TALABARDON_ET_GAUTIER_4360900250000K_SANTE.pdf"/>
    <s v="4360900250000K"/>
    <s v="4360900250000K23326501"/>
    <n v="7661204"/>
    <x v="5"/>
  </r>
  <r>
    <s v="GERSTAECKER_NANTES_4470900510000K_SANTE_4.pdf"/>
    <s v="4470900510000K"/>
    <s v="4470900510000KF2J92302"/>
    <n v="7392102"/>
    <x v="5"/>
  </r>
  <r>
    <s v="MAN_ACTION_4360158530000T_SANTE_2.pdf"/>
    <s v="4360158530000T"/>
    <s v="4360158530000T24848300"/>
    <n v="8709567"/>
    <x v="5"/>
  </r>
  <r>
    <s v="TRONCONNEUSES_DE_LEST_4935003610000P_SANTE.pdf"/>
    <s v="4935003610000P"/>
    <s v="4935003610000PF1663100"/>
    <n v="4900664"/>
    <x v="5"/>
  </r>
  <r>
    <s v="KIA_OPTIC_4360156350000D_SANTE_1.pdf"/>
    <s v="4360156350000D"/>
    <s v="4360156350000D24324501"/>
    <n v="8520088"/>
    <x v="5"/>
  </r>
  <r>
    <s v="AVENSO_SARL_4935005360000N_SANTE.pdf"/>
    <s v="4935005360000N"/>
    <s v="4935005360000NF2J43500"/>
    <n v="6130747"/>
    <x v="5"/>
  </r>
  <r>
    <s v="Pharmacie_de_lOrne_4360118420000S_SANTE_2.pdf"/>
    <s v="4360118420000S"/>
    <s v="4360118420000S20915301"/>
    <n v="8211834"/>
    <x v="5"/>
  </r>
  <r>
    <s v="MAN_ACTION_4360158540000N_SANTE.pdf"/>
    <s v="4360158540000N"/>
    <s v="4360158540000N24848302"/>
    <n v="8709587"/>
    <x v="5"/>
  </r>
  <r>
    <s v="GRESSER_OENOLOGIE_4925030230000E_SANTE.pdf"/>
    <s v="4925030230000E"/>
    <s v="4925030230000EF1316101"/>
    <n v="4990049"/>
    <x v="5"/>
  </r>
  <r>
    <s v="VERMLAND___ROYAL_ST_MICHEL_4363802450000C_SANTE.pdf"/>
    <s v="4363802450000C"/>
    <s v="4363802450000C24526100"/>
    <n v="8587920"/>
    <x v="5"/>
  </r>
  <r>
    <s v="PROCESS_TECHNOLOGIES_4360162570000Y_SANTE_2.pdf"/>
    <s v="4360162570000Y"/>
    <s v="4360162570000Y25752101"/>
    <n v="9153843"/>
    <x v="5"/>
  </r>
  <r>
    <s v="FCP_ACADEMY_4770907670000Q_SANTE_1.pdf"/>
    <s v="4770907670000Q"/>
    <s v="4770907670000QG5184500"/>
    <n v="6450335"/>
    <x v="5"/>
  </r>
  <r>
    <s v="SL_MANUTENTION_4360701510000V_SANTE.pdf"/>
    <s v="4360701510000V"/>
    <s v="4360701510000V22150B30"/>
    <n v="9373631"/>
    <x v="5"/>
  </r>
  <r>
    <s v="GERSTAECKER_NICE_4470900510000K_SANTE_4.pdf"/>
    <s v="4470900510000K"/>
    <s v="4470900510000KF2J92302"/>
    <n v="7392102"/>
    <x v="5"/>
  </r>
  <r>
    <s v="AVT_CP_CAPONE_4360121820000U_SANTE_7016691_.pdf"/>
    <m/>
    <m/>
    <m/>
    <x v="5"/>
  </r>
  <r>
    <s v="LEUCO_4360147290000C_SANTE.pdf"/>
    <s v="4360147290000C"/>
    <s v="4360147290000C21751B23"/>
    <n v="7902200"/>
    <x v="5"/>
  </r>
  <r>
    <s v="GROUPE_RHENAN_DE_PATHOLOGIE_4360121670000B_SANTE_1.pdf"/>
    <s v="4360121670000B"/>
    <m/>
    <m/>
    <x v="5"/>
  </r>
  <r>
    <s v="GERSTAECKER_NANTES_4470900500000Q_SANTE.pdf"/>
    <s v="4470900500000Q"/>
    <s v="4470900500000QF2J92101"/>
    <n v="7392096"/>
    <x v="5"/>
  </r>
  <r>
    <s v="RETRAITE_ANCIENS_SALARIES_CFNR_4700200120000G_SANTE_2.pdf"/>
    <s v="4700200120000G"/>
    <s v="4700200120000GG1011990"/>
    <n v="7477002"/>
    <x v="5"/>
  </r>
  <r>
    <s v="ALPHA_57_4771300800000H_SANTE.pdf"/>
    <m/>
    <m/>
    <m/>
    <x v="5"/>
  </r>
  <r>
    <s v="AVT_CP_BOATHOME_4360124820000P_SANTE_2__7145983.pdf"/>
    <m/>
    <m/>
    <m/>
    <x v="5"/>
  </r>
  <r>
    <s v="GOLDNER_SARL_4644900320000V_SANTE_1.pdf"/>
    <s v="4644900320000V"/>
    <s v="4644900320000VF2443500"/>
    <n v="7351979"/>
    <x v="5"/>
  </r>
  <r>
    <s v="LES_ASCENSEURS_STRASBOURGEOIS_4360138270000E_SANTE.pdf"/>
    <s v="4360138270000E"/>
    <s v="4360138270000EC9135110"/>
    <n v="7471393"/>
    <x v="5"/>
  </r>
  <r>
    <s v="SOMMER_FRANCE_4935002080000V_SANTE.pdf"/>
    <s v="4935002080000V"/>
    <s v="4935002080000VF1618300"/>
    <n v="7398346"/>
    <x v="5"/>
  </r>
  <r>
    <s v="ACTION_REPRO_SERVICES_4511000340000Z_SANTE_1.pdf"/>
    <s v="4511000340000Z"/>
    <s v="4511000340000ZH4753500"/>
    <n v="4992393"/>
    <x v="5"/>
  </r>
  <r>
    <s v="ORT_NORD_4570100320000U_PREVOYANCE.pdf"/>
    <s v="4570100320000U"/>
    <s v="4570100320000UF1833100"/>
    <n v="7850526"/>
    <x v="5"/>
  </r>
  <r>
    <s v="VISIOLOR_4360113250000C_SANTE_2.pdf"/>
    <s v="4360113250000C"/>
    <s v="4360113250000CF2574501"/>
    <n v="6940624"/>
    <x v="5"/>
  </r>
  <r>
    <s v="RLM_SARL_4985700080000K_SANTE.pdf"/>
    <s v="4985700080000K"/>
    <s v="4985700080000K"/>
    <n v="6759358"/>
    <x v="5"/>
  </r>
  <r>
    <s v="SSETI_4640100040000T_SANTE_2.pdf"/>
    <s v="4640100040000T"/>
    <s v="4640100040000TK1117500"/>
    <n v="8370621"/>
    <x v="5"/>
  </r>
  <r>
    <s v="METHAVOS_INTERNATIONAL_4551000630000L_PREVOYANCE.pdf"/>
    <s v="4551000630000L"/>
    <s v="4551000630000LE5266100"/>
    <n v="5776074"/>
    <x v="5"/>
  </r>
  <r>
    <s v="STABILO_INTERNATIONAL_4210001100000S_SANTE.pdf"/>
    <s v="4210001100000S"/>
    <s v="4210001100000SAU05D107"/>
    <n v="8861872"/>
    <x v="5"/>
  </r>
  <r>
    <s v="MY_JOB_EST_4985700160000R_SANTE_2.pdf"/>
    <s v="4985700160000R"/>
    <s v="4985700160000R"/>
    <n v="7472390"/>
    <x v="5"/>
  </r>
  <r>
    <s v="GERIC_ASL_4360138170000J_SANTE.pdf"/>
    <s v="4360138170000J"/>
    <s v="4360138170000J22233100"/>
    <n v="7482689"/>
    <x v="5"/>
  </r>
  <r>
    <s v="ATLANTE_GROUP_4360216520000C_SANTE.pdf"/>
    <s v="4360216520000C"/>
    <s v="4360216520000C23255501"/>
    <n v="7784052"/>
    <x v="5"/>
  </r>
  <r>
    <s v="SML_LOCATION_4360101280000H_SANTE.pdf"/>
    <s v="4360101280000H"/>
    <s v="4360101280000H20018111"/>
    <n v="6009433"/>
    <x v="5"/>
  </r>
  <r>
    <s v="Z_ET_SCH_INTERPOLYMER_4360155700000G_SANTE.pdf"/>
    <s v="4360155700000G"/>
    <s v="4360155700000G21897308"/>
    <n v="8380859"/>
    <x v="5"/>
  </r>
  <r>
    <s v="STE_CHAMPENOISE_DE_MECANIQUE_4360160820000Z_SANTE_1.pdf"/>
    <s v="4360160820000Z"/>
    <s v="4360160820000Z25278300"/>
    <n v="9040835"/>
    <x v="5"/>
  </r>
  <r>
    <s v="OS_GRAPHICS_4360101980000C_SANTE.pdf"/>
    <s v="4360101980000C"/>
    <s v="4360101980000C20043100"/>
    <n v="6369866"/>
    <x v="5"/>
  </r>
  <r>
    <s v="GERSTAECKER_METZ_4470900510000K_SANTE_1.pdf"/>
    <s v="4470900510000K"/>
    <s v="4470900510000KF2J92302"/>
    <n v="7392102"/>
    <x v="5"/>
  </r>
  <r>
    <s v="AVT_CP_CAP_EMPLOI_4360110270000W_SANTE_6813978.pdf"/>
    <s v="4360110270000W"/>
    <s v="4360110270000W20577502"/>
    <n v="9325480"/>
    <x v="5"/>
  </r>
  <r>
    <s v="GERSTAECKER_NANTES_4470900510000K_SANTE_2.pdf"/>
    <s v="4470900510000K"/>
    <s v="4470900510000KF2J92302"/>
    <n v="7392102"/>
    <x v="5"/>
  </r>
  <r>
    <s v="FEHR_TECHNOLOGIES_4551000230000D_PREVOYANCE.pdf"/>
    <s v="4551000230000D"/>
    <m/>
    <m/>
    <x v="5"/>
  </r>
  <r>
    <s v="ORT_SOLUTIONS_PREMIUM_4570100330000P_SANTE_2.pdf"/>
    <s v="4570100330000P"/>
    <s v="4570100330000PF1833500"/>
    <n v="7620981"/>
    <x v="5"/>
  </r>
  <r>
    <s v="GERSTAECKER_RENNES_4470900500000Q_SANTE.pdf"/>
    <s v="4470900500000Q"/>
    <s v="4470900500000QF2J92101"/>
    <n v="7392096"/>
    <x v="5"/>
  </r>
  <r>
    <s v="NOUVEAUX_ETS_EUROBAUMSTAL_4935003470000Q_SANTE.pdf"/>
    <s v="4935003470000Q"/>
    <s v="4935003470000QF1693300"/>
    <n v="4864872"/>
    <x v="5"/>
  </r>
  <r>
    <s v="OPHTALMOLOGUES_ASSOCIES_4360147930000E_SANTE.pdf"/>
    <s v="4360147930000E"/>
    <s v="4360147930000E21799505"/>
    <n v="7902471"/>
    <x v="5"/>
  </r>
  <r>
    <s v="ALPHA_57_4771300810000C_SANTE.pdf"/>
    <m/>
    <m/>
    <m/>
    <x v="5"/>
  </r>
  <r>
    <s v="AMBOS_FRERES_ET_FILS_SARL_4360135150000A_SANTE_2.pdf"/>
    <s v="4360135150000A"/>
    <m/>
    <m/>
    <x v="5"/>
  </r>
  <r>
    <s v="KEMPER_4935000300000N_SANTE.pdf"/>
    <s v="4935000300000N"/>
    <s v="4935000300000NC9070101"/>
    <n v="4991008"/>
    <x v="5"/>
  </r>
  <r>
    <s v="DELTA_PROMOTION_LUXEMBOURG_4551000640000F_PREVOYANCE.pdf"/>
    <s v="4551000640000F"/>
    <m/>
    <m/>
    <x v="5"/>
  </r>
  <r>
    <s v="FEHR_TECHNOLOGIES_4551000280000B_SANTE_4.pdf"/>
    <s v="4551000280000B"/>
    <m/>
    <m/>
    <x v="5"/>
  </r>
  <r>
    <s v="LINGENHELD_TRAVAUX_SPECIAUX_4551000600000C_PREVOYANCE.pdf"/>
    <s v="4551000600000C"/>
    <s v="4551000600000CE5266AG0"/>
    <n v="6195922"/>
    <x v="5"/>
  </r>
  <r>
    <s v="WINSPECTION_4935001530000U_SANTE.pdf"/>
    <s v="4935001530000U"/>
    <m/>
    <m/>
    <x v="5"/>
  </r>
  <r>
    <s v="CANAL_AGENCEMENT_SELECTION_4363500180000E_SANTE.pdf"/>
    <s v="4363500180000E"/>
    <s v="4363500180000E24830100"/>
    <n v="8709763"/>
    <x v="5"/>
  </r>
  <r>
    <s v="FCP_ACADEMY_4770907670000Q_SANTE_2.pdf"/>
    <s v="4770907670000Q"/>
    <s v="4770907670000QG5184500"/>
    <n v="6450335"/>
    <x v="5"/>
  </r>
  <r>
    <s v="GERSTAECKER_TOULOUSE_4470900510000K_SANTE_2.pdf"/>
    <s v="4470900510000K"/>
    <s v="4470900510000KF2J92302"/>
    <n v="7392102"/>
    <x v="5"/>
  </r>
  <r>
    <s v="KEMPER_4935000320000C_PREVOYANCE.pdf"/>
    <s v="4935000320000C"/>
    <s v="4935000320000C9070160"/>
    <n v="4229229"/>
    <x v="5"/>
  </r>
  <r>
    <s v="BREAKERS_CONSULTING_4935002550000Q_SANTE.pdf"/>
    <s v="4935002550000Q"/>
    <s v="4935002550000QH2219100"/>
    <n v="4990321"/>
    <x v="5"/>
  </r>
  <r>
    <s v="JPR_FINANCES_4935003330000R_SANTE.pdf"/>
    <s v="4935003330000R"/>
    <m/>
    <m/>
    <x v="5"/>
  </r>
  <r>
    <s v="R_TECH_DISTRIBUTION_4360134060000S_SANTE.pdf"/>
    <s v="4360134060000S"/>
    <s v="4360134060000S21843101"/>
    <n v="7442342"/>
    <x v="5"/>
  </r>
  <r>
    <s v="SCHENKER_STORE_4444200130000L_PREVOYANCE.pdf"/>
    <s v="4444200130000L"/>
    <s v="4444200130000LB70571D0"/>
    <n v="4609579"/>
    <x v="5"/>
  </r>
  <r>
    <s v="SOPRAVIT_4360132960000Q_SANTE.pdf"/>
    <s v="4360132960000Q"/>
    <s v="4360132960000Q21881101"/>
    <n v="7419375"/>
    <x v="5"/>
  </r>
  <r>
    <s v="MY_JOB_EST_4985700170000L_SANTE_4.pdf"/>
    <s v="4985700170000L"/>
    <s v="4985700170000L20998302"/>
    <n v="7472488"/>
    <x v="5"/>
  </r>
  <r>
    <s v="AVT_CP_BOATHOME_4360124830000J_SANTE__7145996.pdf"/>
    <s v="4360124830000J"/>
    <s v="4360124830000J21319500"/>
    <n v="7145996"/>
    <x v="5"/>
  </r>
  <r>
    <s v="GERSTAECKER_FRANCE_LE_GEANT_4470900490000V_SANTE.pdf"/>
    <s v="4470900490000V"/>
    <s v="4470900490000VF2J92100"/>
    <n v="7392047"/>
    <x v="5"/>
  </r>
  <r>
    <s v="ETUDE_GANGLOFF_ET_NARDI_4360104860000M_SANTE.pdf"/>
    <m/>
    <m/>
    <m/>
    <x v="3"/>
  </r>
  <r>
    <s v="DELTAMENAGEMENT_4551000630000L_PREVOYANCE.pdf"/>
    <s v="4551000630000L"/>
    <s v="4551000630000LE5266100"/>
    <n v="5776074"/>
    <x v="5"/>
  </r>
  <r>
    <s v="AVT_CP_A._BERNARD_4360116890000Z_SANTE_1_6945142.pdf"/>
    <m/>
    <m/>
    <m/>
    <x v="5"/>
  </r>
  <r>
    <s v="MARCEL_MULLER_SAS_4360105470000F_SANTE.pdf"/>
    <s v="4360105470000F"/>
    <m/>
    <m/>
    <x v="5"/>
  </r>
  <r>
    <s v="DANOA_OPTIQUE_4360120380000C_SANTE.pdf"/>
    <s v="4360120380000C"/>
    <s v="4360120380000C20002305"/>
    <n v="7007102"/>
    <x v="5"/>
  </r>
  <r>
    <s v="FEHR_GROUPE_4551000590000H_SANTE_3.pdf"/>
    <s v="4551000590000H"/>
    <m/>
    <m/>
    <x v="5"/>
  </r>
  <r>
    <s v="AEVELIA_SARL_4590800360000Y_SANTE_4.pdf"/>
    <s v="4590800360000Y"/>
    <s v="4590800360000YF1409303"/>
    <n v="8371187"/>
    <x v="5"/>
  </r>
  <r>
    <s v="FEHR_GROUPE_4551000280000B_SANTE_2.pdf"/>
    <s v="4551000280000B"/>
    <m/>
    <m/>
    <x v="5"/>
  </r>
  <r>
    <s v="GERSTAECKER_BORDEAUX_4470900510000K_SANTE_3.pdf"/>
    <s v="4470900510000K"/>
    <s v="4470900510000KF2J92302"/>
    <n v="7392102"/>
    <x v="5"/>
  </r>
  <r>
    <s v="ECB_SARL_4360146860000L_SANTE_2.pdf"/>
    <s v="4360146860000L"/>
    <s v="4360146860000LB4007301"/>
    <n v="7832495"/>
    <x v="5"/>
  </r>
  <r>
    <s v="DECRYPTIS_4360205120000Y_SANTE.pdf"/>
    <s v="4360205120000Y"/>
    <s v="4360205120000Y21096B30"/>
    <n v="7014538"/>
    <x v="5"/>
  </r>
  <r>
    <s v="OFFICE_DU_TOURISME_BARR_4360159110000D_SANTE_2.pdf"/>
    <s v="4360159110000D"/>
    <s v="4360159110000D24900502"/>
    <n v="8959612"/>
    <x v="5"/>
  </r>
  <r>
    <s v="CARL_FUHR_4360116660000Z_SANTE_2.pdf"/>
    <s v="4360116660000Z"/>
    <s v="4360116660000Z20907101"/>
    <n v="6960058"/>
    <x v="5"/>
  </r>
  <r>
    <s v="levy_geissmann_associes_4360122970000U_PREVOYANCE.pdf"/>
    <s v="4360122970000U"/>
    <s v="4360122970000U21136300"/>
    <n v="7067570"/>
    <x v="5"/>
  </r>
  <r>
    <s v="ZINGRAFF_4360136780000P_SANTE_2.pdf"/>
    <s v="4360136780000P"/>
    <s v="4360136780000P21956501"/>
    <n v="7439969"/>
    <x v="5"/>
  </r>
  <r>
    <s v="FEHR_TECHNOLOGIES_4551000250000S_PREVOYANCE.pdf"/>
    <s v="4551000250000S"/>
    <m/>
    <m/>
    <x v="5"/>
  </r>
  <r>
    <s v="GERSTAECKER_ILE_DE_NANTES_4470900510000K_SANTE_4.pdf"/>
    <s v="4470900510000K"/>
    <s v="4470900510000KF2J92302"/>
    <n v="7392102"/>
    <x v="5"/>
  </r>
  <r>
    <s v="Les_Marbreries_de_lEst_4360122920000W_SANTE.pdf"/>
    <s v="4360122920000W"/>
    <m/>
    <m/>
    <x v="5"/>
  </r>
  <r>
    <s v="SARL_PIROUETTE_EDITIONS_4360139470000C_SANTE.pdf"/>
    <s v="4360139470000C"/>
    <s v="4360139470000C22139503"/>
    <n v="7481423"/>
    <x v="5"/>
  </r>
  <r>
    <s v="GERSTAECKER_METZ_4470900510000K_SANTE_4.pdf"/>
    <s v="4470900510000K"/>
    <s v="4470900510000KF2J92302"/>
    <n v="7392102"/>
    <x v="5"/>
  </r>
  <r>
    <s v="SAINT_CLAIR_IMMOBILIER_4362101390000R_SANTE.pdf"/>
    <s v="4362101390000R"/>
    <s v="4362101390000R23483500"/>
    <n v="7874039"/>
    <x v="5"/>
  </r>
  <r>
    <s v="SEMAROUTE_4551000600000C_PREVOYANCE.pdf"/>
    <s v="4551000600000C"/>
    <s v="4551000600000CE5266AG0"/>
    <n v="6195922"/>
    <x v="5"/>
  </r>
  <r>
    <s v="AKTAS_BATIMENT_CONSTRUCTIONS_4935001890000Z_SANTE.pdf"/>
    <s v="4935001890000Z"/>
    <s v="4935001890000ZE5S43100"/>
    <n v="4991337"/>
    <x v="5"/>
  </r>
  <r>
    <s v="PAULMANN_LUMIERE_4360163050000M_SANTE_1.pdf"/>
    <s v="4360163050000M"/>
    <s v="4360163050000MF1700301"/>
    <n v="9252248"/>
    <x v="5"/>
  </r>
  <r>
    <s v="SCM_ANESTH._REANIMATEURS_4360156130000Y_SANTE_1.pdf"/>
    <s v="4360156130000Y"/>
    <s v="4360156130000Y21765504"/>
    <n v="8459284"/>
    <x v="5"/>
  </r>
  <r>
    <s v="SARL_MRJ_PISCINES_4360139630000Q_SANTE.pdf"/>
    <s v="4360139630000Q"/>
    <s v="4360139630000Q22144305"/>
    <n v="9097362"/>
    <x v="5"/>
  </r>
  <r>
    <s v="SUREAL_2_SOCIETE_4935000360000F_SANTE.pdf"/>
    <m/>
    <m/>
    <m/>
    <x v="5"/>
  </r>
  <r>
    <s v="REPROLAND_4360150510000C_SANTE.pdf"/>
    <s v="4360150510000C"/>
    <s v="4360150510000C23639100"/>
    <n v="8027032"/>
    <x v="5"/>
  </r>
  <r>
    <s v="RH_PROPRETE_4360144930000K_SANTE.pdf"/>
    <s v="4360144930000K"/>
    <s v="4360144930000K23229101"/>
    <n v="7876624"/>
    <x v="5"/>
  </r>
  <r>
    <s v="AVT_CP_AUREMI_INTERMARCHE_4360112450000M_SANTE_2__6859999.pdf"/>
    <m/>
    <m/>
    <m/>
    <x v="5"/>
  </r>
  <r>
    <s v="LANCA_4360106220000Y_SANTE.pdf"/>
    <s v="4360106220000Y"/>
    <s v="4360106220000Y20223110"/>
    <n v="8021213"/>
    <x v="5"/>
  </r>
  <r>
    <s v="CAPITAL_IMMOBILIER_4362101600000C_SANTE.pdf"/>
    <s v="4362101600000C"/>
    <s v="4362101600000C23750102"/>
    <n v="8033115"/>
    <x v="5"/>
  </r>
  <r>
    <s v="AVT_CP_ABEX_4360118400000D_SANTE_2_6969443_.pdf"/>
    <m/>
    <m/>
    <m/>
    <x v="5"/>
  </r>
  <r>
    <s v="CMM_4363900830000K_SANTE.pdf"/>
    <s v="4363900830000K"/>
    <s v="4363900830000KC7023301"/>
    <n v="8408071"/>
    <x v="5"/>
  </r>
  <r>
    <s v="GERIC_ASL_4360137790000Q_SANTE_1.pdf"/>
    <s v="4360137790000Q"/>
    <s v="4360137790000Q22233300"/>
    <n v="7481930"/>
    <x v="5"/>
  </r>
  <r>
    <s v="VIGNOBLES_LANNOYE_4410500210000K_SANTE.pdf"/>
    <s v="4410500210000K"/>
    <s v="4410500210000KF2551500"/>
    <n v="8653172"/>
    <x v="5"/>
  </r>
  <r>
    <s v="NIELSEN_DESIGN_4581000030000P_SANTE.pdf"/>
    <s v="4581000030000P"/>
    <s v="4581000030000PF1478500"/>
    <n v="9185644"/>
    <x v="5"/>
  </r>
  <r>
    <s v="SCHNEIDER_PARTNER_4935004570000S_SANTE.pdf"/>
    <s v="4935004570000S"/>
    <s v="4935004570000SH4A95100"/>
    <n v="5145570"/>
    <x v="5"/>
  </r>
  <r>
    <s v="MY_JOB_EST_STRASBOURG_4985700170000L_SANTE_3.pdf"/>
    <s v="4985700170000L"/>
    <s v="4985700170000L20998302"/>
    <n v="7472488"/>
    <x v="5"/>
  </r>
  <r>
    <s v="MARC_NEUMANN_4360142220000H_SANTE.pdf"/>
    <s v="4360142220000H"/>
    <s v="4360142220000H22932B32"/>
    <n v="7574569"/>
    <x v="5"/>
  </r>
  <r>
    <s v="DID_4360155160000A_SANTE.pdf"/>
    <s v="4360155160000A"/>
    <m/>
    <m/>
    <x v="5"/>
  </r>
  <r>
    <s v="AS_GC_4771300820000W_SANTE.pdf"/>
    <s v="4771300820000W"/>
    <s v="4771300820000WH4G32500"/>
    <n v="7006448"/>
    <x v="5"/>
  </r>
  <r>
    <s v="SAVITRA_4935004990000P_SANTE.pdf"/>
    <s v="4935004990000P"/>
    <m/>
    <m/>
    <x v="5"/>
  </r>
  <r>
    <s v="VATELOT_RAMPAL_4360130310000F_SANTE_1.pdf"/>
    <s v="4360130310000F"/>
    <s v="4360130310000F21668501"/>
    <n v="7297208"/>
    <x v="5"/>
  </r>
  <r>
    <s v="ADAXO_INTERNATIONAL_4360136150000G_SANTE_2.pdf"/>
    <s v="4360136150000G"/>
    <s v="4360136150000GF2417101"/>
    <n v="7426019"/>
    <x v="5"/>
  </r>
  <r>
    <s v="EXCELLENCE_ALU_4360137630000C_SANTE.pdf"/>
    <s v="4360137630000C"/>
    <m/>
    <m/>
    <x v="5"/>
  </r>
  <r>
    <s v="L_ATELIER_PUBLIMOD_4360115910000G_SANTE.pdf"/>
    <s v="4360115910000G"/>
    <s v="4360115910000G20791500"/>
    <n v="7542798"/>
    <x v="5"/>
  </r>
  <r>
    <s v="AVT_CP_ASS_LES_PETITS_SARREGUEMINOIS_4360117030000Y_SANTE_1__6940251.pdf"/>
    <m/>
    <m/>
    <m/>
    <x v="5"/>
  </r>
  <r>
    <s v="SECURE_IP_4360102260000A_SANTE.pdf"/>
    <s v="4360102260000A"/>
    <s v="4360102260000A20059500"/>
    <n v="6397188"/>
    <x v="5"/>
  </r>
  <r>
    <s v="LE_GEANT_DES_BEAUX_ARTS_4470900510000K_SANTE_4.pdf"/>
    <s v="4470900510000K"/>
    <s v="4470900510000KF2J92302"/>
    <n v="7392102"/>
    <x v="5"/>
  </r>
  <r>
    <s v="RHINE_EUROPE_TERMINALS_4740400300000H_SANTE_3.pdf"/>
    <s v="4740400300000H"/>
    <s v="4740400300000HH4F15500"/>
    <n v="8964178"/>
    <x v="5"/>
  </r>
  <r>
    <s v="TR_AND_CO_4360161540000H_SANTE.pdf"/>
    <s v="4360161540000H"/>
    <s v="4360161540000H25399100"/>
    <n v="9038353"/>
    <x v="5"/>
  </r>
  <r>
    <s v="SINBIO_SCOP_4360227830000F_SANTE.pdf"/>
    <s v="4360227830000F"/>
    <s v="4360227830000F25804501"/>
    <n v="9192856"/>
    <x v="5"/>
  </r>
  <r>
    <s v="HUBER_AFFRETEMENT_4360703060000D_SANTE.pdf"/>
    <s v="4360703060000D"/>
    <s v="4360703060000D23901301"/>
    <n v="8134149"/>
    <x v="5"/>
  </r>
  <r>
    <s v="BOBINELEC_SARL_4935000130000F_SANTE.pdf"/>
    <s v="4935000130000F"/>
    <s v="4935000130000FD1053100"/>
    <n v="4991283"/>
    <x v="5"/>
  </r>
  <r>
    <s v="ASS_SEMAINES_SOCIALES_4935005030000S_PREVOYANCE.pdf"/>
    <s v="4935005030000S"/>
    <s v="4935005030000SK1105B20"/>
    <n v="5365110"/>
    <x v="5"/>
  </r>
  <r>
    <s v="MAISON_DESVIGNES_AINE_ET_FILS_4622100830000Y_PREVOYANCE.pdf"/>
    <s v="4622100830000Y"/>
    <s v="4622100830000YF2550B30"/>
    <n v="4945097"/>
    <x v="5"/>
  </r>
  <r>
    <s v="DH_MECA_4935003340000L_SANTE.pdf"/>
    <s v="4935003340000L"/>
    <m/>
    <m/>
    <x v="5"/>
  </r>
  <r>
    <s v="ZWIEBEL_SA_4200200180000E_SANTE_2.pdf"/>
    <s v="4200200180000E"/>
    <m/>
    <m/>
    <x v="5"/>
  </r>
  <r>
    <s v="SAS_QSCE_4360114440000F_SANTE_1.pdf"/>
    <s v="4360114440000F"/>
    <s v="4360114440000F20793300"/>
    <n v="7271548"/>
    <x v="5"/>
  </r>
  <r>
    <s v="TRANSPORTS_WAIRY_ET_FILS_4360121000000Q_SANTE.pdf"/>
    <s v="4360121000000Q"/>
    <s v="4360121000000Q21062102"/>
    <n v="6996057"/>
    <x v="5"/>
  </r>
  <r>
    <s v="GERSTAECKER_LYON_PRESQU_ILE_4470900510000K_SANTE_3.pdf"/>
    <s v="4470900510000K"/>
    <s v="4470900510000KF2J92302"/>
    <n v="7392102"/>
    <x v="5"/>
  </r>
  <r>
    <s v="OPHTALMOLOGUES_ASSOCIES_4360147920000K_SANTE_1.pdf"/>
    <s v="4360147920000K"/>
    <s v="4360147920000K21799506"/>
    <n v="7902330"/>
    <x v="5"/>
  </r>
  <r>
    <s v="MY_JOB_EST_NANCY_4985700180000F_SANTE_1.pdf"/>
    <s v="4985700180000F"/>
    <s v="4985700180000F"/>
    <n v="7474525"/>
    <x v="5"/>
  </r>
  <r>
    <s v="EVIDIENCE_4770907670000Q_SANTE_2.pdf"/>
    <s v="4770907670000Q"/>
    <s v="4770907670000QG5184500"/>
    <n v="6450335"/>
    <x v="5"/>
  </r>
  <r>
    <s v="SINBIO_SCOP_4360227840000A_SANTE.pdf"/>
    <s v="4360227840000A"/>
    <s v="4360227840000A25804503"/>
    <n v="9192658"/>
    <x v="5"/>
  </r>
  <r>
    <s v="GERSTAECKER_NICE_4470900520000E_SANTE.pdf"/>
    <s v="4470900520000E"/>
    <s v="4470900520000EF2J92300"/>
    <n v="7392205"/>
    <x v="5"/>
  </r>
  <r>
    <s v="FINANCIERE_MD_4360134480000P_SANTE.pdf"/>
    <s v="4360134480000P"/>
    <s v="4360134480000P21758B30"/>
    <n v="7969949"/>
    <x v="5"/>
  </r>
  <r>
    <s v="ADAXO_INTERNATIONAL_4925040400000C_SANTE.pdf"/>
    <s v="4925040400000C"/>
    <m/>
    <m/>
    <x v="5"/>
  </r>
  <r>
    <s v="GERSTAECKER_LYON_4470900510000K_SANTE_3.pdf"/>
    <s v="4470900510000K"/>
    <s v="4470900510000KF2J92302"/>
    <n v="7392102"/>
    <x v="5"/>
  </r>
  <r>
    <s v="CMM_4363900820000Q_SANTE.pdf"/>
    <s v="4363900820000Q"/>
    <s v="4363900820000QC7023300"/>
    <n v="8409424"/>
    <x v="5"/>
  </r>
  <r>
    <s v="MY_JOB_EST_STRASBOURG_4360124620000Y_SANTE.pdf"/>
    <s v="4360124620000Y"/>
    <m/>
    <m/>
    <x v="5"/>
  </r>
  <r>
    <s v="AVT_CP_ALOHA_EVASION_4360128140000K_SANTE_7262035.pdf"/>
    <s v="4360128140000K"/>
    <s v="4360128140000K21557110"/>
    <n v="7262035"/>
    <x v="5"/>
  </r>
  <r>
    <s v="LEUCO_4360147260000T_SANTE_1.pdf"/>
    <s v="4360147260000T"/>
    <s v="4360147260000T21751306"/>
    <n v="7902583"/>
    <x v="5"/>
  </r>
  <r>
    <s v="SPANU_ET_FILS_4360703340000B_SANTE.pdf"/>
    <s v="4360703340000B"/>
    <s v="4360703340000B24031300"/>
    <n v="8230803"/>
    <x v="5"/>
  </r>
  <r>
    <s v="GERSTAECKER_BORDEAUX_4470900510000K_SANTE_2.pdf"/>
    <s v="4470900510000K"/>
    <s v="4470900510000KF2J92302"/>
    <n v="7392102"/>
    <x v="5"/>
  </r>
  <r>
    <s v="ADC_INGENIERIE_4551000630000L_PREVOYANCE.pdf"/>
    <s v="4551000630000L"/>
    <s v="4551000630000LE5266100"/>
    <n v="5776074"/>
    <x v="5"/>
  </r>
  <r>
    <s v="AS_HOLDING_4360107050000W_SANTE.pdf"/>
    <s v="4360107050000W"/>
    <s v="4360107050000W20268500"/>
    <n v="7677226"/>
    <x v="5"/>
  </r>
  <r>
    <s v="CONVERSION_BOOSTERS_4360163350000Z_SANTE_1.pdf"/>
    <s v="4360163350000Z"/>
    <s v="4360163350000Z25887100"/>
    <n v="9319380"/>
    <x v="5"/>
  </r>
  <r>
    <s v="AMBOS_FRERES_ET_FILS_SARL_4360135150000A_SANTE_1.pdf"/>
    <s v="4360135150000A"/>
    <m/>
    <m/>
    <x v="5"/>
  </r>
  <r>
    <s v="LE_DIANE_4363803120000N_SANTE.pdf"/>
    <s v="4363803120000N"/>
    <m/>
    <m/>
    <x v="5"/>
  </r>
  <r>
    <s v="GERSTAECKER_NANTES_4470900510000K_SANTE_5.pdf"/>
    <s v="4470900510000K"/>
    <s v="4470900510000KF2J92302"/>
    <n v="7392102"/>
    <x v="5"/>
  </r>
  <r>
    <s v="MY_JOB_EST_STRASBOURG_4360124610000D_SANTE_1.pdf"/>
    <s v="4360124610000D"/>
    <m/>
    <m/>
    <x v="5"/>
  </r>
  <r>
    <s v="HITSCHLER_FRANCE_4925040350000E_SANTE.pdf"/>
    <s v="4925040350000E"/>
    <m/>
    <m/>
    <x v="5"/>
  </r>
  <r>
    <s v="ENGLOO_EURL_4360119600000B_SANTE_1.pdf"/>
    <s v="4360119600000B"/>
    <s v="4360119600000BF2478300"/>
    <n v="7003367"/>
    <x v="5"/>
  </r>
  <r>
    <s v="TENDERSPAGE_4360210500000Z_SANTE.pdf"/>
    <s v="4360210500000Z"/>
    <s v="4360210500000Z20824301"/>
    <n v="7468042"/>
    <x v="5"/>
  </r>
  <r>
    <s v="VELTA_EUROJAUGE_4590800360000Y_SANTE_3.pdf"/>
    <s v="4590800360000Y"/>
    <s v="4590800360000YF1409303"/>
    <n v="8371187"/>
    <x v="5"/>
  </r>
  <r>
    <s v="DELTA_PROMOTION_4551000640000F_PREVOYANCE.pdf"/>
    <s v="4551000640000F"/>
    <m/>
    <m/>
    <x v="5"/>
  </r>
  <r>
    <s v="BURSTNER_SA_4311200040000T_PREVOYANCE.pdf"/>
    <s v="4311200040000T"/>
    <s v="4311200040000T02463160"/>
    <n v="1644069"/>
    <x v="5"/>
  </r>
  <r>
    <s v="FEHR_GROUPE_4551000590000H_SANTE_1.pdf"/>
    <s v="4551000590000H"/>
    <m/>
    <m/>
    <x v="5"/>
  </r>
  <r>
    <s v="FINANCIERE_DE_COURCELLES_4360111720000J_SANTE_1.pdf"/>
    <s v="4360111720000J"/>
    <s v="4360111720000J20631501"/>
    <n v="9622351"/>
    <x v="5"/>
  </r>
  <r>
    <s v="PIERRE_ET_LOISIRS_4360153900000K_SANTE.pdf"/>
    <s v="4360153900000K"/>
    <m/>
    <m/>
    <x v="5"/>
  </r>
  <r>
    <s v="CX_LAB_4360227170000P_SANTE.pdf"/>
    <s v="4360227170000P"/>
    <s v="4360227170000P25406100"/>
    <n v="9068810"/>
    <x v="5"/>
  </r>
  <r>
    <s v="COURTAGE_IMMO_4935005180000L_SANTE.pdf"/>
    <s v="4935005180000L"/>
    <m/>
    <m/>
    <x v="5"/>
  </r>
  <r>
    <s v="MOULIN_DE_HURTIGHEIM_R_BECKER_4360104590000J_SANTE.pdf"/>
    <s v="4360104590000J"/>
    <s v="4360104590000JB5175101"/>
    <n v="8021422"/>
    <x v="5"/>
  </r>
  <r>
    <s v="SAS_OMEGA_4360126780000Z_SANTE.pdf"/>
    <s v="4360126780000Z"/>
    <m/>
    <m/>
    <x v="5"/>
  </r>
  <r>
    <s v="SOPRAVIT_4360132970000K_SANTE.pdf"/>
    <s v="4360132970000K"/>
    <s v="4360132970000K21881110"/>
    <n v="7419386"/>
    <x v="5"/>
  </r>
  <r>
    <s v="HOLDING_MACH_4360300720000R_SANTE.pdf"/>
    <s v="4360300720000R"/>
    <s v="4360300720000R23497101"/>
    <n v="7917280"/>
    <x v="5"/>
  </r>
  <r>
    <s v="GERSTAECKER_NANTES_4470900510000K_SANTE_1.pdf"/>
    <s v="4470900510000K"/>
    <s v="4470900510000KF2J92302"/>
    <n v="7392102"/>
    <x v="5"/>
  </r>
  <r>
    <s v="MATERIAUX_CONSTRUCTION_HOERTH_4935005310000Q_PREVOYANCE.pdf"/>
    <s v="4935005310000Q"/>
    <s v="4935005310000QF1753300"/>
    <n v="6399061"/>
    <x v="5"/>
  </r>
  <r>
    <s v="PORT_AUTONOME_DE_STRASBOURG_4740400230000V_SANTE_4.pdf"/>
    <s v="4740400230000V"/>
    <s v="4740400230000V01071502"/>
    <n v="8964103"/>
    <x v="5"/>
  </r>
  <r>
    <s v="SMART_EMPLOI_BRUMATH_4360163020000D_SANTE.pdf"/>
    <s v="4360163020000D"/>
    <s v="4360163020000D25747302"/>
    <n v="9264914"/>
    <x v="5"/>
  </r>
  <r>
    <s v="GERSTAECKER_BORDEAUX_4470900490000V_SANTE.pdf"/>
    <s v="4470900490000V"/>
    <s v="4470900490000VF2J92100"/>
    <n v="7392047"/>
    <x v="5"/>
  </r>
  <r>
    <s v="FITCHIZ_4360142240000W_SANTE.pdf"/>
    <s v="4360142240000W"/>
    <s v="4360142240000W22933B30"/>
    <n v="8600381"/>
    <x v="5"/>
  </r>
  <r>
    <s v="FEHR_GROUPE_4551000590000H_SANTE_2.pdf"/>
    <s v="4551000590000H"/>
    <m/>
    <m/>
    <x v="5"/>
  </r>
  <r>
    <s v="INTER_SERVICE_TT_4771300880000P_SANTE.pdf"/>
    <s v="4771300880000P"/>
    <s v="4771300880000P"/>
    <n v="6781056"/>
    <x v="5"/>
  </r>
  <r>
    <s v="GIE_OMEGA_4360139180000K_SANTE.pdf"/>
    <s v="4360139180000K"/>
    <s v="4360139180000K21468102"/>
    <n v="7502495"/>
    <x v="5"/>
  </r>
  <r>
    <s v="COMMISSION_CENT._NAVIGAT._RHIN_4360133020000H_SANTE_1.pdf"/>
    <s v="4360133020000H"/>
    <s v="4360133020000H21778501"/>
    <n v="7334668"/>
    <x v="5"/>
  </r>
  <r>
    <s v="HK_SARL_4925010350000J_PREVOYANCE.pdf"/>
    <s v="4925010350000J"/>
    <s v="4925010350000JF5126100"/>
    <n v="1391378"/>
    <x v="5"/>
  </r>
  <r>
    <s v="GERSTAECKER_RENNES_4470900510000K_SANTE_1.pdf"/>
    <s v="4470900510000K"/>
    <s v="4470900510000KF2J92302"/>
    <n v="7392102"/>
    <x v="5"/>
  </r>
  <r>
    <s v="AVT_CP_AUREMI_INTERMARCHE_4360112460000G_SANTE_6860013_.pdf"/>
    <m/>
    <m/>
    <m/>
    <x v="5"/>
  </r>
  <r>
    <s v="SEQUENCE_13_4925010380000S_PREVOYANCE.pdf"/>
    <m/>
    <m/>
    <m/>
    <x v="5"/>
  </r>
  <r>
    <s v="ALOHA_EVASION_4360101610000D_PREVOYANCE.pdf"/>
    <s v="4360101610000D"/>
    <s v="4360101610000D20028110"/>
    <n v="6158331"/>
    <x v="5"/>
  </r>
  <r>
    <s v="MOBILE_TV_4360140720000Y_SANTE.pdf"/>
    <s v="4360140720000Y"/>
    <s v="4360140720000Y21287102"/>
    <n v="8036414"/>
    <x v="5"/>
  </r>
  <r>
    <s v="MY_JOB_EST_NANCY_4985700170000L_SANTE_3.pdf"/>
    <s v="4985700170000L"/>
    <s v="4985700170000L20998302"/>
    <n v="7472488"/>
    <x v="5"/>
  </r>
  <r>
    <s v="GERSTAECKER_STRASBOURG_STUDIO_4470900510000K_SANTE_1.pdf"/>
    <s v="4470900510000K"/>
    <s v="4470900510000KF2J92302"/>
    <n v="7392102"/>
    <x v="5"/>
  </r>
  <r>
    <s v="GERSTAECKER_STRASBOURG_STUDIO_4470900510000K_SANTE_2.pdf"/>
    <s v="4470900510000K"/>
    <s v="4470900510000KF2J92302"/>
    <n v="7392102"/>
    <x v="5"/>
  </r>
  <r>
    <s v="GERSTAECKER_METZ_4470900520000E_SANTE.pdf"/>
    <s v="4470900520000E"/>
    <s v="4470900520000EF2J92300"/>
    <n v="7392205"/>
    <x v="5"/>
  </r>
  <r>
    <s v="METHAVOS_4551000630000L_PREVOYANCE.pdf"/>
    <s v="4551000630000L"/>
    <s v="4551000630000LE5266100"/>
    <n v="5776074"/>
    <x v="5"/>
  </r>
  <r>
    <s v="RONDOL_INDUSTRIE_4935003550000W_SANTE.pdf"/>
    <s v="4935003550000W"/>
    <s v="4935003550000WH4A89100"/>
    <n v="6630486"/>
    <x v="5"/>
  </r>
  <r>
    <s v="GERSTAECKER_GRAND_EST_NANCY_4470900510000K_SANTE_2.pdf"/>
    <s v="4470900510000K"/>
    <s v="4470900510000KF2J92302"/>
    <n v="7392102"/>
    <x v="5"/>
  </r>
  <r>
    <s v="CG3_4360130910000E_SANTE.pdf"/>
    <s v="4360130910000E"/>
    <s v="4360130910000EH4B18111"/>
    <n v="7317539"/>
    <x v="5"/>
  </r>
  <r>
    <s v="RAICO_FRANCE_4360132860000U_SANTE.pdf"/>
    <s v="4360132860000U"/>
    <s v="4360132860000U21772101"/>
    <n v="7413098"/>
    <x v="5"/>
  </r>
  <r>
    <s v="RECYMONTANE_4360136030000W_SANTE.pdf"/>
    <s v="4360136030000W"/>
    <s v="4360136030000W21902501"/>
    <n v="7427481"/>
    <x v="5"/>
  </r>
  <r>
    <s v="ABMS_4210802120000F_PREVOYANCE.pdf"/>
    <s v="4210802120000F"/>
    <s v="4210802120000F"/>
    <n v="4274850"/>
    <x v="5"/>
  </r>
  <r>
    <s v="TME_SA_4935003720000E_SANTE.pdf"/>
    <s v="4935003720000E"/>
    <s v="4935003720000EC9131500"/>
    <n v="6184914"/>
    <x v="5"/>
  </r>
  <r>
    <s v="GERSTAECKER_ILE_DE_NANTES_4470900510000K_SANTE_2.pdf"/>
    <s v="4470900510000K"/>
    <s v="4470900510000KF2J92302"/>
    <n v="7392102"/>
    <x v="5"/>
  </r>
  <r>
    <s v="REPROLAND_4360150530000R_SANTE.pdf"/>
    <s v="4360150530000R"/>
    <s v="4360150530000R23639302"/>
    <n v="8018130"/>
    <x v="5"/>
  </r>
  <r>
    <s v="MARCEL_MULLER_SAS_4360111150000T_SANTE.pdf"/>
    <s v="4360111150000T"/>
    <s v="4360111150000TF1535101"/>
    <n v="6974885"/>
    <x v="5"/>
  </r>
  <r>
    <s v="AVT_CP_BLUE_EMERAUDE_4360150160000S_SANTE_7963105_.pdf"/>
    <m/>
    <m/>
    <m/>
    <x v="5"/>
  </r>
  <r>
    <s v="BETON_DU_RIED_4360101220000Q_SANTE.pdf"/>
    <s v="4360101220000Q"/>
    <s v="4360101220000Q20017101"/>
    <n v="6016515"/>
    <x v="5"/>
  </r>
  <r>
    <s v="ED_INSTITUT_4360200740000D_SANTE_1.pdf"/>
    <s v="4360200740000D"/>
    <m/>
    <m/>
    <x v="5"/>
  </r>
  <r>
    <s v="GM_LE_VIN_4360109650000J_SANTE_1.pdf"/>
    <s v="4360109650000J"/>
    <s v="4360109650000J20542100"/>
    <n v="6844464"/>
    <x v="5"/>
  </r>
  <r>
    <s v="TILLY_JOSEPH_PERE_ET_FILS_4935001470000C_SANTE.pdf"/>
    <s v="4935001470000C"/>
    <s v="4935001470000CH1347100"/>
    <n v="500265739"/>
    <x v="5"/>
  </r>
  <r>
    <s v="ALPHAB_4935003670000G_SANTE.pdf"/>
    <s v="4935003670000G"/>
    <s v="4935003670000GH4A90110"/>
    <n v="5470221"/>
    <x v="5"/>
  </r>
  <r>
    <s v="NEMESIS_EXPERTISE_4360600220000U_SANTE.pdf"/>
    <s v="4360600220000U"/>
    <s v="4360600220000U00J09500"/>
    <n v="6815368"/>
    <x v="5"/>
  </r>
  <r>
    <s v="ANATOMICA_DIFFUSION_4360800870000V_SANTE.pdf"/>
    <s v="4360800870000V"/>
    <s v="4360800870000V20731301"/>
    <n v="8813151"/>
    <x v="5"/>
  </r>
  <r>
    <s v="AVT_CP_BF_GESTION_4360600860000W_SANTE__8374748.pdf"/>
    <s v="4360600860000W"/>
    <s v="4360600860000W24139100"/>
    <n v="8374748"/>
    <x v="5"/>
  </r>
  <r>
    <s v="ANATOMICA_DIFFUSION_4360800880000Q_SANTE.pdf"/>
    <s v="4360800880000Q"/>
    <s v="4360800880000Q20731300"/>
    <n v="8813307"/>
    <x v="5"/>
  </r>
  <r>
    <s v="AGILOX_FRANCE_SAS_9062516541062B_SANTE.pdf"/>
    <s v="9062516541062B"/>
    <s v="9062516541062B25842100"/>
    <n v="9223788"/>
    <x v="5"/>
  </r>
  <r>
    <s v="GIE_OMEGA_4360139190000E_SANTE.pdf"/>
    <s v="4360139190000E"/>
    <s v="4360139190000E21468103"/>
    <n v="7502527"/>
    <x v="5"/>
  </r>
  <r>
    <s v="AVT_CP_CAMI_SAS_4360117440000A_SANTE_7017656_.pdf"/>
    <m/>
    <m/>
    <m/>
    <x v="5"/>
  </r>
  <r>
    <s v="PAULMANN_LUMIERE_4360163070000B_SANTE_2.pdf"/>
    <s v="4360163070000B"/>
    <s v="4360163070000BF1700304"/>
    <n v="9252080"/>
    <x v="5"/>
  </r>
  <r>
    <s v="ACI2B_MTSI_4935000690000B_PREVOYANCE.pdf"/>
    <s v="4935000690000B"/>
    <m/>
    <m/>
    <x v="5"/>
  </r>
  <r>
    <s v="ORT_NORD_4570100330000P_SANTE_2.pdf"/>
    <s v="4570100330000P"/>
    <s v="4570100330000PF1833500"/>
    <n v="7620981"/>
    <x v="5"/>
  </r>
  <r>
    <s v="AVT_CP_BOATHOME_4360124820000P_SANTE_1_7145989__.pdf"/>
    <m/>
    <m/>
    <m/>
    <x v="5"/>
  </r>
  <r>
    <s v="P2C_INVESTISSEMENTS_4935001490000R_PREVOYANCE.pdf"/>
    <s v="4935001490000R"/>
    <m/>
    <m/>
    <x v="5"/>
  </r>
  <r>
    <s v="BFM_ALSACE_4360116340000Y_SANTE_1.pdf"/>
    <s v="4360116340000Y"/>
    <s v="4360116340000Y20809501"/>
    <n v="6968333"/>
    <x v="5"/>
  </r>
  <r>
    <s v="COUTIER_INDUSTRIE_4360114660000L_SANTE_2.pdf"/>
    <s v="4360114660000L"/>
    <s v="4360114660000L20795301"/>
    <n v="6938404"/>
    <x v="5"/>
  </r>
  <r>
    <s v="SARL_LES_TUILERIES_4360120320000K_SANTE_1.pdf"/>
    <s v="4360120320000K"/>
    <s v="4360120320000K20003301"/>
    <n v="7174805"/>
    <x v="5"/>
  </r>
  <r>
    <s v="REPRO_EXPRESS_88_4511000520000B_SANTE.pdf"/>
    <m/>
    <m/>
    <m/>
    <x v="5"/>
  </r>
  <r>
    <s v="ABEX_4935005210000U_SANTE.pdf"/>
    <s v="4935005210000U"/>
    <s v="4935005210000UC4025100"/>
    <n v="5710989"/>
    <x v="5"/>
  </r>
  <r>
    <s v="PRO_ACCIS_4935004660000T_SANTE.pdf"/>
    <s v="4935004660000T"/>
    <s v="4935004660000TJ0070300"/>
    <n v="7207243"/>
    <x v="5"/>
  </r>
  <r>
    <s v="ORTH_SAS_4570100300000F_PREVOYANCE.pdf"/>
    <s v="4570100300000F"/>
    <s v="4570100300000FF1493300"/>
    <n v="7850160"/>
    <x v="5"/>
  </r>
  <r>
    <s v="FIT_OPTIC_4935001540000P_SANTE.pdf"/>
    <s v="4935001540000P"/>
    <s v="4935001540000PF2522500"/>
    <n v="4991478"/>
    <x v="5"/>
  </r>
  <r>
    <s v="ECOLOR_4360117620000C_SANTE.pdf"/>
    <s v="4360117620000C"/>
    <s v="4360117620000C20904100"/>
    <n v="6977194"/>
    <x v="5"/>
  </r>
  <r>
    <s v="SARL_MRJ_PISCINES_4360139620000V_SANTE_2.pdf"/>
    <s v="4360139620000V"/>
    <s v="4360139620000V22144303"/>
    <n v="9097354"/>
    <x v="5"/>
  </r>
  <r>
    <s v="GM_LE_VIN_4360109660000D_SANTE.pdf"/>
    <s v="4360109660000D"/>
    <s v="4360109660000D20542112"/>
    <n v="6844468"/>
    <x v="5"/>
  </r>
  <r>
    <s v="HUBER_TRANSPORTS_SARL_4360703040000P_SANTE.pdf"/>
    <s v="4360703040000P"/>
    <s v="4360703040000P23903301"/>
    <n v="8136001"/>
    <x v="5"/>
  </r>
  <r>
    <s v="GERSTAECKER_FRANCE_LE_GEANT_4470900520000E_SANTE.pdf"/>
    <s v="4470900520000E"/>
    <s v="4470900520000EF2J92300"/>
    <n v="7392205"/>
    <x v="5"/>
  </r>
  <r>
    <s v="AIRAX_4360161000000B_PREVOYANCE.pdf"/>
    <s v="4360161000000B"/>
    <s v="4360161000000B25309100"/>
    <n v="9090018"/>
    <x v="5"/>
  </r>
  <r>
    <s v="HOLDING_CHENE_DE_LEST_4360160650000R_SANTE_1.pdf"/>
    <s v="4360160650000R"/>
    <s v="4360160650000RH4B221"/>
    <n v="8956468"/>
    <x v="5"/>
  </r>
  <r>
    <s v="ATLANTE_GROUP_4360216530000W_SANTE.pdf"/>
    <s v="4360216530000W"/>
    <s v="4360216530000W23255500"/>
    <n v="7784106"/>
    <x v="5"/>
  </r>
  <r>
    <s v="BRENIL_PELLETS_4935003490000E_PREVOYANCE.pdf"/>
    <s v="4935003490000E"/>
    <s v="4935003490000EC0073B30"/>
    <n v="4861643"/>
    <x v="5"/>
  </r>
  <r>
    <s v="PRISMECO_4180500060000R_PREVOYANCE.pdf"/>
    <s v="4180500060000R"/>
    <m/>
    <m/>
    <x v="5"/>
  </r>
  <r>
    <s v="NH_TRANSPORT_4360700860000Z_SANTE.pdf"/>
    <s v="4360700860000Z"/>
    <s v="4360700860000Z21348B40"/>
    <n v="7167474"/>
    <x v="5"/>
  </r>
  <r>
    <s v="GERSTAECKER_PARIS_XIII_4470900500000Q_SANTE.pdf"/>
    <s v="4470900500000Q"/>
    <s v="4470900500000QF2J92101"/>
    <n v="7392096"/>
    <x v="5"/>
  </r>
  <r>
    <s v="SOLOGEST_AUDIT_ET_CONSEIL_4770907670000Q_SANTE_1.pdf"/>
    <s v="4770907670000Q"/>
    <s v="4770907670000QG5184500"/>
    <n v="6450335"/>
    <x v="5"/>
  </r>
  <r>
    <s v="EUROPTIMUM_CONSEIL_4935003260000E_SANTE.pdf"/>
    <s v="4935003260000E"/>
    <s v="4935003260000EH4872110"/>
    <n v="4807763"/>
    <x v="5"/>
  </r>
  <r>
    <s v="STRATEGIE__INVEST_4360161460000B_SANTE.pdf"/>
    <s v="4360161460000B"/>
    <s v="4360161460000B25387500"/>
    <n v="9039929"/>
    <x v="5"/>
  </r>
  <r>
    <s v="DYNAMICS_SOLUTION_4360217920000R_SANTE.pdf"/>
    <s v="4360217920000R"/>
    <s v="4360217920000R23643501"/>
    <n v="7980789"/>
    <x v="5"/>
  </r>
  <r>
    <s v="CELENE_4410500220000E_PREVOYANCE.pdf"/>
    <s v="4410500220000E"/>
    <s v="4410500220000EF2551110"/>
    <n v="8653164"/>
    <x v="5"/>
  </r>
  <r>
    <s v="ETABLISSEMENTS_AUBERT_4360112280000E_SANTE.pdf"/>
    <s v="4360112280000E"/>
    <s v="4360112280000E20700B32"/>
    <n v="6863979"/>
    <x v="5"/>
  </r>
  <r>
    <s v="MAURAN_4360155350000W_SANTE.pdf"/>
    <s v="4360155350000W"/>
    <m/>
    <m/>
    <x v="5"/>
  </r>
  <r>
    <s v="REPROLAND_4360158050000E_SANTE.pdf"/>
    <s v="4360158050000E"/>
    <s v="4360158050000E24732101"/>
    <n v="8654027"/>
    <x v="5"/>
  </r>
  <r>
    <s v="LE_GEANT_DES_BEAUX_ARTS_4470900510000K_SANTE_3.pdf"/>
    <s v="4470900510000K"/>
    <s v="4470900510000KF2J92302"/>
    <n v="7392102"/>
    <x v="5"/>
  </r>
  <r>
    <s v="AIRAX_4360160990000G_PREVOYANCE.pdf"/>
    <s v="4360160990000G"/>
    <s v="4360160990000G25309300"/>
    <n v="9090026"/>
    <x v="5"/>
  </r>
  <r>
    <s v="GERSTAECKER_MONTPELLIER_4470900510000K_SANTE_4.pdf"/>
    <s v="4470900510000K"/>
    <s v="4470900510000KF2J92302"/>
    <n v="7392102"/>
    <x v="5"/>
  </r>
  <r>
    <s v="SECURALLIANCE_4360108730000J_SANTE.pdf"/>
    <s v="4360108730000J"/>
    <s v="4360108730000J20439500"/>
    <n v="6734097"/>
    <x v="5"/>
  </r>
  <r>
    <s v="AVT_CP_BGI_4360112430000Y_SANTE__6857529.pdf"/>
    <s v="4360112430000Y"/>
    <s v="4360112430000Y20648101"/>
    <n v="6857529"/>
    <x v="5"/>
  </r>
  <r>
    <s v="CAFES_RECK_4360142490000L_SANTE.pdf"/>
    <s v="4360142490000L"/>
    <m/>
    <m/>
    <x v="5"/>
  </r>
  <r>
    <s v="MAYSER_FRANCE_4360101130000P_SANTE.pdf"/>
    <s v="4360101130000P"/>
    <s v="4360101130000P20011501"/>
    <n v="6007985"/>
    <x v="5"/>
  </r>
  <r>
    <s v="HAASSER_4360114000000U_SANTE.pdf"/>
    <s v="4360114000000U"/>
    <m/>
    <m/>
    <x v="5"/>
  </r>
  <r>
    <s v="SOCIETE_NOUVELLE_OZA_4511000440000U_PREVOYANCE.pdf"/>
    <s v="4511000440000U"/>
    <s v="4511000440000UH4V62110"/>
    <n v="4466249"/>
    <x v="5"/>
  </r>
  <r>
    <s v="GERSTAECKER_STRASBOURG_4470900520000E_SANTE.pdf"/>
    <s v="4470900520000E"/>
    <s v="4470900520000EF2J92300"/>
    <n v="7392205"/>
    <x v="5"/>
  </r>
  <r>
    <s v="SARL_MRJ_PISCINES_4360139620000V_SANTE_1.pdf"/>
    <s v="4360139620000V"/>
    <s v="4360139620000V22144303"/>
    <n v="9097354"/>
    <x v="5"/>
  </r>
  <r>
    <s v="HA_MO_SAS_4935004670000N_PREVOYANCE.pdf"/>
    <s v="4935004670000N"/>
    <s v="4935004670000NC5236110"/>
    <n v="5161343"/>
    <x v="5"/>
  </r>
  <r>
    <s v="C.P.G.___SOCIETE_4935001220000N_SANTE.pdf"/>
    <s v="4935001220000N"/>
    <s v="4935001220000NK1076500"/>
    <n v="6747573"/>
    <x v="5"/>
  </r>
  <r>
    <s v="FOUR_J_S_DEVELOPMENT_TOOLS_4770102380000Y_SANTE.pdf"/>
    <s v="4770102380000Y"/>
    <s v="4770102380000YH2069501"/>
    <n v="6031128"/>
    <x v="5"/>
  </r>
  <r>
    <s v="ROME_4935004050000A_SANTE.pdf"/>
    <s v="4935004050000A"/>
    <s v="4935004050000AC8178300"/>
    <n v="6347134"/>
    <x v="5"/>
  </r>
  <r>
    <s v="GERSTAECKER_GRAND_EST_NANCY_4470900510000K_SANTE_5.pdf"/>
    <s v="4470900510000K"/>
    <s v="4470900510000KF2J92302"/>
    <n v="7392102"/>
    <x v="5"/>
  </r>
  <r>
    <s v="NEW_EVENT_TECHNOLOGY_4360203940000P_SANTE.pdf"/>
    <s v="4360203940000P"/>
    <s v="4360203940000P20815500"/>
    <n v="6932792"/>
    <x v="5"/>
  </r>
  <r>
    <s v="SCHNEIDER_FACADES_4935003100000R_PREVOYANCE.pdf"/>
    <s v="4935003100000R"/>
    <s v="4935003100000RF1628110"/>
    <n v="4794244"/>
    <x v="5"/>
  </r>
  <r>
    <s v="FONDERIE_DE_LARIANS_4360160840000N_SANTE_2.pdf"/>
    <s v="4360160840000N"/>
    <s v="4360160840000N25268101"/>
    <n v="9040354"/>
    <x v="5"/>
  </r>
  <r>
    <s v="GERSTAECKER_GD_EST_MULHOUSE_4470900510000K_SANTE_3.pdf"/>
    <s v="4470900510000K"/>
    <s v="4470900510000KF2J92302"/>
    <n v="7392102"/>
    <x v="5"/>
  </r>
  <r>
    <s v="MONDIAL_SAC_4935004470000W_SANTE.pdf"/>
    <s v="4935004470000W"/>
    <m/>
    <m/>
    <x v="5"/>
  </r>
  <r>
    <s v="Pharmacie_de_lOrne_4360118420000S_SANTE_1.pdf"/>
    <s v="4360118420000S"/>
    <s v="4360118420000S20915301"/>
    <n v="8211834"/>
    <x v="5"/>
  </r>
  <r>
    <s v="SLIP_4360114170000C_SANTE.pdf"/>
    <s v="4360114170000C"/>
    <s v="4360114170000C20718101"/>
    <n v="6931613"/>
    <x v="5"/>
  </r>
  <r>
    <s v="FEHR_TECHNOLOGIES_4551000590000H_SANTE_3.pdf"/>
    <s v="4551000590000H"/>
    <m/>
    <m/>
    <x v="5"/>
  </r>
  <r>
    <s v="BOTANY_BAY_ASSET_4360162470000C_PREVOYANCE.pdf"/>
    <s v="4360162470000C"/>
    <s v="4360162470000C25703103"/>
    <n v="9149693"/>
    <x v="5"/>
  </r>
  <r>
    <s v="GERSTAECKER_STRASBOURG_STUDIO_4470900510000K_SANTE_3.pdf"/>
    <s v="4470900510000K"/>
    <s v="4470900510000KF2J92302"/>
    <n v="7392102"/>
    <x v="5"/>
  </r>
  <r>
    <s v="FOUR_J_S_DEVELOPMENT_TOOLS_4770126200000C_SANTE_2.pdf"/>
    <s v="4770126200000C"/>
    <s v="4770126200000CH2069500"/>
    <n v="6031365"/>
    <x v="5"/>
  </r>
  <r>
    <s v="HOLDING_A2P_4360101540000R_SANTE.pdf"/>
    <s v="4360101540000R"/>
    <s v="4360101540000R20026500"/>
    <n v="7677179"/>
    <x v="5"/>
  </r>
  <r>
    <s v="AVT_CP_ARTECA_SAS_4360111280000Y_SANTE_7017383_.pdf"/>
    <m/>
    <m/>
    <m/>
    <x v="5"/>
  </r>
  <r>
    <s v="MARCEL_MULLER_SAS_4360161190000Y_SANTE.pdf"/>
    <s v="4360161190000Y"/>
    <s v="4360161190000YF1535305"/>
    <n v="9034340"/>
    <x v="5"/>
  </r>
  <r>
    <s v="OPTISOINS_4360164030000E_SANTE.pdf"/>
    <s v="4360164030000E"/>
    <s v="4360164030000E26103500"/>
    <n v="9344981"/>
    <x v="5"/>
  </r>
  <r>
    <s v="HR_MEDICAL_4360129270000V_SANTE.pdf"/>
    <s v="4360129270000V"/>
    <s v="4360129270000V21609101"/>
    <n v="7297310"/>
    <x v="5"/>
  </r>
  <r>
    <s v="LES_RAYEUX_4360160920000U_SANTE.pdf"/>
    <s v="4360160920000U"/>
    <s v="4360160920000U25471502"/>
    <n v="9099448"/>
    <x v="5"/>
  </r>
  <r>
    <s v="CARMINE_ET_CONCETTA___CC_MV_4925060030000J_SANTE.pdf"/>
    <s v="4925060030000J"/>
    <s v="4925060030000JF1259301"/>
    <n v="4990029"/>
    <x v="5"/>
  </r>
  <r>
    <s v="RETRAITE_ANCIENS_SALARIES_CFNR_4700200080000D_SANTE_1.pdf"/>
    <s v="4700200080000D"/>
    <s v="4700200080000DG1011650"/>
    <n v="5978827"/>
    <x v="5"/>
  </r>
  <r>
    <s v="ALCISE_4935004210000N_SANTE.pdf"/>
    <s v="4935004210000N"/>
    <m/>
    <m/>
    <x v="5"/>
  </r>
  <r>
    <s v="HUBER_AFFRETEMENT_4935000170000J_PREVOYANCE.pdf"/>
    <s v="4935000170000J"/>
    <s v="4935000170000JG3078160"/>
    <n v="4216311"/>
    <x v="5"/>
  </r>
  <r>
    <s v="LINGENHELD_TRAVAUX_SPECIAUX_4551000630000L_PREVOYANCE.pdf"/>
    <s v="4551000630000L"/>
    <s v="4551000630000LE5266100"/>
    <n v="5776074"/>
    <x v="5"/>
  </r>
  <r>
    <s v="BFM_ALSACE_4360116340000Y_SANTE_2.pdf"/>
    <s v="4360116340000Y"/>
    <s v="4360116340000Y20809501"/>
    <n v="6968333"/>
    <x v="5"/>
  </r>
  <r>
    <s v="WEL.COM.HOM_4935000390000P_SANTE.pdf"/>
    <s v="4935000390000P"/>
    <s v="4935000390000PJ0051100"/>
    <n v="4990921"/>
    <x v="5"/>
  </r>
  <r>
    <s v="FEHR_TECHNOLOGIES_IDF_4551000590000H_SANTE_2.pdf"/>
    <s v="4551000590000H"/>
    <m/>
    <m/>
    <x v="5"/>
  </r>
  <r>
    <s v="MY_JOB_EST_4985700160000R_SANTE_1.pdf"/>
    <s v="4985700160000R"/>
    <s v="4985700160000R"/>
    <n v="7472390"/>
    <x v="5"/>
  </r>
  <r>
    <s v="MINING_RESEARCH__DEVELOPMENT_4363902460000Z_PREVOYANCE.pdf"/>
    <s v="4363902460000Z"/>
    <s v="4363902460000Z243421D0"/>
    <n v="8523934"/>
    <x v="5"/>
  </r>
  <r>
    <s v="SL_MANUTENTION_4360701500000B_SANTE.pdf"/>
    <s v="4360701500000B"/>
    <s v="4360701500000B22150301"/>
    <n v="7490236"/>
    <x v="5"/>
  </r>
  <r>
    <s v="ELAN_4622100830000Y_PREVOYANCE.pdf"/>
    <s v="4622100830000Y"/>
    <s v="4622100830000YF2550B30"/>
    <n v="4945097"/>
    <x v="5"/>
  </r>
  <r>
    <s v="SAS_BEAUTE_MANNI_4363801300000C_SANTE.pdf"/>
    <s v="4363801300000C"/>
    <s v="4363801300000C23865101"/>
    <n v="8098123"/>
    <x v="5"/>
  </r>
  <r>
    <s v="JSA_CAPITAL_4360162080000P_PREVOYANCE.pdf"/>
    <s v="4360162080000P"/>
    <m/>
    <m/>
    <x v="5"/>
  </r>
  <r>
    <s v="AVT_CP_BF_GESTION_4360600880000L_PREVOYANCE__8374673_.pdf"/>
    <m/>
    <m/>
    <m/>
    <x v="5"/>
  </r>
  <r>
    <s v="STE_CHAMPENOISE_DE_MECANIQUE_4360160830000T_SANTE.pdf"/>
    <s v="4360160830000T"/>
    <s v="4360160830000T25278"/>
    <n v="9040867"/>
    <x v="5"/>
  </r>
  <r>
    <s v="CP_INTERNATIONAL_4581100160000V_PREVOYANCE.pdf"/>
    <s v="4581100160000V"/>
    <s v="4581100160000VF1446160"/>
    <n v="8037435"/>
    <x v="5"/>
  </r>
  <r>
    <s v="TR_AND_CO_4360161530000N_SANTE.pdf"/>
    <s v="4360161530000N"/>
    <s v="4360161530000N25399101"/>
    <n v="9038349"/>
    <x v="5"/>
  </r>
  <r>
    <s v="GALERIES_DES_MODERNES_4935002330000K_SANTE.pdf"/>
    <s v="4935002330000K"/>
    <s v="4935002330000KF2ZAZ100"/>
    <n v="500265752"/>
    <x v="5"/>
  </r>
  <r>
    <s v="AVT_CP_ARTECA_SAS_4360111250000P_SANTE_1__7017500_.pdf"/>
    <m/>
    <m/>
    <m/>
    <x v="5"/>
  </r>
  <r>
    <s v="RYTHMES_ET_SONS_SARL_4925040290000M_SANTE_1.pdf"/>
    <s v="4925040290000M"/>
    <s v="4925040290000MD6023301"/>
    <n v="4990146"/>
    <x v="5"/>
  </r>
  <r>
    <s v="RHINE_EUROPE_TERMINALS_4740400300000H_SANTE_1.pdf"/>
    <s v="4740400300000H"/>
    <s v="4740400300000HH4F15500"/>
    <n v="8964178"/>
    <x v="5"/>
  </r>
  <r>
    <s v="ADVENTIF_SASU_4935003290000N_SANTE.pdf"/>
    <s v="4935003290000N"/>
    <s v="4935003290000NJ0061100"/>
    <n v="5470177"/>
    <x v="5"/>
  </r>
  <r>
    <s v="STABILO_INTERNATIONAL_4210001090000Y_SANTE.pdf"/>
    <s v="4210001090000Y"/>
    <s v="4210001090000YAU05D106"/>
    <n v="8861865"/>
    <x v="5"/>
  </r>
  <r>
    <s v="LINGENHELD_ENVIRONNEMENT_A_4551000600000C_PREVOYANCE.pdf"/>
    <s v="4551000600000C"/>
    <s v="4551000600000CE5266AG0"/>
    <n v="6195922"/>
    <x v="5"/>
  </r>
  <r>
    <s v="MARCEL_MULLER_SAS_4360111160000N_SANTE.pdf"/>
    <s v="4360111160000N"/>
    <s v="4360111160000NF1535110"/>
    <n v="6974900"/>
    <x v="5"/>
  </r>
  <r>
    <s v="FAURE_LE_PAGE_PARIS_4360116260000R_SANTE_2.pdf"/>
    <s v="4360116260000R"/>
    <s v="4360116260000R20802501"/>
    <n v="6943895"/>
    <x v="5"/>
  </r>
  <r>
    <s v="SARL_LES_TUILERIES_4360120320000K_SANTE_2.pdf"/>
    <s v="4360120320000K"/>
    <s v="4360120320000K20003301"/>
    <n v="7174805"/>
    <x v="5"/>
  </r>
  <r>
    <s v="TEMUS_FRANCE_4360111720000J_SANTE_2.pdf"/>
    <s v="4360111720000J"/>
    <s v="4360111720000J20631501"/>
    <n v="9622351"/>
    <x v="5"/>
  </r>
  <r>
    <s v="GERSTAECKER_PARIS_XIII_4470900510000K_SANTE_3.pdf"/>
    <s v="4470900510000K"/>
    <s v="4470900510000KF2J92302"/>
    <n v="7392102"/>
    <x v="5"/>
  </r>
  <r>
    <s v="FEHR_TECHNOLOGIES_4551000590000H_SANTE_1.pdf"/>
    <s v="4551000590000H"/>
    <m/>
    <m/>
    <x v="5"/>
  </r>
  <r>
    <s v="FIT_OPTIC_4935003040000Z_SANTE.pdf"/>
    <s v="4935003040000Z"/>
    <s v="4935003040000ZF2522300"/>
    <n v="4991378"/>
    <x v="5"/>
  </r>
  <r>
    <s v="REPRO_EXPRESS_67_4511000380000C_SANTE_2.pdf"/>
    <m/>
    <m/>
    <m/>
    <x v="5"/>
  </r>
  <r>
    <s v="BRENIL_PELLETS_4935003500000Z_SANTE.pdf"/>
    <s v="4935003500000Z"/>
    <s v="4935003500000ZC0073300"/>
    <n v="4861639"/>
    <x v="5"/>
  </r>
  <r>
    <s v="HD_FINANCES_4935003150000P_PREVOYANCE.pdf"/>
    <s v="4935003150000P"/>
    <s v="4935003150000PG5115110"/>
    <n v="4746602"/>
    <x v="5"/>
  </r>
  <r>
    <s v="RAICO_FRANCE_4360132850000A_SANTE.pdf"/>
    <s v="4360132850000A"/>
    <s v="4360132850000A21772B30"/>
    <n v="7413251"/>
    <x v="5"/>
  </r>
  <r>
    <s v="SCI_ROULE_BAVENT_4770125700000Z_PREVOYANCE.pdf"/>
    <s v="4770125700000Z"/>
    <s v="4770125700000ZF2348B30"/>
    <n v="4944949"/>
    <x v="5"/>
  </r>
  <r>
    <s v="SEMI_4935003990000H_PREVOYANCE.pdf"/>
    <s v="4935003990000H"/>
    <s v="4935003990000HC8172300"/>
    <n v="8773360"/>
    <x v="5"/>
  </r>
  <r>
    <s v="HK_SARL_4925030360000J_SANTE.pdf"/>
    <s v="4925030360000J"/>
    <s v="4925030360000JF5126101"/>
    <n v="4990308"/>
    <x v="5"/>
  </r>
  <r>
    <s v="GERSTAECKER_PARIS_XI_4470900500000Q_SANTE.pdf"/>
    <s v="4470900500000Q"/>
    <s v="4470900500000QF2J92101"/>
    <n v="7392096"/>
    <x v="5"/>
  </r>
  <r>
    <s v="FAURE_LE_PAGE_MAROQUINIER._4360116240000C_SANTE_2.pdf"/>
    <s v="4360116240000C"/>
    <s v="4360116240000C20803501"/>
    <n v="6943707"/>
    <x v="5"/>
  </r>
  <r>
    <s v="GERSTAECKER_PARIS_XIII_4470900510000K_SANTE_2.pdf"/>
    <s v="4470900510000K"/>
    <s v="4470900510000KF2J92302"/>
    <n v="7392102"/>
    <x v="5"/>
  </r>
  <r>
    <s v="GECO_GROUPE_4360115760000N_SANTE_2.pdf"/>
    <s v="4360115760000N"/>
    <s v="4360115760000N20885100"/>
    <n v="7017059"/>
    <x v="5"/>
  </r>
  <r>
    <s v="YOOMIND_9061410523075M_PREVOYANCE.pdf"/>
    <s v="9061410523075M"/>
    <m/>
    <m/>
    <x v="5"/>
  </r>
  <r>
    <s v="ECOLOR_4360117650000L_SANTE_2.pdf"/>
    <s v="4360117650000L"/>
    <s v="4360117650000L20904301"/>
    <n v="7234912"/>
    <x v="5"/>
  </r>
  <r>
    <s v="KOCH_MANUTENTION_MECANIQUE_4210802490000E_PREVOYANCE.pdf"/>
    <s v="4210802490000E"/>
    <m/>
    <m/>
    <x v="5"/>
  </r>
  <r>
    <s v="ETS_CHARLES_COUTIER_4360114790000Q_SANTE.pdf"/>
    <s v="4360114790000Q"/>
    <s v="4360114790000Q20796300"/>
    <n v="7356965"/>
    <x v="5"/>
  </r>
  <r>
    <s v="PAULMANN_LUMIERE_4935004550000D_PREVOYANCE.pdf"/>
    <s v="4935004550000D"/>
    <s v="4935004550000DF1700110"/>
    <n v="5594751"/>
    <x v="5"/>
  </r>
  <r>
    <s v="GERSTAECKER_BORDEAUX_4470900520000E_SANTE.pdf"/>
    <s v="4470900520000E"/>
    <s v="4470900520000EF2J92300"/>
    <n v="7392205"/>
    <x v="5"/>
  </r>
  <r>
    <s v="E3_CONSEILS_4935004950000L_SANTE.pdf"/>
    <s v="4935004950000L"/>
    <s v="4935004950000LG5109B30"/>
    <n v="5492855"/>
    <x v="5"/>
  </r>
  <r>
    <s v="RLM_SARL_4985700090000E_SANTE_1.pdf"/>
    <s v="4985700090000E"/>
    <s v="4985700090000EG3103300"/>
    <n v="7581229"/>
    <x v="5"/>
  </r>
  <r>
    <s v="ADAXO_INTERNATIONAL_4360136160000B_SANTE.pdf"/>
    <s v="4360136160000B"/>
    <s v="4360136160000BF2417110"/>
    <n v="7426028"/>
    <x v="5"/>
  </r>
  <r>
    <s v="NEMESIS_EXPERTISE_4360600230000P_SANTE.pdf"/>
    <s v="4360600230000P"/>
    <s v="4360600230000P20570500"/>
    <n v="6815452"/>
    <x v="5"/>
  </r>
  <r>
    <s v="SML_LOCATION_4360101270000N_SANTE.pdf"/>
    <s v="4360101270000N"/>
    <s v="4360101270000N20018100"/>
    <n v="8021406"/>
    <x v="5"/>
  </r>
  <r>
    <s v="LE_DIANE_4363805010000L_SANTE.pdf"/>
    <s v="4363805010000L"/>
    <s v="4363805010000L25267502"/>
    <n v="9078255"/>
    <x v="5"/>
  </r>
  <r>
    <s v="IEEPI_4360148060000J_SANTE_1.pdf"/>
    <s v="4360148060000J"/>
    <s v="4360148060000J23496101"/>
    <n v="7906702"/>
    <x v="5"/>
  </r>
  <r>
    <s v="COUTIER_INDUSTRIE_4360114760000G_SANTE_1.pdf"/>
    <s v="4360114760000G"/>
    <s v="4360114760000G20795A11"/>
    <n v="6938479"/>
    <x v="5"/>
  </r>
  <r>
    <s v="MOULIN_KIRCHER_4360151060000D_SANTE.pdf"/>
    <s v="4360151060000D"/>
    <m/>
    <m/>
    <x v="5"/>
  </r>
  <r>
    <s v="CS_WISMAR_FRANCE_4360103760000K_SANTE.pdf"/>
    <s v="4360103760000K"/>
    <s v="4360103760000K20105100"/>
    <n v="8021305"/>
    <x v="5"/>
  </r>
  <r>
    <s v="LE_DIANE_4363805020000F_SANTE.pdf"/>
    <s v="4363805020000F"/>
    <s v="4363805020000F25267503"/>
    <n v="9078291"/>
    <x v="5"/>
  </r>
  <r>
    <s v="TENDERSPAGE_4360210510000T_SANTE.pdf"/>
    <s v="4360210510000T"/>
    <s v="4360210510000T20824B30"/>
    <n v="7468035"/>
    <x v="5"/>
  </r>
  <r>
    <s v="ATRIA_TRADING_4935002530000B_SANTE.pdf"/>
    <s v="4935002530000B"/>
    <s v="4935002530000BE5311300"/>
    <n v="7689513"/>
    <x v="5"/>
  </r>
  <r>
    <s v="ERTP_4935001760000U_SANTE.pdf"/>
    <s v="4935001760000U"/>
    <s v="4935001760000UE5237100"/>
    <n v="4990821"/>
    <x v="5"/>
  </r>
  <r>
    <s v="SERIAG_4925030510000C_SANTE.pdf"/>
    <s v="4925030510000C"/>
    <m/>
    <m/>
    <x v="5"/>
  </r>
  <r>
    <s v="HAASSER_4360113990000A_SANTE.pdf"/>
    <s v="4360113990000A"/>
    <m/>
    <m/>
    <x v="5"/>
  </r>
  <r>
    <s v="OFFICE_DU_TOURISME_BARR_4360159120000Y_SANTE.pdf"/>
    <s v="4360159120000Y"/>
    <s v="4360159120000Y24900500"/>
    <n v="8782343"/>
    <x v="5"/>
  </r>
  <r>
    <s v="ELEMENTAL_SCIENTIF_INSTRUMENTS_4360142250000R_SANTE_2.pdf"/>
    <s v="4360142250000R"/>
    <s v="4360142250000R22936300"/>
    <n v="8039210"/>
    <x v="5"/>
  </r>
  <r>
    <s v="FEHR_BETON_4551000280000B_SANTE_4.pdf"/>
    <s v="4551000280000B"/>
    <m/>
    <m/>
    <x v="5"/>
  </r>
  <r>
    <s v="GERSTAECKER_PARIS_XI_4470900490000V_SANTE.pdf"/>
    <s v="4470900490000V"/>
    <s v="4470900490000VF2J92100"/>
    <n v="7392047"/>
    <x v="5"/>
  </r>
  <r>
    <s v="BORLIND_FRANCE_4925050180000M_SANTE_2.pdf"/>
    <s v="4925050180000M"/>
    <s v="4925050180000MH4645101"/>
    <n v="9184213"/>
    <x v="5"/>
  </r>
  <r>
    <s v="CMM_4363900870000N_PREVOYANCE.pdf"/>
    <s v="4363900870000N"/>
    <s v="4363900870000NC70231D2"/>
    <n v="8407776"/>
    <x v="5"/>
  </r>
  <r>
    <s v="AVT_CP_ASS_LES_PETITS_SARREGUEMINOIS_4360117030000Y_SANTE_2__6939990.pdf"/>
    <m/>
    <m/>
    <m/>
    <x v="5"/>
  </r>
  <r>
    <s v="MY_JOB_FRANCE_4985700170000L_SANTE_1.pdf"/>
    <s v="4985700170000L"/>
    <s v="4985700170000L20998302"/>
    <n v="7472488"/>
    <x v="5"/>
  </r>
  <r>
    <s v="EST_MENAGER_SA_4935003710000K_SANTE.pdf"/>
    <s v="4935003710000K"/>
    <m/>
    <m/>
    <x v="5"/>
  </r>
  <r>
    <s v="RHINE_EUROPE_TERMINALS_4740400320000W_PREVOYANCE.pdf"/>
    <s v="4740400320000W"/>
    <s v="4740400320000W"/>
    <n v="8964215"/>
    <x v="5"/>
  </r>
  <r>
    <s v="MY_JOB_EST_4985700170000L_SANTE_1.pdf"/>
    <s v="4985700170000L"/>
    <s v="4985700170000L20998302"/>
    <n v="7472488"/>
    <x v="5"/>
  </r>
  <r>
    <s v="ELUMATEC_4360117130000T_SANTE_1.pdf"/>
    <s v="4360117130000T"/>
    <m/>
    <m/>
    <x v="5"/>
  </r>
  <r>
    <s v="BF_PRODUCTIONS_4580600420000T_PREVOYANCE.pdf"/>
    <s v="4580600420000T"/>
    <s v="4580600420000TF1697"/>
    <n v="7046819"/>
    <x v="5"/>
  </r>
  <r>
    <s v="NH_TRANSPORT_4360700870000T_SANTE.pdf"/>
    <s v="4360700870000T"/>
    <s v="4360700870000T21348B42"/>
    <n v="7167483"/>
    <x v="5"/>
  </r>
  <r>
    <s v="WEL.COM.HOM_4935000450000G_PREVOYANCE.pdf"/>
    <s v="4935000450000G"/>
    <s v="4935000450000GJ0051100"/>
    <n v="4285730"/>
    <x v="5"/>
  </r>
  <r>
    <s v="ALSACIENNE_PROD._REFRACTAIRES_4360113970000L_SANTE.pdf"/>
    <s v="4360113970000L"/>
    <m/>
    <m/>
    <x v="5"/>
  </r>
  <r>
    <s v="MAURAN_4360155340000C_SANTE_1.pdf"/>
    <s v="4360155340000C"/>
    <m/>
    <m/>
    <x v="5"/>
  </r>
  <r>
    <s v="ORTH_SAS_4570100290000L_PREVOYANCE.pdf"/>
    <s v="4570100290000L"/>
    <s v="4570100290000LF1493100"/>
    <n v="7850143"/>
    <x v="5"/>
  </r>
  <r>
    <s v="BOSSE_AVEC_DOLLARS_4360212220000P_SANTE.pdf"/>
    <s v="4360212220000P"/>
    <s v="4360212220000P22247500"/>
    <n v="7469159"/>
    <x v="5"/>
  </r>
  <r>
    <s v="MAN_ACTION_4360158530000T_SANTE_1.pdf"/>
    <s v="4360158530000T"/>
    <s v="4360158530000T24848300"/>
    <n v="8709567"/>
    <x v="5"/>
  </r>
  <r>
    <s v="STOCKRESTO_4360159040000R_SANTE.pdf"/>
    <s v="4360159040000R"/>
    <s v="4360159040000R24880500"/>
    <n v="8786657"/>
    <x v="5"/>
  </r>
  <r>
    <s v="VELTA_EUROJAUGE_4590800340000J_SANTE_3.pdf"/>
    <s v="4590800340000J"/>
    <s v="4590800340000JF1409250"/>
    <n v="8371215"/>
    <x v="5"/>
  </r>
  <r>
    <s v="CT3M_4770907670000Q_SANTE_1.pdf"/>
    <s v="4770907670000Q"/>
    <s v="4770907670000QG5184500"/>
    <n v="6450335"/>
    <x v="5"/>
  </r>
  <r>
    <s v="GERSTAECKER_LYON_PRESQU_ILE_4470900510000K_SANTE_1.pdf"/>
    <s v="4470900510000K"/>
    <s v="4470900510000KF2J92302"/>
    <n v="7392102"/>
    <x v="5"/>
  </r>
  <r>
    <s v="CT3M_4770907670000Q_SANTE_2.pdf"/>
    <s v="4770907670000Q"/>
    <s v="4770907670000QG5184500"/>
    <n v="6450335"/>
    <x v="5"/>
  </r>
  <r>
    <s v="SARL_JF_4360125610000K_SANTE_1.pdf"/>
    <s v="4360125610000K"/>
    <s v="4360125610000K21351101"/>
    <n v="7427689"/>
    <x v="5"/>
  </r>
  <r>
    <s v="GERSTAECKER_PARIS_XI_4470900510000K_SANTE_1.pdf"/>
    <s v="4470900510000K"/>
    <s v="4470900510000KF2J92302"/>
    <n v="7392102"/>
    <x v="5"/>
  </r>
  <r>
    <s v="FRANDEMAR_4363804180000M_PREVOYANCE.pdf"/>
    <s v="4363804180000M"/>
    <s v="4363804180000M25423"/>
    <n v="9042114"/>
    <x v="5"/>
  </r>
  <r>
    <s v="SECURALLIANCE_4360108740000D_SANTE.pdf"/>
    <s v="4360108740000D"/>
    <s v="4360108740000D20439501"/>
    <n v="6734107"/>
    <x v="5"/>
  </r>
  <r>
    <s v="FEHR_TECHNOLOGIES_RHONE_ALPES_4551000590000H_SANTE_3.pdf"/>
    <s v="4551000590000H"/>
    <m/>
    <m/>
    <x v="5"/>
  </r>
  <r>
    <s v="CENTRE_LA_VILLA_4935004760000P_SANTE.pdf"/>
    <s v="4935004760000P"/>
    <m/>
    <m/>
    <x v="5"/>
  </r>
  <r>
    <s v="QWITUS_TECH_4360226930000U_SANTE.pdf"/>
    <s v="4360226930000U"/>
    <s v="4360226930000U25329500"/>
    <n v="8995522"/>
    <x v="5"/>
  </r>
  <r>
    <s v="EES_LOHNER_4557000270000M_SANTE_2.pdf"/>
    <s v="4557000270000M"/>
    <m/>
    <m/>
    <x v="5"/>
  </r>
  <r>
    <s v="FEHR_TECHNOLOGIES_IDF_4551000280000B_SANTE_1.pdf"/>
    <s v="4551000280000B"/>
    <m/>
    <m/>
    <x v="5"/>
  </r>
  <r>
    <s v="S.I.G.A_4360123820000H_SANTE.pdf"/>
    <s v="4360123820000H"/>
    <m/>
    <m/>
    <x v="5"/>
  </r>
  <r>
    <s v="SAS_CRYP_CONSULTING_4360201830000L_SANTE.pdf"/>
    <s v="4360201830000L"/>
    <s v="4360201830000L20442110"/>
    <n v="6734921"/>
    <x v="5"/>
  </r>
  <r>
    <s v="HOLDING_CHENE_DE_LEST_4360160660000L_SANTE.pdf"/>
    <s v="4360160660000L"/>
    <s v="4360160660000LH4B22103"/>
    <n v="8956474"/>
    <x v="5"/>
  </r>
  <r>
    <s v="EBO_SYSTEMS_SAS_4281000260000S_PREVOYANCE.pdf"/>
    <s v="4281000260000S"/>
    <s v="4281000260000SD1018113"/>
    <n v="4939101"/>
    <x v="5"/>
  </r>
  <r>
    <s v="RUFFENACH_SA_4935000150000U_SANTE.pdf"/>
    <s v="4935000150000U"/>
    <s v="4935000150000UC9109100"/>
    <n v="4991267"/>
    <x v="5"/>
  </r>
  <r>
    <s v="LINGENHELD_TP_HAUT_RHIN_4551000600000C_PREVOYANCE.pdf"/>
    <s v="4551000600000C"/>
    <s v="4551000600000CE5266AG0"/>
    <n v="6195922"/>
    <x v="5"/>
  </r>
  <r>
    <s v="DANSER_FRANCE_BV_4700200060000P_PREVOYANCE.pdf"/>
    <s v="4700200060000P"/>
    <s v="4700200060000PG1005160"/>
    <n v="8691798"/>
    <x v="5"/>
  </r>
  <r>
    <s v="LE_HAVANE_4360101370000J_SANTE.pdf"/>
    <s v="4360101370000J"/>
    <s v="4360101370000J20020B30"/>
    <n v="9275351"/>
    <x v="5"/>
  </r>
  <r>
    <s v="FORMASUP_PARIS_4820500050000K_SANTE.pdf"/>
    <s v="4820500050000K"/>
    <s v="4820500050000KJ0073500"/>
    <n v="6516027"/>
    <x v="5"/>
  </r>
  <r>
    <s v="SERNET_4360115690000B_SANTE.pdf"/>
    <s v="4360115690000B"/>
    <m/>
    <m/>
    <x v="5"/>
  </r>
  <r>
    <s v="CAPITAL_IMMOBILIER_4362101580000N_PREVOYANCE.pdf"/>
    <s v="4362101580000N"/>
    <s v="4362101580000N23750100"/>
    <n v="8033511"/>
    <x v="5"/>
  </r>
  <r>
    <s v="ADEMAS_ALSACE_4935000410000D_SANTE.pdf"/>
    <s v="4935000410000D"/>
    <m/>
    <m/>
    <x v="5"/>
  </r>
  <r>
    <s v="AEVELIA_SARL_4590800340000J_SANTE_1.pdf"/>
    <s v="4590800340000J"/>
    <s v="4590800340000JF1409250"/>
    <n v="8371215"/>
    <x v="5"/>
  </r>
  <r>
    <s v="ECOLOR_4360117650000L_SANTE_1.pdf"/>
    <s v="4360117650000L"/>
    <s v="4360117650000L20904301"/>
    <n v="7234912"/>
    <x v="5"/>
  </r>
  <r>
    <s v="EDOS_4360203720000J_PREVOYANCE.pdf"/>
    <s v="4360203720000J"/>
    <s v="4360203720000J20762110"/>
    <n v="6940623"/>
    <x v="5"/>
  </r>
  <r>
    <s v="CUISINES_D_ALLEMAGNE_4580600410000Z_PREVOYANCE.pdf"/>
    <s v="4580600410000Z"/>
    <s v="4580600410000ZF1476"/>
    <n v="7046704"/>
    <x v="5"/>
  </r>
  <r>
    <s v="BLEUE_COMME_UNE_ORANGE_4360162300000U_SANTE_2.pdf"/>
    <s v="4360162300000U"/>
    <s v="4360162300000UC2044303"/>
    <n v="9131217"/>
    <x v="5"/>
  </r>
  <r>
    <s v="OT_INTERCOM_MOSSIG_ET_VIGNOBLE_4935004390000Q_PREVOYANCE.pdf"/>
    <s v="4935004390000Q"/>
    <m/>
    <m/>
    <x v="5"/>
  </r>
  <r>
    <s v="SMART_EMPLOI_THIONVILLE_4360163030000Y_SANTE_2.pdf"/>
    <s v="4360163030000Y"/>
    <s v="4360163030000Y25892300"/>
    <n v="9263475"/>
    <x v="5"/>
  </r>
  <r>
    <s v="RH_PROPRETE_4360144940000E_SANTE.pdf"/>
    <s v="4360144940000E"/>
    <s v="4360144940000E23229100"/>
    <n v="7877061"/>
    <x v="5"/>
  </r>
  <r>
    <s v="ELSASS_POIDS_LOURDS_4360300300000U_SANTE.pdf"/>
    <s v="4360300300000U"/>
    <s v="4360300300000U21937110"/>
    <n v="7575319"/>
    <x v="5"/>
  </r>
  <r>
    <s v="ELSASS_POIDS_LOURDS_4360300320000J_SANTE.pdf"/>
    <s v="4360300320000J"/>
    <s v="4360300320000J21937B30"/>
    <n v="7460847"/>
    <x v="5"/>
  </r>
  <r>
    <s v="SECURE_IP_4360102250000F_SANTE.pdf"/>
    <s v="4360102250000F"/>
    <s v="4360102250000FF2779500"/>
    <n v="6397121"/>
    <x v="5"/>
  </r>
  <r>
    <s v="SAVO_OPTIC_4360156330000P_SANTE_1.pdf"/>
    <s v="4360156330000P"/>
    <s v="4360156330000P24323501"/>
    <n v="8519852"/>
    <x v="5"/>
  </r>
  <r>
    <s v="KECK_CHIMIE_4360133710000H_PREVOYANCE.pdf"/>
    <s v="4360133710000H"/>
    <s v="4360133710000H21861112"/>
    <n v="9088241"/>
    <x v="5"/>
  </r>
  <r>
    <s v="FEHR_GROUPE_4551000280000B_SANTE_4.pdf"/>
    <s v="4551000280000B"/>
    <m/>
    <m/>
    <x v="5"/>
  </r>
  <r>
    <s v="ORT_SOLUTIONS_PREMIUM_4570100320000U_PREVOYANCE.pdf"/>
    <s v="4570100320000U"/>
    <s v="4570100320000UF1833100"/>
    <n v="7850526"/>
    <x v="5"/>
  </r>
  <r>
    <s v="COUTIER_INDUSTRIE_4360114670000F_SANTE.pdf"/>
    <s v="4360114670000F"/>
    <s v="4360114670000F20795B50"/>
    <n v="6938437"/>
    <x v="5"/>
  </r>
  <r>
    <s v="MAXI_4363804180000M_PREVOYANCE.pdf"/>
    <s v="4363804180000M"/>
    <s v="4363804180000M25423"/>
    <n v="9042114"/>
    <x v="5"/>
  </r>
  <r>
    <s v="GERSTAECKER_LYON_4470900510000K_SANTE_1.pdf"/>
    <s v="4470900510000K"/>
    <s v="4470900510000KF2J92302"/>
    <n v="7392102"/>
    <x v="5"/>
  </r>
  <r>
    <s v="ZINGRAFF_4360136790000J_SANTE.pdf"/>
    <s v="4360136790000J"/>
    <s v="4360136790000J21956500"/>
    <n v="7931692"/>
    <x v="5"/>
  </r>
  <r>
    <s v="AVT_CP_ARTECA_SAS_4360111270000D_SANTE_1__7017361.pdf"/>
    <m/>
    <m/>
    <m/>
    <x v="5"/>
  </r>
  <r>
    <s v="REMS_SARL_4360147220000Q_SANTE_1.pdf"/>
    <s v="4360147220000Q"/>
    <s v="4360147220000QF1371503"/>
    <n v="7893647"/>
    <x v="5"/>
  </r>
  <r>
    <s v="DOCTEUR_GREGORY_MAI_4935004480000R_SANTE.pdf"/>
    <s v="4935004480000R"/>
    <m/>
    <m/>
    <x v="5"/>
  </r>
  <r>
    <s v="VIALYSSE_LUX_4870801190000J_SANTE_1.pdf"/>
    <s v="4870801190000J"/>
    <s v="4870801190000JH4704500"/>
    <n v="5136911"/>
    <x v="5"/>
  </r>
  <r>
    <s v="FITCHIZ_4360142230000C_SANTE_1.pdf"/>
    <s v="4360142230000C"/>
    <s v="4360142230000C22933AN1"/>
    <n v="8600360"/>
    <x v="5"/>
  </r>
  <r>
    <s v="SIB_ETUDES_4360220210000W_SANTE.pdf"/>
    <s v="4360220210000W"/>
    <s v="4360220210000WH4959B20"/>
    <n v="8143730"/>
    <x v="5"/>
  </r>
  <r>
    <s v="CENTRE_ALSACIEN_DE_REPROGRAPHI_4511000360000N_SANTE_1.pdf"/>
    <s v="4511000360000N"/>
    <s v="4511000360000NH4755500"/>
    <n v="4992469"/>
    <x v="5"/>
  </r>
  <r>
    <s v="MBG_ASSOCIES_4770801510000L_SANTE.pdf"/>
    <s v="4770801510000L"/>
    <s v="4770801510000LG5197500"/>
    <n v="8230492"/>
    <x v="5"/>
  </r>
  <r>
    <s v="GERSTAECKER_LYON_PRESQU_ILE_4470900520000E_SANTE.pdf"/>
    <s v="4470900520000E"/>
    <s v="4470900520000EF2J92300"/>
    <n v="7392205"/>
    <x v="5"/>
  </r>
  <r>
    <s v="IEEPI_4360148080000Y_SANTE_2.pdf"/>
    <s v="4360148080000Y"/>
    <s v="4360148080000Y23496301"/>
    <n v="7906850"/>
    <x v="5"/>
  </r>
  <r>
    <s v="SARL_INTER_ACTION_4360102940000F_SANTE.pdf"/>
    <s v="4360102940000F"/>
    <s v="4360102940000F20076500"/>
    <n v="6427586"/>
    <x v="5"/>
  </r>
  <r>
    <s v="LEUCO_4360147260000T_SANTE_2.pdf"/>
    <s v="4360147260000T"/>
    <s v="4360147260000T21751306"/>
    <n v="7902583"/>
    <x v="5"/>
  </r>
  <r>
    <s v="FEHR_BETON_4551000270000G_PREVOYANCE.pdf"/>
    <s v="4551000270000G"/>
    <m/>
    <m/>
    <x v="5"/>
  </r>
  <r>
    <s v="SAINT_JEAN_EMBALLAGES_4570100360000Y_SANTE_2.pdf"/>
    <s v="4570100360000Y"/>
    <s v="4570100360000YF1834500"/>
    <n v="7538785"/>
    <x v="5"/>
  </r>
  <r>
    <s v="FOUR_J_S_DEVELOPMENT_TOOLS_4770102370000D_PREVOYANCE.pdf"/>
    <s v="4770102370000D"/>
    <s v="4770102370000DH2474500"/>
    <n v="5174726"/>
    <x v="5"/>
  </r>
  <r>
    <s v="MAISON_DESVIGNES_AINE_ET_FILS_4622100820000D_PREVOYANCE.pdf"/>
    <s v="4622100820000D"/>
    <s v="4622100820000DF2550110"/>
    <n v="4945070"/>
    <x v="5"/>
  </r>
  <r>
    <s v="SELARL_DU_DR_RAPHAEL_HULI_4360121730000T_SANTE.pdf"/>
    <s v="4360121730000T"/>
    <s v="4360121730000T21107B32"/>
    <n v="7020125"/>
    <x v="5"/>
  </r>
  <r>
    <s v="AUDEO_FRANCE_4360203870000C_PREVOYANCE.pdf"/>
    <s v="4360203870000C"/>
    <s v="4360203870000C20814B30"/>
    <n v="6930394"/>
    <x v="5"/>
  </r>
  <r>
    <s v="LOGI_DIFFUSION_SARL_4935003820000A_SANTE.pdf"/>
    <s v="4935003820000A"/>
    <m/>
    <m/>
    <x v="5"/>
  </r>
  <r>
    <s v="DS_INGENIERIE_4935000110000R_SANTE.pdf"/>
    <s v="4935000110000R"/>
    <s v="4935000110000RH4871100"/>
    <n v="7553525"/>
    <x v="5"/>
  </r>
  <r>
    <s v="MY_JOB_EST_4985700150000W_SANTE_2.pdf"/>
    <s v="4985700150000W"/>
    <s v="4985700150000W20998101"/>
    <n v="7472174"/>
    <x v="5"/>
  </r>
  <r>
    <s v="MAISON_HEBRARD_4410500220000E_PREVOYANCE.pdf"/>
    <s v="4410500220000E"/>
    <s v="4410500220000EF2551110"/>
    <n v="8653164"/>
    <x v="5"/>
  </r>
  <r>
    <s v="SAMSON_4360117810000Z_SANTE_1.pdf"/>
    <s v="4360117810000Z"/>
    <s v="4360117810000Z20009100"/>
    <n v="7006785"/>
    <x v="5"/>
  </r>
  <r>
    <s v="VIALYSSE_4870801180000P_SANTE_4.pdf"/>
    <s v="4870801180000P"/>
    <s v="4870801180000PH4669451"/>
    <n v="5136313"/>
    <x v="5"/>
  </r>
  <r>
    <s v="3B_4360129750000K_SANTE.pdf"/>
    <s v="4360129750000K"/>
    <s v="4360129750000K21774501"/>
    <n v="7384613"/>
    <x v="5"/>
  </r>
  <r>
    <s v="LEVY_BLUM_SA_4935003750000N_SANTE.pdf"/>
    <s v="4935003750000N"/>
    <s v="4935003750000NF2173160"/>
    <n v="5005237"/>
    <x v="5"/>
  </r>
  <r>
    <s v="INTERLIFT_4363903120000Q_PREVOYANCE.pdf"/>
    <s v="4363903120000Q"/>
    <s v="4363903120000Q24582300"/>
    <n v="8621551"/>
    <x v="5"/>
  </r>
  <r>
    <s v="MY_JOB_FRANCE_4985700170000L_SANTE_3.pdf"/>
    <s v="4985700170000L"/>
    <s v="4985700170000L20998302"/>
    <n v="7472488"/>
    <x v="5"/>
  </r>
  <r>
    <s v="TENDERSPAGE_4360203990000M_SANTE.pdf"/>
    <s v="4360203990000M"/>
    <s v="4360203990000M20824101"/>
    <n v="7003610"/>
    <x v="5"/>
  </r>
  <r>
    <s v="STRATEGIE__INVEST_4360161450000G_SANTE_1.pdf"/>
    <s v="4360161450000G"/>
    <s v="4360161450000G25387501"/>
    <n v="9039938"/>
    <x v="5"/>
  </r>
  <r>
    <s v="JSA_CAPITAL_4360115760000N_SANTE_1.pdf"/>
    <s v="4360115760000N"/>
    <s v="4360115760000N20885100"/>
    <n v="7017059"/>
    <x v="5"/>
  </r>
  <r>
    <s v="ITALREST_4363804180000M_PREVOYANCE.pdf"/>
    <s v="4363804180000M"/>
    <s v="4363804180000M25423"/>
    <n v="9042114"/>
    <x v="5"/>
  </r>
  <r>
    <s v="MAISON_DACCUEIL_DE_ALTENBERG_4360125700000L_SANTE.pdf"/>
    <s v="4360125700000L"/>
    <s v="4360125700000L21374B30"/>
    <n v="7187236"/>
    <x v="5"/>
  </r>
  <r>
    <s v="REPROLAND_4360150520000W_SANTE_2.pdf"/>
    <s v="4360150520000W"/>
    <s v="4360150520000W23639300"/>
    <n v="8018104"/>
    <x v="5"/>
  </r>
  <r>
    <s v="BORLIND_FRANCE_4925050180000M_SANTE_1.pdf"/>
    <s v="4925050180000M"/>
    <s v="4925050180000MH4645101"/>
    <n v="9184213"/>
    <x v="5"/>
  </r>
  <r>
    <s v="DWS_DISTRIB_BESSON_CHAUSSURES_4360801000000A_SANTE.pdf"/>
    <s v="4360801000000A"/>
    <m/>
    <m/>
    <x v="5"/>
  </r>
  <r>
    <s v="GERSTAECKER_GD_EST_MULHOUSE_4470900510000K_SANTE_2.pdf"/>
    <s v="4470900510000K"/>
    <s v="4470900510000KF2J92302"/>
    <n v="7392102"/>
    <x v="5"/>
  </r>
  <r>
    <s v="AVT_CP_AVENNA_OPTIM_SAS_4360109780000N_SANTE_2___6793386.pdf"/>
    <m/>
    <m/>
    <m/>
    <x v="5"/>
  </r>
  <r>
    <s v="Monnier_et_Fils_4360120770000Q_SANTE.pdf"/>
    <s v="4360120770000Q"/>
    <m/>
    <m/>
    <x v="5"/>
  </r>
  <r>
    <s v="TEMUS_FRANCE_4360111730000D_SANTE.pdf"/>
    <s v="4360111730000D"/>
    <s v="4360111730000D20631500"/>
    <n v="6927315"/>
    <x v="5"/>
  </r>
  <r>
    <s v="LA_PREVOYANCE_4935003780000W_SANTE.pdf"/>
    <s v="4935003780000W"/>
    <s v="4935003780000WG6011300"/>
    <n v="4903699"/>
    <x v="5"/>
  </r>
  <r>
    <s v="GERSTAECKER_MARSEILLE_4470900510000K_SANTE_1.pdf"/>
    <s v="4470900510000K"/>
    <s v="4470900510000KF2J92302"/>
    <n v="7392102"/>
    <x v="5"/>
  </r>
  <r>
    <s v="BECK_BOISSONS_4360132880000J_SANTE_2.pdf"/>
    <s v="4360132880000J"/>
    <s v="4360132880000J21834301"/>
    <n v="7427975"/>
    <x v="5"/>
  </r>
  <r>
    <s v="CMM_4363900860000T_SANTE.pdf"/>
    <s v="4363900860000T"/>
    <s v="4363900860000TC7023100"/>
    <n v="8407851"/>
    <x v="5"/>
  </r>
  <r>
    <s v="ALLOG_IMMOBILIER_4360142850000Q_SANTE.pdf"/>
    <s v="4360142850000Q"/>
    <s v="4360142850000Q22026100"/>
    <n v="7619222"/>
    <x v="5"/>
  </r>
  <r>
    <s v="FEHR_GROUPE_4551000240000Y_PREVOYANCE.pdf"/>
    <s v="4551000240000Y"/>
    <m/>
    <m/>
    <x v="5"/>
  </r>
  <r>
    <s v="MAISON_HEBRARD_4410500230000Z_PREVOYANCE.pdf"/>
    <s v="4410500230000Z"/>
    <s v="4410500230000ZF2551B30"/>
    <n v="8653175"/>
    <x v="5"/>
  </r>
  <r>
    <s v="REMS_SARL_4360147220000Q_SANTE_2.pdf"/>
    <s v="4360147220000Q"/>
    <s v="4360147220000QF1371503"/>
    <n v="7893647"/>
    <x v="5"/>
  </r>
  <r>
    <s v="VELEZ_4935002670000A_SANTE.pdf"/>
    <s v="4935002670000A"/>
    <s v="4935002670000AE5242100"/>
    <n v="4991505"/>
    <x v="5"/>
  </r>
  <r>
    <s v="SAS_OMEGA_4360142650000Z_SANTE.pdf"/>
    <s v="4360142650000Z"/>
    <s v="4360142650000Z21469303"/>
    <n v="7588310"/>
    <x v="5"/>
  </r>
  <r>
    <s v="PEINTURE_ET_STYLE_4360155490000V_SANTE.pdf"/>
    <s v="4360155490000V"/>
    <s v="4360155490000V24365B21"/>
    <n v="8666974"/>
    <x v="5"/>
  </r>
  <r>
    <s v="MAURAN_4360155380000F_PREVOYANCE.pdf"/>
    <s v="4360155380000F"/>
    <s v="4360155380000F241831D0"/>
    <n v="8383629"/>
    <x v="5"/>
  </r>
  <r>
    <s v="ALPHA_SERVICE_4771300780000T_SANTE.pdf"/>
    <s v="4771300780000T"/>
    <s v="4771300780000TH4G34500"/>
    <n v="7006392"/>
    <x v="5"/>
  </r>
  <r>
    <s v="GERSTAECKER_LILLE_4470900510000K_SANTE_5.pdf"/>
    <s v="4470900510000K"/>
    <s v="4470900510000KF2J92302"/>
    <n v="7392102"/>
    <x v="5"/>
  </r>
  <r>
    <s v="SOLOGEST_AUDIT_ET_CONSEIL_A_7709_0768_2025_01_tx__3%.pdf"/>
    <m/>
    <m/>
    <m/>
    <x v="5"/>
  </r>
  <r>
    <s v="ASSOCIATION_4360157280000Y_SANTE.pdf"/>
    <s v="4360157280000Y"/>
    <s v="4360157280000Y24527505"/>
    <n v="8581861"/>
    <x v="5"/>
  </r>
  <r>
    <s v="RLM_SARL_4985700090000E_SANTE_2.pdf"/>
    <s v="4985700090000E"/>
    <s v="4985700090000EG3103300"/>
    <n v="7581229"/>
    <x v="5"/>
  </r>
  <r>
    <s v="GOLDNER_SARL_4644900320000V_SANTE_2.pdf"/>
    <s v="4644900320000V"/>
    <s v="4644900320000VF2443500"/>
    <n v="7351979"/>
    <x v="5"/>
  </r>
  <r>
    <s v="ACTION_REPRO_COULEURS_4511000430000A_PREVOYANCE.pdf"/>
    <s v="4511000430000A"/>
    <m/>
    <m/>
    <x v="5"/>
  </r>
  <r>
    <s v="FONDERIE_DE_LARIANS_4360160860000C_SANTE_2.pdf"/>
    <s v="4360160860000C"/>
    <s v="4360160860000C25268300"/>
    <n v="9182435"/>
    <x v="5"/>
  </r>
  <r>
    <s v="SAINT_JEAN_EMBALLAGES_4570100350000D_PREVOYANCE.pdf"/>
    <s v="4570100350000D"/>
    <s v="4570100350000DF1834"/>
    <n v="7850325"/>
    <x v="5"/>
  </r>
  <r>
    <s v="BRAVE_NEW_MEDIA_4935005170000R_PREVOYANCE.pdf"/>
    <s v="4935005170000R"/>
    <s v="4935005170000RH4B45100"/>
    <n v="5680594"/>
    <x v="5"/>
  </r>
  <r>
    <s v="PROBST_SAS_4935000600000A_SANTE.pdf"/>
    <s v="4935000600000A"/>
    <s v="4935000600000AF1550500"/>
    <n v="4991101"/>
    <x v="5"/>
  </r>
  <r>
    <s v="SMART_EMPLOI_BRUMATH_4360163010000J_SANTE_1.pdf"/>
    <s v="4360163010000J"/>
    <s v="4360163010000J25891300"/>
    <n v="9264858"/>
    <x v="5"/>
  </r>
  <r>
    <s v="KREUSSLER_ET_CO_4925070020000E_SANTE.pdf"/>
    <s v="4925070020000E"/>
    <s v="4925070020000EF1394500"/>
    <n v="6270868"/>
    <x v="5"/>
  </r>
  <r>
    <s v="DR_JEAN_GERARD_BLOCH_4360160930000P_SANTE_1.pdf"/>
    <s v="4360160930000P"/>
    <s v="4360160930000P25275500"/>
    <n v="9037735"/>
    <x v="5"/>
  </r>
  <r>
    <s v="CPI_CONSULTING_4935002150000H_SANTE.pdf"/>
    <s v="4935002150000H"/>
    <s v="4935002150000HH2473110"/>
    <n v="5470074"/>
    <x v="5"/>
  </r>
  <r>
    <s v="H_PRIME_4622100840000S_SANTE.pdf"/>
    <s v="4622100840000S"/>
    <s v="4622100840000SF2348500"/>
    <n v="4923237"/>
    <x v="5"/>
  </r>
  <r>
    <s v="EES_LOHNER_4557000270000M_SANTE_1.pdf"/>
    <s v="4557000270000M"/>
    <m/>
    <m/>
    <x v="5"/>
  </r>
  <r>
    <s v="GERSTAECKER_TOULOUSE_4470900520000E_SANTE.pdf"/>
    <s v="4470900520000E"/>
    <s v="4470900520000EF2J92300"/>
    <n v="7392205"/>
    <x v="5"/>
  </r>
  <r>
    <s v="BATORAMA_4740400310000C_PREVOYANCE.pdf"/>
    <s v="4740400310000C"/>
    <s v="4740400310000CH4F14100"/>
    <n v="8964257"/>
    <x v="5"/>
  </r>
  <r>
    <s v="POPULUS_ALBA_4935002590000T_SANTE.pdf"/>
    <s v="4935002590000T"/>
    <s v="4935002590000TD6054300"/>
    <n v="8120927"/>
    <x v="5"/>
  </r>
  <r>
    <s v="PATISSERIE_SONTAG_4935004020000R_SANTE.pdf"/>
    <s v="4935004020000R"/>
    <s v="4935004020000RB5183100"/>
    <n v="4987408"/>
    <x v="5"/>
  </r>
  <r>
    <s v="FEHR_TECHNOLOGIES_4551000590000H_SANTE_4.pdf"/>
    <s v="4551000590000H"/>
    <m/>
    <m/>
    <x v="5"/>
  </r>
  <r>
    <s v="MANUTENTION_TRANSPORT_SERVICE_4312100110000A_PREVOYANCE.pdf"/>
    <s v="4312100110000A"/>
    <m/>
    <m/>
    <x v="5"/>
  </r>
  <r>
    <s v="SAS_QSCE_4360114440000F_SANTE_2.pdf"/>
    <s v="4360114440000F"/>
    <s v="4360114440000F20793300"/>
    <n v="7271548"/>
    <x v="5"/>
  </r>
  <r>
    <s v="WOLFF_ET_COMPAGNIE_4360139590000M_PREVOYANCE.pdf"/>
    <s v="4360139590000M"/>
    <s v="4360139590000M22160100"/>
    <n v="7510230"/>
    <x v="5"/>
  </r>
  <r>
    <s v="FINANCIERE_WS_GROUP_4622100840000S_SANTE.pdf"/>
    <s v="4622100840000S"/>
    <s v="4622100840000SF2348500"/>
    <n v="4923237"/>
    <x v="5"/>
  </r>
  <r>
    <s v="RHINE_EUROPE_TERMINALS_4740400300000H_SANTE_2.pdf"/>
    <s v="4740400300000H"/>
    <s v="4740400300000HH4F15500"/>
    <n v="8964178"/>
    <x v="5"/>
  </r>
  <r>
    <s v="EMKA_4360110200000K_SANTE_1.pdf"/>
    <s v="4360110200000K"/>
    <m/>
    <m/>
    <x v="5"/>
  </r>
  <r>
    <s v="AEVELIA_SARL_4590800340000J_SANTE_3.pdf"/>
    <s v="4590800340000J"/>
    <s v="4590800340000JF1409250"/>
    <n v="8371215"/>
    <x v="5"/>
  </r>
  <r>
    <s v="SLIP_4360114180000W_SANTE.pdf"/>
    <s v="4360114180000W"/>
    <s v="4360114180000W20718110"/>
    <n v="6931624"/>
    <x v="5"/>
  </r>
  <r>
    <s v="SMART_EMPLOI_BRUMATH_4360163010000J_SANTE_2.pdf"/>
    <s v="4360163010000J"/>
    <s v="4360163010000J25891300"/>
    <n v="9264858"/>
    <x v="5"/>
  </r>
  <r>
    <s v="REMS_SARL_4360147230000K_SANTE.pdf"/>
    <s v="4360147230000K"/>
    <s v="4360147230000KF1371502"/>
    <n v="7893736"/>
    <x v="5"/>
  </r>
  <r>
    <s v="KLAUSNER_DISTRIBUTION_4935003620000J_SANTE.pdf"/>
    <s v="4935003620000J"/>
    <s v="4935003620000JF1659100"/>
    <n v="4896923"/>
    <x v="5"/>
  </r>
  <r>
    <s v="LES_ASCENSEURS_STRASBOURGEOIS_4360138260000K_SANTE_2.pdf"/>
    <s v="4360138260000K"/>
    <s v="4360138260000KC9135101"/>
    <n v="7471357"/>
    <x v="5"/>
  </r>
  <r>
    <s v="GERSTAECKER_NICE_4470900510000K_SANTE_1.pdf"/>
    <s v="4470900510000K"/>
    <s v="4470900510000KF2J92302"/>
    <n v="7392102"/>
    <x v="5"/>
  </r>
  <r>
    <s v="BOTANY_BAY_ASSET_4360162370000G_SANTE.pdf"/>
    <s v="4360162370000G"/>
    <s v="4360162370000G25703100"/>
    <n v="9149631"/>
    <x v="5"/>
  </r>
  <r>
    <s v="AUDEO_FRANCE_4360203880000W_SANTE.pdf"/>
    <s v="4360203880000W"/>
    <s v="4360203880000W20814501"/>
    <n v="6932440"/>
    <x v="5"/>
  </r>
  <r>
    <s v="AVT_CP_Cabinet_medical_4360110680000Z_SANTE_6821214_.pdf"/>
    <m/>
    <m/>
    <m/>
    <x v="5"/>
  </r>
  <r>
    <s v="PORT_AUTONOME_DE_STRASBOURG_4740400230000V_SANTE_1.pdf"/>
    <s v="4740400230000V"/>
    <s v="4740400230000V01071502"/>
    <n v="8964103"/>
    <x v="5"/>
  </r>
  <r>
    <s v="STEAH_4360161200000S_SANTE_1.pdf"/>
    <s v="4360161200000S"/>
    <s v="4360161200000S20185302"/>
    <n v="9036029"/>
    <x v="5"/>
  </r>
  <r>
    <s v="VALERIE_PEIFFER_MANGUIN_4360121010000K_SANTE_2.pdf"/>
    <s v="4360121010000K"/>
    <m/>
    <m/>
    <x v="5"/>
  </r>
  <r>
    <s v="GERSTAECKER_BORDEAUX_4470900500000Q_SANTE.pdf"/>
    <s v="4470900500000Q"/>
    <s v="4470900500000QF2J92101"/>
    <n v="7392096"/>
    <x v="5"/>
  </r>
  <r>
    <s v="MAISON_DACCUEIL_DE_ALTENBERG_4360125690000R_SANTE.pdf"/>
    <s v="4360125690000R"/>
    <s v="4360125690000R21374301"/>
    <n v="7187217"/>
    <x v="5"/>
  </r>
  <r>
    <s v="ADEMAS_ALSACE_4935002070000B_SANTE.pdf"/>
    <s v="4935002070000B"/>
    <m/>
    <m/>
    <x v="5"/>
  </r>
  <r>
    <s v="GERSTAECKER_RENNES_4470900510000K_SANTE_5.pdf"/>
    <s v="4470900510000K"/>
    <s v="4470900510000KF2J92302"/>
    <n v="7392102"/>
    <x v="5"/>
  </r>
  <r>
    <s v="FOUR_J_S_DEVELOPMENT_TOOLS_4770126200000C_SANTE_1.pdf"/>
    <s v="4770126200000C"/>
    <s v="4770126200000CH2069500"/>
    <n v="6031365"/>
    <x v="5"/>
  </r>
  <r>
    <s v="ZENITUDE_GROUPE_4935002090000Q_SANTE.pdf"/>
    <s v="4935002090000Q"/>
    <s v="4935002090000QH4V59300"/>
    <n v="4990787"/>
    <x v="5"/>
  </r>
  <r>
    <s v="PORT_AUTONOME_DE_STRASBOURG_4740400230000V_SANTE_2.pdf"/>
    <s v="4740400230000V"/>
    <s v="4740400230000V01071502"/>
    <n v="8964103"/>
    <x v="5"/>
  </r>
  <r>
    <s v="BLEUE_COMME_UNE_ORANGE_4360162310000P_SANTE.pdf"/>
    <s v="4360162310000P"/>
    <s v="4360162310000PC2044302"/>
    <n v="9179151"/>
    <x v="5"/>
  </r>
  <r>
    <s v="AGILOX_FRANCE_SAS_9062516541061A_SANTE_2.pdf"/>
    <s v="9062516541061A"/>
    <s v="9062516541061A25842102"/>
    <n v="9223813"/>
    <x v="5"/>
  </r>
  <r>
    <s v="ATELIER_EM_4360227650000D_PREVOYANCE.pdf"/>
    <s v="4360227650000D"/>
    <s v="4360227650000D25763502"/>
    <n v="9161264"/>
    <x v="5"/>
  </r>
  <r>
    <s v="EMKA_4360110210000E_SANTE.pdf"/>
    <s v="4360110210000E"/>
    <m/>
    <m/>
    <x v="5"/>
  </r>
  <r>
    <s v="A2P_ALSACIENNE_DE_PRESTATIONS_4771300870000U_SANTE.pdf"/>
    <s v="4771300870000U"/>
    <s v="4771300870000UH4742500"/>
    <n v="7005411"/>
    <x v="5"/>
  </r>
  <r>
    <s v="GERSTAECKER_ILE_DE_NANTES_4470900510000K_SANTE_1.pdf"/>
    <s v="4470900510000K"/>
    <s v="4470900510000KF2J92302"/>
    <n v="7392102"/>
    <x v="5"/>
  </r>
  <r>
    <s v="AVT_CP_AVENNA_OPTIM_SAS_4360109800000C_SANTE_2_6793406_.pdf"/>
    <m/>
    <m/>
    <m/>
    <x v="5"/>
  </r>
  <r>
    <s v="AVT_CP_ARTECA_SAS_4360111250000P_SANTE_2__7017493_.pdf"/>
    <m/>
    <m/>
    <m/>
    <x v="5"/>
  </r>
  <r>
    <s v="ETS_CHARLES_COUTIER_4360114800000K_SANTE_2.pdf"/>
    <s v="4360114800000K"/>
    <s v="4360114800000K20796101"/>
    <n v="6938274"/>
    <x v="5"/>
  </r>
  <r>
    <s v="GERSTAECKER_GRAND_EST_NANCY_4470900510000K_SANTE_4.pdf"/>
    <s v="4470900510000K"/>
    <s v="4470900510000KF2J92302"/>
    <n v="7392102"/>
    <x v="5"/>
  </r>
  <r>
    <s v="ADAXO_INTERNATIONAL_4360136150000G_SANTE_1.pdf"/>
    <s v="4360136150000G"/>
    <s v="4360136150000GF2417101"/>
    <n v="7426019"/>
    <x v="5"/>
  </r>
  <r>
    <s v="PIERRES_DHISTOIRE_4363802920000W_SANTE.pdf"/>
    <s v="4363802920000W"/>
    <s v="4363802920000W25140501"/>
    <n v="8849591"/>
    <x v="5"/>
  </r>
  <r>
    <s v="MB_ET_ASSOCIES_4935000510000Z_SANTE.pdf"/>
    <s v="4935000510000Z"/>
    <m/>
    <m/>
    <x v="5"/>
  </r>
  <r>
    <s v="FITEAST_4360161250000Q_SANTE.pdf"/>
    <s v="4360161250000Q"/>
    <s v="4360161250000Q25355100"/>
    <n v="9018526"/>
    <x v="5"/>
  </r>
  <r>
    <s v="ACTION_REPRO_COULEURS_4511000410000L_SANTE_2.pdf"/>
    <s v="4511000410000L"/>
    <s v="4511000410000LH4V61500"/>
    <n v="4992577"/>
    <x v="5"/>
  </r>
  <r>
    <s v="SARL_INTER_ACTION_4360105930000F_PREVOYANCE.pdf"/>
    <s v="4360105930000F"/>
    <s v="4360105930000F20076110"/>
    <n v="6580122"/>
    <x v="5"/>
  </r>
  <r>
    <s v="SMART_EMPLOI_THIONVILLE_4360163030000Y_SANTE_1.pdf"/>
    <s v="4360163030000Y"/>
    <s v="4360163030000Y25892300"/>
    <n v="9263475"/>
    <x v="5"/>
  </r>
  <r>
    <s v="SAS_QSCE_4360114450000A_SANTE.pdf"/>
    <s v="4360114450000A"/>
    <s v="4360114450000A20793500"/>
    <n v="7271584"/>
    <x v="5"/>
  </r>
  <r>
    <s v="LHUILLIER_SAS_4935002710000D_SANTE.pdf"/>
    <s v="4935002710000D"/>
    <s v="4935002710000DC1051300"/>
    <n v="500265755"/>
    <x v="5"/>
  </r>
  <r>
    <s v="AVT_CP_CAPONE_4360121810000A_SANTE_7016681.pdf"/>
    <s v="4360121810000A"/>
    <s v="4360121810000A21113500"/>
    <n v="8834744"/>
    <x v="5"/>
  </r>
  <r>
    <s v="REPROLAND_4360150520000W_SANTE_1.pdf"/>
    <s v="4360150520000W"/>
    <s v="4360150520000W23639300"/>
    <n v="8018104"/>
    <x v="5"/>
  </r>
  <r>
    <s v="LE_GEANT_DES_BEAUX_ARTS_4470900510000K_SANTE_2.pdf"/>
    <s v="4470900510000K"/>
    <s v="4470900510000KF2J92302"/>
    <n v="7392102"/>
    <x v="5"/>
  </r>
  <r>
    <s v="PORT_AUTONOME_DE_STRASBOURG_4740400240000Q_PREVOYANCE_1.pdf"/>
    <s v="4740400240000Q"/>
    <s v="4740400240000Q01071501"/>
    <n v="1570973"/>
    <x v="5"/>
  </r>
  <r>
    <s v="Monnier_et_Fils_4360120940000Y_SANTE.pdf"/>
    <s v="4360120940000Y"/>
    <s v="4360120940000Y20996303"/>
    <n v="7376345"/>
    <x v="5"/>
  </r>
  <r>
    <s v="SCM_ANESTH._REANIMATEURS_4360156130000Y_SANTE_2.pdf"/>
    <s v="4360156130000Y"/>
    <s v="4360156130000Y21765504"/>
    <n v="8459284"/>
    <x v="5"/>
  </r>
  <r>
    <s v="BECK_BOISSONS_4360132880000J_SANTE_1.pdf"/>
    <s v="4360132880000J"/>
    <s v="4360132880000J21834301"/>
    <n v="7427975"/>
    <x v="5"/>
  </r>
  <r>
    <s v="OPTIBELT_FRANCE_SA_4360131650000C_SANTE_2.pdf"/>
    <s v="4360131650000C"/>
    <s v="4360131650000C21744B30"/>
    <n v="7327756"/>
    <x v="5"/>
  </r>
  <r>
    <s v="COMPETENCES_A2P_4925040570000K_SANTE.pdf"/>
    <s v="4925040570000K"/>
    <s v="4925040570000KH4742500"/>
    <n v="7005400"/>
    <x v="5"/>
  </r>
  <r>
    <s v="R_TECH_DISTRIBUTION_4360134070000M_SANTE.pdf"/>
    <s v="4360134070000M"/>
    <s v="4360134070000M21843110"/>
    <n v="7442356"/>
    <x v="5"/>
  </r>
  <r>
    <s v="GERSTAECKER_GD_EST_MULHOUSE_4470900510000K_SANTE_5.pdf"/>
    <s v="4470900510000K"/>
    <s v="4470900510000KF2J92302"/>
    <n v="7392102"/>
    <x v="5"/>
  </r>
  <r>
    <s v="FORMASUP_PARIS_4820500040000Q_SANTE.pdf"/>
    <s v="4820500040000Q"/>
    <s v="4820500040000QJ0073500"/>
    <n v="6515997"/>
    <x v="5"/>
  </r>
  <r>
    <s v="MY_JOB_EST_STRASBOURG_4985700170000L_SANTE_1.pdf"/>
    <s v="4985700170000L"/>
    <s v="4985700170000L20998302"/>
    <n v="7472488"/>
    <x v="5"/>
  </r>
  <r>
    <s v="BRCI_4360210310000C_SANTE.pdf"/>
    <s v="4360210310000C"/>
    <s v="4360210310000C21741100"/>
    <n v="8056531"/>
    <x v="5"/>
  </r>
  <r>
    <s v="GERIC_ASL_4360137790000Q_SANTE_2.pdf"/>
    <s v="4360137790000Q"/>
    <s v="4360137790000Q22233300"/>
    <n v="7481930"/>
    <x v="5"/>
  </r>
  <r>
    <s v="GERSTAECKER_PARIS_XI_4470900510000K_SANTE_3.pdf"/>
    <s v="4470900510000K"/>
    <s v="4470900510000KF2J92302"/>
    <n v="7392102"/>
    <x v="5"/>
  </r>
  <r>
    <s v="ELEMENTAL_SCIENTIF_INSTRUMENTS_4360142260000L_SANTE.pdf"/>
    <s v="4360142260000L"/>
    <s v="4360142260000L22936B32"/>
    <n v="7566703"/>
    <x v="5"/>
  </r>
  <r>
    <s v="LEUCO_4360132490000V_SANTE.pdf"/>
    <s v="4360132490000V"/>
    <s v="4360132490000V21751101"/>
    <n v="7325767"/>
    <x v="5"/>
  </r>
  <r>
    <s v="CAPITAL_IMMOBILIER_4362101590000H_SANTE.pdf"/>
    <s v="4362101590000H"/>
    <s v="4362101590000H23750101"/>
    <n v="8033086"/>
    <x v="5"/>
  </r>
  <r>
    <s v="MOULIN_DE_HURTIGHEIM_R_BECKER_4360104600000D_SANTE.pdf"/>
    <s v="4360104600000D"/>
    <s v="4360104600000DB5175110"/>
    <n v="6498866"/>
    <x v="5"/>
  </r>
  <r>
    <s v="A2P_BATIMENT_4771300900000D_SANTE.pdf"/>
    <s v="4771300900000D"/>
    <s v="4771300900000DH4F22500"/>
    <n v="8247827"/>
    <x v="5"/>
  </r>
  <r>
    <s v="MY_JOB_EST_NANCY_4985700160000R_SANTE_2.pdf"/>
    <s v="4985700160000R"/>
    <s v="4985700160000R"/>
    <n v="7472390"/>
    <x v="5"/>
  </r>
  <r>
    <s v="RAD_4935000660000S_PREVOYANCE.pdf"/>
    <s v="4935000660000S"/>
    <m/>
    <m/>
    <x v="5"/>
  </r>
  <r>
    <s v="GERSTAECKER_LILLE_4470900510000K_SANTE_3.pdf"/>
    <s v="4470900510000K"/>
    <s v="4470900510000KF2J92302"/>
    <n v="7392102"/>
    <x v="5"/>
  </r>
  <r>
    <s v="SAS_FESIA_4935005040000M_PREVOYANCE.pdf"/>
    <s v="4935005040000M"/>
    <s v="4935005040000MF1714110"/>
    <n v="9129450"/>
    <x v="5"/>
  </r>
  <r>
    <s v="MY_JOB_EST_STRASBOURG_4985700180000F_SANTE_2.pdf"/>
    <s v="4985700180000F"/>
    <s v="4985700180000F"/>
    <n v="7474525"/>
    <x v="5"/>
  </r>
  <r>
    <s v="TERRAIN_CONSTRUCTIONCOM_4935004280000A_SANTE.pdf"/>
    <s v="4935004280000A"/>
    <s v="4935004280000AH2230500"/>
    <n v="5053564"/>
    <x v="5"/>
  </r>
  <r>
    <s v="GERSTAECKER_MONTPELLIER_4470900520000E_SANTE.pdf"/>
    <s v="4470900520000E"/>
    <s v="4470900520000EF2J92300"/>
    <n v="7392205"/>
    <x v="5"/>
  </r>
  <r>
    <s v="LINGENHELD_ENVIRONNEMENT_L_4551000600000C_PREVOYANCE.pdf"/>
    <s v="4551000600000C"/>
    <s v="4551000600000CE5266AG0"/>
    <n v="6195922"/>
    <x v="5"/>
  </r>
  <r>
    <s v="CONDORCET_MEDICAL_4935003480000K_SANTE.pdf"/>
    <s v="4935003480000K"/>
    <s v="4935003480000KF2734110"/>
    <n v="4864019"/>
    <x v="5"/>
  </r>
  <r>
    <s v="FEHR_GROUPE_4551000590000H_SANTE_4.pdf"/>
    <s v="4551000590000H"/>
    <m/>
    <m/>
    <x v="5"/>
  </r>
  <r>
    <s v="APRIORIS_4360216500000N_SANTE.pdf"/>
    <s v="4360216500000N"/>
    <s v="4360216500000N23252501"/>
    <n v="7833327"/>
    <x v="5"/>
  </r>
  <r>
    <s v="GECO_GROUPE_4360115760000N_SANTE_1.pdf"/>
    <s v="4360115760000N"/>
    <s v="4360115760000N20885100"/>
    <n v="7017059"/>
    <x v="5"/>
  </r>
  <r>
    <s v="COMMISSION_CENT._NAVIGAT._RHIN_4360133030000C_SANTE.pdf"/>
    <s v="4360133030000C"/>
    <m/>
    <m/>
    <x v="5"/>
  </r>
  <r>
    <s v="ADIL_67_4360135470000B_SANTE.pdf"/>
    <m/>
    <m/>
    <m/>
    <x v="5"/>
  </r>
  <r>
    <s v="OPTIBELT_FRANCE_SA_4360131660000W_SANTE.pdf"/>
    <s v="4360131660000W"/>
    <s v="4360131660000W21744B32"/>
    <n v="7327766"/>
    <x v="5"/>
  </r>
  <r>
    <s v="HOLDING_CHENE_DE_LEST_4360160650000R_SANTE_2.pdf"/>
    <s v="4360160650000R"/>
    <s v="4360160650000RH4B221"/>
    <n v="8956468"/>
    <x v="5"/>
  </r>
  <r>
    <s v="MY_JOB_EST_STRASBOURG_4985700170000L_SANTE_4.pdf"/>
    <s v="4985700170000L"/>
    <s v="4985700170000L20998302"/>
    <n v="7472488"/>
    <x v="5"/>
  </r>
  <r>
    <s v="VELTA_EUROJAUGE_4590800400000B_PREVOYANCE.pdf"/>
    <s v="4590800400000B"/>
    <s v="4590800400000BF1409300"/>
    <n v="8368961"/>
    <x v="5"/>
  </r>
  <r>
    <s v="ECB_SARL_4360146860000L_SANTE_1.pdf"/>
    <s v="4360146860000L"/>
    <s v="4360146860000LB4007301"/>
    <n v="7832495"/>
    <x v="5"/>
  </r>
  <r>
    <s v="GERSTAECKER_PARIS_XIII_4470900510000K_SANTE_1.pdf"/>
    <s v="4470900510000K"/>
    <s v="4470900510000KF2J92302"/>
    <n v="7392102"/>
    <x v="5"/>
  </r>
  <r>
    <s v="LE_DIANE_4363803110000T_SANTE.pdf"/>
    <s v="4363803110000T"/>
    <m/>
    <m/>
    <x v="5"/>
  </r>
  <r>
    <s v="GERSTAECKER_TOULOUSE_4470900510000K_SANTE_1.pdf"/>
    <s v="4470900510000K"/>
    <s v="4470900510000KF2J92302"/>
    <n v="7392102"/>
    <x v="5"/>
  </r>
  <r>
    <s v="ETUDE_GANGLOFF_ET_NARDI_4360104850000S_SANTE.pdf"/>
    <m/>
    <m/>
    <m/>
    <x v="3"/>
  </r>
  <r>
    <s v="JUNG_ALBERT_SA_4935003650000S_SANTE.pdf"/>
    <s v="4935003650000S"/>
    <s v="4935003650000SC0066100"/>
    <n v="7724939"/>
    <x v="5"/>
  </r>
  <r>
    <s v="UIMM_LORRAINE_4640100010000K_SANTE_1.pdf"/>
    <s v="4640100010000K"/>
    <s v="4640100010000KK1118500"/>
    <n v="8370595"/>
    <x v="5"/>
  </r>
  <r>
    <s v="JSA_CAPITAL_4360115760000N_SANTE_2.pdf"/>
    <s v="4360115760000N"/>
    <s v="4360115760000N20885100"/>
    <n v="7017059"/>
    <x v="5"/>
  </r>
  <r>
    <s v="FERMETURE_ET_AUTOMATISME_WG_4935003280000T_SANTE.pdf"/>
    <s v="4935003280000T"/>
    <s v="4935003280000TC8176300"/>
    <n v="4814554"/>
    <x v="5"/>
  </r>
  <r>
    <s v="TRANSPORTS_JLN_MARTIN_4936000080000E_SANTE.pdf"/>
    <s v="4936000080000E"/>
    <s v="4936000080000EG0176100"/>
    <n v="4834514"/>
    <x v="5"/>
  </r>
  <r>
    <s v="BULTHAUP_FRANCE_4771210030000P_SANTE.pdf"/>
    <s v="4771210030000P"/>
    <s v="4771210030000PH4865100"/>
    <n v="7727947"/>
    <x v="5"/>
  </r>
  <r>
    <s v="EDEN_INSIGHT_4360200770000M_SANTE.pdf"/>
    <s v="4360200770000M"/>
    <m/>
    <m/>
    <x v="5"/>
  </r>
  <r>
    <s v="UNION_MOBILIERE_ET_COMMERCIALE_4935004200000T_SANTE.pdf"/>
    <s v="4935004200000T"/>
    <m/>
    <m/>
    <x v="5"/>
  </r>
  <r>
    <s v="COMPETENCES_A2P_4771300870000U_SANTE.pdf"/>
    <s v="4771300870000U"/>
    <s v="4771300870000UH4742500"/>
    <n v="7005411"/>
    <x v="5"/>
  </r>
  <r>
    <s v="CIRET_SARL_4935001200000Z_SANTE_2.pdf"/>
    <s v="4935001200000Z"/>
    <s v="4935001200000ZF1577100"/>
    <n v="4991011"/>
    <x v="5"/>
  </r>
  <r>
    <s v="WOERNER_GMBH_4925050150000D_SANTE.pdf"/>
    <s v="4925050150000D"/>
    <s v="4925050150000DH4644101"/>
    <n v="4989927"/>
    <x v="5"/>
  </r>
  <r>
    <s v="AVT_CP_Cabinet_medical_4360110670000E_SANTE_1_6821209_.pdf"/>
    <m/>
    <m/>
    <m/>
    <x v="5"/>
  </r>
  <r>
    <s v="KIA_OPTIC_4360156360000Y_SANTE.pdf"/>
    <s v="4360156360000Y"/>
    <s v="4360156360000Y24324505"/>
    <n v="8520114"/>
    <x v="5"/>
  </r>
  <r>
    <s v="KUTTING_FRANCE_4360116520000A_SANTE.pdf"/>
    <s v="4360116520000A"/>
    <s v="4360116520000A20819501"/>
    <n v="7044541"/>
    <x v="5"/>
  </r>
  <r>
    <s v="HEAD_ACOUSTICS_4935004290000U_SANTE.pdf"/>
    <s v="4935004290000U"/>
    <s v="4935004290000UF1679500"/>
    <n v="5069915"/>
    <x v="5"/>
  </r>
  <r>
    <s v="GERSTAECKER_STRASBOURG_4470900500000Q_SANTE.pdf"/>
    <s v="4470900500000Q"/>
    <s v="4470900500000QF2J92101"/>
    <n v="7392096"/>
    <x v="5"/>
  </r>
  <r>
    <s v="SOLOGEST_AUDIT_ET_CONSEIL_A_7709_0769_2025_01_tx__3%.pdf"/>
    <m/>
    <m/>
    <m/>
    <x v="5"/>
  </r>
  <r>
    <s v="JSA_CAPITAL_4360115770000H_SANTE.pdf"/>
    <s v="4360115770000H"/>
    <s v="4360115770000H20885112"/>
    <n v="6959833"/>
    <x v="5"/>
  </r>
  <r>
    <s v="ORTH_SAS_4570100280001S_SANTE.pdf"/>
    <s v="4570100280001S"/>
    <s v="4570100280001S"/>
    <n v="6880071"/>
    <x v="5"/>
  </r>
  <r>
    <s v="ED_INSTITUT_4360201710000B_SANTE_2.pdf"/>
    <s v="4360201710000B"/>
    <m/>
    <m/>
    <x v="5"/>
  </r>
  <r>
    <s v="LA_GRENOUILLE_ASSOIFFEE_4935004690000C_SANTE.pdf"/>
    <s v="4935004690000C"/>
    <s v="4935004690000CB5186100"/>
    <n v="5174131"/>
    <x v="5"/>
  </r>
  <r>
    <s v="PARIS_MIKI_4360121630000Y_SANTE.pdf"/>
    <s v="4360121630000Y"/>
    <s v="4360121630000Y21103B32"/>
    <n v="8592192"/>
    <x v="5"/>
  </r>
  <r>
    <s v="GERSTAECKER_LILLE_4470900520000E_SANTE.pdf"/>
    <s v="4470900520000E"/>
    <s v="4470900520000EF2J92300"/>
    <n v="7392205"/>
    <x v="5"/>
  </r>
  <r>
    <s v="RAICO_FRANCE_4360132840000F_SANTE_2.pdf"/>
    <s v="4360132840000F"/>
    <s v="4360132840000F21772301"/>
    <n v="8251875"/>
    <x v="5"/>
  </r>
  <r>
    <s v="CORDONNERIE_PRESSING_ROSENMEER_4935002730000S_SANTE.pdf"/>
    <s v="4935002730000S"/>
    <s v="4935002730000SK3038500"/>
    <n v="6295232"/>
    <x v="5"/>
  </r>
  <r>
    <s v="DID_4360155150000F_SANTE_2.pdf"/>
    <s v="4360155150000F"/>
    <m/>
    <m/>
    <x v="5"/>
  </r>
  <r>
    <s v="TELEWIG_4591000860000F_PREVOYANCE.pdf"/>
    <s v="4591000860000F"/>
    <s v="4591000860000FF1503300"/>
    <n v="4060565"/>
    <x v="5"/>
  </r>
  <r>
    <s v="CABINET_DENTAIRE_HENRI_GUEGAN_4360119300000P_SANTE_2.pdf"/>
    <m/>
    <m/>
    <m/>
    <x v="3"/>
  </r>
  <r>
    <s v="RS_CONCEPTION_4925040480000J_SANTE.pdf"/>
    <s v="4925040480000J"/>
    <m/>
    <m/>
    <x v="5"/>
  </r>
  <r>
    <s v="ASSOCIATION_FANABRIQUES_4935002370000N_SANTE.pdf"/>
    <s v="4935002370000N"/>
    <s v="4935002370000NK1080300"/>
    <n v="4990545"/>
    <x v="5"/>
  </r>
  <r>
    <s v="CG3_4935003090000W_PREVOYANCE.pdf"/>
    <s v="4935003090000W"/>
    <s v="4935003090000WH4B18110"/>
    <n v="4770126"/>
    <x v="5"/>
  </r>
  <r>
    <s v="FEHR_BETON_4551000590000H_SANTE_2.pdf"/>
    <s v="4551000590000H"/>
    <m/>
    <m/>
    <x v="5"/>
  </r>
  <r>
    <s v="SANITAIRE_CHAUFFAGE_FISCHER_4935001830000G_SANTE.pdf"/>
    <s v="4935001830000G"/>
    <s v="4935001830000GE5544300"/>
    <n v="8817724"/>
    <x v="5"/>
  </r>
  <r>
    <s v="SOPRAVIT_4460100120000M_PREVOYANCE.pdf"/>
    <s v="4460100120000M"/>
    <s v="4460100120000M21881300"/>
    <n v="7419645"/>
    <x v="5"/>
  </r>
  <r>
    <s v="DISTRILABO_SAS_4935001450000N_SANTE.pdf"/>
    <s v="4935001450000N"/>
    <s v="4935001450000NF1572100"/>
    <n v="4991071"/>
    <x v="5"/>
  </r>
  <r>
    <s v="PARIS_MIKI_4360121620000D_SANTE_1.pdf"/>
    <s v="4360121620000D"/>
    <s v="4360121620000D21103300"/>
    <n v="8592186"/>
    <x v="5"/>
  </r>
  <r>
    <s v="OPTIBELT_FRANCE_SA_4360131640000H_SANTE.pdf"/>
    <s v="4360131640000H"/>
    <s v="4360131640000H21744110"/>
    <n v="7323411"/>
    <x v="5"/>
  </r>
  <r>
    <s v="T.F.T._SPECIALITES_4360141590000A_SANTE.pdf"/>
    <s v="4360141590000A"/>
    <s v="4360141590000A22885502"/>
    <n v="8172778"/>
    <x v="5"/>
  </r>
  <r>
    <s v="BATORAMA_4740400290000N_SANTE_3.pdf"/>
    <s v="4740400290000N"/>
    <s v="4740400290000NH4F14500"/>
    <n v="8964503"/>
    <x v="5"/>
  </r>
  <r>
    <s v="IS_HOLDING_4771300860000A_SANTE.pdf"/>
    <s v="4771300860000A"/>
    <s v="4771300860000AH4743500"/>
    <n v="6781006"/>
    <x v="5"/>
  </r>
  <r>
    <s v="LEUCO_4360147270000N_SANTE.pdf"/>
    <s v="4360147270000N"/>
    <s v="4360147270000N21751B20"/>
    <n v="7902636"/>
    <x v="5"/>
  </r>
  <r>
    <s v="AS_BTP_4771300850000F_SANTE.pdf"/>
    <s v="4771300850000F"/>
    <s v="4771300850000FH4G35500"/>
    <n v="7007689"/>
    <x v="5"/>
  </r>
  <r>
    <s v="MARCEL_MULLER_SAS_4360161180000D_SANTE_1.pdf"/>
    <s v="4360161180000D"/>
    <s v="4360161180000DF1535303"/>
    <n v="9034281"/>
    <x v="5"/>
  </r>
  <r>
    <s v="FEHR_GROUPE_4551000230000D_PREVOYANCE.pdf"/>
    <s v="4551000230000D"/>
    <m/>
    <m/>
    <x v="5"/>
  </r>
  <r>
    <s v="CLINIC_LASER_4935002440000A_PREVOYANCE.pdf"/>
    <s v="4935002440000A"/>
    <m/>
    <m/>
    <x v="5"/>
  </r>
  <r>
    <s v="FEHR_TECHNOLOGIES_IDF_4551000260000M_PREVOYANCE.pdf"/>
    <s v="4551000260000M"/>
    <m/>
    <m/>
    <x v="5"/>
  </r>
  <r>
    <s v="GERSTAECKER_PARIS_XI_4470900510000K_SANTE_5.pdf"/>
    <s v="4470900510000K"/>
    <s v="4470900510000KF2J92302"/>
    <n v="7392102"/>
    <x v="5"/>
  </r>
  <r>
    <s v="BRAVE_NEW_MEDIA_4935005150000C_SANTE.pdf"/>
    <s v="4935005150000C"/>
    <s v="4935005150000CH4B45110"/>
    <n v="5680592"/>
    <x v="5"/>
  </r>
  <r>
    <s v="AUTOMOBILE_CLUB_CONTROLE_4935003810000F_SANTE.pdf"/>
    <s v="4935003810000F"/>
    <s v="4935003810000FH4A94500"/>
    <n v="5012847"/>
    <x v="5"/>
  </r>
  <r>
    <s v="GERSTAECKER_RENNES_4470900510000K_SANTE_2.pdf"/>
    <s v="4470900510000K"/>
    <s v="4470900510000KF2J92302"/>
    <n v="7392102"/>
    <x v="5"/>
  </r>
  <r>
    <s v="OPHTALMOLOGUES_ASSOCIES_4360147920000K_SANTE_2.pdf"/>
    <s v="4360147920000K"/>
    <s v="4360147920000K21799506"/>
    <n v="7902330"/>
    <x v="5"/>
  </r>
  <r>
    <s v="GERSTAECKER_PARIS_XIII_4470900520000E_SANTE.pdf"/>
    <s v="4470900520000E"/>
    <s v="4470900520000EF2J92300"/>
    <n v="7392205"/>
    <x v="5"/>
  </r>
  <r>
    <s v="FAURE_LE_PAGE_MAROQUINIER._4360116240000C_SANTE_1.pdf"/>
    <s v="4360116240000C"/>
    <s v="4360116240000C20803501"/>
    <n v="6943707"/>
    <x v="5"/>
  </r>
  <r>
    <s v="AGILOX_FRANCE_SAS_9062516541061A_SANTE_1.pdf"/>
    <s v="9062516541061A"/>
    <s v="9062516541061A25842102"/>
    <n v="9223813"/>
    <x v="5"/>
  </r>
  <r>
    <s v="LE_GEANT_DES_BEAUX_ARTS_4470900510000K_SANTE_5.pdf"/>
    <s v="4470900510000K"/>
    <s v="4470900510000KF2J92302"/>
    <n v="7392102"/>
    <x v="5"/>
  </r>
  <r>
    <s v="CLARA_TECHNOLOGIES_ET_SOLUTION_4925040460000U_SANTE.pdf"/>
    <s v="4925040460000U"/>
    <m/>
    <m/>
    <x v="5"/>
  </r>
  <r>
    <s v="ZWIEBEL_SA_4200200130000G_SANTE_1.pdf"/>
    <s v="4200200130000G"/>
    <s v="4200200130000GC7014304"/>
    <n v="7581094"/>
    <x v="5"/>
  </r>
  <r>
    <s v="MUTSCHLER_ET_ASSOCIES_4935004320000D_SANTE.pdf"/>
    <s v="4935004320000D"/>
    <m/>
    <m/>
    <x v="5"/>
  </r>
  <r>
    <s v="LE_HAVANE_4360101380000D_SANTE.pdf"/>
    <s v="4360101380000D"/>
    <s v="4360101380000D20020301"/>
    <n v="9275354"/>
    <x v="5"/>
  </r>
  <r>
    <s v="SEGUIN__HANRIAT_AVOCATS_ASSOC_4360132510000K_SANTE.pdf"/>
    <s v="4360132510000K"/>
    <s v="4360132510000K21761301"/>
    <n v="7327681"/>
    <x v="5"/>
  </r>
  <r>
    <s v="CAFE_SATI_4360159610000G_SANTE_2.pdf"/>
    <s v="4360159610000G"/>
    <s v="4360159610000GB5179101"/>
    <n v="9033710"/>
    <x v="5"/>
  </r>
  <r>
    <s v="VELTA_EUROJAUGE_4590800360000Y_SANTE_4.pdf"/>
    <s v="4590800360000Y"/>
    <s v="4590800360000YF1409303"/>
    <n v="8371187"/>
    <x v="5"/>
  </r>
  <r>
    <s v="DANOA_OPTIQUE_4360120370000H_SANTE_1.pdf"/>
    <s v="4360120370000H"/>
    <s v="4360120370000H20002B33"/>
    <n v="7007029"/>
    <x v="5"/>
  </r>
  <r>
    <s v="GERSTAECKER_STRASBOURG_STUDIO_4470900510000K_SANTE_4.pdf"/>
    <s v="4470900510000K"/>
    <s v="4470900510000KF2J92302"/>
    <n v="7392102"/>
    <x v="5"/>
  </r>
  <r>
    <s v="NEGOCIAL_ASSURANCES_4935005090000K_SANTE.pdf"/>
    <s v="4935005090000K"/>
    <s v="4935005090000KG7221100"/>
    <n v="5618919"/>
    <x v="5"/>
  </r>
  <r>
    <s v="ZWIEBEL_SA_4200200180000E_SANTE_1.pdf"/>
    <s v="4200200180000E"/>
    <m/>
    <m/>
    <x v="5"/>
  </r>
  <r>
    <s v="DYNAMICS_SOLUTION_4360217910000W_SANTE.pdf"/>
    <s v="4360217910000W"/>
    <s v="4360217910000W23643500"/>
    <n v="7980785"/>
    <x v="5"/>
  </r>
  <r>
    <s v="AUDEO_FRANCE_4360203890000R_SANTE.pdf"/>
    <s v="4360203890000R"/>
    <s v="4360203890000R20814500"/>
    <n v="8498283"/>
    <x v="5"/>
  </r>
  <r>
    <s v="MINDIGITAL_4360111520000S_SANTE_2.pdf"/>
    <s v="4360111520000S"/>
    <m/>
    <m/>
    <x v="5"/>
  </r>
  <r>
    <s v="SOBEV_EXPANSION_4935005320000K_SANTE.pdf"/>
    <s v="4935005320000K"/>
    <s v="4935005320000KH4A08100"/>
    <n v="7202977"/>
    <x v="5"/>
  </r>
  <r>
    <s v="FONDERIE_DE_LARIANS_4360160850000H_SANTE.pdf"/>
    <s v="4360160850000H"/>
    <s v="4360160850000H25268100"/>
    <n v="9040416"/>
    <x v="5"/>
  </r>
  <r>
    <s v="RAICO_FRANCE_4360132840000F_SANTE_1.pdf"/>
    <s v="4360132840000F"/>
    <s v="4360132840000F21772301"/>
    <n v="8251875"/>
    <x v="5"/>
  </r>
  <r>
    <s v="SOLOGEST_AUDIT_ET_CONSEIL_4770907670000Q_SANTE_2.pdf"/>
    <s v="4770907670000Q"/>
    <s v="4770907670000QG5184500"/>
    <n v="6450335"/>
    <x v="5"/>
  </r>
  <r>
    <s v="ALSACAFE_AUTOMATES_4925010390000M_PREVOYANCE.pdf"/>
    <s v="4925010390000M"/>
    <s v="4925010390000MF2412100"/>
    <n v="1583810"/>
    <x v="5"/>
  </r>
  <r>
    <s v="QUINCAILLERIE_MOSBACH_4935004300000P_SANTE.pdf"/>
    <s v="4935004300000P"/>
    <m/>
    <m/>
    <x v="5"/>
  </r>
  <r>
    <s v="FAURE_LE_PAGE_PARIS_4360116270000L_SANTE.pdf"/>
    <s v="4360116270000L"/>
    <s v="4360116270000L20802500"/>
    <n v="7531941"/>
    <x v="5"/>
  </r>
  <r>
    <s v="GERSTAECKER_GRAND_EST_NANCY_4470900520000E_SANTE.pdf"/>
    <s v="4470900520000E"/>
    <s v="4470900520000EF2J92300"/>
    <n v="7392205"/>
    <x v="5"/>
  </r>
  <r>
    <s v="CAFE_SATI_4360159620000B_SANTE.pdf"/>
    <s v="4360159620000B"/>
    <s v="4360159620000BB5179103"/>
    <n v="9033769"/>
    <x v="5"/>
  </r>
  <r>
    <s v="OLIVIER_SERVICES_4925040340000K_SANTE.pdf"/>
    <s v="4925040340000K"/>
    <m/>
    <m/>
    <x v="5"/>
  </r>
  <r>
    <s v="DID_4360155150000F_SANTE_1.pdf"/>
    <s v="4360155150000F"/>
    <m/>
    <m/>
    <x v="5"/>
  </r>
  <r>
    <s v="KUTTING_FRANCE_4360116530000U_SANTE.pdf"/>
    <s v="4360116530000U"/>
    <s v="4360116530000U20819500"/>
    <n v="7044583"/>
    <x v="5"/>
  </r>
  <r>
    <s v="EUROPEAN_CTR_FOR_LAW_JUSTICE_4935002130000T_SANTE.pdf"/>
    <s v="4935002130000T"/>
    <s v="4935002130000TK1100300"/>
    <n v="4991309"/>
    <x v="5"/>
  </r>
  <r>
    <s v="ZWIEBEL_SA_4200200130000G_SANTE_2.pdf"/>
    <s v="4200200130000G"/>
    <s v="4200200130000GC7014304"/>
    <n v="7581094"/>
    <x v="5"/>
  </r>
  <r>
    <s v="LAURENT_HALTER_ASSURANCES_4360161290000T_SANTE.pdf"/>
    <s v="4360161290000T"/>
    <s v="4360161290000T25351302"/>
    <n v="9030698"/>
    <x v="5"/>
  </r>
  <r>
    <s v="AVT_CP_ATM_4360130270000C_SANTE_1_7335556.pdf"/>
    <m/>
    <m/>
    <m/>
    <x v="5"/>
  </r>
  <r>
    <s v="FEHR_TECHNOLOGIES_IDF_4551000280000B_SANTE_4.pdf"/>
    <s v="4551000280000B"/>
    <m/>
    <m/>
    <x v="5"/>
  </r>
  <r>
    <s v="ED_INSTITUT_4360201720000V_SANTE.pdf"/>
    <s v="4360201720000V"/>
    <m/>
    <m/>
    <x v="5"/>
  </r>
  <r>
    <s v="SAS_CRYP_CONSULTING_4360201890000D_PREVOYANCE.pdf"/>
    <s v="4360201890000D"/>
    <s v="4360201890000D20442113"/>
    <n v="6743394"/>
    <x v="5"/>
  </r>
  <r>
    <s v="ORT_SOLUTIONS_PREMIUM_4570100330001Q_SANTE.pdf"/>
    <s v="4570100330001Q"/>
    <m/>
    <m/>
    <x v="5"/>
  </r>
  <r>
    <s v="GERSTAECKER_PARIS_XI_4470900510000K_SANTE_2.pdf"/>
    <s v="4470900510000K"/>
    <s v="4470900510000KF2J92302"/>
    <n v="7392102"/>
    <x v="5"/>
  </r>
  <r>
    <s v="GERSTAECKER_GD_EST_MULHOUSE_4470900510000K_SANTE_1.pdf"/>
    <s v="4470900510000K"/>
    <s v="4470900510000KF2J92302"/>
    <n v="7392102"/>
    <x v="5"/>
  </r>
  <r>
    <s v="FEHR_TECHNOLOGIES_4551000590000H_SANTE_2.pdf"/>
    <s v="4551000590000H"/>
    <m/>
    <m/>
    <x v="5"/>
  </r>
  <r>
    <s v="GERSTAECKER_PARIS_XI_4470900520000E_SANTE.pdf"/>
    <s v="4470900520000E"/>
    <s v="4470900520000EF2J92300"/>
    <n v="7392205"/>
    <x v="5"/>
  </r>
  <r>
    <s v="GERSTAECKER_GRAND_EST_NANCY_4470900510000K_SANTE_1.pdf"/>
    <s v="4470900510000K"/>
    <s v="4470900510000KF2J92302"/>
    <n v="7392102"/>
    <x v="5"/>
  </r>
  <r>
    <s v="TALABARDON_ET_GAUTIER_4360900260000E_SANTE.pdf"/>
    <s v="4360900260000E"/>
    <s v="4360900260000E23326500"/>
    <n v="7668740"/>
    <x v="5"/>
  </r>
  <r>
    <s v="BILLIAR_SA_4988700420000Q_SANTE.pdf"/>
    <s v="4988700420000Q"/>
    <s v="4988700420000QF0005B40"/>
    <n v="6635911"/>
    <x v="5"/>
  </r>
  <r>
    <s v="ED_INSTITUT_4360200740000D_SANTE_2.pdf"/>
    <s v="4360200740000D"/>
    <m/>
    <m/>
    <x v="5"/>
  </r>
  <r>
    <s v="LAURENT_HALTER_ASSURANCES_4360161280000Z_SANTE_2.pdf"/>
    <s v="4360161280000Z"/>
    <s v="4360161280000Z25351300"/>
    <n v="9030678"/>
    <x v="5"/>
  </r>
  <r>
    <s v="MY_JOB_EST_STRASBOURG_4985700160000R_SANTE_1.pdf"/>
    <s v="4985700160000R"/>
    <s v="4985700160000R"/>
    <n v="7472390"/>
    <x v="5"/>
  </r>
  <r>
    <s v="GERIC_ASL_4360138160000P_SANTE.pdf"/>
    <s v="4360138160000P"/>
    <s v="4360138160000P22233101"/>
    <n v="8498546"/>
    <x v="5"/>
  </r>
  <r>
    <s v="FEHR_TECHNOLOGIES_IDF_4551000590000H_SANTE_4.pdf"/>
    <s v="4551000590000H"/>
    <m/>
    <m/>
    <x v="5"/>
  </r>
  <r>
    <s v="STEAH_4360105500000P_SANTE.pdf"/>
    <s v="4360105500000P"/>
    <m/>
    <m/>
    <x v="5"/>
  </r>
  <r>
    <s v="MAISON_DE_RETRAITE_DU_PETIT_C_4360117410000R_SANTE_1.pdf"/>
    <s v="4360117410000R"/>
    <s v="4360117410000R20854301"/>
    <n v="6995085"/>
    <x v="5"/>
  </r>
  <r>
    <s v="VIALYSSE_LUX_4870801190000J_SANTE_2.pdf"/>
    <s v="4870801190000J"/>
    <s v="4870801190000JH4704500"/>
    <n v="5136911"/>
    <x v="5"/>
  </r>
  <r>
    <s v="RIELLO_ONDULEURS_SARL_4360114910000A_SANTE_2.pdf"/>
    <s v="4360114910000A"/>
    <s v="4360114910000A20744501"/>
    <n v="6889898"/>
    <x v="5"/>
  </r>
  <r>
    <s v="LORTEL_EST_CABLES_4935004970000A_PREVOYANCE.pdf"/>
    <s v="4935004970000A"/>
    <s v="4935004970000AC8187110"/>
    <n v="5360409"/>
    <x v="5"/>
  </r>
  <r>
    <s v="HOLDING_A2P_4360101550000L_SANTE.pdf"/>
    <s v="4360101550000L"/>
    <s v="4360101550000L20026"/>
    <n v="7677192"/>
    <x v="5"/>
  </r>
  <r>
    <s v="VALERIE_PEIFFER_MANGUIN_4360121010000K_SANTE_1.pdf"/>
    <s v="4360121010000K"/>
    <m/>
    <m/>
    <x v="5"/>
  </r>
  <r>
    <s v="FLEET_LUXURY_PACKAGING_4935004930000W_PREVOYANCE.pdf"/>
    <s v="4935004930000W"/>
    <s v="4935004930000WF1716110"/>
    <n v="5237315"/>
    <x v="5"/>
  </r>
  <r>
    <s v="GERSTAECKER_PARIS_XI_4470900510000K_SANTE_4.pdf"/>
    <s v="4470900510000K"/>
    <s v="4470900510000KF2J92302"/>
    <n v="7392102"/>
    <x v="5"/>
  </r>
  <r>
    <s v="MAYSER_FRANCE_4360101120000U_SANTE.pdf"/>
    <s v="4360101120000U"/>
    <s v="4360101120000U20011501"/>
    <n v="6007933"/>
    <x v="5"/>
  </r>
  <r>
    <s v="SAGILOR_4551000630000L_PREVOYANCE.pdf"/>
    <s v="4551000630000L"/>
    <s v="4551000630000LE5266100"/>
    <n v="5776074"/>
    <x v="5"/>
  </r>
  <r>
    <s v="SIB_ETUDES_4985700440000P_SANTE_2.pdf"/>
    <s v="4985700440000P"/>
    <m/>
    <m/>
    <x v="5"/>
  </r>
  <r>
    <s v="TKL_FRANCE_4935004890000T_PREVOYANCE.pdf"/>
    <s v="4935004890000T"/>
    <m/>
    <m/>
    <x v="5"/>
  </r>
  <r>
    <s v="NOVA_7_4360200720000P_SANTE.pdf"/>
    <m/>
    <m/>
    <m/>
    <x v="5"/>
  </r>
  <r>
    <s v="TR_AND_CO_4360161550000C_PREVOYANCE.pdf"/>
    <s v="4360161550000C"/>
    <s v="4360161550000C25399102"/>
    <n v="9038355"/>
    <x v="5"/>
  </r>
  <r>
    <s v="AMBOS_FRERES_ET_FILS_SARL_4360135160000U_SANTE.pdf"/>
    <s v="4360135160000U"/>
    <m/>
    <m/>
    <x v="5"/>
  </r>
  <r>
    <s v="STE_CHAMPENOISE_DE_MECANIQUE_4360160810000E_SANTE.pdf"/>
    <s v="4360160810000E"/>
    <m/>
    <m/>
    <x v="5"/>
  </r>
  <r>
    <s v="MY_JOB_EST_STRASBOURG_4985700160000R_SANTE_2.pdf"/>
    <s v="4985700160000R"/>
    <s v="4985700160000R"/>
    <n v="7472390"/>
    <x v="5"/>
  </r>
  <r>
    <s v="AVT_CP_CAP_EMPLOI_4360110260000C_SANTE_1_6814055_.pdf"/>
    <m/>
    <m/>
    <m/>
    <x v="5"/>
  </r>
  <r>
    <s v="MY_JOB_EST_STRASBOURG_4360124610000D_SANTE_2.pdf"/>
    <s v="4360124610000D"/>
    <m/>
    <m/>
    <x v="5"/>
  </r>
  <r>
    <s v="IMARE_4363804180000M_PREVOYANCE.pdf"/>
    <s v="4363804180000M"/>
    <s v="4363804180000M25423"/>
    <n v="9042114"/>
    <x v="5"/>
  </r>
  <r>
    <s v="ARGILLOS_4360204300000T_SANTE.pdf"/>
    <s v="4360204300000T"/>
    <s v="4360204300000T20884111"/>
    <n v="7384704"/>
    <x v="5"/>
  </r>
  <r>
    <s v="SMART_EMPLOI_THIONVILLE_4360163040000S_SANTE.pdf"/>
    <s v="4360163040000S"/>
    <s v="4360163040000S25892302"/>
    <n v="9263496"/>
    <x v="5"/>
  </r>
  <r>
    <s v="SSETI_4640100040000T_SANTE_1.pdf"/>
    <s v="4640100040000T"/>
    <s v="4640100040000TK1117500"/>
    <n v="8370621"/>
    <x v="5"/>
  </r>
  <r>
    <s v="Z_ET_SCH_INTERPOLYMER_4360155690000M_SANTE_2.pdf"/>
    <s v="4360155690000M"/>
    <s v="4360155690000M21897306"/>
    <n v="8380857"/>
    <x v="5"/>
  </r>
  <r>
    <s v="REPRESENTATION_PERMANENTE_RFA_4360134680000F_SANTE_2.pdf"/>
    <s v="4360134680000F"/>
    <s v="4360134680000F21895500"/>
    <n v="7425334"/>
    <x v="5"/>
  </r>
  <r>
    <s v="SERNET_4360115680000G_SANTE.pdf"/>
    <s v="4360115680000G"/>
    <m/>
    <m/>
    <x v="5"/>
  </r>
  <r>
    <s v="MY_JOB_FRANCE_4985700160000R_SANTE_1.pdf"/>
    <s v="4985700160000R"/>
    <s v="4985700160000R"/>
    <n v="7472390"/>
    <x v="5"/>
  </r>
  <r>
    <s v="LIKE_INN_DEVELOPPEMENT_4935003410000Y_SANTE.pdf"/>
    <s v="4935003410000Y"/>
    <m/>
    <m/>
    <x v="5"/>
  </r>
  <r>
    <s v="AMPACK_SARL_4360125600000Q_SANTE.pdf"/>
    <s v="4360125600000Q"/>
    <s v="4360125600000Q21370500"/>
    <n v="7189731"/>
    <x v="5"/>
  </r>
  <r>
    <s v="CEDILOR_4871000010000E_SANTE_1.pdf"/>
    <s v="4871000010000E"/>
    <s v="4871000010000EK0027100"/>
    <n v="6512295"/>
    <x v="5"/>
  </r>
  <r>
    <s v="CMM_4363900850000Z_SANTE.pdf"/>
    <s v="4363900850000Z"/>
    <s v="4363900850000ZC7023101"/>
    <n v="8519326"/>
    <x v="5"/>
  </r>
  <r>
    <s v="AVT_CP_ASS_LES_PETITS_SARREGUEMINOIS_4360117040000S_SANTE__6940261_.pdf"/>
    <m/>
    <m/>
    <m/>
    <x v="5"/>
  </r>
  <r>
    <s v="STEAH_4360161200000S_SANTE_2.pdf"/>
    <s v="4360161200000S"/>
    <s v="4360161200000S20185302"/>
    <n v="9036029"/>
    <x v="5"/>
  </r>
  <r>
    <s v="MAISON_DE_RETRAITE_DU_PETIT_C_4360117410000R_SANTE_2.pdf"/>
    <s v="4360117410000R"/>
    <s v="4360117410000R20854301"/>
    <n v="6995085"/>
    <x v="5"/>
  </r>
  <r>
    <s v="GERSTAECKER_ILE_DE_NANTES_4470900510000K_SANTE_3.pdf"/>
    <s v="4470900510000K"/>
    <s v="4470900510000KF2J92302"/>
    <n v="7392102"/>
    <x v="5"/>
  </r>
  <r>
    <s v="LINGENHELD_TRAVAUX_PUBLICS_4551000630000L_PREVOYANCE.pdf"/>
    <s v="4551000630000L"/>
    <s v="4551000630000LE5266100"/>
    <n v="5776074"/>
    <x v="5"/>
  </r>
  <r>
    <s v="LANCA_4360106210000D_SANTE.pdf"/>
    <s v="4360106210000D"/>
    <s v="4360106210000D20223111"/>
    <n v="8021218"/>
    <x v="5"/>
  </r>
  <r>
    <s v="FEHR_GROUPE_4551000280000B_SANTE_1.pdf"/>
    <s v="4551000280000B"/>
    <m/>
    <m/>
    <x v="5"/>
  </r>
  <r>
    <s v="B3E_SARL_4935005050000G_PREVOYANCE.pdf"/>
    <s v="4935005050000G"/>
    <s v="4935005050000GH4B33111"/>
    <n v="5360560"/>
    <x v="5"/>
  </r>
  <r>
    <s v="SOGEPA_SARL_4935004180000E_PREVOYANCE.pdf"/>
    <s v="4935004180000E"/>
    <s v="4935004180000EF1H18110"/>
    <n v="4944180"/>
    <x v="5"/>
  </r>
  <r>
    <s v="levy_geissmann_associes_4360122130000B_PREVOYANCE.pdf"/>
    <s v="4360122130000B"/>
    <s v="4360122130000B21136100"/>
    <n v="7041976"/>
    <x v="5"/>
  </r>
  <r>
    <s v="COUTIER_INDUSTRIE_4360114770000B_SANTE.pdf"/>
    <s v="4360114770000B"/>
    <s v="4360114770000B20795A10"/>
    <n v="6938476"/>
    <x v="5"/>
  </r>
  <r>
    <s v="BOSSE_AVEC_DOLLARS_4360212210000U_SANTE.pdf"/>
    <s v="4360212210000U"/>
    <s v="4360212210000U22247501"/>
    <n v="7469153"/>
    <x v="5"/>
  </r>
  <r>
    <s v="ETS_CHARLES_COUTIER_4360114780000V_SANTE_2.pdf"/>
    <s v="4360114780000V"/>
    <s v="4360114780000V20796301"/>
    <n v="6938270"/>
    <x v="5"/>
  </r>
  <r>
    <s v="EXCELLENCE_ALU_4360137620000H_SANTE_2.pdf"/>
    <s v="4360137620000H"/>
    <m/>
    <m/>
    <x v="5"/>
  </r>
  <r>
    <s v="GECO_GROUPE_4360115780000C_SANTE_1.pdf"/>
    <s v="4360115780000C"/>
    <s v="4360115780000C20885301"/>
    <n v="7017073"/>
    <x v="5"/>
  </r>
  <r>
    <s v="GERSTAECKER_METZ_4470900510000K_SANTE_3.pdf"/>
    <s v="4470900510000K"/>
    <s v="4470900510000KF2J92302"/>
    <n v="7392102"/>
    <x v="5"/>
  </r>
  <r>
    <s v="RLM_SARL_4985700100000Z_SANTE.pdf"/>
    <s v="4985700100000Z"/>
    <s v="4985700100000Z"/>
    <n v="6759361"/>
    <x v="5"/>
  </r>
  <r>
    <s v="SIB_ETUDES_4985700430000U_SANTE.pdf"/>
    <s v="4985700430000U"/>
    <s v="4985700430000UH4959AN3"/>
    <n v="8650718"/>
    <x v="5"/>
  </r>
  <r>
    <s v="DELTAMENAGEMENT_4551000600000C_PREVOYANCE.pdf"/>
    <s v="4551000600000C"/>
    <s v="4551000600000CE5266AG0"/>
    <n v="6195922"/>
    <x v="5"/>
  </r>
  <r>
    <s v="WALTER_SARL_4935000420000Y_SANTE.pdf"/>
    <s v="4935000420000Y"/>
    <s v="4935000420000YB5168100"/>
    <n v="4990621"/>
    <x v="5"/>
  </r>
  <r>
    <s v="HUESCKER_FRANCE_4360145810000G_SANTE_1.pdf"/>
    <s v="4360145810000G"/>
    <s v="4360145810000G23400500"/>
    <n v="7779932"/>
    <x v="5"/>
  </r>
  <r>
    <s v="AVT_CP_ALOHA_EVASION_4360128130000Q_SANTE_2_7262018_.pdf"/>
    <m/>
    <m/>
    <m/>
    <x v="5"/>
  </r>
  <r>
    <s v="L_ATELIER_PUBLIMOD_4360115900000M_SANTE_2.pdf"/>
    <s v="4360115900000M"/>
    <s v="4360115900000M20791501"/>
    <n v="7542781"/>
    <x v="5"/>
  </r>
  <r>
    <s v="GERSTAECKER_RENNES_4470900520000E_SANTE.pdf"/>
    <s v="4470900520000E"/>
    <s v="4470900520000EF2J92300"/>
    <n v="7392205"/>
    <x v="5"/>
  </r>
  <r>
    <s v="BURSTNER_SA_4311200070000C_SANTE.pdf"/>
    <s v="4311200070000C"/>
    <s v="4311200070000C02463300"/>
    <n v="6427319"/>
    <x v="5"/>
  </r>
  <r>
    <s v="CARRIERE_DU_VIEUX_MOULIN_4551000600000C_PREVOYANCE.pdf"/>
    <s v="4551000600000C"/>
    <s v="4551000600000CE5266AG0"/>
    <n v="6195922"/>
    <x v="5"/>
  </r>
  <r>
    <s v="PAULMANN_LUMIERE_4360163050000M_SANTE_2.pdf"/>
    <s v="4360163050000M"/>
    <s v="4360163050000MF1700301"/>
    <n v="9252248"/>
    <x v="5"/>
  </r>
  <r>
    <s v="GERSTAECKER_STRASBOURG_4470900510000K_SANTE_2.pdf"/>
    <s v="4470900510000K"/>
    <s v="4470900510000KF2J92302"/>
    <n v="7392102"/>
    <x v="5"/>
  </r>
  <r>
    <s v="FEHR_TECHNOLOGIES_RHONE_ALPES_4551000590000H_SANTE_2.pdf"/>
    <s v="4551000590000H"/>
    <m/>
    <m/>
    <x v="5"/>
  </r>
  <r>
    <s v="GECO_GROUPE_4360115770000H_SANTE.pdf"/>
    <s v="4360115770000H"/>
    <s v="4360115770000H20885112"/>
    <n v="6959833"/>
    <x v="5"/>
  </r>
  <r>
    <s v="PLAION_SAS_4580400930000M_PREVOYANCE.pdf"/>
    <s v="4580400930000M"/>
    <s v="4580400930000MF1837500"/>
    <n v="6505541"/>
    <x v="5"/>
  </r>
  <r>
    <s v="LEUCO_4360147250000Z_SANTE.pdf"/>
    <s v="4360147250000Z"/>
    <s v="4360147250000Z21751104"/>
    <n v="7902705"/>
    <x v="5"/>
  </r>
  <r>
    <s v="VIGNOBLES_LANNOYE_4410500230000Z_PREVOYANCE.pdf"/>
    <s v="4410500230000Z"/>
    <s v="4410500230000ZF2551B30"/>
    <n v="8653175"/>
    <x v="5"/>
  </r>
  <r>
    <s v="ED_INSTITUT_4360201710000B_SANTE_1.pdf"/>
    <s v="4360201710000B"/>
    <m/>
    <m/>
    <x v="5"/>
  </r>
  <r>
    <s v="MANUTENTION_TRANSPORT_SERVICE_4551000600000C_PREVOYANCE.pdf"/>
    <s v="4551000600000C"/>
    <s v="4551000600000CE5266AG0"/>
    <n v="6195922"/>
    <x v="5"/>
  </r>
  <r>
    <s v="FEHR_TECHNOLOGIES_RHONE_ALPES_4551000590000H_SANTE_4.pdf"/>
    <s v="4551000590000H"/>
    <m/>
    <m/>
    <x v="5"/>
  </r>
  <r>
    <s v="ADEMAS_ALSACE_4935000530000N_PREVOYANCE.pdf"/>
    <s v="4935000530000N"/>
    <m/>
    <m/>
    <x v="5"/>
  </r>
  <r>
    <s v="MANUTENTION_TRANSPORT_SERVICE_4312100130000P_SANTE.pdf"/>
    <s v="4312100130000P"/>
    <m/>
    <m/>
    <x v="5"/>
  </r>
  <r>
    <s v="TME_SA_4363902210000K_PREVOYANCE.pdf"/>
    <s v="4363902210000K"/>
    <s v="4363902210000KC91311D0"/>
    <n v="8523958"/>
    <x v="5"/>
  </r>
  <r>
    <s v="IMPRESSION_BERNHART_4935002060000G_SANTE.pdf"/>
    <s v="4935002060000G"/>
    <s v="4935002060000GG4022B40"/>
    <n v="7489633"/>
    <x v="5"/>
  </r>
  <r>
    <s v="ARCADA_IMMOBILIER_4551000680000J_PREVOYANCE.pdf"/>
    <s v="4551000680000J"/>
    <m/>
    <m/>
    <x v="5"/>
  </r>
  <r>
    <s v="MY_JOB_EST_4985700170000L_SANTE_2.pdf"/>
    <s v="4985700170000L"/>
    <s v="4985700170000L20998302"/>
    <n v="7472488"/>
    <x v="5"/>
  </r>
  <r>
    <s v="BLEUE_COMME_UNE_ORANGE_4360162300000U_SANTE_1.pdf"/>
    <s v="4360162300000U"/>
    <s v="4360162300000UC2044303"/>
    <n v="9131217"/>
    <x v="5"/>
  </r>
  <r>
    <s v="MI.CA.DO_4360161330000W_SANTE.pdf"/>
    <s v="4360161330000W"/>
    <s v="4360161330000W25349502"/>
    <n v="9041758"/>
    <x v="5"/>
  </r>
  <r>
    <s v="CANAL_AGENCEMENT_SELECTION_4363500190000Z_SANTE.pdf"/>
    <s v="4363500190000Z"/>
    <s v="4363500190000Z24830101"/>
    <n v="8711077"/>
    <x v="5"/>
  </r>
  <r>
    <s v="UIPP_4935000580000L_SANTE.pdf"/>
    <s v="4935000580000L"/>
    <s v="4935000580000LK1078500"/>
    <n v="4996309"/>
    <x v="5"/>
  </r>
  <r>
    <s v="FEHR_BETON_4551000590000H_SANTE_1.pdf"/>
    <s v="4551000590000H"/>
    <m/>
    <m/>
    <x v="5"/>
  </r>
  <r>
    <s v="ETS_CHARLES_COUTIER_4360114800000K_SANTE_1.pdf"/>
    <s v="4360114800000K"/>
    <s v="4360114800000K20796101"/>
    <n v="6938274"/>
    <x v="5"/>
  </r>
  <r>
    <s v="ACTION_REPRO_COULEURS_4511000410000L_SANTE_1.pdf"/>
    <s v="4511000410000L"/>
    <s v="4511000410000LH4V61500"/>
    <n v="4992577"/>
    <x v="5"/>
  </r>
  <r>
    <s v="SAMSON_4360117810000Z_SANTE_2.pdf"/>
    <s v="4360117810000Z"/>
    <s v="4360117810000Z20009100"/>
    <n v="7006785"/>
    <x v="5"/>
  </r>
  <r>
    <s v="AVT_CP_CAMI_SAS_4360117430000F_SANTE_1__7017648.pdf"/>
    <m/>
    <m/>
    <m/>
    <x v="5"/>
  </r>
  <r>
    <s v="ECOLOR_4360117650000L_SANTE_4.pdf"/>
    <s v="4360117650000L"/>
    <s v="4360117650000L20904301"/>
    <n v="7234912"/>
    <x v="5"/>
  </r>
  <r>
    <s v="AVT_CP_BF_GESTION_4360600870000R_SANTE__8374728.pdf"/>
    <s v="4360600870000R"/>
    <s v="4360600870000R24139101"/>
    <n v="8374728"/>
    <x v="5"/>
  </r>
  <r>
    <s v="ANATOMICA_DIFFUSION_4360114410000W_SANTE.pdf"/>
    <s v="4360114410000W"/>
    <s v="4360114410000W20731101"/>
    <n v="6946628"/>
    <x v="5"/>
  </r>
  <r>
    <s v="Z_ET_SCH_INTERPOLYMER_4360155670000Y_SANTE_2.pdf"/>
    <s v="4360155670000Y"/>
    <s v="4360155670000Y21897106"/>
    <n v="8380088"/>
    <x v="5"/>
  </r>
  <r>
    <s v="SELARL_DU_DR_JEAN_LOUIS_KATZ_4925040610000N_SANTE.pdf"/>
    <s v="4925040610000N"/>
    <s v="4925040610000NJ5215301"/>
    <n v="4989995"/>
    <x v="5"/>
  </r>
  <r>
    <s v="EXCELLENCE_ALU_4360130040000C_SANTE.pdf"/>
    <s v="4360130040000C"/>
    <m/>
    <m/>
    <x v="5"/>
  </r>
  <r>
    <s v="AVT_CP_BGI_4362100200000N_PREVOYANCE_6868803_.pdf"/>
    <m/>
    <m/>
    <m/>
    <x v="5"/>
  </r>
  <r>
    <s v="MAURAN_4360155360000R_SANTE_2.pdf"/>
    <s v="4360155360000R"/>
    <m/>
    <m/>
    <x v="5"/>
  </r>
  <r>
    <s v="UIMM_LORRAINE_4640100010000K_SANTE_2.pdf"/>
    <s v="4640100010000K"/>
    <s v="4640100010000KK1118500"/>
    <n v="8370595"/>
    <x v="5"/>
  </r>
  <r>
    <s v="UIMM_LORRAINE_4640100030000Z_PREVOYANCE.pdf"/>
    <s v="4640100030000Z"/>
    <s v="4640100030000ZK1118"/>
    <n v="8383960"/>
    <x v="5"/>
  </r>
  <r>
    <s v="H2O_4360124280000H_PREVOYANCE.pdf"/>
    <s v="4360124280000H"/>
    <s v="4360124280000H20890100"/>
    <n v="7117936"/>
    <x v="5"/>
  </r>
  <r>
    <s v="DELTICO_METZ_4363804110000A_PREVOYANCE.pdf"/>
    <s v="4363804110000A"/>
    <m/>
    <m/>
    <x v="5"/>
  </r>
  <r>
    <s v="SPARKEL_4360155130000R_SANTE_1.pdf"/>
    <s v="4360155130000R"/>
    <m/>
    <m/>
    <x v="5"/>
  </r>
  <r>
    <s v="FEHR_TECHNOLOGIES_IDF_4551000280000B_SANTE_2.pdf"/>
    <s v="4551000280000B"/>
    <m/>
    <m/>
    <x v="5"/>
  </r>
  <r>
    <s v="AVT_CP_CAP_EMPLOI_4360110260000C_SANTE_2__6813976.pdf"/>
    <m/>
    <m/>
    <m/>
    <x v="5"/>
  </r>
  <r>
    <s v="MADELEINE_S.A._4360143780000K_SANTE.pdf"/>
    <s v="4360143780000K"/>
    <m/>
    <m/>
    <x v="5"/>
  </r>
  <r>
    <s v="FEHR_BETON_4551000590000H_SANTE_4.pdf"/>
    <s v="4551000590000H"/>
    <m/>
    <m/>
    <x v="5"/>
  </r>
  <r>
    <s v="ZINGRAFF_4360136780000P_SANTE_1.pdf"/>
    <s v="4360136780000P"/>
    <s v="4360136780000P21956501"/>
    <n v="7439969"/>
    <x v="5"/>
  </r>
  <r>
    <s v="GIE_DU_SQUARE_DU_CHATEAU_4511000330000E_SANTE_1.pdf"/>
    <s v="4511000330000E"/>
    <s v="4511000330000EH4752500"/>
    <n v="4992448"/>
    <x v="5"/>
  </r>
  <r>
    <s v="DJA_GIU_AGENCY_4985700060000V_SANTE.pdf"/>
    <s v="4985700060000V"/>
    <m/>
    <m/>
    <x v="5"/>
  </r>
  <r>
    <s v="DANOA_OPTIQUE_4360120370000H_SANTE_2.pdf"/>
    <s v="4360120370000H"/>
    <s v="4360120370000H20002B33"/>
    <n v="7007029"/>
    <x v="5"/>
  </r>
  <r>
    <s v="ECB_SARL_4360150870000G_SANTE_2.pdf"/>
    <s v="4360150870000G"/>
    <s v="4360150870000GB4007101"/>
    <n v="8005254"/>
    <x v="5"/>
  </r>
  <r>
    <s v="OPTIBELT_FRANCE_SA_4360131630000N_SANTE.pdf"/>
    <s v="4360131630000N"/>
    <s v="4360131630000N21744101"/>
    <n v="7327749"/>
    <x v="5"/>
  </r>
  <r>
    <s v="CABINET_DENTAIRE_HENRI_GUEGAN_4360119300000P_SANTE_1.pdf"/>
    <m/>
    <m/>
    <m/>
    <x v="3"/>
  </r>
  <r>
    <s v="IEEPI_4360148080000Y_SANTE_1.pdf"/>
    <s v="4360148080000Y"/>
    <s v="4360148080000Y23496301"/>
    <n v="7906850"/>
    <x v="5"/>
  </r>
  <r>
    <s v="GERSTAECKER_STRASBOURG_4470900510000K_SANTE_4.pdf"/>
    <s v="4470900510000K"/>
    <s v="4470900510000KF2J92302"/>
    <n v="7392102"/>
    <x v="5"/>
  </r>
  <r>
    <s v="GERSTAECKER_NICE_4470900510000K_SANTE_5.pdf"/>
    <s v="4470900510000K"/>
    <s v="4470900510000KF2J92302"/>
    <n v="7392102"/>
    <x v="5"/>
  </r>
  <r>
    <s v="EUROLOGISTIC_4935003170000D_PREVOYANCE.pdf"/>
    <s v="4935003170000D"/>
    <m/>
    <m/>
    <x v="5"/>
  </r>
  <r>
    <s v="CHAMBRE_FRANCO_ALLEMANDE_4360161130000F_SANTE.pdf"/>
    <s v="4360161130000F"/>
    <s v="4360161130000F25317504"/>
    <n v="9192377"/>
    <x v="5"/>
  </r>
  <r>
    <s v="WEINMANN_TECHNOLOGIES_4360158120000R_SANTE_1.pdf"/>
    <s v="4360158120000R"/>
    <s v="4360158120000R24155300"/>
    <n v="8654021"/>
    <x v="5"/>
  </r>
  <r>
    <s v="FOTINTEGRATION_4935002920000P_PREVOYANCE.pdf"/>
    <s v="4935002920000P"/>
    <s v="4935002920000PF1627110"/>
    <n v="4768174"/>
    <x v="5"/>
  </r>
  <r>
    <s v="TAXIS_LAMPERT_JUSTINE_4360116840000B_SANTE.pdf"/>
    <s v="4360116840000B"/>
    <s v="4360116840000B20861500"/>
    <n v="7202995"/>
    <x v="5"/>
  </r>
  <r>
    <s v="LEVY_BLUM_SA_4641101080000A_PREVOYANCE.pdf"/>
    <s v="4641101080000A"/>
    <s v="4641101080000AF2173300"/>
    <n v="500008128"/>
    <x v="5"/>
  </r>
  <r>
    <s v="GEI_H1_4890700450000T_PREVOYANCE.pdf"/>
    <s v="4890700450000T"/>
    <s v="4890700450000TH4817"/>
    <n v="9615178"/>
    <x v="5"/>
  </r>
  <r>
    <s v="CAFES_RECK_4360142480000R_SANTE.pdf"/>
    <s v="4360142480000R"/>
    <s v="4360142480000R22957100"/>
    <n v="7582837"/>
    <x v="5"/>
  </r>
  <r>
    <s v="ARGILLOS_4360204310000N_SANTE.pdf"/>
    <s v="4360204310000N"/>
    <s v="4360204310000N20884110"/>
    <n v="7384715"/>
    <x v="5"/>
  </r>
  <r>
    <s v="EXCELLENCE_ALU_4360137620000H_SANTE_1.pdf"/>
    <s v="4360137620000H"/>
    <m/>
    <m/>
    <x v="5"/>
  </r>
  <r>
    <s v="PEINTURE_ET_STYLE_4360155480000B_SANTE.pdf"/>
    <s v="4360155480000B"/>
    <s v="4360155480000B24365300"/>
    <n v="8666971"/>
    <x v="5"/>
  </r>
  <r>
    <s v="IVALCO_4935004770000J_PREVOYANCE.pdf"/>
    <s v="4935004770000J"/>
    <s v="4935004770000JH1344110"/>
    <n v="5234466"/>
    <x v="5"/>
  </r>
  <r>
    <s v="LOU__FINE_SC_4925030200000V_SANTE.pdf"/>
    <s v="4925030200000V"/>
    <s v="4925030200000VH4445100"/>
    <n v="4989827"/>
    <x v="5"/>
  </r>
  <r>
    <s v="FEHR_TECHNOLOGIES_IDF_4551000280000B_SANTE_3.pdf"/>
    <s v="4551000280000B"/>
    <m/>
    <m/>
    <x v="5"/>
  </r>
  <r>
    <s v="SCM_ANESTH._REANIMATEURS_4360156140000S_SANTE.pdf"/>
    <s v="4360156140000S"/>
    <s v="4360156140000S21765505"/>
    <n v="8459475"/>
    <x v="5"/>
  </r>
  <r>
    <s v="SINBIO_SCOP_4360227820000L_SANTE.pdf"/>
    <s v="4360227820000L"/>
    <s v="4360227820000L25804500"/>
    <n v="9192725"/>
    <x v="5"/>
  </r>
  <r>
    <s v="BRETZEL_BURGARD_4381000280000F_PREVOYANCE.pdf"/>
    <s v="4381000280000F"/>
    <s v="4381000280000FB5202"/>
    <n v="6431491"/>
    <x v="5"/>
  </r>
  <r>
    <s v="GERSTAECKER_NANTES_4470900490000V_SANTE.pdf"/>
    <s v="4470900490000V"/>
    <s v="4470900490000VF2J92100"/>
    <n v="7392047"/>
    <x v="5"/>
  </r>
  <r>
    <s v="GIE_OMEGA_4360126760000K_SANTE.pdf"/>
    <s v="4360126760000K"/>
    <s v="4360126760000K21468AN1"/>
    <n v="7649193"/>
    <x v="5"/>
  </r>
  <r>
    <s v="GERSTAECKER_PARIS_XIII_4470900510000K_SANTE_4.pdf"/>
    <s v="4470900510000K"/>
    <s v="4470900510000KF2J92302"/>
    <n v="7392102"/>
    <x v="5"/>
  </r>
  <r>
    <s v="CBL_OPTIQUE_4360100820000H_SANTE.pdf"/>
    <s v="4360100820000H"/>
    <s v="4360100820000H20004111"/>
    <n v="8021321"/>
    <x v="5"/>
  </r>
  <r>
    <s v="BOWLING_STRASBOURG_4925010080000F_PREVOYANCE.pdf"/>
    <s v="4925010080000F"/>
    <m/>
    <m/>
    <x v="5"/>
  </r>
  <r>
    <s v="MY_JOB_FRANCE_4985700170000L_SANTE_4.pdf"/>
    <s v="4985700170000L"/>
    <s v="4985700170000L20998302"/>
    <n v="7472488"/>
    <x v="5"/>
  </r>
  <r>
    <s v="VELTA_EUROJAUGE_4590800360000Y_SANTE_2.pdf"/>
    <s v="4590800360000Y"/>
    <s v="4590800360000YF1409303"/>
    <n v="8371187"/>
    <x v="5"/>
  </r>
  <r>
    <s v="ASSOC_NATIONAL_DES_DIRECTEURS_4770740420000M_SANTE.pdf"/>
    <s v="4770740420000M"/>
    <m/>
    <m/>
    <x v="5"/>
  </r>
  <r>
    <s v="HR_MEDICAL_4360129280000Q_SANTE.pdf"/>
    <s v="4360129280000Q"/>
    <s v="4360129280000Q21609110"/>
    <n v="7297326"/>
    <x v="5"/>
  </r>
  <r>
    <s v="FEHR_BETON_4551000280000B_SANTE_3.pdf"/>
    <s v="4551000280000B"/>
    <m/>
    <m/>
    <x v="5"/>
  </r>
  <r>
    <s v="LA_PREVOYANCE_4935004360000G_SANTE.pdf"/>
    <s v="4935004360000G"/>
    <s v="4935004360000GG6011300"/>
    <n v="4903728"/>
    <x v="5"/>
  </r>
  <r>
    <s v="ALCISE_4935004230000C_SANTE.pdf"/>
    <s v="4935004230000C"/>
    <m/>
    <m/>
    <x v="5"/>
  </r>
  <r>
    <s v="AEVELIA_SARL_4590800360000Y_SANTE_3.pdf"/>
    <s v="4590800360000Y"/>
    <s v="4590800360000YF1409303"/>
    <n v="8371187"/>
    <x v="5"/>
  </r>
  <r>
    <s v="T.F.T._SPECIALITES_4360141600000U_SANTE.pdf"/>
    <s v="4360141600000U"/>
    <s v="4360141600000U22885B33"/>
    <n v="8172783"/>
    <x v="5"/>
  </r>
  <r>
    <s v="REPRO_EXPRESS_67_4511000380000C_SANTE_1.pdf"/>
    <m/>
    <m/>
    <m/>
    <x v="5"/>
  </r>
  <r>
    <s v="GERSTAECKER_RENNES_4470900510000K_SANTE_4.pdf"/>
    <s v="4470900510000K"/>
    <s v="4470900510000KF2J92302"/>
    <n v="7392102"/>
    <x v="5"/>
  </r>
  <r>
    <s v="VISIOLOR_4360113260000W_SANTE.pdf"/>
    <s v="4360113260000W"/>
    <s v="4360113260000WF2574500"/>
    <n v="6940642"/>
    <x v="5"/>
  </r>
  <r>
    <s v="REPROLAND_4360150500000H_SANTE.pdf"/>
    <s v="4360150500000H"/>
    <s v="4360150500000H23639101"/>
    <n v="8026993"/>
    <x v="5"/>
  </r>
  <r>
    <s v="FEHR_TECHNOLOGIES_4551000280000B_SANTE_3.pdf"/>
    <s v="4551000280000B"/>
    <m/>
    <m/>
    <x v="5"/>
  </r>
  <r>
    <s v="HTG_PISCINES_4935002320000Q_SANTE.pdf"/>
    <s v="4935002320000Q"/>
    <s v="4935002320000QE5238300"/>
    <n v="6213843"/>
    <x v="5"/>
  </r>
  <r>
    <s v="CABINET_MEDICAL_DR_HUCK_4360133770000A_SANTE.pdf"/>
    <s v="4360133770000A"/>
    <m/>
    <m/>
    <x v="5"/>
  </r>
  <r>
    <s v="H_PRIME_4770125700000Z_PREVOYANCE.pdf"/>
    <s v="4770125700000Z"/>
    <s v="4770125700000ZF2348B30"/>
    <n v="4944949"/>
    <x v="5"/>
  </r>
  <r>
    <s v="METALTEX_4935004240000W_SANTE.pdf"/>
    <s v="4935004240000W"/>
    <m/>
    <m/>
    <x v="5"/>
  </r>
  <r>
    <s v="MOULIN_KIRCHER_4360151070000Y_SANTE.pdf"/>
    <s v="4360151070000Y"/>
    <m/>
    <m/>
    <x v="5"/>
  </r>
  <r>
    <s v="ALSACE_DECO_VITRINES_4935004370000B_PREVOYANCE.pdf"/>
    <s v="4935004370000B"/>
    <s v="4935004370000BH4B00B30"/>
    <n v="5071917"/>
    <x v="5"/>
  </r>
  <r>
    <s v="GEANT_DES_BEAUX_ARTS_MARSEILLE_4935005380000C_SANTE.pdf"/>
    <s v="4935005380000C"/>
    <m/>
    <m/>
    <x v="5"/>
  </r>
  <r>
    <s v="SAVO_OPTIC_4360156340000J_SANTE.pdf"/>
    <s v="4360156340000J"/>
    <s v="4360156340000J24323505"/>
    <n v="8519870"/>
    <x v="5"/>
  </r>
  <r>
    <s v="AVT_CP_BLUE_EMERAUDE_4360150150000Y_SANTE_1_7963082_.pdf"/>
    <m/>
    <m/>
    <m/>
    <x v="5"/>
  </r>
  <r>
    <s v="HUBER_AFFRETEMENT_4360703070000Y_SANTE.pdf"/>
    <s v="4360703070000Y"/>
    <s v="4360703070000Y23901300"/>
    <n v="8134171"/>
    <x v="5"/>
  </r>
  <r>
    <s v="AIDHOM_4935003560000R_PREVOYANCE.pdf"/>
    <s v="4935003560000R"/>
    <s v="4935003560000R"/>
    <n v="4968154"/>
    <x v="5"/>
  </r>
  <r>
    <s v="AEVELIA_SARL_4590800360000Y_SANTE_1.pdf"/>
    <s v="4590800360000Y"/>
    <s v="4590800360000YF1409303"/>
    <n v="8371187"/>
    <x v="5"/>
  </r>
  <r>
    <s v="SYLVIE_WENDLING_SASU_4935000680000G_PREVOYANCE.pdf"/>
    <s v="4935000680000G"/>
    <s v="4935000680000GH4V58100"/>
    <n v="4404312"/>
    <x v="5"/>
  </r>
  <r>
    <s v="RIMEA_SARL_4925010280000W_PREVOYANCE.pdf"/>
    <s v="4925010280000W"/>
    <s v="4925010280000WH4559100"/>
    <n v="1296374"/>
    <x v="5"/>
  </r>
  <r>
    <s v="AC_GENEALOGIE_4935005100000E_SANTE.pdf"/>
    <s v="4935005100000E"/>
    <s v="4935005100000EK3057300"/>
    <n v="5639340"/>
    <x v="5"/>
  </r>
  <r>
    <s v="ETS_CHARLES_COUTIER_4360114780000V_SANTE_1.pdf"/>
    <s v="4360114780000V"/>
    <s v="4360114780000V20796301"/>
    <n v="6938270"/>
    <x v="5"/>
  </r>
  <r>
    <s v="STOCKRESTO_4360159030000W_SANTE_2.pdf"/>
    <s v="4360159030000W"/>
    <s v="4360159030000W24880501"/>
    <n v="8786641"/>
    <x v="5"/>
  </r>
  <r>
    <s v="RLM_SARL_4985700070000Q_SANTE_1.pdf"/>
    <s v="4985700070000Q"/>
    <s v="4985700070000QG3103"/>
    <n v="6759339"/>
    <x v="5"/>
  </r>
  <r>
    <s v="FITEAST_4360161240000V_SANTE_2.pdf"/>
    <s v="4360161240000V"/>
    <s v="4360161240000V25355101"/>
    <n v="9018432"/>
    <x v="5"/>
  </r>
  <r>
    <s v="DRS_4935001680000N_PREVOYANCE.pdf"/>
    <s v="4935001680000N"/>
    <s v="4935001680000NE5217111"/>
    <n v="4564197"/>
    <x v="5"/>
  </r>
  <r>
    <s v="ORT_SOLUTIONS_PREMIUM_4570100330000P_SANTE_1.pdf"/>
    <s v="4570100330000P"/>
    <s v="4570100330000PF1833500"/>
    <n v="7620981"/>
    <x v="5"/>
  </r>
  <r>
    <s v="WOOD_DEVELOP_4935003120000F_SANTE.pdf"/>
    <s v="4935003120000F"/>
    <s v="4935003120000FH4A44100"/>
    <n v="5470165"/>
    <x v="5"/>
  </r>
  <r>
    <s v="FITEAST_4360161240000V_SANTE_1.pdf"/>
    <s v="4360161240000V"/>
    <s v="4360161240000V25355101"/>
    <n v="9018432"/>
    <x v="5"/>
  </r>
  <r>
    <s v="ORT_SOLUTIONS_PREMIUM_4570100310000A_PREVOYANCE.pdf"/>
    <s v="4570100310000A"/>
    <s v="4570100310000AF1833300"/>
    <n v="9603928"/>
    <x v="5"/>
  </r>
  <r>
    <s v="GERSTAECKER_PARIS_XIII_4470900490000V_SANTE.pdf"/>
    <s v="4470900490000V"/>
    <s v="4470900490000VF2J92100"/>
    <n v="7392047"/>
    <x v="5"/>
  </r>
  <r>
    <s v="LINCK_SARL_4935001460000H_SANTE.pdf"/>
    <s v="4935001460000H"/>
    <s v="4935001460000H00AM6100"/>
    <n v="4990985"/>
    <x v="5"/>
  </r>
  <r>
    <s v="AVT_CP_BGI_4360112440000S_SANTE_6857566.pdf"/>
    <s v="4360112440000S"/>
    <s v="4360112440000S20648110"/>
    <n v="6857566"/>
    <x v="5"/>
  </r>
  <r>
    <s v="PAPETERIES_DU_RHIN_SAS_4500200120000J_PREVOYANCE.pdf"/>
    <s v="4500200120000J"/>
    <s v="4500200120000JC1026A10"/>
    <n v="6586486"/>
    <x v="5"/>
  </r>
  <r>
    <s v="GERSTAECKER_LYON_PRESQU_ILE_4470900510000K_SANTE_4.pdf"/>
    <s v="4470900510000K"/>
    <s v="4470900510000KF2J92302"/>
    <n v="7392102"/>
    <x v="5"/>
  </r>
  <r>
    <s v="JLH_CONSULT_14_4935002450000U_SANTE.pdf"/>
    <m/>
    <m/>
    <m/>
    <x v="5"/>
  </r>
  <r>
    <s v="AVT_CP_ATM_4360120500000M_SANTE___6977667.pdf"/>
    <s v="4360120500000M"/>
    <s v="4360120500000M20030102"/>
    <n v="6977667"/>
    <x v="5"/>
  </r>
  <r>
    <s v="LEVY_BLUM_SA_4641101070000F_PREVOYANCE.pdf"/>
    <s v="4641101070000F"/>
    <s v="4641101070000FF2173160"/>
    <n v="500008126"/>
    <x v="5"/>
  </r>
  <r>
    <s v="PIERRES_DHISTOIRE_4363802910000C_SANTE.pdf"/>
    <s v="4363802910000C"/>
    <s v="4363802910000C25140500"/>
    <n v="8849509"/>
    <x v="5"/>
  </r>
  <r>
    <s v="SUPFINA_GRIESHABER_GMBH_CO_KG_4925030270000H_SANTE.pdf"/>
    <s v="4925030270000H"/>
    <s v="4925030270000HH4D19100"/>
    <n v="4990079"/>
    <x v="5"/>
  </r>
  <r>
    <s v="GERSTAECKER_MARSEILLE_4470900510000K_SANTE_3.pdf"/>
    <s v="4470900510000K"/>
    <s v="4470900510000KF2J92302"/>
    <n v="7392102"/>
    <x v="5"/>
  </r>
  <r>
    <s v="LAURENT_HALTER_ASSURANCES_4360161280000Z_SANTE_1.pdf"/>
    <s v="4360161280000Z"/>
    <s v="4360161280000Z25351300"/>
    <n v="9030678"/>
    <x v="5"/>
  </r>
  <r>
    <s v="CEDILOR_4871000010000E_SANTE_2.pdf"/>
    <s v="4871000010000E"/>
    <s v="4871000010000EK0027100"/>
    <n v="6512295"/>
    <x v="5"/>
  </r>
  <r>
    <s v="AS_GC_4771300830000R_SANTE.pdf"/>
    <s v="4771300830000R"/>
    <s v="4771300830000RH4G32500"/>
    <n v="7006455"/>
    <x v="5"/>
  </r>
  <r>
    <s v="WALTER_SARL_4935001820000M_SANTE.pdf"/>
    <s v="4935001820000M"/>
    <s v="4935001820000MB5168300"/>
    <n v="4990633"/>
    <x v="5"/>
  </r>
  <r>
    <s v="GIE_OMEGA_4360126770000E_SANTE.pdf"/>
    <s v="4360126770000E"/>
    <s v="4360126770000E21468B30"/>
    <n v="7649198"/>
    <x v="5"/>
  </r>
  <r>
    <s v="ALSACIENNE_DE_CHARPENTES_SA_4935003930000Q_SANTE.pdf"/>
    <s v="4935003930000Q"/>
    <s v="4935003930000QC0074100"/>
    <n v="4923831"/>
    <x v="5"/>
  </r>
  <r>
    <s v="AVT_CP_AVENNA_OPTIM_SAS_4360109790000H_SANTE__6793402.pdf"/>
    <s v="4360109790000H"/>
    <s v="4360109790000H20550500"/>
    <n v="6793402"/>
    <x v="5"/>
  </r>
  <r>
    <s v="MANUTENTION_TRANSPORT_SERVICE_4312100120000U_PREVOYANCE.pdf"/>
    <s v="4312100120000U"/>
    <s v="4312100120000UG3P12300"/>
    <n v="5522581"/>
    <x v="5"/>
  </r>
  <r>
    <s v="ALPHA_SERVICE_4771300790000N_SANTE.pdf"/>
    <s v="4771300790000N"/>
    <s v="4771300790000N"/>
    <n v="9082497"/>
    <x v="5"/>
  </r>
  <r>
    <s v="EDEN_INSIGHT_4360200790000B_SANTE.pdf"/>
    <s v="4360200790000B"/>
    <m/>
    <m/>
    <x v="5"/>
  </r>
  <r>
    <s v="SSETI_4640100060000H_PREVOYANCE.pdf"/>
    <s v="4640100060000H"/>
    <s v="4640100060000HK1117"/>
    <n v="8370563"/>
    <x v="5"/>
  </r>
  <r>
    <s v="Z_ET_SCH_INTERPOLYMER_4360155670000Y_SANTE_1.pdf"/>
    <s v="4360155670000Y"/>
    <s v="4360155670000Y21897106"/>
    <n v="8380088"/>
    <x v="5"/>
  </r>
  <r>
    <s v="GERSTAECKER_LYON_4470900510000K_SANTE_5.pdf"/>
    <s v="4470900510000K"/>
    <s v="4470900510000KF2J92302"/>
    <n v="7392102"/>
    <x v="5"/>
  </r>
  <r>
    <s v="AEVELIA_SARL_4590800340000J_SANTE_4.pdf"/>
    <s v="4590800340000J"/>
    <s v="4590800340000JF1409250"/>
    <n v="8371215"/>
    <x v="5"/>
  </r>
  <r>
    <s v="EUROPE_TECH_GROUP_4360216570000A_SANTE.pdf"/>
    <s v="4360216570000A"/>
    <s v="4360216570000A23257500"/>
    <n v="7784677"/>
    <x v="5"/>
  </r>
  <r>
    <s v="GERSTAECKER_LYON_PRESQU_ILE_4470900510000K_SANTE_5.pdf"/>
    <s v="4470900510000K"/>
    <s v="4470900510000KF2J92302"/>
    <n v="7392102"/>
    <x v="5"/>
  </r>
  <r>
    <s v="ETABLISSEMENTS_TRANSAC_4360131650000C_SANTE_2.pdf"/>
    <s v="4360131650000C"/>
    <s v="4360131650000C21744B30"/>
    <n v="7327756"/>
    <x v="5"/>
  </r>
  <r>
    <s v="SAVO_OPTIC_4360156330000P_SANTE_2.pdf"/>
    <s v="4360156330000P"/>
    <s v="4360156330000P24323501"/>
    <n v="8519852"/>
    <x v="5"/>
  </r>
  <r>
    <s v="GRAFF_CONSTRUCTION_INOX_4935004910000H_PREVOYANCE.pdf"/>
    <s v="4935004910000H"/>
    <s v="4935004910000HC8190110"/>
    <n v="5471698"/>
    <x v="5"/>
  </r>
  <r>
    <s v="VELTA_EUROJAUGE_4590800340000J_SANTE_1.pdf"/>
    <s v="4590800340000J"/>
    <s v="4590800340000JF1409250"/>
    <n v="8371215"/>
    <x v="5"/>
  </r>
  <r>
    <s v="ETS_CHARLES_COUTIER_4360114810000E_SANTE.pdf"/>
    <s v="4360114810000E"/>
    <s v="4360114810000E20796A10"/>
    <n v="6938290"/>
    <x v="5"/>
  </r>
  <r>
    <s v="COMERCIAL_QUIMICA_MASSO_FRANCE_4925050040000N_SANTE.pdf"/>
    <s v="4925050040000N"/>
    <s v="4925050040000NF1210101"/>
    <n v="6507832"/>
    <x v="5"/>
  </r>
  <r>
    <s v="VELTA_EUROJAUGE_4590800340000J_SANTE_4.pdf"/>
    <s v="4590800340000J"/>
    <s v="4590800340000JF1409250"/>
    <n v="8371215"/>
    <x v="5"/>
  </r>
  <r>
    <s v="JANOSCHKA_FRANCE_SAS_4935001600000G_SANTE.pdf"/>
    <s v="4935001600000G"/>
    <s v="4935001600000GH4V63100"/>
    <n v="5469864"/>
    <x v="5"/>
  </r>
  <r>
    <s v="EIBEL_CHRISTIAN_SAS_4935002240000J_PREVOYANCE.pdf"/>
    <s v="4935002240000J"/>
    <m/>
    <m/>
    <x v="5"/>
  </r>
  <r>
    <s v="FEHR_TECHNOLOGIES_RHONE_ALPES_4551000280000B_SANTE_2.pdf"/>
    <s v="4551000280000B"/>
    <m/>
    <m/>
    <x v="5"/>
  </r>
  <r>
    <s v="GECO_GROUPE_4360115790000W_SANTE.pdf"/>
    <s v="4360115790000W"/>
    <s v="4360115790000W20885B30"/>
    <n v="6959844"/>
    <x v="5"/>
  </r>
  <r>
    <s v="ORTH_SAS_4570100280000R_SANTE_1.pdf"/>
    <s v="4570100280000R"/>
    <s v="4570100280000RF1493500"/>
    <n v="6879971"/>
    <x v="5"/>
  </r>
  <r>
    <s v="COUTIER_INDUSTRIE_4360114660000L_SANTE_1.pdf"/>
    <s v="4360114660000L"/>
    <s v="4360114660000L20795301"/>
    <n v="6938404"/>
    <x v="5"/>
  </r>
  <r>
    <s v="ELAN_4622100840000S_SANTE.pdf"/>
    <s v="4622100840000S"/>
    <s v="4622100840000SF2348500"/>
    <n v="4923237"/>
    <x v="5"/>
  </r>
  <r>
    <s v="SAS_OMEGA_4360142640000E_SANTE.pdf"/>
    <s v="4360142640000E"/>
    <s v="4360142640000E21469302"/>
    <n v="7588286"/>
    <x v="5"/>
  </r>
  <r>
    <s v="MARTIN_SARL_4935004920000C_SANTE.pdf"/>
    <s v="4935004920000C"/>
    <s v="4935004920000CF1712100"/>
    <n v="5360661"/>
    <x v="5"/>
  </r>
  <r>
    <s v="HSKA_AVOCAT_ASSOCIES_4935004870000E_SANTE.pdf"/>
    <s v="4935004870000E"/>
    <m/>
    <m/>
    <x v="5"/>
  </r>
  <r>
    <s v="LEUCO_4360147240000E_SANTE.pdf"/>
    <s v="4360147240000E"/>
    <s v="4360147240000E21751105"/>
    <n v="7902697"/>
    <x v="5"/>
  </r>
  <r>
    <s v="SABELA_4935001700000C_SANTE.pdf"/>
    <s v="4935001700000C"/>
    <s v="4935001700000CF1595500"/>
    <n v="4991208"/>
    <x v="5"/>
  </r>
  <r>
    <s v="CG3_4360130900000K_SANTE_1.pdf"/>
    <s v="4360130900000K"/>
    <s v="4360130900000KH4B18102"/>
    <n v="7317525"/>
    <x v="5"/>
  </r>
  <r>
    <s v="A2DV_NUMERIQUE_4935002720000Y_SANTE.pdf"/>
    <s v="4935002720000Y"/>
    <s v="4935002720000YC1050300"/>
    <n v="5456712"/>
    <x v="5"/>
  </r>
  <r>
    <s v="STE_CHAMPENOISE_DE_MECANIQUE_4360160820000Z_SANTE_2.pdf"/>
    <s v="4360160820000Z"/>
    <s v="4360160820000Z25278300"/>
    <n v="9040835"/>
    <x v="5"/>
  </r>
  <r>
    <s v="HOTEL_DE_FRANCE_4363802010000R_SANTE.pdf"/>
    <s v="4363802010000R"/>
    <s v="4363802010000R24187100"/>
    <n v="8463110"/>
    <x v="5"/>
  </r>
  <r>
    <s v="ENGLOO_EURL_4360119600000B_SANTE_2.pdf"/>
    <s v="4360119600000B"/>
    <s v="4360119600000BF2478300"/>
    <n v="7003367"/>
    <x v="5"/>
  </r>
  <r>
    <s v="MAITRE_JULIEN_LAURENT_AVOCAT_4925040540000B_SANTE.pdf"/>
    <s v="4925040540000B"/>
    <s v="4925040540000BH4740301"/>
    <n v="4989991"/>
    <x v="5"/>
  </r>
  <r>
    <s v="AMPACK_SARL_4935003200000M_PREVOYANCE.pdf"/>
    <s v="4935003200000M"/>
    <s v="4935003200000M21370100"/>
    <n v="4809499"/>
    <x v="5"/>
  </r>
  <r>
    <s v="IMMSUD_4360154660000W_SANTE.pdf"/>
    <s v="4360154660000W"/>
    <s v="4360154660000W24109100"/>
    <n v="8525982"/>
    <x v="5"/>
  </r>
  <r>
    <s v="MONDEX_SA_4581200540000R_PREVOYANCE.pdf"/>
    <s v="4581200540000R"/>
    <s v="4581200540000RO2100160"/>
    <n v="1702798"/>
    <x v="5"/>
  </r>
  <r>
    <s v="ASCELEC_4936000110000N_PREVOYANCE.pdf"/>
    <s v="4936000110000N"/>
    <s v="4936000110000NE5280100"/>
    <n v="9601762"/>
    <x v="5"/>
  </r>
  <r>
    <s v="BELLE_ETIQUETTE_SA_4935002700000J_SANTE.pdf"/>
    <s v="4935002700000J"/>
    <s v="4935002700000JC1053300"/>
    <n v="6148204"/>
    <x v="5"/>
  </r>
  <r>
    <s v="MINDIGITAL_4360206200000L_PREVOYANCE.pdf"/>
    <s v="4360206200000L"/>
    <m/>
    <m/>
    <x v="5"/>
  </r>
  <r>
    <s v="LEUCO_4360147280000H_SANTE_2.pdf"/>
    <s v="4360147280000H"/>
    <s v="4360147280000H21751309"/>
    <n v="7902087"/>
    <x v="5"/>
  </r>
  <r>
    <s v="ETABLISSEMENTS_TRANSAC_4360131630000N_SANTE.pdf"/>
    <s v="4360131630000N"/>
    <s v="4360131630000N21744101"/>
    <n v="7327749"/>
    <x v="5"/>
  </r>
  <r>
    <s v="TEMUS_FRANCE_4360111720000J_SANTE_1.pdf"/>
    <s v="4360111720000J"/>
    <s v="4360111720000J20631501"/>
    <n v="9622351"/>
    <x v="5"/>
  </r>
  <r>
    <s v="VELTA_EUROJAUGE_4590800380000M_PREVOYANCE.pdf"/>
    <s v="4590800380000M"/>
    <s v="4590800380000MF1409160"/>
    <n v="8368903"/>
    <x v="5"/>
  </r>
  <r>
    <s v="Z_ET_SCH_INTERPOLYMER_4360155680000S_SANTE.pdf"/>
    <s v="4360155680000S"/>
    <s v="4360155680000S21897108"/>
    <n v="8380831"/>
    <x v="5"/>
  </r>
  <r>
    <s v="TENDERSPAGE_4360204000000G_SANTE.pdf"/>
    <s v="4360204000000G"/>
    <s v="4360204000000G20824110"/>
    <n v="7003634"/>
    <x v="5"/>
  </r>
  <r>
    <s v="SARL_JF_4360125620000E_SANTE.pdf"/>
    <s v="4360125620000E"/>
    <s v="4360125620000E21351100"/>
    <n v="7427740"/>
    <x v="5"/>
  </r>
  <r>
    <s v="KIA_OPTIC_4360156350000D_SANTE_2.pdf"/>
    <s v="4360156350000D"/>
    <s v="4360156350000D24324501"/>
    <n v="8520088"/>
    <x v="5"/>
  </r>
  <r>
    <s v="DELTAMENAGEMENT_4551000660000U_PREVOYANCE.pdf"/>
    <s v="4551000660000U"/>
    <s v="4551000660000UE5271500"/>
    <n v="7668378"/>
    <x v="5"/>
  </r>
  <r>
    <s v="AVT_CP_ATM_4360130280000W_SANTE__7335558.pdf"/>
    <s v="4360130280000W"/>
    <s v="4360130280000W20030B50"/>
    <n v="7335558"/>
    <x v="5"/>
  </r>
  <r>
    <s v="ABMS_4925040510000S_SANTE.pdf"/>
    <s v="4925040510000S"/>
    <s v="4925040510000SC8123301"/>
    <n v="4989915"/>
    <x v="5"/>
  </r>
  <r>
    <s v="GERSTAECKER_NANTES_4470900520000E_SANTE.pdf"/>
    <s v="4470900520000E"/>
    <s v="4470900520000EF2J92300"/>
    <n v="7392205"/>
    <x v="5"/>
  </r>
  <r>
    <s v="QUICK_PRESSING_SERVICE_4935004380000V_PREVOYANCE.pdf"/>
    <s v="4935004380000V"/>
    <m/>
    <m/>
    <x v="5"/>
  </r>
  <r>
    <s v="HOTEL_DE_FRANCE_4363802000000W_SANTE.pdf"/>
    <s v="4363802000000W"/>
    <s v="4363802000000W24187101"/>
    <n v="8463090"/>
    <x v="5"/>
  </r>
  <r>
    <s v="VISIOLOR_4360113250000C_SANTE_1.pdf"/>
    <s v="4360113250000C"/>
    <s v="4360113250000CF2574501"/>
    <n v="6940624"/>
    <x v="5"/>
  </r>
  <r>
    <s v="ASSOCIATION_4360157270000D_SANTE_1.pdf"/>
    <s v="4360157270000D"/>
    <s v="4360157270000D24527503"/>
    <n v="8581859"/>
    <x v="5"/>
  </r>
  <r>
    <s v="MULTI_NEGOCE_SARL_4360102100000M_SANTE.pdf"/>
    <s v="4360102100000M"/>
    <s v="4360102100000M20049110"/>
    <n v="6385459"/>
    <x v="5"/>
  </r>
  <r>
    <s v="AVT_CP_ATM_4360130270000C_SANTE_2_7335553.pdf"/>
    <m/>
    <m/>
    <m/>
    <x v="5"/>
  </r>
  <r>
    <s v="DORN_4150300200000J_SANTE.pdf"/>
    <s v="4150300200000J"/>
    <m/>
    <m/>
    <x v="5"/>
  </r>
  <r>
    <s v="SABELA_4935001790000D_PREVOYANCE.pdf"/>
    <s v="4935001790000D"/>
    <s v="4935001790000DF1595110"/>
    <n v="4820659"/>
    <x v="5"/>
  </r>
  <r>
    <s v="LE_ST_ANTOINE_4935003050000T_SANTE.pdf"/>
    <s v="4935003050000T"/>
    <m/>
    <m/>
    <x v="5"/>
  </r>
  <r>
    <s v="QWITUS_TECH_4360226940000P_SANTE.pdf"/>
    <s v="4360226940000P"/>
    <s v="4360226940000P25329501"/>
    <n v="8996792"/>
    <x v="5"/>
  </r>
  <r>
    <s v="GARAGE_GIRTEN_SARL_4935000340000R_SANTE.pdf"/>
    <s v="4935000340000R"/>
    <s v="4935000340000RF0159301"/>
    <n v="5734750"/>
    <x v="5"/>
  </r>
  <r>
    <s v="MBG_ASSOCIES_4770801520000F_SANTE.pdf"/>
    <s v="4770801520000F"/>
    <s v="4770801520000FG5197"/>
    <n v="8230497"/>
    <x v="5"/>
  </r>
  <r>
    <s v="DH_MECA_4935003350000F_SANTE.pdf"/>
    <s v="4935003350000F"/>
    <m/>
    <m/>
    <x v="5"/>
  </r>
  <r>
    <s v="SSETI_4640100050000N_PREVOYANCE.pdf"/>
    <s v="4640100050000N"/>
    <s v="4640100050000NK1117"/>
    <n v="8370562"/>
    <x v="5"/>
  </r>
  <r>
    <s v="MAISON_DESVIGNES_AINE_ET_FILS_4622100840000S_SANTE.pdf"/>
    <s v="4622100840000S"/>
    <s v="4622100840000SF2348500"/>
    <n v="4923237"/>
    <x v="5"/>
  </r>
  <r>
    <s v="FORMESSE_SARL_4935003910000B_SANTE.pdf"/>
    <s v="4935003910000B"/>
    <s v="4935003910000BB7059AN0"/>
    <n v="7275878"/>
    <x v="5"/>
  </r>
  <r>
    <s v="HAENCHEN_HYDRAULIQUE_4360139610000B_SANTE.pdf"/>
    <s v="4360139610000B"/>
    <s v="4360139610000B22142504"/>
    <n v="7488480"/>
    <x v="5"/>
  </r>
  <r>
    <s v="B3E_SARL_4935004850000Q_SANTE.pdf"/>
    <s v="4935004850000Q"/>
    <s v="4935004850000QH4B33100"/>
    <n v="5360589"/>
    <x v="5"/>
  </r>
  <r>
    <s v="GERSTAECKER_GRAND_EST_NANCY_4470900510000K_SANTE_3.pdf"/>
    <s v="4470900510000K"/>
    <s v="4470900510000KF2J92302"/>
    <n v="7392102"/>
    <x v="5"/>
  </r>
  <r>
    <s v="MARTIN_SARL_4935005000000J_PREVOYANCE.pdf"/>
    <s v="4935005000000J"/>
    <s v="4935005000000JF1712110"/>
    <n v="5360611"/>
    <x v="5"/>
  </r>
  <r>
    <s v="CAB_DENTAIRE_DR_JULIEN_HUSLER_4363000310000Y_SANTE.pdf"/>
    <s v="4363000310000Y"/>
    <s v="4363000310000Y22059504"/>
    <n v="8097567"/>
    <x v="5"/>
  </r>
  <r>
    <s v="FEHR_TECHNOLOGIES_4551000280000B_SANTE_1.pdf"/>
    <s v="4551000280000B"/>
    <m/>
    <m/>
    <x v="5"/>
  </r>
  <r>
    <s v="FEHR_BETON_4551000280000B_SANTE_1.pdf"/>
    <s v="4551000280000B"/>
    <m/>
    <m/>
    <x v="5"/>
  </r>
  <r>
    <s v="OPTISOINS_4360164020000K_SANTE.pdf"/>
    <s v="4360164020000K"/>
    <s v="4360164020000K26103501"/>
    <n v="9344964"/>
    <x v="5"/>
  </r>
  <r>
    <s v="ASSOCIATION_4360157270000D_SANTE_2.pdf"/>
    <s v="4360157270000D"/>
    <s v="4360157270000D24527503"/>
    <n v="8581859"/>
    <x v="5"/>
  </r>
  <r>
    <s v="ORT_NORD_4570100310000A_PREVOYANCE.pdf"/>
    <s v="4570100310000A"/>
    <s v="4570100310000AF1833300"/>
    <n v="9603928"/>
    <x v="5"/>
  </r>
  <r>
    <s v="A2P_ALSACIENNE_DE_PRESTATIONS_4925040570000K_SANTE.pdf"/>
    <s v="4925040570000K"/>
    <s v="4925040570000KH4742500"/>
    <n v="7005400"/>
    <x v="5"/>
  </r>
  <r>
    <s v="SAINT_CLAIR_IMMOBILIER_4362101400000L_SANTE.pdf"/>
    <s v="4362101400000L"/>
    <s v="4362101400000L23483501"/>
    <n v="7874093"/>
    <x v="5"/>
  </r>
  <r>
    <s v="METHAVOS_4551000600000C_PREVOYANCE.pdf"/>
    <s v="4551000600000C"/>
    <s v="4551000600000CE5266AG0"/>
    <n v="6195922"/>
    <x v="5"/>
  </r>
  <r>
    <s v="LINGENHELD_ENVIRO_CHAMPAGNE_4551000600000C_PREVOYANCE.pdf"/>
    <s v="4551000600000C"/>
    <s v="4551000600000CE5266AG0"/>
    <n v="6195922"/>
    <x v="5"/>
  </r>
  <r>
    <s v="SCHWITZER_4925030240000Z_SANTE.pdf"/>
    <s v="4925030240000Z"/>
    <s v="4925030240000ZF2315101"/>
    <n v="4990045"/>
    <x v="5"/>
  </r>
  <r>
    <s v="FEHR_TECHNOLOGIES_RHONE_ALPES_4551000590000H_SANTE_1.pdf"/>
    <s v="4551000590000H"/>
    <m/>
    <m/>
    <x v="5"/>
  </r>
  <r>
    <s v="COMERCIAL_QUIMICA_MASSO_FRANCE_4925010110000P_PREVOYANCE.pdf"/>
    <s v="4925010110000P"/>
    <s v="4925010110000PF1210100"/>
    <n v="6507838"/>
    <x v="5"/>
  </r>
  <r>
    <s v="GERSTAECKER_LYON_4470900520000E_SANTE.pdf"/>
    <s v="4470900520000E"/>
    <s v="4470900520000EF2J92300"/>
    <n v="7392205"/>
    <x v="5"/>
  </r>
  <r>
    <s v="EXPERTISE_IND._FREDERIC_LOPES_4935002910000U_PREVOYANCE.pdf"/>
    <s v="4935002910000U"/>
    <m/>
    <m/>
    <x v="5"/>
  </r>
  <r>
    <s v="GERSTAECKER_STRASBOURG_4470900510000K_SANTE_1.pdf"/>
    <s v="4470900510000K"/>
    <s v="4470900510000KF2J92302"/>
    <n v="7392102"/>
    <x v="5"/>
  </r>
  <r>
    <s v="VERMLAND___ROYAL_ST_MICHEL_4363802440000H_SANTE.pdf"/>
    <s v="4363802440000H"/>
    <s v="4363802440000H24526101"/>
    <n v="8587792"/>
    <x v="5"/>
  </r>
  <r>
    <s v="SAINT_JEAN_EMBALLAGES_4570100360000Y_SANTE_1.pdf"/>
    <s v="4570100360000Y"/>
    <s v="4570100360000YF1834500"/>
    <n v="7538785"/>
    <x v="5"/>
  </r>
  <r>
    <s v="WEINMANN_TECHNOLOGIES_4360158120000R_SANTE_2.pdf"/>
    <s v="4360158120000R"/>
    <s v="4360158120000R24155300"/>
    <n v="8654021"/>
    <x v="5"/>
  </r>
  <r>
    <s v="IMARE_4363804140000J_PREVOYANCE.pdf"/>
    <s v="4363804140000J"/>
    <s v="4363804140000J25426"/>
    <n v="9040287"/>
    <x v="5"/>
  </r>
  <r>
    <s v="AS_HOLDING_4360107040000C_SANTE.pdf"/>
    <s v="4360107040000C"/>
    <s v="4360107040000C20268501"/>
    <n v="7677213"/>
    <x v="5"/>
  </r>
  <r>
    <s v="ZWIEBEL_SA_4210802650000S_PREVOYANCE.pdf"/>
    <s v="4210802650000S"/>
    <s v="4210802650000SC7014"/>
    <n v="8679690"/>
    <x v="5"/>
  </r>
  <r>
    <s v="MY_JOB_EST_NANCY_4985700170000L_SANTE_1.pdf"/>
    <s v="4985700170000L"/>
    <s v="4985700170000L20998302"/>
    <n v="7472488"/>
    <x v="5"/>
  </r>
  <r>
    <s v="IMMSUD_4360154650000C_SANTE.pdf"/>
    <s v="4360154650000C"/>
    <s v="4360154650000C24109101"/>
    <n v="8525975"/>
    <x v="5"/>
  </r>
  <r>
    <s v="LES_ASCENSEURS_STRASBOURGEOIS_4360138260000K_SANTE_1.pdf"/>
    <s v="4360138260000K"/>
    <s v="4360138260000KC9135101"/>
    <n v="7471357"/>
    <x v="5"/>
  </r>
  <r>
    <s v="MY_JOB_EST_NANCY_4985700170000L_SANTE_4.pdf"/>
    <s v="4985700170000L"/>
    <s v="4985700170000L20998302"/>
    <n v="7472488"/>
    <x v="5"/>
  </r>
  <r>
    <s v="COMMISSION_CENT._NAVIGAT._RHIN_4360133020000H_SANTE_2.pdf"/>
    <s v="4360133020000H"/>
    <s v="4360133020000H21778501"/>
    <n v="7334668"/>
    <x v="5"/>
  </r>
  <r>
    <s v="MD_FINANCE_4360106580000C_SANTE.pdf"/>
    <s v="4360106580000C"/>
    <s v="4360106580000C20245101"/>
    <n v="6599667"/>
    <x v="5"/>
  </r>
  <r>
    <s v="GERSTAECKER_STRASBOURG_STUDIO_4470900520000E_SANTE.pdf"/>
    <s v="4470900520000E"/>
    <s v="4470900520000EF2J92300"/>
    <n v="7392205"/>
    <x v="5"/>
  </r>
  <r>
    <s v="SAS_BEAUTE_MANNI_4363801310000W_SANTE.pdf"/>
    <s v="4363801310000W"/>
    <s v="4363801310000W23865100"/>
    <n v="8098201"/>
    <x v="5"/>
  </r>
  <r>
    <s v="SPIELMANN_MATERIAUX_4360148330000M_SANTE.pdf"/>
    <s v="4360148330000M"/>
    <m/>
    <m/>
    <x v="5"/>
  </r>
  <r>
    <s v="MY_JOB_EST_STRASBOURG_4985700150000W_SANTE.pdf"/>
    <s v="4985700150000W"/>
    <s v="4985700150000W20998101"/>
    <n v="7472174"/>
    <x v="5"/>
  </r>
  <r>
    <s v="MY_JOB_EST_NANCY_4985700180000F_SANTE_2.pdf"/>
    <s v="4985700180000F"/>
    <s v="4985700180000F"/>
    <n v="7474525"/>
    <x v="5"/>
  </r>
  <r>
    <s v="AVT_CP_ALOHA_EVASION_4360128130000Q_SANTE_1_7262033_.pdf"/>
    <m/>
    <m/>
    <m/>
    <x v="5"/>
  </r>
  <r>
    <s v="AVT_CP_Cabinet_medical_4360110670000E_SANTE_2_6821197.pdf"/>
    <m/>
    <m/>
    <m/>
    <x v="5"/>
  </r>
  <r>
    <s v="FINANCIERE_DE_COURCELLES_4360111720000J_SANTE_2.pdf"/>
    <s v="4360111720000J"/>
    <s v="4360111720000J20631501"/>
    <n v="9622351"/>
    <x v="5"/>
  </r>
  <r>
    <s v="ECOLOR_4360117660000F_SANTE.pdf"/>
    <s v="4360117660000F"/>
    <s v="4360117660000F20904300"/>
    <n v="6977312"/>
    <x v="5"/>
  </r>
  <r>
    <s v="OUTPLACEMENT50PLUS_4935002870000R_SANTE.pdf"/>
    <s v="4935002870000R"/>
    <m/>
    <m/>
    <x v="5"/>
  </r>
  <r>
    <s v="FEHR_BETON_4551000280000B_SANTE_2.pdf"/>
    <s v="4551000280000B"/>
    <m/>
    <m/>
    <x v="5"/>
  </r>
  <r>
    <s v="SAGILOR_4551000600000C_PREVOYANCE.pdf"/>
    <s v="4551000600000C"/>
    <s v="4551000600000CE5266AG0"/>
    <n v="6195922"/>
    <x v="5"/>
  </r>
  <r>
    <s v="ALSACE_INFO_SERVICE_4511000350000T_SANTE_1.pdf"/>
    <s v="4511000350000T"/>
    <m/>
    <m/>
    <x v="5"/>
  </r>
  <r>
    <s v="AVT_CP_AL2P_4360500550000N_SANTE_7441588_rÃ©siliÃ©_05102022.pdf"/>
    <m/>
    <m/>
    <m/>
    <x v="5"/>
  </r>
  <r>
    <s v="KK_GROUP_4360201000000M_SANTE_1.pdf"/>
    <s v="4360201000000M"/>
    <s v="4360201000000M20189502"/>
    <n v="6527642"/>
    <x v="5"/>
  </r>
  <r>
    <s v="GERSTAECKER_NANTES_4470900510000K_SANTE_3.pdf"/>
    <s v="4470900510000K"/>
    <s v="4470900510000KF2J92302"/>
    <n v="7392102"/>
    <x v="5"/>
  </r>
  <r>
    <s v="RCEG_SHOES_COMPANY_4360800370000S_SANTE.pdf"/>
    <s v="4360800370000S"/>
    <s v="4360800370000S21020300"/>
    <n v="8208954"/>
    <x v="5"/>
  </r>
  <r>
    <s v="PATISSERIE_SONTAG_4935003740000T_PREVOYANCE.pdf"/>
    <s v="4935003740000T"/>
    <s v="4935003740000TB5183101"/>
    <n v="4987412"/>
    <x v="5"/>
  </r>
  <r>
    <s v="GERSTAECKER_NICE_4470900510000K_SANTE_2.pdf"/>
    <s v="4470900510000K"/>
    <s v="4470900510000KF2J92302"/>
    <n v="7392102"/>
    <x v="5"/>
  </r>
  <r>
    <s v="LA_CIE_DES_PETITS_4360140220000U_SANTE.pdf"/>
    <s v="4360140220000U"/>
    <s v="4360140220000U22196101"/>
    <n v="7659761"/>
    <x v="5"/>
  </r>
  <r>
    <s v="GERSTAECKER_TOULOUSE_4470900510000K_SANTE_5.pdf"/>
    <s v="4470900510000K"/>
    <s v="4470900510000KF2J92302"/>
    <n v="7392102"/>
    <x v="5"/>
  </r>
  <r>
    <s v="A2P_COLMAR_4771300770000Z_SANTE.pdf"/>
    <s v="4771300770000Z"/>
    <s v="4771300770000ZH4G30500"/>
    <n v="6779153"/>
    <x v="5"/>
  </r>
  <r>
    <s v="ARPC_4988700010000N_SANTE_1.pdf"/>
    <s v="4988700010000N"/>
    <s v="4988700010000N01141500"/>
    <n v="5036493"/>
    <x v="5"/>
  </r>
  <r>
    <s v="IMMOBILIER_COTE_BOIS_4360116300000U_SANTE_2.pdf"/>
    <s v="4360116300000U"/>
    <s v="4360116300000U20799101"/>
    <n v="6929154"/>
    <x v="5"/>
  </r>
  <r>
    <s v="SCHNEIDER_PARTNER_4935004580000M_SANTE.pdf"/>
    <s v="4935004580000M"/>
    <s v="4935004580000MH4A95300"/>
    <n v="5145566"/>
    <x v="5"/>
  </r>
  <r>
    <s v="EXCEPT_4360216580000U_SANTE.pdf"/>
    <s v="4360216580000U"/>
    <s v="4360216580000U23258300"/>
    <n v="7791080"/>
    <x v="5"/>
  </r>
  <r>
    <s v="GEI_H1_4890700460000N_SANTE_2.pdf"/>
    <s v="4890700460000N"/>
    <s v="4890700460000NH4817500"/>
    <n v="9615188"/>
    <x v="5"/>
  </r>
  <r>
    <s v="IVALCO_4812100020000T_SANTE.pdf"/>
    <s v="4812100020000T"/>
    <m/>
    <m/>
    <x v="5"/>
  </r>
  <r>
    <s v="FEHR_TECHNOLOGIES_RHONE_ALPES_4551000230000D_PREVOYANCE.pdf"/>
    <s v="4551000230000D"/>
    <m/>
    <m/>
    <x v="5"/>
  </r>
  <r>
    <s v="CELENE_4410500210000K_SANTE.pdf"/>
    <s v="4410500210000K"/>
    <s v="4410500210000KF2551500"/>
    <n v="8653172"/>
    <x v="5"/>
  </r>
  <r>
    <s v="BRICO_CARRIERES_4360116720000R_PREVOYANCE.pdf"/>
    <s v="4360116720000R"/>
    <s v="4360116720000R20830B30"/>
    <n v="6939688"/>
    <x v="5"/>
  </r>
  <r>
    <s v="RECYMONTANE_4360136040000R_SANTE.pdf"/>
    <s v="4360136040000R"/>
    <s v="4360136040000R21902500"/>
    <n v="7427517"/>
    <x v="5"/>
  </r>
  <r>
    <s v="PARTENAIRES_CONSEIL_4935002470000J_PREVOYANCE.pdf"/>
    <s v="4935002470000J"/>
    <s v="4935002470000J"/>
    <n v="6765684"/>
    <x v="5"/>
  </r>
  <r>
    <s v="PARTNER_ENGINEERING_SARL_4360141690000V_PREVOYANCE.pdf"/>
    <s v="4360141690000V"/>
    <s v="4360141690000VUM001301"/>
    <n v="7543177"/>
    <x v="5"/>
  </r>
  <r>
    <s v="HUESCKER_FRANCE_4360145810000G_SANTE_2.pdf"/>
    <s v="4360145810000G"/>
    <s v="4360145810000G23400500"/>
    <n v="7779932"/>
    <x v="5"/>
  </r>
  <r>
    <s v="VELTA_EUROJAUGE_4590800360000Y_SANTE_1.pdf"/>
    <s v="4590800360000Y"/>
    <s v="4590800360000YF1409303"/>
    <n v="8371187"/>
    <x v="5"/>
  </r>
  <r>
    <s v="HUBER_TRANSPORTS_SARL_4360703050000J_SANTE.pdf"/>
    <s v="4360703050000J"/>
    <s v="4360703050000J23903300"/>
    <n v="8136043"/>
    <x v="5"/>
  </r>
  <r>
    <s v="BRASSERIE_G_K_R_4363804130000P_PREVOYANCE_ABS.pdf"/>
    <s v="4363804130000P"/>
    <m/>
    <m/>
    <x v="5"/>
  </r>
  <r>
    <s v="FILTRES_INTENSIV_SARL_4935003960000Z_SANTE.pdf"/>
    <s v="4935003960000Z"/>
    <m/>
    <m/>
    <x v="5"/>
  </r>
  <r>
    <s v="COMPTOIR_EXOTIQUE_4935001330000D_SANTE.pdf"/>
    <s v="4935001330000D"/>
    <s v="4935001330000DF1603300"/>
    <n v="4991054"/>
    <x v="5"/>
  </r>
  <r>
    <s v="RHINE_EUROPE_TERMINALS_4740400410000Y_PREVOYANCE.pdf"/>
    <s v="4740400410000Y"/>
    <m/>
    <m/>
    <x v="5"/>
  </r>
  <r>
    <s v="LE_GEANT_DES_BEAUX_ARTS_4470900520000E_SANTE.pdf"/>
    <s v="4470900520000E"/>
    <s v="4470900520000EF2J92300"/>
    <n v="7392205"/>
    <x v="5"/>
  </r>
  <r>
    <s v="MOBILE_TV_4360140730000S_SANTE.pdf"/>
    <s v="4360140730000S"/>
    <s v="4360140730000S21287113"/>
    <n v="8036416"/>
    <x v="5"/>
  </r>
  <r>
    <s v="H_PRIME_4770125690000E_PREVOYANCE.pdf"/>
    <s v="4770125690000E"/>
    <s v="4770125690000EF2348111"/>
    <n v="4944881"/>
    <x v="5"/>
  </r>
  <r>
    <s v="ACTION_REPRO_SERVICES_4511000340000Z_SANTE_2.pdf"/>
    <s v="4511000340000Z"/>
    <s v="4511000340000ZH4753500"/>
    <n v="4992393"/>
    <x v="5"/>
  </r>
  <r>
    <s v="EST_CONSTRUCTION_4935002600000N_SANTE.pdf"/>
    <s v="4935002600000N"/>
    <m/>
    <m/>
    <x v="5"/>
  </r>
  <r>
    <s v="GERSTAECKER_STRASBOURG_4470900510000K_SANTE_5.pdf"/>
    <s v="4470900510000K"/>
    <s v="4470900510000KF2J92302"/>
    <n v="7392102"/>
    <x v="5"/>
  </r>
  <r>
    <s v="ZWIEBEL_SA_4360110040000W_SANTE.pdf"/>
    <s v="4360110040000W"/>
    <s v="4360110040000WC7014100"/>
    <n v="6865032"/>
    <x v="5"/>
  </r>
  <r>
    <s v="TRANSPORTS_GEORGES_ANDRES_4936000030000G_SANTE.pdf"/>
    <s v="4936000030000G"/>
    <s v="4936000030000GG0044301"/>
    <n v="5037027"/>
    <x v="5"/>
  </r>
  <r>
    <s v="LINGENHELD_ENVIRONNEMENT_L_4551000630000L_PREVOYANCE.pdf"/>
    <s v="4551000630000L"/>
    <s v="4551000630000LE5266100"/>
    <n v="5776074"/>
    <x v="5"/>
  </r>
  <r>
    <s v="OS_GRAPHICS_4360101990000W_SANTE.pdf"/>
    <s v="4360101990000W"/>
    <s v="4360101990000W20043110"/>
    <n v="6369874"/>
    <x v="5"/>
  </r>
  <r>
    <s v="DR_JEAN_GERARD_BLOCH_4360160930000P_SANTE_2.pdf"/>
    <s v="4360160930000P"/>
    <s v="4360160930000P25275500"/>
    <n v="9037735"/>
    <x v="5"/>
  </r>
  <r>
    <s v="GERSTAECKER_BORDEAUX_4470900510000K_SANTE_4.pdf"/>
    <s v="4470900510000K"/>
    <s v="4470900510000KF2J92302"/>
    <n v="7392102"/>
    <x v="5"/>
  </r>
  <r>
    <s v="MY_JOB_FRANCE_4985700180000F_SANTE.pdf"/>
    <s v="4985700180000F"/>
    <s v="4985700180000F"/>
    <n v="7474525"/>
    <x v="5"/>
  </r>
  <r>
    <s v="GERSTAECKER_LILLE_4470900510000K_SANTE_1.pdf"/>
    <s v="4470900510000K"/>
    <s v="4470900510000KF2J92302"/>
    <n v="7392102"/>
    <x v="5"/>
  </r>
  <r>
    <s v="ALSACIENNE_PROD._REFRACTAIRES_4360113980000F_SANTE.pdf"/>
    <s v="4360113980000F"/>
    <m/>
    <m/>
    <x v="5"/>
  </r>
  <r>
    <s v="STABILO_INTERNATIONAL_4210001110000M_SANTE.pdf"/>
    <s v="4210001110000M"/>
    <s v="4210001110000MAU05D300"/>
    <n v="8861875"/>
    <x v="5"/>
  </r>
  <r>
    <s v="MARC_NEUMANN_4360142210000N_SANTE_1.pdf"/>
    <s v="4360142210000N"/>
    <s v="4360142210000N22932300"/>
    <n v="7574538"/>
    <x v="5"/>
  </r>
  <r>
    <s v="EST_FRITURE_4935000370000A_SANTE.pdf"/>
    <s v="4935000370000A"/>
    <s v="4935000370000AB5169100"/>
    <n v="4991316"/>
    <x v="5"/>
  </r>
  <r>
    <s v="LEVY_BLUM_SA_4935003760000H_SANTE.pdf"/>
    <s v="4935003760000H"/>
    <s v="4935003760000HF2173301"/>
    <n v="5005244"/>
    <x v="5"/>
  </r>
  <r>
    <s v="FEHR_BETON_4551000590000H_SANTE_3.pdf"/>
    <s v="4551000590000H"/>
    <m/>
    <m/>
    <x v="5"/>
  </r>
  <r>
    <s v="MARCEL_MULLER_SAS_4360105480000A_SANTE.pdf"/>
    <s v="4360105480000A"/>
    <m/>
    <m/>
    <x v="5"/>
  </r>
  <r>
    <s v="HAGTRA_HAGUENAU_TRANSPORTS_4935002520000G_PREVOYANCE.pdf"/>
    <s v="4935002520000G"/>
    <s v="4935002520000GG0174100"/>
    <n v="4741363"/>
    <x v="5"/>
  </r>
  <r>
    <s v="CENTRE_ALSACIEN_DE_REPROGRAPHI_4511000360000N_SANTE_2.pdf"/>
    <s v="4511000360000N"/>
    <s v="4511000360000NH4755500"/>
    <n v="4992469"/>
    <x v="5"/>
  </r>
  <r>
    <s v="FEHR_BETON_4551000230000D_PREVOYANCE.pdf"/>
    <s v="4551000230000D"/>
    <m/>
    <m/>
    <x v="5"/>
  </r>
  <r>
    <s v="GERSTAECKER_TOULOUSE_4470900510000K_SANTE_4.pdf"/>
    <s v="4470900510000K"/>
    <s v="4470900510000KF2J92302"/>
    <n v="7392102"/>
    <x v="5"/>
  </r>
  <r>
    <s v="METALTEX_4935004250000R_SANTE.pdf"/>
    <s v="4935004250000R"/>
    <m/>
    <m/>
    <x v="5"/>
  </r>
  <r>
    <s v="ARPC_4988700010000N_SANTE_2.pdf"/>
    <s v="4988700010000N"/>
    <s v="4988700010000N01141500"/>
    <n v="5036493"/>
    <x v="5"/>
  </r>
  <r>
    <s v="ADIL_67_4360135480000V_SANTE.pdf"/>
    <m/>
    <m/>
    <m/>
    <x v="5"/>
  </r>
  <r>
    <s v="A2P_COLMAR_4771300760000E_SANTE.pdf"/>
    <s v="4771300760000E"/>
    <s v="4771300760000EH4G30500"/>
    <n v="7677241"/>
    <x v="5"/>
  </r>
  <r>
    <s v="3B_4360129760000E_SANTE.pdf"/>
    <s v="4360129760000E"/>
    <s v="4360129760000E21774500"/>
    <n v="7384617"/>
    <x v="5"/>
  </r>
  <r>
    <s v="A2P_BATIMENT_4771300890000J_SANTE.pdf"/>
    <s v="4771300890000J"/>
    <s v="4771300890000JH4F22500"/>
    <n v="8247826"/>
    <x v="5"/>
  </r>
  <r>
    <s v="ACTION_REPRO_SERVICES_4511000340000Z_SANTE_1.pdf"/>
    <s v="4511000340000Z"/>
    <s v="4511000340000ZH4753500"/>
    <n v="4992393"/>
    <x v="5"/>
  </r>
  <r>
    <s v="ADAXO_INTERNATIONAL_4360136150000G_SANTE_2.pdf"/>
    <s v="4360136150000G"/>
    <s v="4360136150000GF2417101"/>
    <n v="7426019"/>
    <x v="5"/>
  </r>
  <r>
    <s v="ADAXO_INTERNATIONAL_4925040400000C_SANTE.pdf"/>
    <s v="4925040400000C"/>
    <m/>
    <m/>
    <x v="5"/>
  </r>
  <r>
    <s v="ADC_INGENIERIE_4551000630000L_PREVOYANCE.pdf"/>
    <s v="4551000630000L"/>
    <s v="4551000630000LE5266100"/>
    <n v="5776074"/>
    <x v="5"/>
  </r>
  <r>
    <s v="ABMS_4210802120000F_PREVOYANCE.pdf"/>
    <s v="4210802120000F"/>
    <s v="4210802120000F"/>
    <n v="4274850"/>
    <x v="5"/>
  </r>
  <r>
    <s v="ACI2B_MTSI_4935000690000B_PREVOYANCE.pdf"/>
    <s v="4935000690000B"/>
    <m/>
    <m/>
    <x v="5"/>
  </r>
  <r>
    <s v="ABEX_4935005210000U_SANTE.pdf"/>
    <s v="4935005210000U"/>
    <s v="4935005210000UC4025100"/>
    <n v="5710989"/>
    <x v="5"/>
  </r>
  <r>
    <s v="ADVENTIF_SASU_4935003290000N_SANTE.pdf"/>
    <s v="4935003290000N"/>
    <s v="4935003290000NJ0061100"/>
    <n v="5470177"/>
    <x v="5"/>
  </r>
  <r>
    <s v="ADAXO_INTERNATIONAL_4360136160000B_SANTE.pdf"/>
    <s v="4360136160000B"/>
    <s v="4360136160000BF2417110"/>
    <n v="7426028"/>
    <x v="5"/>
  </r>
  <r>
    <s v="ADEMAS_ALSACE_4935000410000D_SANTE.pdf"/>
    <s v="4935000410000D"/>
    <m/>
    <m/>
    <x v="5"/>
  </r>
  <r>
    <s v="3B_4360129750000K_SANTE.pdf"/>
    <s v="4360129750000K"/>
    <s v="4360129750000K21774501"/>
    <n v="7384613"/>
    <x v="5"/>
  </r>
  <r>
    <s v="ACTION_REPRO_COULEURS_4511000430000A_PREVOYANCE.pdf"/>
    <s v="4511000430000A"/>
    <m/>
    <m/>
    <x v="5"/>
  </r>
  <r>
    <s v="ADEMAS_ALSACE_4935002070000B_SANTE.pdf"/>
    <s v="4935002070000B"/>
    <m/>
    <m/>
    <x v="5"/>
  </r>
  <r>
    <s v="A2P_ALSACIENNE_DE_PRESTATIONS_4771300870000U_SANTE.pdf"/>
    <s v="4771300870000U"/>
    <s v="4771300870000UH4742500"/>
    <n v="7005411"/>
    <x v="5"/>
  </r>
  <r>
    <s v="ADAXO_INTERNATIONAL_4360136150000G_SANTE_1.pdf"/>
    <s v="4360136150000G"/>
    <s v="4360136150000GF2417101"/>
    <n v="7426019"/>
    <x v="5"/>
  </r>
  <r>
    <s v="ACTION_REPRO_COULEURS_4511000410000L_SANTE_2.pdf"/>
    <s v="4511000410000L"/>
    <s v="4511000410000LH4V61500"/>
    <n v="4992577"/>
    <x v="5"/>
  </r>
  <r>
    <s v="A2P_BATIMENT_4771300900000D_SANTE.pdf"/>
    <s v="4771300900000D"/>
    <s v="4771300900000DH4F22500"/>
    <n v="8247827"/>
    <x v="5"/>
  </r>
  <r>
    <s v="ADIL_67_4360135470000B_SANTE.pdf"/>
    <m/>
    <m/>
    <m/>
    <x v="5"/>
  </r>
  <r>
    <s v="ADEMAS_ALSACE_4935000530000N_PREVOYANCE.pdf"/>
    <s v="4935000530000N"/>
    <m/>
    <m/>
    <x v="5"/>
  </r>
  <r>
    <s v="ACTION_REPRO_COULEURS_4511000410000L_SANTE_1.pdf"/>
    <s v="4511000410000L"/>
    <s v="4511000410000LH4V61500"/>
    <n v="4992577"/>
    <x v="5"/>
  </r>
  <r>
    <s v="AC_GENEALOGIE_4935005100000E_SANTE.pdf"/>
    <s v="4935005100000E"/>
    <s v="4935005100000EK3057300"/>
    <n v="5639340"/>
    <x v="5"/>
  </r>
  <r>
    <s v="A2DV_NUMERIQUE_4935002720000Y_SANTE.pdf"/>
    <s v="4935002720000Y"/>
    <s v="4935002720000YC1050300"/>
    <n v="5456712"/>
    <x v="5"/>
  </r>
  <r>
    <s v="ABMS_4925040510000S_SANTE.pdf"/>
    <s v="4925040510000S"/>
    <s v="4925040510000SC8123301"/>
    <n v="4989915"/>
    <x v="5"/>
  </r>
  <r>
    <s v="A2P_ALSACIENNE_DE_PRESTATIONS_4925040570000K_SANTE.pdf"/>
    <s v="4925040570000K"/>
    <s v="4925040570000KH4742500"/>
    <n v="7005400"/>
    <x v="5"/>
  </r>
  <r>
    <s v="A2P_COLMAR_4771300770000Z_SANTE.pdf"/>
    <s v="4771300770000Z"/>
    <s v="4771300770000ZH4G30500"/>
    <n v="6779153"/>
    <x v="5"/>
  </r>
  <r>
    <s v="ACTION_REPRO_SERVICES_4511000340000Z_SANTE_2.pdf"/>
    <s v="4511000340000Z"/>
    <s v="4511000340000ZH4753500"/>
    <n v="4992393"/>
    <x v="5"/>
  </r>
  <r>
    <s v="MH_Bulletin_dinformation_RÃ©gime_PrÃ©voyance_RT2025.pdf"/>
    <n v="679"/>
    <s v="RDR284679PRECAD"/>
    <n v="9471350"/>
    <x v="6"/>
  </r>
  <r>
    <s v="MH_Bulletin_dinformation_RÃ©gime_SantÃ©_RT2025_1.pdf"/>
    <n v="114"/>
    <s v="RDR271141MALENS"/>
    <n v="9437868"/>
    <x v="6"/>
  </r>
  <r>
    <s v="CONTRATS_20241118_001663_32.pdf"/>
    <m/>
    <n v="2682000002800"/>
    <n v="4966952"/>
    <x v="6"/>
  </r>
  <r>
    <s v="CONTRATS_20241118_001663_94.pdf"/>
    <m/>
    <n v="2682000002800"/>
    <n v="4966952"/>
    <x v="6"/>
  </r>
  <r>
    <s v="CONTRATS_20241118_001662_85.pdf"/>
    <m/>
    <n v="2682000002800"/>
    <n v="4966952"/>
    <x v="6"/>
  </r>
  <r>
    <s v="CONTRATS_20241118_001664_32.pdf"/>
    <m/>
    <n v="2682000002800"/>
    <n v="4966952"/>
    <x v="6"/>
  </r>
  <r>
    <s v="CONTRATS_20241118_001664_27.pdf"/>
    <m/>
    <n v="2682000002800"/>
    <n v="4966952"/>
    <x v="6"/>
  </r>
  <r>
    <s v="CONTRATS_20241118_001663_36.pdf"/>
    <m/>
    <n v="2682000002800"/>
    <n v="4966952"/>
    <x v="6"/>
  </r>
  <r>
    <s v="CONTRATS_20241118_001667_94.pdf"/>
    <m/>
    <n v="2682000002800"/>
    <n v="4966952"/>
    <x v="6"/>
  </r>
  <r>
    <s v="CONTRATS_20241118_001662_70.pdf"/>
    <m/>
    <n v="2682000002800"/>
    <n v="4966952"/>
    <x v="6"/>
  </r>
  <r>
    <s v="CONTRATS_20241118_001663_83.pdf"/>
    <m/>
    <n v="2682000002800"/>
    <n v="4966952"/>
    <x v="6"/>
  </r>
  <r>
    <s v="CONTRATS_20241118_001662_20.pdf"/>
    <m/>
    <n v="2682000002800"/>
    <n v="4966952"/>
    <x v="6"/>
  </r>
  <r>
    <s v="RECA_FRANCE___CONTRATS_20241118_001663_69.pdf"/>
    <m/>
    <n v="2682000002800"/>
    <n v="4966952"/>
    <x v="6"/>
  </r>
  <r>
    <s v="SETL_M___CONTRATS_20241118_001667_122.pdf"/>
    <m/>
    <n v="2682000002800"/>
    <n v="4966952"/>
    <x v="6"/>
  </r>
  <r>
    <s v="CONTRATS_20241118_001667_67.pdf"/>
    <m/>
    <n v="2682000002800"/>
    <n v="4966952"/>
    <x v="6"/>
  </r>
  <r>
    <s v="CONTRATS_20241118_001667_93.pdf"/>
    <m/>
    <n v="2682000002800"/>
    <n v="4966952"/>
    <x v="6"/>
  </r>
  <r>
    <s v="CONTRATS_20241118_001667_21.pdf"/>
    <m/>
    <n v="2682000002800"/>
    <n v="4966952"/>
    <x v="6"/>
  </r>
  <r>
    <s v="CONTRATS_20241118_001667_63.pdf"/>
    <m/>
    <n v="2682000002800"/>
    <n v="4966952"/>
    <x v="6"/>
  </r>
  <r>
    <s v="CONTRATS_20241118_001663_8.pdf"/>
    <m/>
    <n v="2682000002800"/>
    <n v="4966952"/>
    <x v="6"/>
  </r>
  <r>
    <s v="CONTRATS_20241118_001662_2.pdf"/>
    <m/>
    <n v="2682000002800"/>
    <n v="4966952"/>
    <x v="6"/>
  </r>
  <r>
    <s v="CONTRATS_20241118_001663_46.pdf"/>
    <m/>
    <n v="2682000002800"/>
    <n v="4966952"/>
    <x v="6"/>
  </r>
  <r>
    <s v="CONTRATS_20241118_001667_55.pdf"/>
    <m/>
    <n v="2682000002800"/>
    <n v="4966952"/>
    <x v="6"/>
  </r>
  <r>
    <s v="CONTRATS_20241118_001663_23.pdf"/>
    <m/>
    <n v="2682000002800"/>
    <n v="4966952"/>
    <x v="6"/>
  </r>
  <r>
    <s v="RECA_FRANCE___CONTRATS_20241118_001663_67.pdf"/>
    <m/>
    <n v="2682000002800"/>
    <n v="4966952"/>
    <x v="6"/>
  </r>
  <r>
    <s v="CONTRATS_20241118_001667_54.pdf"/>
    <m/>
    <n v="2682000002800"/>
    <n v="4966952"/>
    <x v="6"/>
  </r>
  <r>
    <s v="CONTRATS_20241118_001662_5.pdf"/>
    <m/>
    <n v="2682000002800"/>
    <n v="4966952"/>
    <x v="6"/>
  </r>
  <r>
    <s v="CONTRATS_20241118_001662_24.pdf"/>
    <m/>
    <n v="2682000002800"/>
    <n v="4966952"/>
    <x v="6"/>
  </r>
  <r>
    <s v="CONTRATS_20241118_001663_2.pdf"/>
    <m/>
    <n v="2682000002800"/>
    <n v="4966952"/>
    <x v="6"/>
  </r>
  <r>
    <s v="CONTRATS_20241118_001667_12.pdf"/>
    <m/>
    <n v="2682000002800"/>
    <n v="4966952"/>
    <x v="6"/>
  </r>
  <r>
    <s v="CONTRATS_20241118_001663_95.pdf"/>
    <m/>
    <n v="2682000002800"/>
    <n v="4966952"/>
    <x v="6"/>
  </r>
  <r>
    <s v="CONTRATS_20241118_001662_25.pdf"/>
    <m/>
    <n v="2682000002800"/>
    <n v="4966952"/>
    <x v="6"/>
  </r>
  <r>
    <s v="CONTRATS_20241118_001667_98.pdf"/>
    <m/>
    <n v="2682000002800"/>
    <n v="4966952"/>
    <x v="6"/>
  </r>
  <r>
    <s v="CONTRATS_20241118_001667_4.pdf"/>
    <m/>
    <n v="2682000002800"/>
    <n v="4966952"/>
    <x v="6"/>
  </r>
  <r>
    <s v="CONTRATS_20241118_001663_76.pdf"/>
    <m/>
    <n v="2682000002800"/>
    <n v="4966952"/>
    <x v="6"/>
  </r>
  <r>
    <s v="CONTRATS_20241118_001667_96.pdf"/>
    <m/>
    <n v="2682000002800"/>
    <n v="4966952"/>
    <x v="6"/>
  </r>
  <r>
    <s v="CONTRATS_20241118_001663_5.pdf"/>
    <m/>
    <n v="2682000002800"/>
    <n v="4966952"/>
    <x v="6"/>
  </r>
  <r>
    <s v="RHENUS_LOGISTICS___CONTRATS_20241118_001662_33.pdf"/>
    <m/>
    <n v="2682000002800"/>
    <n v="4966952"/>
    <x v="6"/>
  </r>
  <r>
    <s v="CONTRATS_20241118_001667_102.pdf"/>
    <m/>
    <n v="2682000002800"/>
    <n v="4966952"/>
    <x v="6"/>
  </r>
  <r>
    <s v="CONTRATS_20241118_001663_42.pdf"/>
    <m/>
    <n v="2682000002800"/>
    <n v="4966952"/>
    <x v="6"/>
  </r>
  <r>
    <s v="2B_AUTOMOTIVE___CONTRATS_20241118_001667_118.pdf"/>
    <m/>
    <n v="2682000002800"/>
    <n v="4966952"/>
    <x v="6"/>
  </r>
  <r>
    <s v="RHENUS_LOGISTICS___CONTRATS_20241118_001662_35.pdf"/>
    <m/>
    <n v="2682000002800"/>
    <n v="4966952"/>
    <x v="6"/>
  </r>
  <r>
    <s v="RM_SYSTEM___CONTRATS_20241118_001662_28.pdf"/>
    <m/>
    <n v="2682000002800"/>
    <n v="4966952"/>
    <x v="6"/>
  </r>
  <r>
    <s v="CONTRATS_20241118_001664_8.pdf"/>
    <m/>
    <n v="2682000002800"/>
    <n v="4966952"/>
    <x v="6"/>
  </r>
  <r>
    <s v="CONTRATS_20241118_001662_95.pdf"/>
    <m/>
    <n v="2682000002800"/>
    <n v="4966952"/>
    <x v="6"/>
  </r>
  <r>
    <s v="CONTRATS_20241118_001662_68.pdf"/>
    <m/>
    <n v="2682000002800"/>
    <n v="4966952"/>
    <x v="6"/>
  </r>
  <r>
    <s v="CONTRATS_20241118_001664_26.pdf"/>
    <m/>
    <n v="2682000002800"/>
    <n v="4966952"/>
    <x v="6"/>
  </r>
  <r>
    <s v="CONTRATS_20241118_001667_113.pdf"/>
    <m/>
    <n v="2682000002800"/>
    <n v="4966952"/>
    <x v="6"/>
  </r>
  <r>
    <s v="CONTRATS_20241118_001667_30.pdf"/>
    <m/>
    <n v="2682000002800"/>
    <n v="4966952"/>
    <x v="6"/>
  </r>
  <r>
    <s v="CONTRATS_20241118_001662_78.pdf"/>
    <m/>
    <n v="2682000002800"/>
    <n v="4966952"/>
    <x v="6"/>
  </r>
  <r>
    <s v="SETL_OZ1___CONTRATS_20241118_001667_123.pdf"/>
    <m/>
    <n v="2682000002800"/>
    <n v="4966952"/>
    <x v="6"/>
  </r>
  <r>
    <s v="CONTRATS_20241118_001662_83.pdf"/>
    <m/>
    <n v="2682000002800"/>
    <n v="4966952"/>
    <x v="6"/>
  </r>
  <r>
    <s v="CONTRATS_20241118_001664_15.pdf"/>
    <m/>
    <n v="2682000002800"/>
    <n v="4966952"/>
    <x v="6"/>
  </r>
  <r>
    <s v="CONTRATS_20241118_001664_3.pdf"/>
    <m/>
    <n v="2682000002800"/>
    <n v="4966952"/>
    <x v="6"/>
  </r>
  <r>
    <s v="CONTRATS_20241118_001663_59.pdf"/>
    <m/>
    <n v="2682000002800"/>
    <n v="4966952"/>
    <x v="6"/>
  </r>
  <r>
    <s v="CONTRATS_20241118_001667_70.pdf"/>
    <m/>
    <n v="2682000002800"/>
    <n v="4966952"/>
    <x v="6"/>
  </r>
  <r>
    <s v="CONTRATS_20241118_001667_38.pdf"/>
    <m/>
    <n v="2682000002800"/>
    <n v="4966952"/>
    <x v="6"/>
  </r>
  <r>
    <s v="CONTRATS_20241118_001662_81.pdf"/>
    <m/>
    <n v="2682000002800"/>
    <n v="4966952"/>
    <x v="6"/>
  </r>
  <r>
    <s v="CONTARGO___CONTRATS_20241118_001662_34.pdf"/>
    <m/>
    <n v="2682000002800"/>
    <n v="4966952"/>
    <x v="6"/>
  </r>
  <r>
    <s v="CONTRATS_20241118_001667_48.pdf"/>
    <m/>
    <n v="2682000002800"/>
    <n v="4966952"/>
    <x v="6"/>
  </r>
  <r>
    <s v="CONTRATS_20241118_001667_2.pdf"/>
    <m/>
    <n v="2682000002800"/>
    <n v="4966952"/>
    <x v="6"/>
  </r>
  <r>
    <s v="CONTRATS_20241118_001662_26.pdf"/>
    <m/>
    <n v="2682000002800"/>
    <n v="4966952"/>
    <x v="6"/>
  </r>
  <r>
    <s v="RHENUS_LOGISTICS___CONTRATS_20241118_001662_36.pdf"/>
    <m/>
    <n v="2682000002800"/>
    <n v="4966952"/>
    <x v="6"/>
  </r>
  <r>
    <s v="CONTRATS_20241118_001663_90.pdf"/>
    <m/>
    <n v="2682000002800"/>
    <n v="4966952"/>
    <x v="6"/>
  </r>
  <r>
    <s v="CONTRATS_20241118_001667_81.pdf"/>
    <m/>
    <n v="2682000002800"/>
    <n v="4966952"/>
    <x v="6"/>
  </r>
  <r>
    <s v="CONTRATS_20241118_001662_69.pdf"/>
    <m/>
    <n v="2682000002800"/>
    <n v="4966952"/>
    <x v="6"/>
  </r>
  <r>
    <s v="CONTRATS_20241118_001662_47.pdf"/>
    <m/>
    <n v="2682000002800"/>
    <n v="4966952"/>
    <x v="6"/>
  </r>
  <r>
    <s v="CONTRATS_20241118_001663_12.pdf"/>
    <m/>
    <n v="2682000002800"/>
    <n v="4966952"/>
    <x v="6"/>
  </r>
  <r>
    <s v="CONTRATS_20241118_001662_79.pdf"/>
    <m/>
    <n v="2682000002800"/>
    <n v="4966952"/>
    <x v="6"/>
  </r>
  <r>
    <s v="CONTRATS_20241118_001664_7.pdf"/>
    <m/>
    <n v="2682000002800"/>
    <n v="4966952"/>
    <x v="6"/>
  </r>
  <r>
    <s v="CONTRATS_20241118_001667_53.pdf"/>
    <m/>
    <n v="2682000002800"/>
    <n v="4966952"/>
    <x v="6"/>
  </r>
  <r>
    <s v="CONTRATS_20241118_001667_80.pdf"/>
    <m/>
    <n v="2682000002800"/>
    <n v="4966952"/>
    <x v="6"/>
  </r>
  <r>
    <s v="CONTRATS_20241118_001667_29.pdf"/>
    <m/>
    <n v="2682000002800"/>
    <n v="4966952"/>
    <x v="6"/>
  </r>
  <r>
    <s v="RHENUS_AIR__OCEAN___CONTRATS_20241118_001662_37.pdf"/>
    <m/>
    <n v="2682000002800"/>
    <n v="4966952"/>
    <x v="6"/>
  </r>
  <r>
    <s v="CONTRATS_20241118_001663_16.pdf"/>
    <m/>
    <n v="2682000002800"/>
    <n v="4966952"/>
    <x v="6"/>
  </r>
  <r>
    <s v="CONTRATS_20241118_001667_43.pdf"/>
    <m/>
    <n v="2682000002800"/>
    <n v="4966952"/>
    <x v="6"/>
  </r>
  <r>
    <s v="CONTRATS_20241118_001667_61.pdf"/>
    <m/>
    <n v="2682000002800"/>
    <n v="4966952"/>
    <x v="6"/>
  </r>
  <r>
    <s v="CONTRATS_20241118_001663_33.pdf"/>
    <m/>
    <n v="2682000002800"/>
    <n v="4966952"/>
    <x v="6"/>
  </r>
  <r>
    <s v="CONTRATS_20241118_001667_1.pdf"/>
    <m/>
    <n v="2682000002800"/>
    <n v="4966952"/>
    <x v="6"/>
  </r>
  <r>
    <s v="CONTRATS_20241118_001663_107.pdf"/>
    <m/>
    <n v="2682000002800"/>
    <n v="4966952"/>
    <x v="6"/>
  </r>
  <r>
    <s v="CONTRATS_20241118_001663_24.pdf"/>
    <m/>
    <n v="2682000002800"/>
    <n v="4966952"/>
    <x v="6"/>
  </r>
  <r>
    <s v="CONTRATS_20241118_001662_74.pdf"/>
    <m/>
    <n v="2682000002800"/>
    <n v="4966952"/>
    <x v="6"/>
  </r>
  <r>
    <s v="CONTRATS_20241118_001663_84.pdf"/>
    <m/>
    <n v="2682000002800"/>
    <n v="4966952"/>
    <x v="6"/>
  </r>
  <r>
    <s v="CONTRATS_20241118_001667_62.pdf"/>
    <m/>
    <n v="2682000002800"/>
    <n v="4966952"/>
    <x v="6"/>
  </r>
  <r>
    <s v="CONTRATS_20241118_001662_9.pdf"/>
    <m/>
    <n v="2682000002800"/>
    <n v="4966952"/>
    <x v="6"/>
  </r>
  <r>
    <s v="CONTRATS_20241118_001662_49.pdf"/>
    <m/>
    <n v="2682000002800"/>
    <n v="4966952"/>
    <x v="6"/>
  </r>
  <r>
    <s v="CONTRATS_20241118_001663_55.pdf"/>
    <m/>
    <n v="2682000002800"/>
    <n v="4966952"/>
    <x v="6"/>
  </r>
  <r>
    <s v="HEUFT___CONTRATS_20241118_001662_29.pdf"/>
    <m/>
    <n v="2682000002800"/>
    <n v="4966952"/>
    <x v="6"/>
  </r>
  <r>
    <s v="CONTRATS_20241118_001667_50.pdf"/>
    <m/>
    <n v="2682000002800"/>
    <n v="4966952"/>
    <x v="6"/>
  </r>
  <r>
    <s v="CONTRATS_20241118_001663_58.pdf"/>
    <m/>
    <n v="2682000002800"/>
    <n v="4966952"/>
    <x v="6"/>
  </r>
  <r>
    <s v="CONTRATS_20241118_001667_114.pdf"/>
    <m/>
    <n v="2682000002800"/>
    <n v="4966952"/>
    <x v="6"/>
  </r>
  <r>
    <s v="CONTRATS_20241118_001667_10.pdf"/>
    <m/>
    <n v="2682000002800"/>
    <n v="4966952"/>
    <x v="6"/>
  </r>
  <r>
    <s v="CONTRATS_20241118_001663_62.pdf"/>
    <m/>
    <n v="2682000002800"/>
    <n v="4966952"/>
    <x v="6"/>
  </r>
  <r>
    <s v="CONTRATS_20241118_001662_67.pdf"/>
    <m/>
    <n v="2682000002800"/>
    <n v="4966952"/>
    <x v="6"/>
  </r>
  <r>
    <s v="CONTRATS_20241118_001662_73.pdf"/>
    <m/>
    <n v="2682000002800"/>
    <n v="4966952"/>
    <x v="6"/>
  </r>
  <r>
    <s v="CONTRATS_20241118_001667_72.pdf"/>
    <m/>
    <n v="2682000002800"/>
    <n v="4966952"/>
    <x v="6"/>
  </r>
  <r>
    <s v="CONTRATS_20241118_001662_88.pdf"/>
    <m/>
    <n v="2682000002800"/>
    <n v="4966952"/>
    <x v="6"/>
  </r>
  <r>
    <s v="CONTRATS_20241118_001667_68.pdf"/>
    <m/>
    <n v="2682000002800"/>
    <n v="4966952"/>
    <x v="6"/>
  </r>
  <r>
    <s v="CONTRATS_20241118_001662_11.pdf"/>
    <m/>
    <n v="2682000002800"/>
    <n v="4966952"/>
    <x v="6"/>
  </r>
  <r>
    <s v="CONTRATS_20241118_001667_84.pdf"/>
    <m/>
    <n v="2682000002800"/>
    <n v="4966952"/>
    <x v="6"/>
  </r>
  <r>
    <s v="CONTRATS_20241118_001667_16.pdf"/>
    <m/>
    <n v="2682000002800"/>
    <n v="4966952"/>
    <x v="6"/>
  </r>
  <r>
    <s v="CONTRATS_20241118_001662_12.pdf"/>
    <m/>
    <n v="2682000002800"/>
    <n v="4966952"/>
    <x v="6"/>
  </r>
  <r>
    <s v="CONTRATS_20241118_001663_14.pdf"/>
    <m/>
    <n v="2682000002800"/>
    <n v="4966952"/>
    <x v="6"/>
  </r>
  <r>
    <s v="CONTRATS_20241118_001662_23.pdf"/>
    <m/>
    <n v="2682000002800"/>
    <n v="4966952"/>
    <x v="6"/>
  </r>
  <r>
    <s v="CONTRATS_20241118_001664_23.pdf"/>
    <m/>
    <n v="2682000002800"/>
    <n v="4966952"/>
    <x v="6"/>
  </r>
  <r>
    <s v="CONTRATS_20241118_001667_42.pdf"/>
    <m/>
    <n v="2682000002800"/>
    <n v="4966952"/>
    <x v="6"/>
  </r>
  <r>
    <s v="CONTRATS_20241118_001662_58.pdf"/>
    <m/>
    <n v="2682000002800"/>
    <n v="4966952"/>
    <x v="6"/>
  </r>
  <r>
    <s v="CONTRATS_20241118_001663_56.pdf"/>
    <m/>
    <n v="2682000002800"/>
    <n v="4966952"/>
    <x v="6"/>
  </r>
  <r>
    <s v="CONTRATS_20241118_001667_20.pdf"/>
    <m/>
    <n v="2682000002800"/>
    <n v="4966952"/>
    <x v="6"/>
  </r>
  <r>
    <s v="CONTRATS_20241118_001663_4.pdf"/>
    <m/>
    <n v="2682000002800"/>
    <n v="4966952"/>
    <x v="6"/>
  </r>
  <r>
    <s v="CONTRATS_20241118_001667_25.pdf"/>
    <m/>
    <n v="2682000002800"/>
    <n v="4966952"/>
    <x v="6"/>
  </r>
  <r>
    <s v="CONTRATS_20241118_001667_9.pdf"/>
    <m/>
    <n v="2682000002800"/>
    <n v="4966952"/>
    <x v="6"/>
  </r>
  <r>
    <s v="CONTRATS_20241118_001663_82.pdf"/>
    <m/>
    <n v="2682000002800"/>
    <n v="4966952"/>
    <x v="6"/>
  </r>
  <r>
    <s v="CONTRATS_20241118_001663_19.pdf"/>
    <m/>
    <n v="2682000002800"/>
    <n v="4966952"/>
    <x v="6"/>
  </r>
  <r>
    <s v="CONTRATS_20241118_001667_91.pdf"/>
    <m/>
    <n v="2682000002800"/>
    <n v="4966952"/>
    <x v="6"/>
  </r>
  <r>
    <s v="CONTRATS_20241118_001663_87.pdf"/>
    <m/>
    <n v="2682000002800"/>
    <n v="4966952"/>
    <x v="6"/>
  </r>
  <r>
    <s v="CONTRATS_20241118_001663_89.pdf"/>
    <m/>
    <n v="2682000002800"/>
    <n v="4966952"/>
    <x v="6"/>
  </r>
  <r>
    <s v="CONTRATS_20241118_001667_57.pdf"/>
    <m/>
    <n v="2682000002800"/>
    <n v="4966952"/>
    <x v="6"/>
  </r>
  <r>
    <s v="CONTRATS_20241118_001664_22.pdf"/>
    <m/>
    <n v="2682000002800"/>
    <n v="4966952"/>
    <x v="6"/>
  </r>
  <r>
    <s v="CONTRATS_20241118_001667_78.pdf"/>
    <m/>
    <n v="2682000002800"/>
    <n v="4966952"/>
    <x v="6"/>
  </r>
  <r>
    <s v="CONTRATS_20241118_001667_5.pdf"/>
    <m/>
    <n v="2682000002800"/>
    <n v="4966952"/>
    <x v="6"/>
  </r>
  <r>
    <s v="CONTRATS_20241118_001663_27.pdf"/>
    <m/>
    <n v="2682000002800"/>
    <n v="4966952"/>
    <x v="6"/>
  </r>
  <r>
    <s v="CONTRATS_20241118_001664_2.pdf"/>
    <m/>
    <n v="2682000002800"/>
    <n v="4966952"/>
    <x v="6"/>
  </r>
  <r>
    <s v="CONTRATS_20241118_001667_92.pdf"/>
    <m/>
    <n v="2682000002800"/>
    <n v="4966952"/>
    <x v="6"/>
  </r>
  <r>
    <s v="CONTRATS_20241118_001663_54.pdf"/>
    <m/>
    <n v="2682000002800"/>
    <n v="4966952"/>
    <x v="6"/>
  </r>
  <r>
    <s v="CONTRATS_20241118_001663_100.pdf"/>
    <m/>
    <n v="2682000002800"/>
    <n v="4966952"/>
    <x v="6"/>
  </r>
  <r>
    <s v="CONTRATS_20241118_001662_76.pdf"/>
    <m/>
    <n v="2682000002800"/>
    <n v="4966952"/>
    <x v="6"/>
  </r>
  <r>
    <s v="CONTRATS_20241118_001663_103.pdf"/>
    <m/>
    <n v="2682000002800"/>
    <n v="4966952"/>
    <x v="6"/>
  </r>
  <r>
    <s v="CONTRATS_20241118_001663_48.pdf"/>
    <m/>
    <n v="2682000002800"/>
    <n v="4966952"/>
    <x v="6"/>
  </r>
  <r>
    <s v="CONTRATS_20241118_001663_29.pdf"/>
    <m/>
    <n v="2682000002800"/>
    <n v="4966952"/>
    <x v="6"/>
  </r>
  <r>
    <s v="CONTRATS_20241118_001664_28.pdf"/>
    <m/>
    <n v="2682000002800"/>
    <n v="4966952"/>
    <x v="6"/>
  </r>
  <r>
    <s v="CONTRATS_20241118_001663_18.pdf"/>
    <m/>
    <n v="2682000002800"/>
    <n v="4966952"/>
    <x v="6"/>
  </r>
  <r>
    <s v="CONTRATS_20241118_001667_100.pdf"/>
    <m/>
    <n v="2682000002800"/>
    <n v="4966952"/>
    <x v="6"/>
  </r>
  <r>
    <s v="CONTRATS_20241118_001667_13.pdf"/>
    <m/>
    <n v="2682000002800"/>
    <n v="4966952"/>
    <x v="6"/>
  </r>
  <r>
    <s v="CONTRATS_20241118_001662_40.pdf"/>
    <m/>
    <n v="2682000002800"/>
    <n v="4966952"/>
    <x v="6"/>
  </r>
  <r>
    <s v="CONTRATS_20241118_001667_89.pdf"/>
    <m/>
    <n v="2682000002800"/>
    <n v="4966952"/>
    <x v="6"/>
  </r>
  <r>
    <s v="CONTRATS_20241118_001663_50.pdf"/>
    <m/>
    <n v="2682000002800"/>
    <n v="4966952"/>
    <x v="6"/>
  </r>
  <r>
    <s v="CONTRATS_20241118_001667_17.pdf"/>
    <m/>
    <n v="2682000002800"/>
    <n v="4966952"/>
    <x v="6"/>
  </r>
  <r>
    <s v="CONTRATS_20241118_001663_79.pdf"/>
    <m/>
    <n v="2682000002800"/>
    <n v="4966952"/>
    <x v="6"/>
  </r>
  <r>
    <s v="CONTRATS_20241118_001662_15.pdf"/>
    <m/>
    <n v="2682000002800"/>
    <n v="4966952"/>
    <x v="6"/>
  </r>
  <r>
    <s v="CONTRATS_20241118_001662_10.pdf"/>
    <m/>
    <n v="2682000002800"/>
    <n v="4966952"/>
    <x v="6"/>
  </r>
  <r>
    <s v="CONTRATS_20241118_001667_36.pdf"/>
    <m/>
    <n v="2682000002800"/>
    <n v="4966952"/>
    <x v="6"/>
  </r>
  <r>
    <s v="CONTRATS_20241118_001667_79.pdf"/>
    <m/>
    <n v="2682000002800"/>
    <n v="4966952"/>
    <x v="6"/>
  </r>
  <r>
    <s v="CONTRATS_20241118_001663_40.pdf"/>
    <m/>
    <n v="2682000002800"/>
    <n v="4966952"/>
    <x v="6"/>
  </r>
  <r>
    <s v="CONTRATS_20241118_001663_64.pdf"/>
    <m/>
    <n v="2682000002800"/>
    <n v="4966952"/>
    <x v="6"/>
  </r>
  <r>
    <s v="CONTRATS_20241118_001662_66.pdf"/>
    <m/>
    <n v="2682000002800"/>
    <n v="4966952"/>
    <x v="6"/>
  </r>
  <r>
    <s v="CONTRATS_20241118_001663_63.pdf"/>
    <m/>
    <n v="2682000002800"/>
    <n v="4966952"/>
    <x v="6"/>
  </r>
  <r>
    <s v="CONTRATS_20241118_001664_18.pdf"/>
    <m/>
    <n v="2682000002800"/>
    <n v="4966952"/>
    <x v="6"/>
  </r>
  <r>
    <s v="CONTRATS_20241118_001663_39.pdf"/>
    <m/>
    <n v="2682000002800"/>
    <n v="4966952"/>
    <x v="6"/>
  </r>
  <r>
    <s v="CONTRATS_20241118_001663_15.pdf"/>
    <m/>
    <n v="2682000002800"/>
    <n v="4966952"/>
    <x v="6"/>
  </r>
  <r>
    <s v="CONTRATS_20241118_001667_69.pdf"/>
    <m/>
    <n v="2682000002800"/>
    <n v="4966952"/>
    <x v="6"/>
  </r>
  <r>
    <s v="CONTRATS_20241118_001662_14.pdf"/>
    <m/>
    <n v="2682000002800"/>
    <n v="4966952"/>
    <x v="6"/>
  </r>
  <r>
    <s v="CONTRATS_20241118_001667_46.pdf"/>
    <m/>
    <n v="2682000002800"/>
    <n v="4966952"/>
    <x v="6"/>
  </r>
  <r>
    <s v="CONTRATS_20241118_001662_54.pdf"/>
    <m/>
    <n v="2682000002800"/>
    <n v="4966952"/>
    <x v="6"/>
  </r>
  <r>
    <s v="CONTRATS_20241118_001663_101.pdf"/>
    <m/>
    <n v="2682000002800"/>
    <n v="4966952"/>
    <x v="6"/>
  </r>
  <r>
    <s v="CONTRATS_20241118_001662_52.pdf"/>
    <m/>
    <n v="2682000002800"/>
    <n v="4966952"/>
    <x v="6"/>
  </r>
  <r>
    <s v="HEUFT___CONTRATS_20241118_001662_30.pdf"/>
    <m/>
    <n v="2682000002800"/>
    <n v="4966952"/>
    <x v="6"/>
  </r>
  <r>
    <s v="CONTRATS_20241118_001663_73.pdf"/>
    <m/>
    <n v="2682000002800"/>
    <n v="4966952"/>
    <x v="6"/>
  </r>
  <r>
    <s v="CONTRATS_20241118_001664_35.pdf"/>
    <m/>
    <n v="2682000002800"/>
    <n v="4966952"/>
    <x v="6"/>
  </r>
  <r>
    <s v="INCOTEC___CONTRATS_20241118_001663_72.pdf"/>
    <m/>
    <n v="2682000002800"/>
    <n v="4966952"/>
    <x v="6"/>
  </r>
  <r>
    <s v="CONTRATS_20241118_001667_45.pdf"/>
    <m/>
    <n v="2682000002800"/>
    <n v="4966952"/>
    <x v="6"/>
  </r>
  <r>
    <s v="CONTRATS_20241118_001667_49.pdf"/>
    <m/>
    <n v="2682000002800"/>
    <n v="4966952"/>
    <x v="6"/>
  </r>
  <r>
    <s v="CONTRATS_20241118_001667_112.pdf"/>
    <m/>
    <n v="2682000002800"/>
    <n v="4966952"/>
    <x v="6"/>
  </r>
  <r>
    <s v="CONTRATS_20241118_001662_22.pdf"/>
    <m/>
    <n v="2682000002800"/>
    <n v="4966952"/>
    <x v="6"/>
  </r>
  <r>
    <s v="CONTRATS_20241118_001664_9.pdf"/>
    <m/>
    <n v="2682000002800"/>
    <n v="4966952"/>
    <x v="6"/>
  </r>
  <r>
    <s v="CONTRATS_20241118_001663_93.pdf"/>
    <m/>
    <n v="2682000002800"/>
    <n v="4966952"/>
    <x v="6"/>
  </r>
  <r>
    <s v="CONTRATS_20241118_001664_10.pdf"/>
    <m/>
    <n v="2682000002800"/>
    <n v="4966952"/>
    <x v="6"/>
  </r>
  <r>
    <s v="CONTRATS_20241118_001663_86.pdf"/>
    <m/>
    <n v="2682000002800"/>
    <n v="4966952"/>
    <x v="6"/>
  </r>
  <r>
    <s v="CONTRATS_20241118_001667_85.pdf"/>
    <m/>
    <n v="2682000002800"/>
    <n v="4966952"/>
    <x v="6"/>
  </r>
  <r>
    <s v="CONTRATS_20241118_001662_7.pdf"/>
    <m/>
    <n v="2682000002800"/>
    <n v="4966952"/>
    <x v="6"/>
  </r>
  <r>
    <s v="CONTRATS_20241118_001667_124.pdf"/>
    <m/>
    <n v="2682000002800"/>
    <n v="4966952"/>
    <x v="6"/>
  </r>
  <r>
    <s v="CONTRATS_20241118_001663_9.pdf"/>
    <m/>
    <n v="2682000002800"/>
    <n v="4966952"/>
    <x v="6"/>
  </r>
  <r>
    <s v="CONTRATS_20241118_001663_26.pdf"/>
    <m/>
    <n v="2682000002800"/>
    <n v="4966952"/>
    <x v="6"/>
  </r>
  <r>
    <s v="CONTRATS_20241118_001664_37.pdf"/>
    <m/>
    <n v="2682000002800"/>
    <n v="4966952"/>
    <x v="6"/>
  </r>
  <r>
    <s v="CONTRATS_20241118_001663_6.pdf"/>
    <m/>
    <n v="2682000002800"/>
    <n v="4966952"/>
    <x v="6"/>
  </r>
  <r>
    <s v="CONTRATS_20241118_001663_74.pdf"/>
    <m/>
    <n v="2682000002800"/>
    <n v="4966952"/>
    <x v="6"/>
  </r>
  <r>
    <s v="CONTRATS_20241118_001662_62.pdf"/>
    <m/>
    <n v="2682000002800"/>
    <n v="4966952"/>
    <x v="6"/>
  </r>
  <r>
    <s v="CONTRATS_20241118_001662_82.pdf"/>
    <m/>
    <n v="2682000002800"/>
    <n v="4966952"/>
    <x v="6"/>
  </r>
  <r>
    <s v="CONTRATS_20241118_001664_38.pdf"/>
    <m/>
    <n v="2682000002800"/>
    <n v="4966952"/>
    <x v="6"/>
  </r>
  <r>
    <s v="CONTRATS_20241118_001667_28.pdf"/>
    <m/>
    <n v="2682000002800"/>
    <n v="4966952"/>
    <x v="6"/>
  </r>
  <r>
    <s v="CONTRATS_20241118_001663_80.pdf"/>
    <m/>
    <n v="2682000002800"/>
    <n v="4966952"/>
    <x v="6"/>
  </r>
  <r>
    <s v="CONTRATS_20241118_001667_47.pdf"/>
    <m/>
    <n v="2682000002800"/>
    <n v="4966952"/>
    <x v="6"/>
  </r>
  <r>
    <s v="CONTRATS_20241118_001663_41.pdf"/>
    <m/>
    <n v="2682000002800"/>
    <n v="4966952"/>
    <x v="6"/>
  </r>
  <r>
    <s v="CONTRATS_20241118_001663_57.pdf"/>
    <m/>
    <n v="2682000002800"/>
    <n v="4966952"/>
    <x v="6"/>
  </r>
  <r>
    <s v="CONTRATS_20241118_001663_91.pdf"/>
    <m/>
    <n v="2682000002800"/>
    <n v="4966952"/>
    <x v="6"/>
  </r>
  <r>
    <s v="CONTRATS_20241118_001663_71.pdf"/>
    <m/>
    <n v="2682000002800"/>
    <n v="4966952"/>
    <x v="6"/>
  </r>
  <r>
    <s v="CONTRATS_20241118_001663_96.pdf"/>
    <m/>
    <n v="2682000002800"/>
    <n v="4966952"/>
    <x v="6"/>
  </r>
  <r>
    <s v="CONTRATS_20241118_001667_56.pdf"/>
    <m/>
    <n v="2682000002800"/>
    <n v="4966952"/>
    <x v="6"/>
  </r>
  <r>
    <s v="CONTRATS_20241118_001663_60.pdf"/>
    <m/>
    <n v="2682000002800"/>
    <n v="4966952"/>
    <x v="6"/>
  </r>
  <r>
    <s v="CONTRATS_20241118_001667_24.pdf"/>
    <m/>
    <n v="2682000002800"/>
    <n v="4966952"/>
    <x v="6"/>
  </r>
  <r>
    <s v="CONTRATS_20241118_001664_14.pdf"/>
    <m/>
    <n v="2682000002800"/>
    <n v="4966952"/>
    <x v="6"/>
  </r>
  <r>
    <s v="CONTRATS_20241118_001662_42.pdf"/>
    <m/>
    <n v="2682000002800"/>
    <n v="4966952"/>
    <x v="6"/>
  </r>
  <r>
    <s v="CONTRATS_20241118_001663_51.pdf"/>
    <m/>
    <n v="2682000002800"/>
    <n v="4966952"/>
    <x v="6"/>
  </r>
  <r>
    <s v="CONTRATS_20241118_001664_20.pdf"/>
    <m/>
    <n v="2682000002800"/>
    <n v="4966952"/>
    <x v="6"/>
  </r>
  <r>
    <s v="CONTRATS_20241118_001667_8.pdf"/>
    <m/>
    <n v="2682000002800"/>
    <n v="4966952"/>
    <x v="6"/>
  </r>
  <r>
    <s v="CONTRATS_20241118_001663_28.pdf"/>
    <m/>
    <n v="2682000002800"/>
    <n v="4966952"/>
    <x v="6"/>
  </r>
  <r>
    <s v="CONTRATS_20241118_001667_34.pdf"/>
    <m/>
    <n v="2682000002800"/>
    <n v="4966952"/>
    <x v="6"/>
  </r>
  <r>
    <s v="CONTRATS_20241118_001663_3.pdf"/>
    <m/>
    <n v="2682000002800"/>
    <n v="4966952"/>
    <x v="6"/>
  </r>
  <r>
    <s v="CONTRATS_20241118_001662_71.pdf"/>
    <m/>
    <n v="2682000002800"/>
    <n v="4966952"/>
    <x v="6"/>
  </r>
  <r>
    <s v="CONTRATS_20241118_001664_36.pdf"/>
    <m/>
    <n v="2682000002800"/>
    <n v="4966952"/>
    <x v="6"/>
  </r>
  <r>
    <s v="CONTRATS_20241118_001662_65.pdf"/>
    <m/>
    <n v="2682000002800"/>
    <n v="4966952"/>
    <x v="6"/>
  </r>
  <r>
    <s v="CONTRATS_20241118_001667_35.pdf"/>
    <m/>
    <n v="2682000002800"/>
    <n v="4966952"/>
    <x v="6"/>
  </r>
  <r>
    <s v="CONTRATS_20241118_001667_110.pdf"/>
    <m/>
    <n v="2682000002800"/>
    <n v="4966952"/>
    <x v="6"/>
  </r>
  <r>
    <s v="CONTRATS_20241118_001663_105.pdf"/>
    <m/>
    <n v="2682000002800"/>
    <n v="4966952"/>
    <x v="6"/>
  </r>
  <r>
    <s v="CONTRATS_20241118_001663_35.pdf"/>
    <m/>
    <n v="2682000002800"/>
    <n v="4966952"/>
    <x v="6"/>
  </r>
  <r>
    <s v="CONTRATS_20241118_001662_17.pdf"/>
    <m/>
    <n v="2682000002800"/>
    <n v="4966952"/>
    <x v="6"/>
  </r>
  <r>
    <s v="CONTRATS_20241118_001662_59.pdf"/>
    <m/>
    <n v="2682000002800"/>
    <n v="4966952"/>
    <x v="6"/>
  </r>
  <r>
    <s v="CONTRATS_20241118_001662_4.pdf"/>
    <m/>
    <n v="2682000002800"/>
    <n v="4966952"/>
    <x v="6"/>
  </r>
  <r>
    <s v="CONTRATS_20241118_001663_92.pdf"/>
    <m/>
    <n v="2682000002800"/>
    <n v="4966952"/>
    <x v="6"/>
  </r>
  <r>
    <s v="CONTRATS_20241118_001663_17.pdf"/>
    <m/>
    <n v="2682000002800"/>
    <n v="4966952"/>
    <x v="6"/>
  </r>
  <r>
    <s v="CONTRATS_20241118_001664_4.pdf"/>
    <m/>
    <n v="2682000002800"/>
    <n v="4966952"/>
    <x v="6"/>
  </r>
  <r>
    <s v="CONTRATS_20241118_001662_93.pdf"/>
    <m/>
    <n v="2682000002800"/>
    <n v="4966952"/>
    <x v="6"/>
  </r>
  <r>
    <s v="CONTRATS_20241118_001667_44.pdf"/>
    <m/>
    <n v="2682000002800"/>
    <n v="4966952"/>
    <x v="6"/>
  </r>
  <r>
    <s v="CONTRATS_20241118_001664_33.pdf"/>
    <m/>
    <n v="2682000002800"/>
    <n v="4966952"/>
    <x v="6"/>
  </r>
  <r>
    <s v="CONTRATS_20241118_001662_97.pdf"/>
    <m/>
    <n v="2682000002800"/>
    <n v="4966952"/>
    <x v="6"/>
  </r>
  <r>
    <s v="CONTRATS_20241118_001667_58.pdf"/>
    <m/>
    <n v="2682000002800"/>
    <n v="4966952"/>
    <x v="6"/>
  </r>
  <r>
    <s v="ROTALYS___CONTRATS_20241118_001667_121.pdf"/>
    <m/>
    <n v="2682000002800"/>
    <n v="4966952"/>
    <x v="6"/>
  </r>
  <r>
    <s v="CONTRATS_20241118_001667_3.pdf"/>
    <m/>
    <n v="2682000002800"/>
    <n v="4966952"/>
    <x v="6"/>
  </r>
  <r>
    <s v="RHENUS_LOGISTIC___CONTRATS_20241118_001662_31.pdf"/>
    <m/>
    <n v="2682000002800"/>
    <n v="4966952"/>
    <x v="6"/>
  </r>
  <r>
    <s v="CONTRATS_20241118_001663_38.pdf"/>
    <m/>
    <n v="2682000002800"/>
    <n v="4966952"/>
    <x v="6"/>
  </r>
  <r>
    <s v="CONTRATS_20241118_001667_59.pdf"/>
    <m/>
    <n v="2682000002800"/>
    <n v="4966952"/>
    <x v="6"/>
  </r>
  <r>
    <s v="CONTRATS_20241118_001664_31.pdf"/>
    <m/>
    <n v="2682000002800"/>
    <n v="4966952"/>
    <x v="6"/>
  </r>
  <r>
    <s v="CONTRATS_20241118_001667_18.pdf"/>
    <m/>
    <n v="2682000002800"/>
    <n v="4966952"/>
    <x v="6"/>
  </r>
  <r>
    <s v="CONTRATS_20241118_001664_30.pdf"/>
    <m/>
    <n v="2682000002800"/>
    <n v="4966952"/>
    <x v="6"/>
  </r>
  <r>
    <s v="CONTRATS_20241118_001664_5.pdf"/>
    <m/>
    <n v="2682000002800"/>
    <n v="4966952"/>
    <x v="6"/>
  </r>
  <r>
    <s v="RECA_FRANCE___CONTRATS_20241118_001663_68.pdf"/>
    <m/>
    <n v="2682000002800"/>
    <n v="4966952"/>
    <x v="6"/>
  </r>
  <r>
    <s v="CONTRATS_20241118_001667_15.pdf"/>
    <m/>
    <n v="2682000002800"/>
    <n v="4966952"/>
    <x v="6"/>
  </r>
  <r>
    <s v="CONTRATS_20241118_001667_104.pdf"/>
    <m/>
    <n v="2682000002800"/>
    <n v="4966952"/>
    <x v="6"/>
  </r>
  <r>
    <s v="CONTRATS_20241118_001667_27.pdf"/>
    <m/>
    <n v="2682000002800"/>
    <n v="4966952"/>
    <x v="6"/>
  </r>
  <r>
    <s v="CONTRATS_20241118_001667_77.pdf"/>
    <m/>
    <n v="2682000002800"/>
    <n v="4966952"/>
    <x v="6"/>
  </r>
  <r>
    <s v="CONTRATS_20241118_001662_55.pdf"/>
    <m/>
    <n v="2682000002800"/>
    <n v="4966952"/>
    <x v="6"/>
  </r>
  <r>
    <s v="CONTRATS_20241118_001663_65.pdf"/>
    <m/>
    <n v="2682000002800"/>
    <n v="4966952"/>
    <x v="6"/>
  </r>
  <r>
    <s v="CONTRATS_20241118_001663_21.pdf"/>
    <m/>
    <n v="2682000002800"/>
    <n v="4966952"/>
    <x v="6"/>
  </r>
  <r>
    <s v="CONTRATS_20241118_001663_45.pdf"/>
    <m/>
    <n v="2682000002800"/>
    <n v="4966952"/>
    <x v="6"/>
  </r>
  <r>
    <s v="CONTRATS_20241118_001667_71.pdf"/>
    <m/>
    <n v="2682000002800"/>
    <n v="4966952"/>
    <x v="6"/>
  </r>
  <r>
    <s v="CONTRATS_20241118_001663_70.pdf"/>
    <m/>
    <n v="2682000002800"/>
    <n v="4966952"/>
    <x v="6"/>
  </r>
  <r>
    <s v="CONTRATS_20241118_001663_77.pdf"/>
    <m/>
    <n v="2682000002800"/>
    <n v="4966952"/>
    <x v="6"/>
  </r>
  <r>
    <s v="CONTRATS_20241118_001667_31.pdf"/>
    <m/>
    <n v="2682000002800"/>
    <n v="4966952"/>
    <x v="6"/>
  </r>
  <r>
    <s v="CONTRATS_20241118_001667_103.pdf"/>
    <m/>
    <n v="2682000002800"/>
    <n v="4966952"/>
    <x v="6"/>
  </r>
  <r>
    <s v="CONTRATS_20241118_001662_64.pdf"/>
    <m/>
    <n v="2682000002800"/>
    <n v="4966952"/>
    <x v="6"/>
  </r>
  <r>
    <s v="CONTRATS_20241118_001667_87.pdf"/>
    <m/>
    <n v="2682000002800"/>
    <n v="4966952"/>
    <x v="6"/>
  </r>
  <r>
    <s v="CONTRATS_20241118_001667_14.pdf"/>
    <m/>
    <n v="2682000002800"/>
    <n v="4966952"/>
    <x v="6"/>
  </r>
  <r>
    <s v="CONTRATS_20241118_001663_22.pdf"/>
    <m/>
    <n v="2682000002800"/>
    <n v="4966952"/>
    <x v="6"/>
  </r>
  <r>
    <s v="CONTRATS_20241118_001667_39.pdf"/>
    <m/>
    <n v="2682000002800"/>
    <n v="4966952"/>
    <x v="6"/>
  </r>
  <r>
    <s v="CONTRATS_20241118_001664_29.pdf"/>
    <m/>
    <n v="2682000002800"/>
    <n v="4966952"/>
    <x v="6"/>
  </r>
  <r>
    <s v="CONTRATS_20241118_001663_104.pdf"/>
    <m/>
    <n v="2682000002800"/>
    <n v="4966952"/>
    <x v="6"/>
  </r>
  <r>
    <s v="RHENUS_LOGISTICS___CONTRATS_20241118_001662_38.pdf"/>
    <m/>
    <n v="2682000002800"/>
    <n v="4966952"/>
    <x v="6"/>
  </r>
  <r>
    <s v="CONTRATS_20241118_001667_66.pdf"/>
    <m/>
    <n v="2682000002800"/>
    <n v="4966952"/>
    <x v="6"/>
  </r>
  <r>
    <s v="TRANSPORTS_LIVET___CONTRATS_20241118_001667_119.pdf"/>
    <m/>
    <n v="2682000002800"/>
    <n v="4966952"/>
    <x v="6"/>
  </r>
  <r>
    <s v="CONTRATS_20241118_001662_98.pdf"/>
    <m/>
    <n v="2682000002800"/>
    <n v="4966952"/>
    <x v="6"/>
  </r>
  <r>
    <s v="CONTRATS_20241118_001662_53.pdf"/>
    <m/>
    <n v="2682000002800"/>
    <n v="4966952"/>
    <x v="6"/>
  </r>
  <r>
    <s v="RHENUS_AIR__OCEAN___CONTRATS_20241118_001662_32.pdf"/>
    <m/>
    <n v="2682000002800"/>
    <n v="4966952"/>
    <x v="6"/>
  </r>
  <r>
    <s v="CONTRATS_20241118_001667_40.pdf"/>
    <m/>
    <n v="2682000002800"/>
    <n v="4966952"/>
    <x v="6"/>
  </r>
  <r>
    <s v="CONTRATS_20241118_001664_21.pdf"/>
    <m/>
    <n v="2682000002800"/>
    <n v="4966952"/>
    <x v="6"/>
  </r>
  <r>
    <s v="CONTRATS_20241118_001662_8.pdf"/>
    <m/>
    <n v="2682000002800"/>
    <n v="4966952"/>
    <x v="6"/>
  </r>
  <r>
    <s v="CONTRATS_20241118_001664_6.pdf"/>
    <m/>
    <n v="2682000002800"/>
    <n v="4966952"/>
    <x v="6"/>
  </r>
  <r>
    <s v="CONTRATS_20241118_001662_18.pdf"/>
    <m/>
    <n v="2682000002800"/>
    <n v="4966952"/>
    <x v="6"/>
  </r>
  <r>
    <s v="CONTRATS_20241118_001667_22.pdf"/>
    <m/>
    <n v="2682000002800"/>
    <n v="4966952"/>
    <x v="6"/>
  </r>
  <r>
    <s v="RECA_FRANCE___CONTRATS_20241118_001663_66.pdf"/>
    <m/>
    <n v="2682000002800"/>
    <n v="4966952"/>
    <x v="6"/>
  </r>
  <r>
    <s v="CONTRATS_20241118_001667_108.pdf"/>
    <m/>
    <n v="2682000002800"/>
    <n v="4966952"/>
    <x v="6"/>
  </r>
  <r>
    <s v="CONTRATS_20241118_001662_90.pdf"/>
    <m/>
    <n v="2682000002800"/>
    <n v="4966952"/>
    <x v="6"/>
  </r>
  <r>
    <s v="DVTA___CONTRATS_20241118_001667_117.pdf"/>
    <m/>
    <n v="2682000002800"/>
    <n v="4966952"/>
    <x v="6"/>
  </r>
  <r>
    <s v="CONTRATS_20241118_001664_39.pdf"/>
    <m/>
    <n v="2682000002800"/>
    <n v="4966952"/>
    <x v="6"/>
  </r>
  <r>
    <s v="CONTRATS_20241118_001664_1.pdf"/>
    <m/>
    <n v="2682000002800"/>
    <n v="4966952"/>
    <x v="6"/>
  </r>
  <r>
    <s v="CONTRATS_20241118_001663_78.pdf"/>
    <m/>
    <n v="2682000002800"/>
    <n v="4966952"/>
    <x v="6"/>
  </r>
  <r>
    <s v="CONTRATS_20241118_001667_99.pdf"/>
    <m/>
    <n v="2682000002800"/>
    <n v="4966952"/>
    <x v="6"/>
  </r>
  <r>
    <s v="CONTRATS_20241118_001664_34.pdf"/>
    <m/>
    <n v="2682000002800"/>
    <n v="4966952"/>
    <x v="6"/>
  </r>
  <r>
    <s v="CONTRATS_20241118_001667_52.pdf"/>
    <m/>
    <n v="2682000002800"/>
    <n v="4966952"/>
    <x v="6"/>
  </r>
  <r>
    <s v="CONTRATS_20241118_001662_56.pdf"/>
    <m/>
    <n v="2682000002800"/>
    <n v="4966952"/>
    <x v="6"/>
  </r>
  <r>
    <s v="CONTRATS_20241118_001667_37.pdf"/>
    <m/>
    <n v="2682000002800"/>
    <n v="4966952"/>
    <x v="6"/>
  </r>
  <r>
    <s v="CONTRATS_20241118_001667_73.pdf"/>
    <m/>
    <n v="2682000002800"/>
    <n v="4966952"/>
    <x v="6"/>
  </r>
  <r>
    <s v="CONTRATS_20241118_001667_109.pdf"/>
    <m/>
    <n v="2682000002800"/>
    <n v="4966952"/>
    <x v="6"/>
  </r>
  <r>
    <s v="CONTRATS_20241118_001663_81.pdf"/>
    <m/>
    <n v="2682000002800"/>
    <n v="4966952"/>
    <x v="6"/>
  </r>
  <r>
    <s v="CONTRATS_20241118_001663_99.pdf"/>
    <m/>
    <n v="2682000002800"/>
    <n v="4966952"/>
    <x v="6"/>
  </r>
  <r>
    <s v="CONTRATS_20241118_001663_44.pdf"/>
    <m/>
    <n v="2682000002800"/>
    <n v="4966952"/>
    <x v="6"/>
  </r>
  <r>
    <s v="CONTRATS_20241118_001667_82.pdf"/>
    <m/>
    <n v="2682000002800"/>
    <n v="4966952"/>
    <x v="6"/>
  </r>
  <r>
    <s v="CONTRATS_20241118_001664_19.pdf"/>
    <m/>
    <n v="2682000002800"/>
    <n v="4966952"/>
    <x v="6"/>
  </r>
  <r>
    <s v="CONTRATS_20241118_001662_80.pdf"/>
    <m/>
    <n v="2682000002800"/>
    <n v="4966952"/>
    <x v="6"/>
  </r>
  <r>
    <s v="CONTRATS_20241118_001663_10.pdf"/>
    <m/>
    <n v="2682000002800"/>
    <n v="4966952"/>
    <x v="6"/>
  </r>
  <r>
    <s v="CONTRATS_20241118_001662_1.pdf"/>
    <m/>
    <n v="2682000002800"/>
    <n v="4966952"/>
    <x v="6"/>
  </r>
  <r>
    <s v="CONTRATS_20241118_001663_37.pdf"/>
    <m/>
    <n v="2682000002800"/>
    <n v="4966952"/>
    <x v="6"/>
  </r>
  <r>
    <s v="CONTRATS_20241118_001662_77.pdf"/>
    <m/>
    <n v="2682000002800"/>
    <n v="4966952"/>
    <x v="6"/>
  </r>
  <r>
    <s v="CONTRATS_20241118_001663_49.pdf"/>
    <m/>
    <n v="2682000002800"/>
    <n v="4966952"/>
    <x v="6"/>
  </r>
  <r>
    <s v="CONTRATS_20241118_001662_94.pdf"/>
    <m/>
    <n v="2682000002800"/>
    <n v="4966952"/>
    <x v="6"/>
  </r>
  <r>
    <s v="CONTRATS_20241118_001667_106.pdf"/>
    <m/>
    <n v="2682000002800"/>
    <n v="4966952"/>
    <x v="6"/>
  </r>
  <r>
    <s v="CONTRATS_20241118_001664_11.pdf"/>
    <m/>
    <n v="2682000002800"/>
    <n v="4966952"/>
    <x v="6"/>
  </r>
  <r>
    <s v="CONTRATS_20241118_001663_106.pdf"/>
    <m/>
    <n v="2682000002800"/>
    <n v="4966952"/>
    <x v="6"/>
  </r>
  <r>
    <s v="CONTRATS_20241118_001663_11.pdf"/>
    <m/>
    <n v="2682000002800"/>
    <n v="4966952"/>
    <x v="6"/>
  </r>
  <r>
    <s v="CONTRATS_20241118_001662_13.pdf"/>
    <m/>
    <n v="2682000002800"/>
    <n v="4966952"/>
    <x v="6"/>
  </r>
  <r>
    <s v="CONTRATS_20241118_001662_41.pdf"/>
    <m/>
    <n v="2682000002800"/>
    <n v="4966952"/>
    <x v="6"/>
  </r>
  <r>
    <s v="CONTRATS_20241118_001667_6.pdf"/>
    <m/>
    <n v="2682000002800"/>
    <n v="4966952"/>
    <x v="6"/>
  </r>
  <r>
    <s v="CONTRATS_20241118_001664_17.pdf"/>
    <m/>
    <n v="2682000002800"/>
    <n v="4966952"/>
    <x v="6"/>
  </r>
  <r>
    <s v="CONTRATS_20241118_001663_47.pdf"/>
    <m/>
    <n v="2682000002800"/>
    <n v="4966952"/>
    <x v="6"/>
  </r>
  <r>
    <s v="CONTRATS_20241118_001664_12.pdf"/>
    <m/>
    <n v="2682000002800"/>
    <n v="4966952"/>
    <x v="6"/>
  </r>
  <r>
    <s v="CONTRATS_20241118_001663_52.pdf"/>
    <m/>
    <n v="2682000002800"/>
    <n v="4966952"/>
    <x v="6"/>
  </r>
  <r>
    <s v="CONTRATS_20241118_001667_51.pdf"/>
    <m/>
    <n v="2682000002800"/>
    <n v="4966952"/>
    <x v="6"/>
  </r>
  <r>
    <s v="CONTRATS_20241118_001662_89.pdf"/>
    <m/>
    <n v="2682000002800"/>
    <n v="4966952"/>
    <x v="6"/>
  </r>
  <r>
    <s v="CONTRATS_20241118_001663_53.pdf"/>
    <m/>
    <n v="2682000002800"/>
    <n v="4966952"/>
    <x v="6"/>
  </r>
  <r>
    <s v="CONTRATS_20241118_001667_33.pdf"/>
    <m/>
    <n v="2682000002800"/>
    <n v="4966952"/>
    <x v="6"/>
  </r>
  <r>
    <s v="CONTRATS_20241118_001662_63.pdf"/>
    <m/>
    <n v="2682000002800"/>
    <n v="4966952"/>
    <x v="6"/>
  </r>
  <r>
    <s v="CONTRATS_20241118_001667_83.pdf"/>
    <m/>
    <n v="2682000002800"/>
    <n v="4966952"/>
    <x v="6"/>
  </r>
  <r>
    <s v="CONTRATS_20241118_001662_19.pdf"/>
    <m/>
    <n v="2682000002800"/>
    <n v="4966952"/>
    <x v="6"/>
  </r>
  <r>
    <s v="RM_SYSTEM___CONTRATS_20241118_001662_27.pdf"/>
    <m/>
    <n v="2682000002800"/>
    <n v="4966952"/>
    <x v="6"/>
  </r>
  <r>
    <s v="CONTRATS_20241118_001667_74.pdf"/>
    <m/>
    <n v="2682000002800"/>
    <n v="4966952"/>
    <x v="6"/>
  </r>
  <r>
    <s v="CONTRATS_20241118_001662_92.pdf"/>
    <m/>
    <n v="2682000002800"/>
    <n v="4966952"/>
    <x v="6"/>
  </r>
  <r>
    <s v="CONTRATS_20241118_001662_3.pdf"/>
    <m/>
    <n v="2682000002800"/>
    <n v="4966952"/>
    <x v="6"/>
  </r>
  <r>
    <s v="CONTRATS_20241118_001663_97.pdf"/>
    <m/>
    <n v="2682000002800"/>
    <n v="4966952"/>
    <x v="6"/>
  </r>
  <r>
    <s v="CONTRATS_20241118_001667_88.pdf"/>
    <m/>
    <n v="2682000002800"/>
    <n v="4966952"/>
    <x v="6"/>
  </r>
  <r>
    <s v="CONTRATS_20241118_001662_72.pdf"/>
    <m/>
    <n v="2682000002800"/>
    <n v="4966952"/>
    <x v="6"/>
  </r>
  <r>
    <s v="CONTRATS_20241118_001663_98.pdf"/>
    <m/>
    <n v="2682000002800"/>
    <n v="4966952"/>
    <x v="6"/>
  </r>
  <r>
    <s v="CONTRATS_20241118_001662_6.pdf"/>
    <m/>
    <n v="2682000002800"/>
    <n v="4966952"/>
    <x v="6"/>
  </r>
  <r>
    <s v="CONTRATS_20241118_001663_88.pdf"/>
    <m/>
    <n v="2682000002800"/>
    <n v="4966952"/>
    <x v="6"/>
  </r>
  <r>
    <s v="CONTRATS_20241118_001662_86.pdf"/>
    <m/>
    <n v="2682000002800"/>
    <n v="4966952"/>
    <x v="6"/>
  </r>
  <r>
    <s v="CONTRATS_20241118_001662_60.pdf"/>
    <m/>
    <n v="2682000002800"/>
    <n v="4966952"/>
    <x v="6"/>
  </r>
  <r>
    <s v="CONTRATS_20241118_001663_43.pdf"/>
    <m/>
    <n v="2682000002800"/>
    <n v="4966952"/>
    <x v="6"/>
  </r>
  <r>
    <s v="GROUPE_2L__CONTRATS_20241118_001667_116.pdf"/>
    <m/>
    <n v="2682000002800"/>
    <n v="4966952"/>
    <x v="6"/>
  </r>
  <r>
    <s v="CONTRATS_20241118_001663_31.pdf"/>
    <m/>
    <n v="2682000002800"/>
    <n v="4966952"/>
    <x v="6"/>
  </r>
  <r>
    <s v="CONTRATS_20241118_001663_13.pdf"/>
    <m/>
    <n v="2682000002800"/>
    <n v="4966952"/>
    <x v="6"/>
  </r>
  <r>
    <s v="CONTRATS_20241118_001662_75.pdf"/>
    <m/>
    <n v="2682000002800"/>
    <n v="4966952"/>
    <x v="6"/>
  </r>
  <r>
    <s v="CONTRATS_20241118_001663_30.pdf"/>
    <m/>
    <n v="2682000002800"/>
    <n v="4966952"/>
    <x v="6"/>
  </r>
  <r>
    <s v="CONTRATS_20241118_001663_1.pdf"/>
    <m/>
    <n v="2682000002800"/>
    <n v="4966952"/>
    <x v="6"/>
  </r>
  <r>
    <s v="CONTRATS_20241118_001662_45.pdf"/>
    <m/>
    <n v="2682000002800"/>
    <n v="4966952"/>
    <x v="6"/>
  </r>
  <r>
    <s v="CONTRATS_20241118_001667_86.pdf"/>
    <m/>
    <n v="2682000002800"/>
    <n v="4966952"/>
    <x v="6"/>
  </r>
  <r>
    <s v="CONTRATS_20241118_001662_100.pdf"/>
    <m/>
    <n v="2682000002800"/>
    <n v="4966952"/>
    <x v="6"/>
  </r>
  <r>
    <s v="CONTRATS_20241118_001662_84.pdf"/>
    <m/>
    <n v="2682000002800"/>
    <n v="4966952"/>
    <x v="6"/>
  </r>
  <r>
    <s v="CONTRATS_20241118_001667_60.pdf"/>
    <m/>
    <n v="2682000002800"/>
    <n v="4966952"/>
    <x v="6"/>
  </r>
  <r>
    <s v="CONTRATS_20241118_001664_25.pdf"/>
    <m/>
    <n v="2682000002800"/>
    <n v="4966952"/>
    <x v="6"/>
  </r>
  <r>
    <s v="CONTRATS_20241118_001662_43.pdf"/>
    <m/>
    <n v="2682000002800"/>
    <n v="4966952"/>
    <x v="6"/>
  </r>
  <r>
    <s v="CONTRATS_20241118_001662_48.pdf"/>
    <m/>
    <n v="2682000002800"/>
    <n v="4966952"/>
    <x v="6"/>
  </r>
  <r>
    <s v="CONTRATS_20241118_001667_7.pdf"/>
    <m/>
    <n v="2682000002800"/>
    <n v="4966952"/>
    <x v="6"/>
  </r>
  <r>
    <s v="CONTRATS_20241118_001667_97.pdf"/>
    <m/>
    <n v="2682000002800"/>
    <n v="4966952"/>
    <x v="6"/>
  </r>
  <r>
    <s v="CONTRATS_20241118_001662_61.pdf"/>
    <m/>
    <n v="2682000002800"/>
    <n v="4966952"/>
    <x v="6"/>
  </r>
  <r>
    <s v="CONTRATS_20241118_001667_111.pdf"/>
    <m/>
    <n v="2682000002800"/>
    <n v="4966952"/>
    <x v="6"/>
  </r>
  <r>
    <s v="CONTRATS_20241118_001662_16.pdf"/>
    <m/>
    <n v="2682000002800"/>
    <n v="4966952"/>
    <x v="6"/>
  </r>
  <r>
    <s v="CONTRATS_20241118_001667_75.pdf"/>
    <m/>
    <n v="2682000002800"/>
    <n v="4966952"/>
    <x v="6"/>
  </r>
  <r>
    <s v="CONTRATS_20241118_001662_96.pdf"/>
    <m/>
    <n v="2682000002800"/>
    <n v="4966952"/>
    <x v="6"/>
  </r>
  <r>
    <s v="CONTRATS_20241118_001663_7.pdf"/>
    <m/>
    <n v="2682000002800"/>
    <n v="4966952"/>
    <x v="6"/>
  </r>
  <r>
    <s v="CONTRATS_20241118_001667_23.pdf"/>
    <m/>
    <n v="2682000002800"/>
    <n v="4966952"/>
    <x v="6"/>
  </r>
  <r>
    <s v="CONTRATS_20241118_001662_50.pdf"/>
    <m/>
    <n v="2682000002800"/>
    <n v="4966952"/>
    <x v="6"/>
  </r>
  <r>
    <s v="CONTRATS_20241118_001663_102.pdf"/>
    <m/>
    <n v="2682000002800"/>
    <n v="4966952"/>
    <x v="6"/>
  </r>
  <r>
    <s v="CONTRATS_20241118_001667_41.pdf"/>
    <m/>
    <n v="2682000002800"/>
    <n v="4966952"/>
    <x v="6"/>
  </r>
  <r>
    <s v="CONTRATS_20241118_001667_64.pdf"/>
    <m/>
    <n v="2682000002800"/>
    <n v="4966952"/>
    <x v="6"/>
  </r>
  <r>
    <s v="CONTRATS_20241118_001664_24.pdf"/>
    <m/>
    <n v="2682000002800"/>
    <n v="4966952"/>
    <x v="6"/>
  </r>
  <r>
    <s v="CONTRATS_20241118_001664_16.pdf"/>
    <m/>
    <n v="2682000002800"/>
    <n v="4966952"/>
    <x v="6"/>
  </r>
  <r>
    <s v="CONTRATS_20241118_001667_76.pdf"/>
    <m/>
    <n v="2682000002800"/>
    <n v="4966952"/>
    <x v="6"/>
  </r>
  <r>
    <s v="CONTRATS_20241118_001667_19.pdf"/>
    <m/>
    <n v="2682000002800"/>
    <n v="4966952"/>
    <x v="6"/>
  </r>
  <r>
    <s v="CONTRATS_20241118_001662_57.pdf"/>
    <m/>
    <n v="2682000002800"/>
    <n v="4966952"/>
    <x v="6"/>
  </r>
  <r>
    <s v="CONTRATS_20241118_001662_99.pdf"/>
    <m/>
    <n v="2682000002800"/>
    <n v="4966952"/>
    <x v="6"/>
  </r>
  <r>
    <s v="FRAMATEC___CONTRATS_20241118_001667_115.pdf"/>
    <m/>
    <n v="2682000002800"/>
    <n v="4966952"/>
    <x v="6"/>
  </r>
  <r>
    <s v="CONTRATS_20241118_001663_34.pdf"/>
    <m/>
    <n v="2682000002800"/>
    <n v="4966952"/>
    <x v="6"/>
  </r>
  <r>
    <s v="CONTRATS_20241118_001663_25.pdf"/>
    <m/>
    <n v="2682000002800"/>
    <n v="4966952"/>
    <x v="6"/>
  </r>
  <r>
    <s v="CONTRATS_20241118_001662_44.pdf"/>
    <m/>
    <n v="2682000002800"/>
    <n v="4966952"/>
    <x v="6"/>
  </r>
  <r>
    <s v="CONTRATS_20241118_001667_11.pdf"/>
    <m/>
    <n v="2682000002800"/>
    <n v="4966952"/>
    <x v="6"/>
  </r>
  <r>
    <s v="CONTRATS_20241118_001667_32.pdf"/>
    <m/>
    <n v="2682000002800"/>
    <n v="4966952"/>
    <x v="6"/>
  </r>
  <r>
    <s v="CONTRATS_20241118_001663_61.pdf"/>
    <m/>
    <n v="2682000002800"/>
    <n v="4966952"/>
    <x v="6"/>
  </r>
  <r>
    <s v="CONTRATS_20241118_001667_95.pdf"/>
    <m/>
    <n v="2682000002800"/>
    <n v="4966952"/>
    <x v="6"/>
  </r>
  <r>
    <s v="CONTRATS_20241118_001664_13.pdf"/>
    <m/>
    <n v="2682000002800"/>
    <n v="4966952"/>
    <x v="6"/>
  </r>
  <r>
    <s v="CONTRATS_20241118_001667_65.pdf"/>
    <m/>
    <n v="2682000002800"/>
    <n v="4966952"/>
    <x v="6"/>
  </r>
  <r>
    <s v="LOGIBACK___CONTRATS_20241118_001667_120.pdf"/>
    <m/>
    <n v="2682000002800"/>
    <n v="4966952"/>
    <x v="6"/>
  </r>
  <r>
    <s v="RHENUS_LOGISTICS___CONTRATS_20241118_001662_39.pdf"/>
    <m/>
    <n v="2682000002800"/>
    <n v="4966952"/>
    <x v="6"/>
  </r>
  <r>
    <s v="CONTRATS_20241118_001662_21.pdf"/>
    <m/>
    <n v="2682000002800"/>
    <n v="4966952"/>
    <x v="6"/>
  </r>
  <r>
    <s v="CONTRATS_20241118_001667_90.pdf"/>
    <m/>
    <n v="2682000002800"/>
    <n v="4966952"/>
    <x v="6"/>
  </r>
  <r>
    <s v="CONTRATS_20241118_001662_87.pdf"/>
    <m/>
    <n v="2682000002800"/>
    <n v="4966952"/>
    <x v="6"/>
  </r>
  <r>
    <s v="CONTRATS_20241118_001662_51.pdf"/>
    <m/>
    <n v="2682000002800"/>
    <n v="4966952"/>
    <x v="6"/>
  </r>
  <r>
    <s v="CONTRATS_20241118_001662_91.pdf"/>
    <m/>
    <n v="2682000002800"/>
    <n v="4966952"/>
    <x v="6"/>
  </r>
  <r>
    <s v="CONTRATS_20241118_001663_20.pdf"/>
    <m/>
    <n v="2682000002800"/>
    <n v="4966952"/>
    <x v="6"/>
  </r>
  <r>
    <s v="CONTRATS_20241118_001667_101.pdf"/>
    <m/>
    <n v="2682000002800"/>
    <n v="4966952"/>
    <x v="6"/>
  </r>
  <r>
    <s v="CONTRATS_20241118_001667_107.pdf"/>
    <m/>
    <n v="2682000002800"/>
    <n v="4966952"/>
    <x v="6"/>
  </r>
  <r>
    <s v="CONTRATS_20241118_001663_75.pdf"/>
    <m/>
    <n v="2682000002800"/>
    <n v="4966952"/>
    <x v="6"/>
  </r>
  <r>
    <s v="CONTRATS_20241118_001667_105.pdf"/>
    <m/>
    <n v="2682000002800"/>
    <n v="4966952"/>
    <x v="6"/>
  </r>
  <r>
    <s v="CONTRATS_20241118_001663_85.pdf"/>
    <m/>
    <n v="2682000002800"/>
    <n v="4966952"/>
    <x v="6"/>
  </r>
  <r>
    <s v="CONTRATS_20241118_001667_26.pdf"/>
    <m/>
    <n v="2682000002800"/>
    <n v="4966952"/>
    <x v="6"/>
  </r>
  <r>
    <s v="CONTRATS_20241118_001662_46.pdf"/>
    <m/>
    <n v="2682000002800"/>
    <n v="4966952"/>
    <x v="6"/>
  </r>
  <r>
    <s v="CONTRATS_20241108_001635_35.pdf"/>
    <m/>
    <n v="2682000002800"/>
    <n v="4966952"/>
    <x v="6"/>
  </r>
  <r>
    <s v="CONTRATS_20241108_001635_62.pdf"/>
    <m/>
    <n v="2682000002800"/>
    <n v="4966952"/>
    <x v="6"/>
  </r>
  <r>
    <s v="CONTRATS_20241108_001635_24.pdf"/>
    <m/>
    <n v="2682000002800"/>
    <n v="4966952"/>
    <x v="6"/>
  </r>
  <r>
    <s v="CONTRATS_20241108_001635_7.pdf"/>
    <m/>
    <n v="2682000002800"/>
    <n v="4966952"/>
    <x v="6"/>
  </r>
  <r>
    <s v="CONTRATS_20241108_001635_33.pdf"/>
    <m/>
    <n v="2682000002800"/>
    <n v="4966952"/>
    <x v="6"/>
  </r>
  <r>
    <s v="CONTRATS_20241108_001635_59.pdf"/>
    <m/>
    <n v="2682000002800"/>
    <n v="4966952"/>
    <x v="6"/>
  </r>
  <r>
    <s v="CONTRATS_20241108_001635_43.pdf"/>
    <m/>
    <n v="2682000002800"/>
    <n v="4966952"/>
    <x v="6"/>
  </r>
  <r>
    <s v="CONTRATS_20241108_001635_54.pdf"/>
    <m/>
    <n v="2682000002800"/>
    <n v="4966952"/>
    <x v="6"/>
  </r>
  <r>
    <s v="CONTRATS_20241108_001635_41.pdf"/>
    <m/>
    <n v="2682000002800"/>
    <n v="4966952"/>
    <x v="6"/>
  </r>
  <r>
    <s v="CONTRATS_20241108_001635_28.pdf"/>
    <m/>
    <n v="2682000002800"/>
    <n v="4966952"/>
    <x v="6"/>
  </r>
  <r>
    <s v="CONTRATS_20241108_001635_66.pdf"/>
    <m/>
    <n v="2682000002800"/>
    <n v="4966952"/>
    <x v="6"/>
  </r>
  <r>
    <s v="CONTRATS_20241108_001635_32.pdf"/>
    <m/>
    <n v="2682000002800"/>
    <n v="4966952"/>
    <x v="6"/>
  </r>
  <r>
    <s v="CONTRATS_20241108_001635_58.pdf"/>
    <m/>
    <n v="2682000002800"/>
    <n v="4966952"/>
    <x v="6"/>
  </r>
  <r>
    <s v="CONTRATS_20241108_001635_37.pdf"/>
    <m/>
    <n v="2682000002800"/>
    <n v="4966952"/>
    <x v="6"/>
  </r>
  <r>
    <s v="CONTRATS_20241108_001635_44.pdf"/>
    <m/>
    <n v="2682000002800"/>
    <n v="4966952"/>
    <x v="6"/>
  </r>
  <r>
    <s v="CONTRATS_20241108_001635_10.pdf"/>
    <m/>
    <n v="2682000002800"/>
    <n v="4966952"/>
    <x v="6"/>
  </r>
  <r>
    <s v="CONTRATS_20241108_001635_2.pdf"/>
    <m/>
    <n v="2682000002800"/>
    <n v="4966952"/>
    <x v="6"/>
  </r>
  <r>
    <s v="CONTRATS_20241108_001635_14.pdf"/>
    <m/>
    <n v="2682000002800"/>
    <n v="4966952"/>
    <x v="6"/>
  </r>
  <r>
    <s v="CONTRATS_20241108_001635_45.pdf"/>
    <m/>
    <n v="2682000002800"/>
    <n v="4966952"/>
    <x v="6"/>
  </r>
  <r>
    <s v="CONTRATS_20241108_001635_17.pdf"/>
    <m/>
    <n v="2682000002800"/>
    <n v="4966952"/>
    <x v="6"/>
  </r>
  <r>
    <s v="CONTRATS_20241108_001635_48.pdf"/>
    <m/>
    <n v="2682000002800"/>
    <n v="4966952"/>
    <x v="6"/>
  </r>
  <r>
    <s v="CONTRATS_20241108_001635_21.pdf"/>
    <m/>
    <n v="2682000002800"/>
    <n v="4966952"/>
    <x v="6"/>
  </r>
  <r>
    <s v="CONTRATS_20241108_001635_63.pdf"/>
    <m/>
    <n v="2682000002800"/>
    <n v="4966952"/>
    <x v="6"/>
  </r>
  <r>
    <s v="CONTRATS_20241108_001635_47.pdf"/>
    <m/>
    <n v="2682000002800"/>
    <n v="4966952"/>
    <x v="6"/>
  </r>
  <r>
    <s v="CONTRATS_20241108_001635_53.pdf"/>
    <m/>
    <n v="2682000002800"/>
    <n v="4966952"/>
    <x v="6"/>
  </r>
  <r>
    <s v="CONTRATS_20241108_001635_64.pdf"/>
    <m/>
    <n v="2682000002800"/>
    <n v="4966952"/>
    <x v="6"/>
  </r>
  <r>
    <s v="CONTRATS_20241108_001635_51.pdf"/>
    <m/>
    <n v="2682000002800"/>
    <n v="4966952"/>
    <x v="6"/>
  </r>
  <r>
    <s v="CONTRATS_20241108_001635_5.pdf"/>
    <m/>
    <n v="2682000002800"/>
    <n v="4966952"/>
    <x v="6"/>
  </r>
  <r>
    <s v="CONTRATS_20241108_001635_20.pdf"/>
    <m/>
    <n v="2682000002800"/>
    <n v="4966952"/>
    <x v="6"/>
  </r>
  <r>
    <s v="CONTRATS_20241108_001635_55.pdf"/>
    <m/>
    <n v="2682000002800"/>
    <n v="4966952"/>
    <x v="6"/>
  </r>
  <r>
    <s v="CONTRATS_20241108_001635_60.pdf"/>
    <m/>
    <n v="2682000002800"/>
    <n v="4966952"/>
    <x v="6"/>
  </r>
  <r>
    <s v="CONTRATS_20241108_001635_1.pdf"/>
    <m/>
    <n v="2682000002800"/>
    <n v="4966952"/>
    <x v="6"/>
  </r>
  <r>
    <s v="CONTRATS_20241108_001635_25.pdf"/>
    <m/>
    <n v="2682000002800"/>
    <n v="4966952"/>
    <x v="6"/>
  </r>
  <r>
    <s v="CONTRATS_20241108_001635_15.pdf"/>
    <m/>
    <n v="2682000002800"/>
    <n v="4966952"/>
    <x v="6"/>
  </r>
  <r>
    <s v="CONTRATS_20241108_001635_40.pdf"/>
    <m/>
    <n v="2682000002800"/>
    <n v="4966952"/>
    <x v="6"/>
  </r>
  <r>
    <s v="CONTRATS_20241108_001635_30.pdf"/>
    <m/>
    <n v="2682000002800"/>
    <n v="4966952"/>
    <x v="6"/>
  </r>
  <r>
    <s v="CONTRATS_20241108_001635_56.pdf"/>
    <m/>
    <n v="2682000002800"/>
    <n v="4966952"/>
    <x v="6"/>
  </r>
  <r>
    <s v="CONTRATS_20241108_001635_39.pdf"/>
    <m/>
    <n v="2682000002800"/>
    <n v="4966952"/>
    <x v="6"/>
  </r>
  <r>
    <s v="CONTRATS_20241108_001635_16.pdf"/>
    <m/>
    <n v="2682000002800"/>
    <n v="4966952"/>
    <x v="6"/>
  </r>
  <r>
    <s v="CONTRATS_20241108_001635_61.pdf"/>
    <m/>
    <n v="2682000002800"/>
    <n v="4966952"/>
    <x v="6"/>
  </r>
  <r>
    <s v="CONTRATS_20241108_001635_22.pdf"/>
    <m/>
    <n v="2682000002800"/>
    <n v="4966952"/>
    <x v="6"/>
  </r>
  <r>
    <s v="CONTRATS_20241108_001635_19.pdf"/>
    <m/>
    <n v="2682000002800"/>
    <n v="4966952"/>
    <x v="6"/>
  </r>
  <r>
    <s v="CONTRATS_20241108_001635_18.pdf"/>
    <m/>
    <n v="2682000002800"/>
    <n v="4966952"/>
    <x v="6"/>
  </r>
  <r>
    <s v="CONTRATS_20241108_001635_46.pdf"/>
    <m/>
    <n v="2682000002800"/>
    <n v="4966952"/>
    <x v="6"/>
  </r>
  <r>
    <s v="CONTRATS_20241108_001635_42.pdf"/>
    <m/>
    <n v="2682000002800"/>
    <n v="4966952"/>
    <x v="6"/>
  </r>
  <r>
    <s v="CONTRATS_20241108_001635_29.pdf"/>
    <m/>
    <n v="2682000002800"/>
    <n v="4966952"/>
    <x v="6"/>
  </r>
  <r>
    <s v="CONTRATS_20241108_001635_9.pdf"/>
    <m/>
    <n v="2682000002800"/>
    <n v="4966952"/>
    <x v="6"/>
  </r>
  <r>
    <s v="CONTRATS_20241108_001635_31.pdf"/>
    <m/>
    <n v="2682000002800"/>
    <n v="4966952"/>
    <x v="6"/>
  </r>
  <r>
    <s v="CONTRATS_20241108_001635_26.pdf"/>
    <m/>
    <n v="2682000002800"/>
    <n v="4966952"/>
    <x v="6"/>
  </r>
  <r>
    <s v="CONTRATS_20241108_001635_49.pdf"/>
    <m/>
    <n v="2682000002800"/>
    <n v="4966952"/>
    <x v="6"/>
  </r>
  <r>
    <s v="CONTRATS_20241108_001635_4.pdf"/>
    <m/>
    <n v="2682000002800"/>
    <n v="4966952"/>
    <x v="6"/>
  </r>
  <r>
    <s v="CONTRATS_20241108_001635_67.pdf"/>
    <m/>
    <n v="2682000002800"/>
    <n v="4966952"/>
    <x v="6"/>
  </r>
  <r>
    <s v="CONTRATS_20241108_001635_57.pdf"/>
    <m/>
    <n v="2682000002800"/>
    <n v="4966952"/>
    <x v="6"/>
  </r>
  <r>
    <s v="CONTRATS_20241108_001635_8.pdf"/>
    <m/>
    <n v="2682000002800"/>
    <n v="4966952"/>
    <x v="6"/>
  </r>
  <r>
    <s v="CONTRATS_20241108_001635_52.pdf"/>
    <m/>
    <n v="2682000002800"/>
    <n v="4966952"/>
    <x v="6"/>
  </r>
  <r>
    <s v="CONTRATS_20241108_001635_3.pdf"/>
    <m/>
    <n v="2682000002800"/>
    <n v="4966952"/>
    <x v="6"/>
  </r>
  <r>
    <s v="CONTRATS_20241108_001635_11.pdf"/>
    <m/>
    <n v="2682000002800"/>
    <n v="4966952"/>
    <x v="6"/>
  </r>
  <r>
    <s v="CONTRATS_20241108_001635_6.pdf"/>
    <m/>
    <n v="2682000002800"/>
    <n v="4966952"/>
    <x v="6"/>
  </r>
  <r>
    <s v="CONTRATS_20241108_001635_13.pdf"/>
    <m/>
    <n v="2682000002800"/>
    <n v="4966952"/>
    <x v="6"/>
  </r>
  <r>
    <s v="CONTRATS_20241108_001635_34.pdf"/>
    <m/>
    <n v="2682000002800"/>
    <n v="4966952"/>
    <x v="6"/>
  </r>
  <r>
    <s v="CONTRATS_20241108_001635_27.pdf"/>
    <m/>
    <n v="2682000002800"/>
    <n v="4966952"/>
    <x v="6"/>
  </r>
  <r>
    <s v="CONTRATS_20241108_001635_65.pdf"/>
    <m/>
    <n v="2682000002800"/>
    <n v="4966952"/>
    <x v="6"/>
  </r>
  <r>
    <s v="CONTRATS_20241108_001635_23.pdf"/>
    <m/>
    <n v="2682000002800"/>
    <n v="4966952"/>
    <x v="6"/>
  </r>
  <r>
    <s v="CONTRATS_20241108_001635_38.pdf"/>
    <m/>
    <n v="2682000002800"/>
    <n v="4966952"/>
    <x v="6"/>
  </r>
  <r>
    <s v="CONTRATS_20241108_001635_50.pdf"/>
    <m/>
    <n v="2682000002800"/>
    <n v="4966952"/>
    <x v="6"/>
  </r>
  <r>
    <s v="CONTRATS_20241108_001635_36.pdf"/>
    <m/>
    <n v="2682000002800"/>
    <n v="4966952"/>
    <x v="6"/>
  </r>
  <r>
    <s v="KTI_PLERSCH_KAELTETECHNIK_GMBH_REPRÃ‰SENTÃ‰E_PAR_EURODROIT___CONTRATS_20241202_001781_112.pdf"/>
    <s v="615/772548"/>
    <s v="772548/10015"/>
    <n v="8228500"/>
    <x v="3"/>
  </r>
  <r>
    <s v="JEANNIOT_LOISIRS_VESOUL___CONTRATS_20241202_001782_64.pdf"/>
    <s v="691/673978"/>
    <m/>
    <m/>
    <x v="3"/>
  </r>
  <r>
    <s v="Gr_SAPAM_20241202_001781_35.pdf"/>
    <s v="5247/638289"/>
    <s v="638289/00000"/>
    <n v="6428778"/>
    <x v="3"/>
  </r>
  <r>
    <s v="CLC_ORLÃ‰ANS___CONTRATS_20241202_001781_83.pdf"/>
    <s v="5289/673977"/>
    <m/>
    <m/>
    <x v="3"/>
  </r>
  <r>
    <s v="CLC_ALSACE___CONTRATS_20241202_001782_83.pdf"/>
    <s v="691/673978"/>
    <m/>
    <m/>
    <x v="3"/>
  </r>
  <r>
    <s v="CLC_WATTELIER___CONTRATS_20241202_001781_52.pdf"/>
    <s v="5289/673976"/>
    <m/>
    <m/>
    <x v="3"/>
  </r>
  <r>
    <s v="FINANCIÃˆRE_CLC___CONTRATS_20241202_001781_71.pdf"/>
    <s v="5289/673977"/>
    <m/>
    <m/>
    <x v="3"/>
  </r>
  <r>
    <s v="Gr_GERSTAECKER_20241202_001781_14.pdf"/>
    <s v="500/620344"/>
    <m/>
    <m/>
    <x v="3"/>
  </r>
  <r>
    <s v="WL_GORE___CONTRATS_20241202_001782_168.pdf"/>
    <s v="691/664351"/>
    <s v="664351/00002"/>
    <n v="6035564"/>
    <x v="3"/>
  </r>
  <r>
    <s v="YADE___CONTRATS_20241202_001782_97.pdf"/>
    <s v="1696/751628"/>
    <m/>
    <m/>
    <x v="3"/>
  </r>
  <r>
    <s v="Gr_GERSTAECKER_20241202_001781_12.pdf"/>
    <s v="500/620344"/>
    <m/>
    <m/>
    <x v="3"/>
  </r>
  <r>
    <s v="Gr_SAPAM_20241202_001781_32.pdf"/>
    <s v="5247/638289"/>
    <s v="638289/00000"/>
    <n v="6428778"/>
    <x v="3"/>
  </r>
  <r>
    <s v="CLC_ALSACE___CONTRATS_20241202_001782_82.pdf"/>
    <s v="287/673978"/>
    <m/>
    <m/>
    <x v="3"/>
  </r>
  <r>
    <s v="INNVERVISION___CONTRATS_20241202_001782_4.pdf"/>
    <s v="1698/029247"/>
    <m/>
    <m/>
    <x v="3"/>
  </r>
  <r>
    <s v="WL_GORE___CONTRATS_20241202_001781_50.pdf"/>
    <s v="500/672662"/>
    <s v="672662/00000"/>
    <n v="8661307"/>
    <x v="3"/>
  </r>
  <r>
    <s v="JEANNIOT_LOISIRS_VESOUL___CONTRATS_20241202_001781_76.pdf"/>
    <s v="5289/673977"/>
    <m/>
    <m/>
    <x v="3"/>
  </r>
  <r>
    <s v="KOMATSU_FOREST_GMBH___CONTRATS_20241202_001782_139.pdf"/>
    <s v="263/633382"/>
    <s v="633382/00000"/>
    <n v="6440874"/>
    <x v="3"/>
  </r>
  <r>
    <s v="Gr_HOYER___CONTRATS_20241202_001781_123.pdf"/>
    <s v="5289/634787"/>
    <s v="634787/00000"/>
    <n v="8404416"/>
    <x v="3"/>
  </r>
  <r>
    <s v="CLC_METZ___CONTRATS_20241202_001782_79.pdf"/>
    <s v="287/673978"/>
    <m/>
    <m/>
    <x v="3"/>
  </r>
  <r>
    <s v="ELECTRIFICATION_INDUSTRIELLE_DE_LEST_20241202_001782_189.pdf"/>
    <s v="691/866487"/>
    <s v="866487/00002"/>
    <n v="7854580"/>
    <x v="3"/>
  </r>
  <r>
    <s v="SARL_CAMPION___CONTRATS_20241202_001781_62.pdf"/>
    <s v="5289/673976"/>
    <m/>
    <m/>
    <x v="3"/>
  </r>
  <r>
    <s v="Gr_SAPAM_20241202_001781_41.pdf"/>
    <s v="5289/638290"/>
    <m/>
    <m/>
    <x v="3"/>
  </r>
  <r>
    <s v="ONCOLIA___CONTRATS_20241202_001782_11.pdf"/>
    <s v="1699/101112"/>
    <s v="101112/00000"/>
    <n v="5123799"/>
    <x v="3"/>
  </r>
  <r>
    <s v="STAR_MOBIL_SERVICES___CONTRATS_20241202_001782_58.pdf"/>
    <s v="691/673978"/>
    <m/>
    <m/>
    <x v="3"/>
  </r>
  <r>
    <s v="CLC_VOSGES___CONTRATS_20241202_001781_59.pdf"/>
    <s v="5289/673976"/>
    <m/>
    <m/>
    <x v="3"/>
  </r>
  <r>
    <s v="JEANNIOT_GESTION___CONTRATS_20241202_001782_66.pdf"/>
    <s v="691/673978"/>
    <m/>
    <m/>
    <x v="3"/>
  </r>
  <r>
    <s v="Gr_PIPIERE_20241202_001782_102.pdf"/>
    <s v="263/866853"/>
    <s v="866853/10010"/>
    <n v="9156825"/>
    <x v="3"/>
  </r>
  <r>
    <s v="CLC_WATTELIER___CONTRATS_20241202_001782_55.pdf"/>
    <s v="287/673978"/>
    <m/>
    <m/>
    <x v="3"/>
  </r>
  <r>
    <s v="SOCIÃ‰TÃ‰_DEXPLOITATION_THOUARD___CONTRATS_20241202_001781_89.pdf"/>
    <s v="5289/673977"/>
    <m/>
    <m/>
    <x v="3"/>
  </r>
  <r>
    <s v="BERNHARDT_BRUNO_CRÃ‰ATIONS___CONTRATS_20241202_001782_18.pdf"/>
    <s v="1699/229340"/>
    <m/>
    <m/>
    <x v="3"/>
  </r>
  <r>
    <s v="STAR_MOBIL_SERVICES___CONTRATS_20241202_001782_57.pdf"/>
    <s v="287/673978"/>
    <m/>
    <m/>
    <x v="3"/>
  </r>
  <r>
    <s v="GR_OTT_IMPRIMEURS___CONTRATS_20241202_001781_47.pdf"/>
    <s v="5289/663478"/>
    <s v="663478/00000"/>
    <n v="6017229"/>
    <x v="3"/>
  </r>
  <r>
    <s v="SOCIÃ‰TÃ‰_DEXPLOITATION_THOUARD___CONTRATS_20241202_001782_88.pdf"/>
    <s v="287/673978"/>
    <m/>
    <m/>
    <x v="3"/>
  </r>
  <r>
    <s v="Gr_HOYER_20241202_001782_145.pdf"/>
    <s v="263/634789"/>
    <m/>
    <m/>
    <x v="3"/>
  </r>
  <r>
    <s v="CLC_SAINT_DIZIER___CONTRATS_20241202_001782_73.pdf"/>
    <s v="287/673978"/>
    <m/>
    <m/>
    <x v="3"/>
  </r>
  <r>
    <s v="CLC_CHALON_SUR_SAÃ”NE___CONTRATS_20241202_001782_61.pdf"/>
    <s v="287/673978"/>
    <m/>
    <m/>
    <x v="3"/>
  </r>
  <r>
    <s v="WL_GORE__ASSOCIÃ‰S___CONTRATS_20241202_001782_169.pdf"/>
    <s v="247/664351"/>
    <s v="664351/00000"/>
    <n v="8661294"/>
    <x v="3"/>
  </r>
  <r>
    <s v="SHIELD_UP_CONSULTING___CONTRATS_20241202_001782_30.pdf"/>
    <s v="1696/315553"/>
    <m/>
    <m/>
    <x v="3"/>
  </r>
  <r>
    <s v="CLC_ALSACE___CONTRATS_20241202_001781_86.pdf"/>
    <s v="5289/673977"/>
    <m/>
    <m/>
    <x v="3"/>
  </r>
  <r>
    <s v="CLC_VOSGES___CONTRATS_20241202_001781_79.pdf"/>
    <s v="5289/673977"/>
    <m/>
    <m/>
    <x v="3"/>
  </r>
  <r>
    <s v="MASTER_FLUID_SOLUTIONS_WDG_GMBH___CONTRATS_20241202_001781_96.pdf"/>
    <s v="615/772548"/>
    <s v="772548/10015"/>
    <n v="8228500"/>
    <x v="3"/>
  </r>
  <r>
    <s v="STIEBEL_ELTRON___CONTRATS_20241202_001781_92.pdf"/>
    <s v="565/862191"/>
    <s v="862191/00000"/>
    <n v="7847766"/>
    <x v="3"/>
  </r>
  <r>
    <s v="LAHYAL_MTPI___CONTRATS_20241202_001782_9.pdf"/>
    <s v="1697/045795"/>
    <m/>
    <m/>
    <x v="3"/>
  </r>
  <r>
    <s v="Gr_SAPAM_20241202_001781_42.pdf"/>
    <s v="5289/638290"/>
    <m/>
    <m/>
    <x v="3"/>
  </r>
  <r>
    <s v="FINANCIÃˆRE_CLC___CONTRATS_20241202_001782_53.pdf"/>
    <s v="287/673978"/>
    <m/>
    <m/>
    <x v="3"/>
  </r>
  <r>
    <s v="Gr_SAPAM_20241202_001782_111.pdf"/>
    <s v="247/069457"/>
    <m/>
    <m/>
    <x v="3"/>
  </r>
  <r>
    <s v="S.A.R.L._ÃŽLE_DE_FRANCE_CARAVANES___CONTRATS_20241202_001782_81.pdf"/>
    <s v="691/673978"/>
    <m/>
    <m/>
    <x v="3"/>
  </r>
  <r>
    <s v="KRONIMUS___CONTRATS_20241202_001782_180.pdf"/>
    <s v="691/673897"/>
    <s v="673897/00002"/>
    <n v="8352075"/>
    <x v="3"/>
  </r>
  <r>
    <s v="MARYAN_BEACHWEAR_GROUP_GMBH_REPRÃ‰SENTÃ‰E_PAR_EURODROIT___CONTRATS_20241202_001781_110.pdf"/>
    <s v="615/772548"/>
    <s v="772548/10015"/>
    <n v="8228500"/>
    <x v="3"/>
  </r>
  <r>
    <s v="Gr_GERSTAECKER_20241202_001781_25.pdf"/>
    <s v="500/620344"/>
    <m/>
    <m/>
    <x v="3"/>
  </r>
  <r>
    <s v="ELECTRIFICATION_INDUSTRIELLE_DE_LEST_20241202_001782_173.pdf"/>
    <s v="247/672968"/>
    <s v="672968/00000"/>
    <n v="7727270"/>
    <x v="3"/>
  </r>
  <r>
    <s v="CERBM___CONTRATS_20241202_001781_91.pdf"/>
    <s v="500/771190"/>
    <s v="771190/00000"/>
    <n v="8274625"/>
    <x v="3"/>
  </r>
  <r>
    <s v="Gr_SAPAM_20241202_001781_44.pdf"/>
    <s v="5289/638290"/>
    <m/>
    <m/>
    <x v="3"/>
  </r>
  <r>
    <s v="S.A.R.L._CAMPION___CONTRATS_20241202_001782_75.pdf"/>
    <s v="287/673978"/>
    <m/>
    <m/>
    <x v="3"/>
  </r>
  <r>
    <s v="Gr_GERSTAECKER_20241202_001781_27.pdf"/>
    <s v="500/620344"/>
    <m/>
    <m/>
    <x v="3"/>
  </r>
  <r>
    <s v="S.A.R.L._CBL___CONTRATS_20241202_001782_21.pdf"/>
    <s v="1699/229477"/>
    <s v="229477/00010"/>
    <n v="6306859"/>
    <x v="3"/>
  </r>
  <r>
    <s v="S.A.R.L._ÃŽLE_DE_FRANCE_CARAVANES___CONTRATS_20241202_001782_80.pdf"/>
    <s v="287/673978"/>
    <m/>
    <m/>
    <x v="3"/>
  </r>
  <r>
    <s v="CARALOISIRS___CONTRATS_20241202_001782_91.pdf"/>
    <s v="691/673978"/>
    <m/>
    <m/>
    <x v="3"/>
  </r>
  <r>
    <s v="S.A.S._CENTRALES_NEXT___CONTRATS_20241202_001781_103.pdf"/>
    <s v="615/772548"/>
    <s v="772548/10015"/>
    <n v="8228500"/>
    <x v="3"/>
  </r>
  <r>
    <s v="Gr_SAPAM_20241202_001782_127.pdf"/>
    <s v="691/069458"/>
    <s v="069458/00052"/>
    <n v="7897439"/>
    <x v="3"/>
  </r>
  <r>
    <s v="BLUE_PAPER_PREVOYANCE_CADRES..pdf"/>
    <s v="5289/673701"/>
    <s v="673701/00000"/>
    <n v="7732510"/>
    <x v="3"/>
  </r>
  <r>
    <s v="Gr_GERSTAECKER_20241202_001781_18.pdf"/>
    <s v="500/620344"/>
    <m/>
    <m/>
    <x v="3"/>
  </r>
  <r>
    <s v="Gr_SAPAM_20241202_001782_116.pdf"/>
    <s v="247/069457"/>
    <m/>
    <m/>
    <x v="3"/>
  </r>
  <r>
    <s v="ASSOCIATION_POUR_LA_RECHERCHE_Ã€_LIGBMC___CONTRATS_20241202_001782_99.pdf"/>
    <s v="263/771191"/>
    <s v="771191/00000"/>
    <n v="8274684"/>
    <x v="3"/>
  </r>
  <r>
    <s v="CLC_SAINT_DIZIER___CONTRATS_20241202_001782_74.pdf"/>
    <s v="691/673978"/>
    <m/>
    <m/>
    <x v="3"/>
  </r>
  <r>
    <s v="ABSOLUT_NOAH___CONTRATS_20241202_001782_46.pdf"/>
    <s v="1696/650819"/>
    <s v="650819/00000"/>
    <n v="5455896"/>
    <x v="3"/>
  </r>
  <r>
    <s v="FIMAT_TP___CONTRATS_20241202_001782_113.pdf"/>
    <s v="287/068457"/>
    <s v="068457/00000"/>
    <n v="9001916"/>
    <x v="3"/>
  </r>
  <r>
    <s v="ELECTRIFICATION_INDUSTRIELLE_DE_LEST_20241202_001782_188.pdf"/>
    <s v="246/866487"/>
    <s v="866487/00000"/>
    <n v="7727731"/>
    <x v="3"/>
  </r>
  <r>
    <s v="PROCIDEC___CONTRATS_20241202_001782_52.pdf"/>
    <s v="287/673912"/>
    <m/>
    <m/>
    <x v="3"/>
  </r>
  <r>
    <s v="SCHOTTEN_UND_HANSEN_GMBH___CONTRATS_20241202_001781_95.pdf"/>
    <s v="615/772548"/>
    <s v="772548/10015"/>
    <n v="8228500"/>
    <x v="3"/>
  </r>
  <r>
    <s v="CLC_VOSGES___CONTRATS_20241202_001782_70.pdf"/>
    <s v="691/673978"/>
    <m/>
    <m/>
    <x v="3"/>
  </r>
  <r>
    <s v="Gr_PIPIERE_20241202_001782_42.pdf"/>
    <s v="287/637083"/>
    <s v="637083/10010"/>
    <n v="9157317"/>
    <x v="3"/>
  </r>
  <r>
    <s v="Gr_SAPAM_20241202_001782_108.pdf"/>
    <s v="247/069457"/>
    <m/>
    <m/>
    <x v="3"/>
  </r>
  <r>
    <s v="CIRET_S.A.R.L.___CONTRATS_20241202_001782_8.pdf"/>
    <s v="1697/042071"/>
    <m/>
    <m/>
    <x v="3"/>
  </r>
  <r>
    <s v="BEHEYT_FRANCE___CONTRATS_20241202_001782_33.pdf"/>
    <s v="1696/545416"/>
    <s v="545416/00000"/>
    <n v="6715369"/>
    <x v="3"/>
  </r>
  <r>
    <s v="RAKO_Ã‰TIQUETTES___CONTRATS_20241202_001782_162.pdf"/>
    <s v="277/663480"/>
    <s v="663480/00000"/>
    <n v="6017250"/>
    <x v="3"/>
  </r>
  <r>
    <s v="S.A.S._FEPS_CONSULTING___CONTRATS_20241202_001782_22.pdf"/>
    <s v="1696/254664"/>
    <s v="254664/00000"/>
    <n v="5233454"/>
    <x v="3"/>
  </r>
  <r>
    <s v="LEUCO_PRODUCTION___AVT_TAUX_NON_CADRES_2025___CONTRATS_20241202_001781_101.pdf"/>
    <s v="5285/784753"/>
    <s v="784753/00000"/>
    <n v="8810821"/>
    <x v="3"/>
  </r>
  <r>
    <s v="BLUE_PAPER_PREVOYANCE_NON_CADRES.pdf"/>
    <s v="5289/673702"/>
    <s v="673702/00000"/>
    <n v="7732535"/>
    <x v="3"/>
  </r>
  <r>
    <s v="ELECTRIFICATION_INDUSTRIELLE_DE_LEST_20241202_001782_171.pdf"/>
    <s v="247/672968"/>
    <s v="672968/00000"/>
    <n v="7727270"/>
    <x v="3"/>
  </r>
  <r>
    <s v="BIOÃ‰COPRINT___CONTRATS_20241202_001782_1.pdf"/>
    <s v="1696/001979"/>
    <s v="001979/00000"/>
    <n v="5232120"/>
    <x v="3"/>
  </r>
  <r>
    <s v="ELECTRIFICATION_INDUSTRIELLE_DE_LEST_20241202_001782_190.pdf"/>
    <s v="246/866487"/>
    <s v="866487/00000"/>
    <n v="7727731"/>
    <x v="3"/>
  </r>
  <r>
    <s v="S.A.S._JALISCO_INTERACTIVE___CONTRATS_20241202_001782_23.pdf"/>
    <s v="1696/263929"/>
    <m/>
    <m/>
    <x v="3"/>
  </r>
  <r>
    <s v="CLC_WATTELIER___CONTRATS_20241202_001781_72.pdf"/>
    <s v="5289/673977"/>
    <m/>
    <m/>
    <x v="3"/>
  </r>
  <r>
    <s v="CLC_SAINT_DIZIER___CONTRATS_20241202_001781_81.pdf"/>
    <s v="5289/673977"/>
    <m/>
    <m/>
    <x v="3"/>
  </r>
  <r>
    <s v="B.E.I._SENSORS___CONTRATS_20241202_001782_152.pdf"/>
    <s v="277/644680"/>
    <m/>
    <m/>
    <x v="3"/>
  </r>
  <r>
    <s v="S.A.R.L._CAMPION___CONTRATS_20241202_001782_76.pdf"/>
    <s v="691/673978"/>
    <m/>
    <m/>
    <x v="3"/>
  </r>
  <r>
    <s v="Gr_PIPIERE_20241202_001782_39.pdf"/>
    <s v="691/637083"/>
    <s v="637083/10012"/>
    <n v="9157319"/>
    <x v="3"/>
  </r>
  <r>
    <s v="Gr_SAPAM_20241202_001782_132.pdf"/>
    <s v="246/069458"/>
    <m/>
    <m/>
    <x v="3"/>
  </r>
  <r>
    <s v="RECA_FRANCE___CONTRATS_20241202_001782_187.pdf"/>
    <s v="691/770244"/>
    <s v="770244/00002"/>
    <n v="8815513"/>
    <x v="3"/>
  </r>
  <r>
    <s v="CLC_TROYES___CONTRATS_20241202_001781_60.pdf"/>
    <s v="5289/673976"/>
    <m/>
    <m/>
    <x v="3"/>
  </r>
  <r>
    <s v="DG8_CAMPING_CAR_21___CONTRATS_20241202_001782_85.pdf"/>
    <s v="691/673978"/>
    <m/>
    <m/>
    <x v="3"/>
  </r>
  <r>
    <s v="TARA_JARMON___CONTRATS_20241202_001782_159.pdf"/>
    <s v="263/661788"/>
    <s v="661788/00000"/>
    <n v="8599021"/>
    <x v="3"/>
  </r>
  <r>
    <s v="Gr_PIPIERE_20241202_001782_104.pdf"/>
    <s v="263/866853"/>
    <s v="866853/10010"/>
    <n v="9156825"/>
    <x v="3"/>
  </r>
  <r>
    <s v="ROLF_KIND_GMBH_REPRÃ‰SENTÃ‰E_PAR_EURODROIT___CONTRATS_20241202_001781_113.pdf"/>
    <s v="615/772548"/>
    <s v="772548/10015"/>
    <n v="8228500"/>
    <x v="3"/>
  </r>
  <r>
    <s v="Gr_GERSTAECKER_20241202_001781_21.pdf"/>
    <s v="500/620344"/>
    <m/>
    <m/>
    <x v="3"/>
  </r>
  <r>
    <s v="CLC_ORLÃ‰ANS___CONTRATS_20241202_001782_78.pdf"/>
    <s v="691/673978"/>
    <m/>
    <m/>
    <x v="3"/>
  </r>
  <r>
    <s v="JEANNIOT_LOISIRS_VESOUL___CONTRATS_20241202_001781_56.pdf"/>
    <s v="5289/673976"/>
    <m/>
    <m/>
    <x v="3"/>
  </r>
  <r>
    <s v="SOCIÃ‰TÃ‰_DE_LABATTOIR_DU_PAYS___CONTRATS_20241202_001782_178.pdf"/>
    <s v="233/673159"/>
    <s v="673159/00000"/>
    <n v="7895561"/>
    <x v="3"/>
  </r>
  <r>
    <s v="SOCIÃ‰TÃ‰_DEXPLOITATION_THOUARD___CONTRATS_20241202_001782_89.pdf"/>
    <s v="691/673978"/>
    <m/>
    <m/>
    <x v="3"/>
  </r>
  <r>
    <s v="S.A.R.L._ÃŽLE_DE_FRANCE_CARAVANES___CONTRATS_20241202_001781_65.pdf"/>
    <s v="5289/673976"/>
    <m/>
    <m/>
    <x v="3"/>
  </r>
  <r>
    <s v="Gr_SAPAM_20241202_001781_33.pdf"/>
    <s v="5247/638289"/>
    <s v="638289/00000"/>
    <n v="6428778"/>
    <x v="3"/>
  </r>
  <r>
    <s v="Gr_SAPAM_20241202_001782_125.pdf"/>
    <s v="691/069458"/>
    <s v="069458/00052"/>
    <n v="7897439"/>
    <x v="3"/>
  </r>
  <r>
    <s v="Gr_SAPAM_20241202_001782_110.pdf"/>
    <s v="691/069457"/>
    <m/>
    <m/>
    <x v="3"/>
  </r>
  <r>
    <s v="WL_GORE_3831_109725_00000___WL_GORE___Renouvellement_2025.pdf"/>
    <s v="3831/109725"/>
    <s v="109725/00000"/>
    <n v="4622136"/>
    <x v="3"/>
  </r>
  <r>
    <s v="ANDLAUER_MAINTENANCE___CONTRATS_20241202_001782_150.pdf"/>
    <s v="280/639111"/>
    <s v="639111/00000"/>
    <n v="6473060"/>
    <x v="3"/>
  </r>
  <r>
    <s v="TEMPO_CONSULTING___CONTRATS_20241202_001782_2.pdf"/>
    <s v="1698/002546"/>
    <m/>
    <m/>
    <x v="3"/>
  </r>
  <r>
    <s v="FHB_ORIGINAL_GMBH___CONTRATS_20241202_001781_102.pdf"/>
    <s v="615/772548"/>
    <s v="772548/10015"/>
    <n v="8228500"/>
    <x v="3"/>
  </r>
  <r>
    <s v="EXPO_CAMPING_CARS___CONTRATS_20241202_001781_58.pdf"/>
    <s v="5289/673976"/>
    <m/>
    <m/>
    <x v="3"/>
  </r>
  <r>
    <s v="RAIL_AVITAILLEMENT___CONTRATS_20241202_001782_19.pdf"/>
    <s v="1699/229458"/>
    <s v="229458/00000"/>
    <n v="7202248"/>
    <x v="3"/>
  </r>
  <r>
    <s v="Gr_HOYER_20241202_001782_143.pdf"/>
    <s v="287/634789"/>
    <s v="634789/00000"/>
    <n v="8403881"/>
    <x v="3"/>
  </r>
  <r>
    <s v="JEANNIOT_GESTION___CONTRATS_20241202_001781_57.pdf"/>
    <s v="5289/673976"/>
    <m/>
    <m/>
    <x v="3"/>
  </r>
  <r>
    <s v="WOLFVISION_GMBH___CONTRATS_20241202_001781_94.pdf"/>
    <s v="615/772548"/>
    <s v="772548/10015"/>
    <n v="8228500"/>
    <x v="3"/>
  </r>
  <r>
    <s v="HELIA_LADENBAU_GMBH_REPRÃ‰SENTÃ‰E_PAR_EURODROIT___CONTRATS_20241202_001781_116.pdf"/>
    <s v="615/772548"/>
    <s v="772548/10015"/>
    <n v="8228500"/>
    <x v="3"/>
  </r>
  <r>
    <s v="Gr_PIPIERE_20241202_001782_37.pdf"/>
    <s v="287/637083"/>
    <s v="637083/10010"/>
    <n v="9157317"/>
    <x v="3"/>
  </r>
  <r>
    <s v="Gr_PIPIERE_20241202_001782_103.pdf"/>
    <s v="263/866853"/>
    <s v="866853/10010"/>
    <n v="9156825"/>
    <x v="3"/>
  </r>
  <r>
    <s v="Gr_PIPIERE_20241202_001782_41.pdf"/>
    <s v="691/637083"/>
    <s v="637083/10012"/>
    <n v="9157319"/>
    <x v="3"/>
  </r>
  <r>
    <s v="COIFFURE_MICHEL___CONTRATS_20241202_001782_95.pdf"/>
    <s v="1698/734675"/>
    <s v="734675/00000"/>
    <n v="5124138"/>
    <x v="3"/>
  </r>
  <r>
    <s v="Gr_PIPIERE_20241202_001782_106.pdf"/>
    <s v="263/866853"/>
    <s v="866853/10010"/>
    <n v="9156825"/>
    <x v="3"/>
  </r>
  <r>
    <s v="Gr_HOYER___CONTRATS_20241202_001781_124.pdf"/>
    <s v="5289/634787"/>
    <s v="634787/00000"/>
    <n v="8404416"/>
    <x v="3"/>
  </r>
  <r>
    <s v="WL_GORE___CONTRATS_20241202_001782_17.pdf"/>
    <s v="1697/182204"/>
    <s v="182204/00000"/>
    <n v="5701923"/>
    <x v="3"/>
  </r>
  <r>
    <s v="Gr_SAPAM_20241202_001782_118.pdf"/>
    <s v="247/069457"/>
    <m/>
    <m/>
    <x v="3"/>
  </r>
  <r>
    <s v="SECALOR___CONTRATS_20241202_001782_31.pdf"/>
    <s v="1698/529756"/>
    <s v="529756/00000"/>
    <n v="5124076"/>
    <x v="3"/>
  </r>
  <r>
    <s v="CLC_CHALON_SUR_SAÃ”NE___CONTRATS_20241202_001781_55.pdf"/>
    <s v="5289/673976"/>
    <m/>
    <m/>
    <x v="3"/>
  </r>
  <r>
    <s v="Gr_SAPAM_20241202_001781_30.pdf"/>
    <s v="5247/638289"/>
    <s v="638289/00000"/>
    <n v="6428778"/>
    <x v="3"/>
  </r>
  <r>
    <s v="CLC_METZ___CONTRATS_20241202_001781_64.pdf"/>
    <s v="5289/673976"/>
    <m/>
    <m/>
    <x v="3"/>
  </r>
  <r>
    <s v="ALTREDA_S.A.S._REPRÃ‰SENTÃ‰_PAR_EURODROIT___CONTRATS_20241202_001781_98.pdf"/>
    <s v="615/772548"/>
    <s v="772548/10015"/>
    <n v="8228500"/>
    <x v="3"/>
  </r>
  <r>
    <s v="BEGRA_GRANULATE_GMBH_UND_CO_KG_REPRÃ‰SENTÃ‰E_PAR_EURODROIT___CONTRATS_20241202_001781_117.pdf"/>
    <s v="615/772548"/>
    <s v="772548/10015"/>
    <n v="8228500"/>
    <x v="3"/>
  </r>
  <r>
    <s v="Gr_SAPAM_20241202_001782_115.pdf"/>
    <s v="691/069457"/>
    <m/>
    <m/>
    <x v="3"/>
  </r>
  <r>
    <s v="Gr_PIPIERE_20241202_001782_100.pdf"/>
    <s v="263/866853"/>
    <s v="866853/10010"/>
    <n v="9156825"/>
    <x v="3"/>
  </r>
  <r>
    <s v="Gr_SAPAM_20241202_001781_37.pdf"/>
    <s v="5289/638290"/>
    <m/>
    <m/>
    <x v="3"/>
  </r>
  <r>
    <s v="DG8_CAMPING_CAR_21___CONTRATS_20241202_001781_67.pdf"/>
    <s v="5289/673976"/>
    <m/>
    <m/>
    <x v="3"/>
  </r>
  <r>
    <s v="BS_SYSTEMS_GMBH__CO_KG___CONTRATS_20241202_001781_108.pdf"/>
    <s v="615/772548"/>
    <s v="772548/10015"/>
    <n v="8228500"/>
    <x v="3"/>
  </r>
  <r>
    <s v="DURAVIT___CONTRATS_20241202_001781_45.pdf"/>
    <s v="7265/642290"/>
    <m/>
    <m/>
    <x v="3"/>
  </r>
  <r>
    <s v="EXPO_CAMPING_CARS___CONTRATS_20241202_001782_67.pdf"/>
    <s v="287/673978"/>
    <m/>
    <m/>
    <x v="3"/>
  </r>
  <r>
    <s v="GLOBAL_EXCHANGE___CONTRATS_20241202_001782_14.pdf"/>
    <s v="1699/167151"/>
    <m/>
    <m/>
    <x v="3"/>
  </r>
  <r>
    <s v="MECA_CAMP___CONTRATS_20241202_001781_74.pdf"/>
    <s v="5289/673977"/>
    <m/>
    <m/>
    <x v="3"/>
  </r>
  <r>
    <s v="Gr_SAPAM_20241202_001782_119.pdf"/>
    <s v="691/069457"/>
    <m/>
    <m/>
    <x v="3"/>
  </r>
  <r>
    <s v="CLC_ORLÃ‰ANS___CONTRATS_20241202_001782_77.pdf"/>
    <s v="287/673978"/>
    <m/>
    <m/>
    <x v="3"/>
  </r>
  <r>
    <s v="DG8_54_EX_CLC_NANCY___CONTRATS_20241202_001781_68.pdf"/>
    <s v="5289/673976"/>
    <m/>
    <m/>
    <x v="3"/>
  </r>
  <r>
    <s v="CIRET_S.A.R.L.___CONTRATS_20241202_001782_7.pdf"/>
    <s v="1699/042065"/>
    <m/>
    <m/>
    <x v="3"/>
  </r>
  <r>
    <s v="ACT_AUDIT_CONSULTING___CONTRATS_20241202_001782_36.pdf"/>
    <s v="3572/628730"/>
    <s v="628730/10000"/>
    <n v="7198402"/>
    <x v="3"/>
  </r>
  <r>
    <s v="SODIPRO___CONTRATS_20241202_001782_3.pdf"/>
    <s v="1696/008948"/>
    <m/>
    <m/>
    <x v="3"/>
  </r>
  <r>
    <s v="BRAND_SISTERS___CONTRATS_20241202_001782_154.pdf"/>
    <s v="691/661787"/>
    <s v="661787/10002"/>
    <n v="7394772"/>
    <x v="3"/>
  </r>
  <r>
    <s v="S.A.R.L._ÃŽLE_DE_FRANCE_CARAVANES___CONTRATS_20241202_001781_85.pdf"/>
    <s v="5289/673977"/>
    <m/>
    <m/>
    <x v="3"/>
  </r>
  <r>
    <s v="CLC_ALSACE___CONTRATS_20241202_001781_66.pdf"/>
    <s v="5289/673976"/>
    <m/>
    <m/>
    <x v="3"/>
  </r>
  <r>
    <s v="Gr_PIPIERE_20241202_001782_101.pdf"/>
    <s v="263/866853"/>
    <s v="866853/10010"/>
    <n v="9156825"/>
    <x v="3"/>
  </r>
  <r>
    <s v="EXPO_CAMPING_CARS___CONTRATS_20241202_001781_78.pdf"/>
    <s v="5289/673977"/>
    <m/>
    <m/>
    <x v="3"/>
  </r>
  <r>
    <s v="KOMATSU_FOREST_GMBH___CONTRATS_20241202_001782_138.pdf"/>
    <s v="263/633382"/>
    <s v="633382/00000"/>
    <n v="6440874"/>
    <x v="3"/>
  </r>
  <r>
    <s v="S.A.R.L._SPITZER___CONTRATS_20241202_001782_13.pdf"/>
    <s v="1698/159831"/>
    <m/>
    <m/>
    <x v="3"/>
  </r>
  <r>
    <s v="WL_GORE__ASSOCIÃ‰S___CONTRATS_20241202_001782_170.pdf"/>
    <s v="691/664351"/>
    <s v="664351/00002"/>
    <n v="6035564"/>
    <x v="3"/>
  </r>
  <r>
    <s v="GR_OTT_IMPRIMEURS___CONTRATS_20241202_001781_48.pdf"/>
    <s v="5289/663478"/>
    <s v="663478/00000"/>
    <n v="6017229"/>
    <x v="3"/>
  </r>
  <r>
    <s v="Gr_HOYER_20241202_001782_141.pdf"/>
    <s v="287/634788"/>
    <s v="634788/00000"/>
    <n v="8403819"/>
    <x v="3"/>
  </r>
  <r>
    <s v="Gr_GERSTAECKER_20241202_001781_17.pdf"/>
    <s v="500/620344"/>
    <m/>
    <m/>
    <x v="3"/>
  </r>
  <r>
    <s v="CBL_DÃ‰VELOPPEMENT___CONTRATS_20241202_001782_20.pdf"/>
    <s v="1699/229477"/>
    <s v="229477/00010"/>
    <n v="6306859"/>
    <x v="3"/>
  </r>
  <r>
    <s v="MECA_CAMP___CONTRATS_20241202_001782_59.pdf"/>
    <s v="287/673978"/>
    <m/>
    <m/>
    <x v="3"/>
  </r>
  <r>
    <s v="Gr_SAPAM_20241202_001782_131.pdf"/>
    <s v="691/069458"/>
    <s v="069458/00052"/>
    <n v="7897439"/>
    <x v="3"/>
  </r>
  <r>
    <s v="ERTP___CONTRATS_20241202_001782_10.pdf"/>
    <s v="1699/081141"/>
    <m/>
    <m/>
    <x v="3"/>
  </r>
  <r>
    <s v="Gr_GERSTAECKER_20241202_001781_13.pdf"/>
    <s v="500/620344"/>
    <m/>
    <m/>
    <x v="3"/>
  </r>
  <r>
    <s v="ETS_HUOT___CONTRATS_20241202_001782_50.pdf"/>
    <s v="263/660019"/>
    <s v="660019/00000"/>
    <n v="8257337"/>
    <x v="3"/>
  </r>
  <r>
    <s v="CARALOISIRS___CONTRATS_20241202_001781_90.pdf"/>
    <s v="5289/673977"/>
    <m/>
    <m/>
    <x v="3"/>
  </r>
  <r>
    <s v="CLC_CHALON_SUR_SAÃ”NE___CONTRATS_20241202_001782_62.pdf"/>
    <s v="691/673978"/>
    <m/>
    <m/>
    <x v="3"/>
  </r>
  <r>
    <s v="Gr_SAPAM_20241202_001782_117.pdf"/>
    <s v="691/069457"/>
    <m/>
    <m/>
    <x v="3"/>
  </r>
  <r>
    <s v="GR_OTT_IMPRIMEURS___CONTRATS_20241202_001781_46.pdf"/>
    <s v="5289/663478"/>
    <s v="663478/00000"/>
    <n v="6017229"/>
    <x v="3"/>
  </r>
  <r>
    <s v="OL_SELS_GMBH__CO_KG_REPRÃ‰SENTÃ‰E_PAR_EURODROIT___CONTRATS_20241202_001781_115.pdf"/>
    <s v="615/772548"/>
    <s v="772548/10015"/>
    <n v="8228500"/>
    <x v="3"/>
  </r>
  <r>
    <s v="S.A.S._BY_DRONE___CONTRATS_20241202_001782_28.pdf"/>
    <s v="1696/283231"/>
    <s v="283231/00000"/>
    <n v="5237992"/>
    <x v="3"/>
  </r>
  <r>
    <s v="JEANNIOT_GESTION___CONTRATS_20241202_001781_77.pdf"/>
    <s v="5289/673977"/>
    <m/>
    <m/>
    <x v="3"/>
  </r>
  <r>
    <s v="JEANNIOT_GESTION___CONTRATS_20241202_001782_65.pdf"/>
    <s v="287/673978"/>
    <m/>
    <m/>
    <x v="3"/>
  </r>
  <r>
    <s v="GESTPRINT___CONTRATS_20241202_001782_163.pdf"/>
    <s v="277/663480"/>
    <s v="663480/00000"/>
    <n v="6017250"/>
    <x v="3"/>
  </r>
  <r>
    <s v="TRANSPORTS_JUNG_S.A.R.L.___CONTRATS_20241202_001782_94.pdf"/>
    <s v="1698/729944"/>
    <s v="729944/00000"/>
    <n v="5124117"/>
    <x v="3"/>
  </r>
  <r>
    <s v="TRADISGESTION_IMMOBILIER_COPROPRIÃ‰TÃ‰_ARQUEBUSIERS___CONTRATS_20241202_001782_92.pdf"/>
    <s v="1699/712310"/>
    <s v="712310/00000"/>
    <n v="5123935"/>
    <x v="3"/>
  </r>
  <r>
    <s v="THE_GREEN_SOCKS___CONTRATS_20241202_001782_29.pdf"/>
    <s v="1696/285995"/>
    <m/>
    <m/>
    <x v="3"/>
  </r>
  <r>
    <s v="Gr_GERSTAECKER_20241202_001781_24.pdf"/>
    <s v="500/620344"/>
    <m/>
    <m/>
    <x v="3"/>
  </r>
  <r>
    <s v="CARALOISIRS___CONTRATS_20241202_001781_70.pdf"/>
    <s v="5289/673976"/>
    <m/>
    <m/>
    <x v="3"/>
  </r>
  <r>
    <s v="WL_GORE__ASSOCIÃ‰S___CONTRATS_20241202_001782_167.pdf"/>
    <s v="247/664351"/>
    <s v="664351/00000"/>
    <n v="8661294"/>
    <x v="3"/>
  </r>
  <r>
    <s v="LAMI_CANIN___CONTRATS_20241202_001782_26.pdf"/>
    <s v="1699/269756"/>
    <s v="269756/00000"/>
    <n v="5071949"/>
    <x v="3"/>
  </r>
  <r>
    <s v="GR_OTT_IMPRIMEURS___CONTRATS_20241202_001781_49.pdf"/>
    <s v="5289/663479"/>
    <s v="663479/00000"/>
    <n v="6017534"/>
    <x v="3"/>
  </r>
  <r>
    <s v="PRINTOT_ET_IXO_IMPRIMEURS___CONTRATS_20241202_001782_161.pdf"/>
    <s v="277/663480"/>
    <s v="663480/00000"/>
    <n v="6017250"/>
    <x v="3"/>
  </r>
  <r>
    <s v="ELECTRIFICATION_INDUSTRIELLE_DE_LEST_20241202_001782_172.pdf"/>
    <s v="691/672968"/>
    <s v="672968/00002"/>
    <n v="7854549"/>
    <x v="3"/>
  </r>
  <r>
    <s v="CCR_CONTAINERS___CONTRATS_20241202_001781_122.pdf"/>
    <s v="5289/634786"/>
    <s v="634786/00000"/>
    <n v="4983440"/>
    <x v="3"/>
  </r>
  <r>
    <s v="Gr_SAPAM_20241202_001782_133.pdf"/>
    <s v="691/069458"/>
    <s v="069458/00052"/>
    <n v="7897439"/>
    <x v="3"/>
  </r>
  <r>
    <s v="Gr_SAPAM_20241202_001781_39.pdf"/>
    <s v="5289/638290"/>
    <m/>
    <m/>
    <x v="3"/>
  </r>
  <r>
    <s v="STAR_MOBIL_SERVICES___CONTRATS_20241202_001781_73.pdf"/>
    <s v="5289/673977"/>
    <m/>
    <m/>
    <x v="3"/>
  </r>
  <r>
    <s v="CREDEM___CONTRATS_20241202_001782_96.pdf"/>
    <s v="1698/751152"/>
    <m/>
    <m/>
    <x v="3"/>
  </r>
  <r>
    <s v="Gr_SAPAM_20241202_001782_114.pdf"/>
    <s v="247/069457"/>
    <m/>
    <m/>
    <x v="3"/>
  </r>
  <r>
    <s v="Gr_GERSTAECKER_20241202_001781_19.pdf"/>
    <s v="500/620344"/>
    <m/>
    <m/>
    <x v="3"/>
  </r>
  <r>
    <s v="PREFA_FRANCE_REPRÃ‰SENTÃ‰_PAR_EURODROIT___CONTRATS_20241202_001781_106.pdf"/>
    <s v="615/772548"/>
    <s v="772548/10015"/>
    <n v="8228500"/>
    <x v="3"/>
  </r>
  <r>
    <s v="Gr_SAPAM_20241202_001782_128.pdf"/>
    <s v="246/069458"/>
    <m/>
    <m/>
    <x v="3"/>
  </r>
  <r>
    <s v="S.A.S._METZ_CONNECT_FRANCE___CONTRATS_20241202_001781_111.pdf"/>
    <s v="615/772548"/>
    <s v="772548/10015"/>
    <n v="8228500"/>
    <x v="3"/>
  </r>
  <r>
    <s v="Gr_SAPAM_20241202_001782_122.pdf"/>
    <s v="691/069457"/>
    <m/>
    <m/>
    <x v="3"/>
  </r>
  <r>
    <s v="SOCIÃ‰TÃ‰_DEXPLOITATION_THOUARD___CONTRATS_20241202_001781_69.pdf"/>
    <s v="5289/673976"/>
    <m/>
    <m/>
    <x v="3"/>
  </r>
  <r>
    <s v="DG8_CAMPING_CAR_21___CONTRATS_20241202_001782_84.pdf"/>
    <s v="287/673978"/>
    <m/>
    <m/>
    <x v="3"/>
  </r>
  <r>
    <s v="Gr_SAPAM_20241202_001781_34.pdf"/>
    <s v="5247/638289"/>
    <s v="638289/00000"/>
    <n v="6428778"/>
    <x v="3"/>
  </r>
  <r>
    <s v="Gr_SAPAM_20241202_001782_124.pdf"/>
    <s v="246/069458"/>
    <m/>
    <m/>
    <x v="3"/>
  </r>
  <r>
    <s v="S.A.R.L._CAMPION___CONTRATS_20241202_001781_82.pdf"/>
    <s v="5289/673977"/>
    <m/>
    <m/>
    <x v="3"/>
  </r>
  <r>
    <s v="CARALOISIRS___CONTRATS_20241202_001782_90.pdf"/>
    <s v="287/673978"/>
    <m/>
    <m/>
    <x v="3"/>
  </r>
  <r>
    <s v="RICHTER_ALUMINIUM_GMBH___CONTRATS_20241202_001781_107.pdf"/>
    <s v="615/772548"/>
    <s v="772548/10015"/>
    <n v="8228500"/>
    <x v="3"/>
  </r>
  <r>
    <s v="INEOS_POLYMERS_SARRALBE_S.A.S.___CONTRATS_20241202_001782_177.pdf"/>
    <s v="5289/673146"/>
    <s v="673146/00000"/>
    <n v="7773564"/>
    <x v="3"/>
  </r>
  <r>
    <s v="Gr_SAPAM_20241202_001782_134.pdf"/>
    <s v="246/069458"/>
    <m/>
    <m/>
    <x v="3"/>
  </r>
  <r>
    <s v="INFORMATIQUE_COMPTABLE___CONTRATS_20241202_001782_6.pdf"/>
    <s v="1699/040574"/>
    <m/>
    <m/>
    <x v="3"/>
  </r>
  <r>
    <s v="OTT_IMPRIMEURS___CONTRATS_20241202_001782_164.pdf"/>
    <s v="277/663481"/>
    <s v="663481/00000"/>
    <n v="6017582"/>
    <x v="3"/>
  </r>
  <r>
    <s v="ANDLAUER_S.A.S___CONTRATS_20241202_001782_149.pdf"/>
    <s v="280/639111"/>
    <s v="639111/00000"/>
    <n v="6473060"/>
    <x v="3"/>
  </r>
  <r>
    <s v="MENGER_S.A.R.L.___CONTRATS_20241202_001782_5.pdf"/>
    <s v="1699/033572"/>
    <m/>
    <m/>
    <x v="3"/>
  </r>
  <r>
    <s v="SÃ‰RÃ‰NITÃ‰_Ã‰LITE_TRANSPORT___CONTRATS_20241202_001782_48.pdf"/>
    <s v="1696/650823"/>
    <m/>
    <m/>
    <x v="3"/>
  </r>
  <r>
    <s v="SENSATA_FRANCE_S.A.S.___CONTRATS_20241202_001782_182.pdf"/>
    <s v="287/674493"/>
    <m/>
    <m/>
    <x v="3"/>
  </r>
  <r>
    <s v="BRAND_SISTERS___CONTRATS_20241202_001782_153.pdf"/>
    <s v="263/661787"/>
    <s v="661787/10010"/>
    <n v="7394429"/>
    <x v="3"/>
  </r>
  <r>
    <s v="Gr_GERSTAECKER_20241202_001781_11.pdf"/>
    <s v="500/620344"/>
    <m/>
    <m/>
    <x v="3"/>
  </r>
  <r>
    <s v="SALI_TRANSPORT_S.A.___CONTRATS_20241202_001782_34.pdf"/>
    <s v="1698/545426"/>
    <s v="545426/00000"/>
    <n v="5124087"/>
    <x v="3"/>
  </r>
  <r>
    <s v="RECA_FRANCE___CONTRATS_20241202_001782_185.pdf"/>
    <s v="691/770237"/>
    <s v="770237/00002"/>
    <n v="8813893"/>
    <x v="3"/>
  </r>
  <r>
    <s v="DG8_54_EX_CLC_NANCY___CONTRATS_20241202_001782_86.pdf"/>
    <s v="287/673978"/>
    <m/>
    <m/>
    <x v="3"/>
  </r>
  <r>
    <s v="SHILED_UP_CONSULTING___CONTRATS_20241202_001782_49.pdf"/>
    <s v="1696/650908"/>
    <m/>
    <m/>
    <x v="3"/>
  </r>
  <r>
    <s v="Gr_HOYER_20241202_001782_142.pdf"/>
    <s v="287/634788"/>
    <s v="634788/00000"/>
    <n v="8403819"/>
    <x v="3"/>
  </r>
  <r>
    <s v="STAR_MOBILES_SERVICES___CONTRATS_20241202_001781_53.pdf"/>
    <s v="5289/673976"/>
    <m/>
    <m/>
    <x v="3"/>
  </r>
  <r>
    <s v="CLC_SAINT_DIZIER___CONTRATS_20241202_001781_61.pdf"/>
    <s v="5289/673976"/>
    <m/>
    <m/>
    <x v="3"/>
  </r>
  <r>
    <s v="PRINTOT_ET_IXO_IMPRIMEURS___CONTRATS_20241202_001782_165.pdf"/>
    <s v="277/663482"/>
    <s v="663482/00000"/>
    <n v="6018158"/>
    <x v="3"/>
  </r>
  <r>
    <s v="SFC_ENERGY_AG_REPRÃ‰SENTÃ‰_PAR_EURODROIT___CONTRATS_20241202_001781_109.pdf"/>
    <s v="615/772548"/>
    <s v="772548/10015"/>
    <n v="8228500"/>
    <x v="3"/>
  </r>
  <r>
    <s v="Gr_PIPIERE_20241202_001782_105.pdf"/>
    <s v="263/866853"/>
    <s v="866853/10010"/>
    <n v="9156825"/>
    <x v="3"/>
  </r>
  <r>
    <s v="Gr_SAPAM_20241202_001782_121.pdf"/>
    <s v="691/069457"/>
    <m/>
    <m/>
    <x v="3"/>
  </r>
  <r>
    <s v="Gr_GERSTAECKER_20241202_001781_15.pdf"/>
    <s v="500/620344"/>
    <m/>
    <m/>
    <x v="3"/>
  </r>
  <r>
    <s v="Gr_PIPIERE_20241202_001782_40.pdf"/>
    <s v="287/637083"/>
    <s v="637083/10010"/>
    <n v="9157317"/>
    <x v="3"/>
  </r>
  <r>
    <s v="RECA_FRANCE___CONTRATS_20241202_001782_186.pdf"/>
    <s v="287/770244"/>
    <s v="770244/00000"/>
    <n v="8813879"/>
    <x v="3"/>
  </r>
  <r>
    <s v="MARC_NEUMANN_ENVIRONNEMENT___CONTRATS_20241202_001782_93.pdf"/>
    <s v="1699/718976"/>
    <m/>
    <m/>
    <x v="3"/>
  </r>
  <r>
    <s v="Gr_SAPAM_20241202_001782_137.pdf"/>
    <s v="691/069458"/>
    <s v="069458/00052"/>
    <n v="7897439"/>
    <x v="3"/>
  </r>
  <r>
    <s v="Gr_GERSTAECKER_20241202_001781_22.pdf"/>
    <s v="500/620344"/>
    <m/>
    <m/>
    <x v="3"/>
  </r>
  <r>
    <s v="ZAPA___CONTRATS_20241202_001782_157.pdf"/>
    <s v="263/661787"/>
    <s v="661787/10010"/>
    <n v="7394429"/>
    <x v="3"/>
  </r>
  <r>
    <s v="FINANCIÃˆRE_CLC___CONTRATS_20241202_001781_51.pdf"/>
    <s v="5289/673976"/>
    <m/>
    <m/>
    <x v="3"/>
  </r>
  <r>
    <s v="JEANNIOT_LOISIRS_VESOUL___CONTRATS_20241202_001782_63.pdf"/>
    <s v="287/673978"/>
    <m/>
    <m/>
    <x v="3"/>
  </r>
  <r>
    <s v="Gr_GERSTAECKER_20241202_001781_8.pdf"/>
    <s v="500/620343"/>
    <m/>
    <m/>
    <x v="3"/>
  </r>
  <r>
    <s v="ZAPA___CONTRATS_20241202_001782_156.pdf"/>
    <s v="691/661787"/>
    <s v="661787/10002"/>
    <n v="7394772"/>
    <x v="3"/>
  </r>
  <r>
    <s v="CLC_TROYES___CONTRATS_20241202_001782_72.pdf"/>
    <s v="691/673978"/>
    <m/>
    <m/>
    <x v="3"/>
  </r>
  <r>
    <s v="SENSATA_RF_TEAM___CONTRATS_20241202_001782_183.pdf"/>
    <s v="287/674493"/>
    <m/>
    <m/>
    <x v="3"/>
  </r>
  <r>
    <s v="Gr_PIPIERE_20241202_001782_107.pdf"/>
    <s v="263/866853"/>
    <s v="866853/10010"/>
    <n v="9156825"/>
    <x v="3"/>
  </r>
  <r>
    <s v="Gr_HOYER___CONTRATS_20241202_001781_120.pdf"/>
    <s v="5289/634786"/>
    <s v="634786/00000"/>
    <n v="4983440"/>
    <x v="3"/>
  </r>
  <r>
    <s v="RAKO_Ã‰TIQUETTES___CONTRATS_20241202_001782_166.pdf"/>
    <s v="277/663482"/>
    <s v="663482/00000"/>
    <n v="6018158"/>
    <x v="3"/>
  </r>
  <r>
    <s v="ZAPA___CONTRATS_20241202_001782_158.pdf"/>
    <s v="691/661787"/>
    <s v="661787/10002"/>
    <n v="7394772"/>
    <x v="3"/>
  </r>
  <r>
    <s v="RAUMPLUS_GMBH_REPRÃ‰SENTÃ‰_PAR_EURODROIT___CONTRATS_20241202_001781_104.pdf"/>
    <s v="615/772548"/>
    <s v="772548/10015"/>
    <n v="8228500"/>
    <x v="3"/>
  </r>
  <r>
    <s v="Gr_GERSTAECKER_20241202_001781_26.pdf"/>
    <s v="500/620344"/>
    <m/>
    <m/>
    <x v="3"/>
  </r>
  <r>
    <s v="Gr_PIPIERE_20241202_001782_38.pdf"/>
    <s v="287/637083"/>
    <s v="637083/10010"/>
    <n v="9157317"/>
    <x v="3"/>
  </r>
  <r>
    <s v="SENSATA_TECHNOLOGIES___CONTRATS_20241202_001782_181.pdf"/>
    <s v="287/674493"/>
    <m/>
    <m/>
    <x v="3"/>
  </r>
  <r>
    <s v="CENTRE_EUROPÃ‰EN_DE_RECHERCHE_EN_BIOLOGIE_ET_EN_MÃ‰DECINE___CONTRATS_20241202_001782_98.pdf"/>
    <s v="263/771191"/>
    <s v="771191/00000"/>
    <n v="8274684"/>
    <x v="3"/>
  </r>
  <r>
    <s v="Gr_SAPAM_20241202_001782_126.pdf"/>
    <s v="246/069458"/>
    <m/>
    <m/>
    <x v="3"/>
  </r>
  <r>
    <s v="Gr_PIPIERE_20241202_001782_43.pdf"/>
    <s v="691/637083"/>
    <s v="637083/10012"/>
    <n v="9157319"/>
    <x v="3"/>
  </r>
  <r>
    <s v="BRAUN__WÃœRFELE_REPRÃ‰SENTÃ‰E_PAR_EURODROIT___CONTRATS_20241202_001781_114.pdf"/>
    <s v="615/772548"/>
    <s v="772548/10015"/>
    <n v="8228500"/>
    <x v="3"/>
  </r>
  <r>
    <s v="Gr_SAPAM_20241202_001781_43.pdf"/>
    <s v="5289/638290"/>
    <m/>
    <m/>
    <x v="3"/>
  </r>
  <r>
    <s v="CLC_METZ___CONTRATS_20241202_001781_84.pdf"/>
    <s v="5289/673977"/>
    <m/>
    <m/>
    <x v="3"/>
  </r>
  <r>
    <s v="B.E.I._SENSORS___CONTRATS_20241202_001782_151.pdf"/>
    <s v="277/644666"/>
    <m/>
    <m/>
    <x v="3"/>
  </r>
  <r>
    <s v="DG8_54_EX_CLC_NANCY___CONTRATS_20241202_001782_87.pdf"/>
    <s v="691/673978"/>
    <m/>
    <m/>
    <x v="3"/>
  </r>
  <r>
    <s v="VIOLA_ET_FILS___CONTRATS_20241202_001782_12.pdf"/>
    <s v="1699/159182"/>
    <m/>
    <m/>
    <x v="3"/>
  </r>
  <r>
    <s v="DG8_CAMPING_CAR_21___CONTRATS_20241202_001781_87.pdf"/>
    <s v="5289/673977"/>
    <m/>
    <m/>
    <x v="3"/>
  </r>
  <r>
    <s v="CLC_TROYES___CONTRATS_20241202_001782_71.pdf"/>
    <s v="287/673978"/>
    <m/>
    <m/>
    <x v="3"/>
  </r>
  <r>
    <s v="LE_CAFÃ‰_DES_CHATS___CONTRATS_20241202_001782_47.pdf"/>
    <s v="1696/650821"/>
    <s v="650821/00000"/>
    <n v="5580333"/>
    <x v="3"/>
  </r>
  <r>
    <s v="UVEX_ARBEITSSCHUTZ_GMBH_REPRÃ‰SENTÃ‰_PAR_EURODROIT___CONTRATS_20241202_001781_97.pdf"/>
    <s v="615/772548"/>
    <s v="772548/10015"/>
    <n v="8228500"/>
    <x v="3"/>
  </r>
  <r>
    <s v="Gr_SAPAM_20241202_001782_130.pdf"/>
    <s v="246/069458"/>
    <m/>
    <m/>
    <x v="3"/>
  </r>
  <r>
    <s v="INEOS_POLYMERS_SARRALBE_S.A.S.___CONTRATS_20241202_001782_176.pdf"/>
    <s v="280/673145"/>
    <s v="673145/00000"/>
    <n v="7774131"/>
    <x v="3"/>
  </r>
  <r>
    <s v="Gr_SAPAM_20241202_001782_109.pdf"/>
    <s v="691/069457"/>
    <m/>
    <m/>
    <x v="3"/>
  </r>
  <r>
    <s v="FINANCIÃˆRE_CLC___CONTRATS_20241202_001782_54.pdf"/>
    <s v="691/673978"/>
    <m/>
    <m/>
    <x v="3"/>
  </r>
  <r>
    <s v="S.A.S.___LES_COCONS_DES_VOSGES___CONTRATS_20241202_001782_27.pdf"/>
    <s v="1696/276091"/>
    <s v="276091/00000"/>
    <n v="5234622"/>
    <x v="3"/>
  </r>
  <r>
    <s v="CLC_VOSGES___CONTRATS_20241202_001782_69.pdf"/>
    <s v="287/673978"/>
    <m/>
    <m/>
    <x v="3"/>
  </r>
  <r>
    <s v="KRONIMUS___CONTRATS_20241202_001782_179.pdf"/>
    <s v="287/673897"/>
    <s v="673897/00000"/>
    <n v="8352109"/>
    <x v="3"/>
  </r>
  <r>
    <s v="ZAPA___CONTRATS_20241202_001782_155.pdf"/>
    <s v="263/661787"/>
    <s v="661787/10010"/>
    <n v="7394429"/>
    <x v="3"/>
  </r>
  <r>
    <s v="Gr_SAPAM_20241202_001781_31.pdf"/>
    <s v="5247/638289"/>
    <s v="638289/00000"/>
    <n v="6428778"/>
    <x v="3"/>
  </r>
  <r>
    <s v="Gr_HOYER_20241202_001782_140.pdf"/>
    <s v="287/634788"/>
    <s v="634788/00000"/>
    <n v="8403819"/>
    <x v="3"/>
  </r>
  <r>
    <s v="LEUCO_PRODUCTION___AVT_TAUX_CADRES_2025___CONTRATS_20241202_001781_100.pdf"/>
    <s v="5285/784741"/>
    <s v="784741/00000"/>
    <n v="8810820"/>
    <x v="3"/>
  </r>
  <r>
    <s v="SBE_INGÃ‰NIÃ‰RIE___CONTRATS_20241202_001782_25.pdf"/>
    <s v="1699/265240"/>
    <m/>
    <m/>
    <x v="3"/>
  </r>
  <r>
    <s v="MECA_CAMP___CONTRATS_20241202_001782_60.pdf"/>
    <s v="691/673978"/>
    <m/>
    <m/>
    <x v="3"/>
  </r>
  <r>
    <s v="Gr_HOYER_20241202_001782_144.pdf"/>
    <s v="287/634789"/>
    <s v="634789/00000"/>
    <n v="8403881"/>
    <x v="3"/>
  </r>
  <r>
    <s v="BIOLITEC_BIOMEDICAL_TECHNOLOGY_REPRÃ‰SENTÃ‰_PAR_EURODROIT___CONTRATS_20241202_001781_105.pdf"/>
    <s v="615/772548"/>
    <s v="772548/10015"/>
    <n v="8228500"/>
    <x v="3"/>
  </r>
  <r>
    <s v="ANDLAUER_MAINTENANCE___CONTRATS_20241202_001782_148.pdf"/>
    <s v="280/639111"/>
    <s v="639111/00000"/>
    <n v="6473060"/>
    <x v="3"/>
  </r>
  <r>
    <s v="Gr_GERSTAECKER_20241202_001781_23.pdf"/>
    <s v="500/620344"/>
    <m/>
    <m/>
    <x v="3"/>
  </r>
  <r>
    <s v="CLC_ORLÃ‰ANS___CONTRATS_20241202_001781_63.pdf"/>
    <s v="5289/673976"/>
    <m/>
    <m/>
    <x v="3"/>
  </r>
  <r>
    <s v="URKO_SÃ‰CURITÃ‰___CONTRATS_20241202_001782_16.pdf"/>
    <s v="1697/172518"/>
    <m/>
    <m/>
    <x v="3"/>
  </r>
  <r>
    <s v="ANDLAUER_S.A.S.___CONTRATS_20241202_001782_147.pdf"/>
    <s v="280/639111"/>
    <s v="639111/00000"/>
    <n v="6473060"/>
    <x v="3"/>
  </r>
  <r>
    <s v="Gr_SAPAM_20241202_001781_36.pdf"/>
    <s v="5247/638289"/>
    <s v="638289/00000"/>
    <n v="6428778"/>
    <x v="3"/>
  </r>
  <r>
    <s v="CLC_WATTELIER___CONTRATS_20241202_001782_56.pdf"/>
    <s v="691/673978"/>
    <m/>
    <m/>
    <x v="3"/>
  </r>
  <r>
    <s v="CLC_TROYES___CONTRATS_20241202_001781_80.pdf"/>
    <s v="5289/673977"/>
    <m/>
    <m/>
    <x v="3"/>
  </r>
  <r>
    <s v="PROCIDEC___CONTRATS_20241202_001782_51.pdf"/>
    <s v="287/673911"/>
    <m/>
    <m/>
    <x v="3"/>
  </r>
  <r>
    <s v="AUDIO_PRO_HEILBRONN_ELEKTROAKUSTIK_GMBH___CONTRATS_20241202_001781_118.pdf"/>
    <s v="615/772548"/>
    <s v="772548/10015"/>
    <n v="8228500"/>
    <x v="3"/>
  </r>
  <r>
    <s v="Gr_SAPAM_20241202_001782_120.pdf"/>
    <s v="247/069457"/>
    <m/>
    <m/>
    <x v="3"/>
  </r>
  <r>
    <s v="Gr_SAPAM_20241202_001782_129.pdf"/>
    <s v="691/069458"/>
    <s v="069458/00052"/>
    <n v="7897439"/>
    <x v="3"/>
  </r>
  <r>
    <s v="DG8_54_EX_CLC_NANCY___CONTRATS_20241202_001781_88.pdf"/>
    <s v="289/673977"/>
    <m/>
    <m/>
    <x v="3"/>
  </r>
  <r>
    <s v="RECA_FRANCE___CONTRATS_20241202_001782_184.pdf"/>
    <s v="287/770237"/>
    <s v="770237/00000"/>
    <n v="8813875"/>
    <x v="3"/>
  </r>
  <r>
    <s v="RZB_LIGHTING_FRANCE___CONTRATS_20241202_001782_35.pdf"/>
    <s v="1696/562107"/>
    <m/>
    <m/>
    <x v="3"/>
  </r>
  <r>
    <s v="EURODROIT_S.A.S.___CONTRATS_20241202_001782_175.pdf"/>
    <s v="691/673125"/>
    <m/>
    <m/>
    <x v="3"/>
  </r>
  <r>
    <s v="JEAN_CLAUDE_SOULA_ASSURFINANCE___CONTRATS_20241202_001782_24.pdf"/>
    <s v="1696/264320"/>
    <s v="264320/00000"/>
    <n v="5030034"/>
    <x v="3"/>
  </r>
  <r>
    <s v="Gr_SAPAM_20241202_001782_136.pdf"/>
    <s v="246/069458"/>
    <m/>
    <m/>
    <x v="3"/>
  </r>
  <r>
    <s v="EURODROIT_S.A.S.___CONTRATS_20241202_001782_174.pdf"/>
    <s v="280/673125"/>
    <s v="673125/00002"/>
    <n v="7784964"/>
    <x v="3"/>
  </r>
  <r>
    <s v="AUGAGNEUR_PREVOYANCE_CADRES.pdf"/>
    <s v="5289/752790"/>
    <s v="752790/00000"/>
    <n v="4719144"/>
    <x v="3"/>
  </r>
  <r>
    <s v="Gr_GERSTAECKER_20241202_001781_29.pdf"/>
    <s v="500/620344"/>
    <m/>
    <m/>
    <x v="3"/>
  </r>
  <r>
    <s v="ELECTRIFICATION_INDUSTRIELLE_DE_LEST_20241202_001781_99.pdf"/>
    <s v="500/782410"/>
    <s v="782410/00000"/>
    <n v="8852489"/>
    <x v="3"/>
  </r>
  <r>
    <s v="Gr_GERSTAECKER_20241202_001781_16.pdf"/>
    <s v="500/620344"/>
    <m/>
    <m/>
    <x v="3"/>
  </r>
  <r>
    <s v="STIEBEL_ELTRON___CONTRATS_20241202_001781_93.pdf"/>
    <s v="5289/862192"/>
    <s v="862192/00000"/>
    <n v="7847794"/>
    <x v="3"/>
  </r>
  <r>
    <s v="CAMBRO_PRESSWERK_GMBH_REPRÃ‰SENTÃ‰_PAR_EURODROIT___CONTRATS_20241202_001781_119.pdf"/>
    <s v="615/772548"/>
    <s v="772548/10015"/>
    <n v="8228500"/>
    <x v="3"/>
  </r>
  <r>
    <s v="Gr_SAPAM_20241202_001782_123.pdf"/>
    <s v="247/069457"/>
    <m/>
    <m/>
    <x v="3"/>
  </r>
  <r>
    <s v="Gr_HOYER___CONTRATS_20241202_001781_121.pdf"/>
    <s v="5289/634786"/>
    <s v="634786/00000"/>
    <n v="4983440"/>
    <x v="3"/>
  </r>
  <r>
    <s v="FIMAT_TP___CONTRATS_20241202_001782_112.pdf"/>
    <s v="691/068457"/>
    <s v="068457/00002"/>
    <n v="9001847"/>
    <x v="3"/>
  </r>
  <r>
    <s v="CLC_CHALON_SUR_SAÃ”NE___CONTRATS_20241202_001781_75.pdf"/>
    <s v="5289/673977"/>
    <m/>
    <m/>
    <x v="3"/>
  </r>
  <r>
    <s v="Gr_SAPAM_20241202_001781_40.pdf"/>
    <s v="5289/638290"/>
    <m/>
    <m/>
    <x v="3"/>
  </r>
  <r>
    <s v="EXPO_CAMPING_CARS___CONTRATS_20241202_001782_68.pdf"/>
    <s v="691/673978"/>
    <m/>
    <m/>
    <x v="3"/>
  </r>
  <r>
    <s v="Gr_GERSTAECKER_20241202_001781_20.pdf"/>
    <s v="500/620344"/>
    <m/>
    <m/>
    <x v="3"/>
  </r>
  <r>
    <s v="OTT_IMPRIMEURS___CONTRATS_20241202_001782_160.pdf"/>
    <s v="277/663480"/>
    <s v="663480/00000"/>
    <n v="6017250"/>
    <x v="3"/>
  </r>
  <r>
    <s v="S.A.R.L._SPITZER___CONTRATS_20241202_001782_32.pdf"/>
    <s v="1698/539093"/>
    <s v="539093/10000"/>
    <n v="5059737"/>
    <x v="3"/>
  </r>
  <r>
    <s v="MECA_CAMP___CONTRATS_20241202_001781_54.pdf"/>
    <s v="5289/673976"/>
    <m/>
    <m/>
    <x v="3"/>
  </r>
  <r>
    <s v="Gr_SAPAM_20241202_001782_135.pdf"/>
    <s v="691/069458"/>
    <s v="069458/00052"/>
    <n v="7897439"/>
    <x v="3"/>
  </r>
  <r>
    <s v="Gr_HOYER_20241202_001782_146.pdf"/>
    <s v="263/634789"/>
    <m/>
    <m/>
    <x v="3"/>
  </r>
  <r>
    <s v="ELECTRIFICATION_INDUSTRIELLE_DE_LEST_20241202_001782_191.pdf"/>
    <s v="691/866487"/>
    <s v="866487/00002"/>
    <n v="785458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26E29-457F-4F6D-AF2E-5B4CCE0F4E05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D9" firstHeaderRow="0" firstDataRow="1" firstDataCol="1"/>
  <pivotFields count="5">
    <pivotField dataField="1" showAll="0"/>
    <pivotField dataField="1" showAll="0"/>
    <pivotField showAll="0"/>
    <pivotField dataField="1" showAll="0"/>
    <pivotField axis="axisRow" showAll="0">
      <items count="8">
        <item x="2"/>
        <item x="4"/>
        <item x="3"/>
        <item x="0"/>
        <item x="6"/>
        <item x="1"/>
        <item x="5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filename" fld="0" subtotal="count" baseField="0" baseItem="0"/>
    <dataField name="Nombre de ref" fld="1" subtotal="count" baseField="0" baseItem="0"/>
    <dataField name="Nombre de numper" fld="3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2A16-735A-49D9-B9AB-8CA8FE5C3E4A}">
  <sheetPr filterMode="1"/>
  <dimension ref="A1:I3444"/>
  <sheetViews>
    <sheetView tabSelected="1" workbookViewId="0">
      <selection activeCell="I16" sqref="I16"/>
    </sheetView>
  </sheetViews>
  <sheetFormatPr baseColWidth="10" defaultRowHeight="15" x14ac:dyDescent="0.25"/>
  <cols>
    <col min="6" max="6" width="23.85546875" customWidth="1"/>
    <col min="7" max="7" width="20.85546875" customWidth="1"/>
    <col min="9" max="9" width="20.5703125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6012</v>
      </c>
      <c r="G1" s="15" t="s">
        <v>6013</v>
      </c>
      <c r="H1" s="15" t="s">
        <v>6020</v>
      </c>
      <c r="I1" s="15" t="s">
        <v>6022</v>
      </c>
    </row>
    <row r="2" spans="1:9" hidden="1" x14ac:dyDescent="0.25">
      <c r="A2" t="s">
        <v>5</v>
      </c>
      <c r="B2" t="s">
        <v>6</v>
      </c>
      <c r="E2" t="s">
        <v>7</v>
      </c>
      <c r="F2" t="b">
        <f>NOT(ISBLANK(B2))</f>
        <v>1</v>
      </c>
      <c r="G2" t="b">
        <f>NOT(ISBLANK(C2))</f>
        <v>0</v>
      </c>
      <c r="H2" t="s">
        <v>6018</v>
      </c>
    </row>
    <row r="3" spans="1:9" hidden="1" x14ac:dyDescent="0.25">
      <c r="A3" t="s">
        <v>8</v>
      </c>
      <c r="B3">
        <v>15831</v>
      </c>
      <c r="E3" t="s">
        <v>7</v>
      </c>
      <c r="F3" t="b">
        <f t="shared" ref="F3:F66" si="0">NOT(ISBLANK(B3))</f>
        <v>1</v>
      </c>
      <c r="G3" t="b">
        <f t="shared" ref="G3:G66" si="1">NOT(ISBLANK(C3))</f>
        <v>0</v>
      </c>
      <c r="H3" t="s">
        <v>6018</v>
      </c>
    </row>
    <row r="4" spans="1:9" hidden="1" x14ac:dyDescent="0.25">
      <c r="A4" t="s">
        <v>9</v>
      </c>
      <c r="B4">
        <v>20634</v>
      </c>
      <c r="E4" t="s">
        <v>7</v>
      </c>
      <c r="F4" t="b">
        <f t="shared" si="0"/>
        <v>1</v>
      </c>
      <c r="G4" t="b">
        <f t="shared" si="1"/>
        <v>0</v>
      </c>
      <c r="H4" t="s">
        <v>6018</v>
      </c>
    </row>
    <row r="5" spans="1:9" hidden="1" x14ac:dyDescent="0.25">
      <c r="A5" t="s">
        <v>10</v>
      </c>
      <c r="B5">
        <v>15519</v>
      </c>
      <c r="C5">
        <v>1551900102</v>
      </c>
      <c r="D5">
        <v>7775858</v>
      </c>
      <c r="E5" t="s">
        <v>7</v>
      </c>
      <c r="F5" t="b">
        <f t="shared" si="0"/>
        <v>1</v>
      </c>
      <c r="G5" t="b">
        <f t="shared" si="1"/>
        <v>1</v>
      </c>
      <c r="H5" t="s">
        <v>6019</v>
      </c>
    </row>
    <row r="6" spans="1:9" hidden="1" x14ac:dyDescent="0.25">
      <c r="A6" t="s">
        <v>11</v>
      </c>
      <c r="B6">
        <v>15646</v>
      </c>
      <c r="E6" t="s">
        <v>7</v>
      </c>
      <c r="F6" t="b">
        <f t="shared" si="0"/>
        <v>1</v>
      </c>
      <c r="G6" t="b">
        <f t="shared" si="1"/>
        <v>0</v>
      </c>
      <c r="H6" t="s">
        <v>6018</v>
      </c>
    </row>
    <row r="7" spans="1:9" hidden="1" x14ac:dyDescent="0.25">
      <c r="A7" t="s">
        <v>12</v>
      </c>
      <c r="B7">
        <v>15746</v>
      </c>
      <c r="C7">
        <v>1574600000</v>
      </c>
      <c r="D7">
        <v>7881876</v>
      </c>
      <c r="E7" t="s">
        <v>7</v>
      </c>
      <c r="F7" t="b">
        <f t="shared" si="0"/>
        <v>1</v>
      </c>
      <c r="G7" t="b">
        <f t="shared" si="1"/>
        <v>1</v>
      </c>
      <c r="H7" t="s">
        <v>6019</v>
      </c>
    </row>
    <row r="8" spans="1:9" hidden="1" x14ac:dyDescent="0.25">
      <c r="A8" t="s">
        <v>13</v>
      </c>
      <c r="B8">
        <v>17100</v>
      </c>
      <c r="C8">
        <v>1710000148</v>
      </c>
      <c r="D8">
        <v>7932749</v>
      </c>
      <c r="E8" t="s">
        <v>7</v>
      </c>
      <c r="F8" t="b">
        <f t="shared" si="0"/>
        <v>1</v>
      </c>
      <c r="G8" t="b">
        <f t="shared" si="1"/>
        <v>1</v>
      </c>
      <c r="H8" t="s">
        <v>6019</v>
      </c>
    </row>
    <row r="9" spans="1:9" hidden="1" x14ac:dyDescent="0.25">
      <c r="A9" t="s">
        <v>14</v>
      </c>
      <c r="B9" t="s">
        <v>15</v>
      </c>
      <c r="E9" t="s">
        <v>16</v>
      </c>
      <c r="F9" t="b">
        <f t="shared" si="0"/>
        <v>1</v>
      </c>
      <c r="G9" t="b">
        <f t="shared" si="1"/>
        <v>0</v>
      </c>
      <c r="H9" t="s">
        <v>6018</v>
      </c>
    </row>
    <row r="10" spans="1:9" hidden="1" x14ac:dyDescent="0.25">
      <c r="A10" t="s">
        <v>17</v>
      </c>
      <c r="B10" t="s">
        <v>18</v>
      </c>
      <c r="C10" t="s">
        <v>18</v>
      </c>
      <c r="D10">
        <v>9121816</v>
      </c>
      <c r="E10" t="s">
        <v>16</v>
      </c>
      <c r="F10" t="b">
        <f t="shared" si="0"/>
        <v>1</v>
      </c>
      <c r="G10" t="b">
        <f t="shared" si="1"/>
        <v>1</v>
      </c>
      <c r="H10" t="s">
        <v>6019</v>
      </c>
    </row>
    <row r="11" spans="1:9" hidden="1" x14ac:dyDescent="0.25">
      <c r="A11" t="s">
        <v>19</v>
      </c>
      <c r="B11" t="s">
        <v>20</v>
      </c>
      <c r="C11" t="s">
        <v>20</v>
      </c>
      <c r="D11">
        <v>9172989</v>
      </c>
      <c r="E11" t="s">
        <v>16</v>
      </c>
      <c r="F11" t="b">
        <f t="shared" si="0"/>
        <v>1</v>
      </c>
      <c r="G11" t="b">
        <f t="shared" si="1"/>
        <v>1</v>
      </c>
      <c r="H11" t="s">
        <v>6019</v>
      </c>
    </row>
    <row r="12" spans="1:9" hidden="1" x14ac:dyDescent="0.25">
      <c r="A12" t="s">
        <v>21</v>
      </c>
      <c r="B12" t="s">
        <v>22</v>
      </c>
      <c r="C12" t="s">
        <v>22</v>
      </c>
      <c r="D12">
        <v>9121815</v>
      </c>
      <c r="E12" t="s">
        <v>16</v>
      </c>
      <c r="F12" t="b">
        <f t="shared" si="0"/>
        <v>1</v>
      </c>
      <c r="G12" t="b">
        <f t="shared" si="1"/>
        <v>1</v>
      </c>
      <c r="H12" t="s">
        <v>6019</v>
      </c>
    </row>
    <row r="13" spans="1:9" x14ac:dyDescent="0.25">
      <c r="A13" t="s">
        <v>23</v>
      </c>
      <c r="B13">
        <v>2843891400051</v>
      </c>
      <c r="E13" t="s">
        <v>24</v>
      </c>
      <c r="F13" t="b">
        <f t="shared" si="0"/>
        <v>1</v>
      </c>
      <c r="G13" t="b">
        <f t="shared" si="1"/>
        <v>0</v>
      </c>
      <c r="H13" t="s">
        <v>6018</v>
      </c>
    </row>
    <row r="14" spans="1:9" x14ac:dyDescent="0.25">
      <c r="A14" t="s">
        <v>25</v>
      </c>
      <c r="B14">
        <v>2842454609001</v>
      </c>
      <c r="C14" t="s">
        <v>26</v>
      </c>
      <c r="D14">
        <v>8426580</v>
      </c>
      <c r="E14" t="s">
        <v>24</v>
      </c>
      <c r="F14" t="b">
        <f t="shared" si="0"/>
        <v>1</v>
      </c>
      <c r="G14" t="b">
        <f t="shared" si="1"/>
        <v>1</v>
      </c>
      <c r="H14" t="s">
        <v>6019</v>
      </c>
    </row>
    <row r="15" spans="1:9" x14ac:dyDescent="0.25">
      <c r="A15" t="s">
        <v>27</v>
      </c>
      <c r="B15">
        <v>2251229100160</v>
      </c>
      <c r="E15" t="s">
        <v>24</v>
      </c>
      <c r="F15" t="b">
        <f t="shared" si="0"/>
        <v>1</v>
      </c>
      <c r="G15" t="b">
        <f t="shared" si="1"/>
        <v>0</v>
      </c>
      <c r="H15" t="s">
        <v>6018</v>
      </c>
    </row>
    <row r="16" spans="1:9" x14ac:dyDescent="0.25">
      <c r="A16" t="s">
        <v>28</v>
      </c>
      <c r="E16" t="s">
        <v>24</v>
      </c>
      <c r="F16" t="b">
        <f>NOT(ISBLANK(B16))</f>
        <v>0</v>
      </c>
      <c r="G16" t="b">
        <f>NOT(ISBLANK(C16))</f>
        <v>0</v>
      </c>
      <c r="H16" t="s">
        <v>6018</v>
      </c>
      <c r="I16" t="s">
        <v>6023</v>
      </c>
    </row>
    <row r="17" spans="1:9" x14ac:dyDescent="0.25">
      <c r="A17" t="s">
        <v>29</v>
      </c>
      <c r="B17">
        <v>2845379410065</v>
      </c>
      <c r="E17" t="s">
        <v>24</v>
      </c>
      <c r="F17" t="b">
        <f>NOT(ISBLANK(B17))</f>
        <v>1</v>
      </c>
      <c r="G17" t="b">
        <f>NOT(ISBLANK(C17))</f>
        <v>0</v>
      </c>
      <c r="H17" t="s">
        <v>6018</v>
      </c>
    </row>
    <row r="18" spans="1:9" x14ac:dyDescent="0.25">
      <c r="A18" t="s">
        <v>30</v>
      </c>
      <c r="B18">
        <v>2268734100000</v>
      </c>
      <c r="C18" t="s">
        <v>31</v>
      </c>
      <c r="D18">
        <v>6941291</v>
      </c>
      <c r="E18" t="s">
        <v>24</v>
      </c>
      <c r="F18" t="b">
        <f>NOT(ISBLANK(B18))</f>
        <v>1</v>
      </c>
      <c r="G18" t="b">
        <f>NOT(ISBLANK(C18))</f>
        <v>1</v>
      </c>
      <c r="H18" t="s">
        <v>6019</v>
      </c>
    </row>
    <row r="19" spans="1:9" x14ac:dyDescent="0.25">
      <c r="A19" t="s">
        <v>32</v>
      </c>
      <c r="B19">
        <v>2263549420400</v>
      </c>
      <c r="C19" s="1">
        <v>2.2635494204E+23</v>
      </c>
      <c r="D19">
        <v>7142927</v>
      </c>
      <c r="E19" t="s">
        <v>24</v>
      </c>
      <c r="F19" t="b">
        <f>NOT(ISBLANK(B19))</f>
        <v>1</v>
      </c>
      <c r="G19" t="b">
        <f>NOT(ISBLANK(C19))</f>
        <v>1</v>
      </c>
      <c r="H19" t="s">
        <v>6019</v>
      </c>
    </row>
    <row r="20" spans="1:9" x14ac:dyDescent="0.25">
      <c r="A20" t="s">
        <v>33</v>
      </c>
      <c r="B20">
        <v>2507759780001</v>
      </c>
      <c r="C20" t="s">
        <v>34</v>
      </c>
      <c r="D20">
        <v>6054526</v>
      </c>
      <c r="E20" t="s">
        <v>24</v>
      </c>
      <c r="F20" t="b">
        <f>NOT(ISBLANK(B20))</f>
        <v>1</v>
      </c>
      <c r="G20" t="b">
        <f>NOT(ISBLANK(C20))</f>
        <v>1</v>
      </c>
      <c r="H20" t="s">
        <v>6019</v>
      </c>
    </row>
    <row r="21" spans="1:9" x14ac:dyDescent="0.25">
      <c r="A21" t="s">
        <v>35</v>
      </c>
      <c r="B21">
        <v>2841491600751</v>
      </c>
      <c r="C21" t="s">
        <v>36</v>
      </c>
      <c r="D21">
        <v>8426681</v>
      </c>
      <c r="E21" t="s">
        <v>24</v>
      </c>
      <c r="F21" t="b">
        <f>NOT(ISBLANK(B21))</f>
        <v>1</v>
      </c>
      <c r="G21" t="b">
        <f>NOT(ISBLANK(C21))</f>
        <v>1</v>
      </c>
      <c r="H21" t="s">
        <v>6019</v>
      </c>
    </row>
    <row r="22" spans="1:9" x14ac:dyDescent="0.25">
      <c r="A22" t="s">
        <v>37</v>
      </c>
      <c r="B22">
        <v>2271794410400</v>
      </c>
      <c r="C22" t="s">
        <v>38</v>
      </c>
      <c r="D22">
        <v>8220367</v>
      </c>
      <c r="E22" t="s">
        <v>24</v>
      </c>
      <c r="F22" t="b">
        <f>NOT(ISBLANK(B22))</f>
        <v>1</v>
      </c>
      <c r="G22" t="b">
        <f>NOT(ISBLANK(C22))</f>
        <v>1</v>
      </c>
      <c r="H22" t="s">
        <v>6019</v>
      </c>
    </row>
    <row r="23" spans="1:9" x14ac:dyDescent="0.25">
      <c r="A23" t="s">
        <v>39</v>
      </c>
      <c r="E23" t="s">
        <v>24</v>
      </c>
      <c r="F23" t="b">
        <f>NOT(ISBLANK(B23))</f>
        <v>0</v>
      </c>
      <c r="G23" t="b">
        <f>NOT(ISBLANK(C23))</f>
        <v>0</v>
      </c>
      <c r="H23" t="s">
        <v>6018</v>
      </c>
      <c r="I23" t="s">
        <v>6023</v>
      </c>
    </row>
    <row r="24" spans="1:9" x14ac:dyDescent="0.25">
      <c r="A24" t="s">
        <v>40</v>
      </c>
      <c r="B24">
        <v>2845379410063</v>
      </c>
      <c r="E24" t="s">
        <v>24</v>
      </c>
      <c r="F24" t="b">
        <f>NOT(ISBLANK(B24))</f>
        <v>1</v>
      </c>
      <c r="G24" t="b">
        <f>NOT(ISBLANK(C24))</f>
        <v>0</v>
      </c>
      <c r="H24" t="s">
        <v>6018</v>
      </c>
    </row>
    <row r="25" spans="1:9" x14ac:dyDescent="0.25">
      <c r="A25" t="s">
        <v>41</v>
      </c>
      <c r="B25">
        <v>2272479600003</v>
      </c>
      <c r="C25" t="s">
        <v>42</v>
      </c>
      <c r="D25">
        <v>8086354</v>
      </c>
      <c r="E25" t="s">
        <v>24</v>
      </c>
      <c r="F25" t="b">
        <f>NOT(ISBLANK(B25))</f>
        <v>1</v>
      </c>
      <c r="G25" t="b">
        <f>NOT(ISBLANK(C25))</f>
        <v>1</v>
      </c>
      <c r="H25" t="s">
        <v>6019</v>
      </c>
    </row>
    <row r="26" spans="1:9" x14ac:dyDescent="0.25">
      <c r="A26" t="s">
        <v>43</v>
      </c>
      <c r="B26">
        <v>2515307550000</v>
      </c>
      <c r="E26" t="s">
        <v>24</v>
      </c>
      <c r="F26" t="b">
        <f>NOT(ISBLANK(B26))</f>
        <v>1</v>
      </c>
      <c r="G26" t="b">
        <f>NOT(ISBLANK(C26))</f>
        <v>0</v>
      </c>
      <c r="H26" t="s">
        <v>6018</v>
      </c>
    </row>
    <row r="27" spans="1:9" x14ac:dyDescent="0.25">
      <c r="A27" t="s">
        <v>44</v>
      </c>
      <c r="B27">
        <v>2275103100000</v>
      </c>
      <c r="C27" t="s">
        <v>45</v>
      </c>
      <c r="D27">
        <v>8510792</v>
      </c>
      <c r="E27" t="s">
        <v>24</v>
      </c>
      <c r="F27" t="b">
        <f>NOT(ISBLANK(B27))</f>
        <v>1</v>
      </c>
      <c r="G27" t="b">
        <f>NOT(ISBLANK(C27))</f>
        <v>1</v>
      </c>
      <c r="H27" t="s">
        <v>6019</v>
      </c>
    </row>
    <row r="28" spans="1:9" x14ac:dyDescent="0.25">
      <c r="A28" t="s">
        <v>46</v>
      </c>
      <c r="B28">
        <v>2257752110700</v>
      </c>
      <c r="C28" t="s">
        <v>47</v>
      </c>
      <c r="D28">
        <v>7291611</v>
      </c>
      <c r="E28" t="s">
        <v>24</v>
      </c>
      <c r="F28" t="b">
        <f>NOT(ISBLANK(B28))</f>
        <v>1</v>
      </c>
      <c r="G28" t="b">
        <f>NOT(ISBLANK(C28))</f>
        <v>1</v>
      </c>
      <c r="H28" t="s">
        <v>6019</v>
      </c>
    </row>
    <row r="29" spans="1:9" x14ac:dyDescent="0.25">
      <c r="A29" t="s">
        <v>48</v>
      </c>
      <c r="B29">
        <v>2308939000100</v>
      </c>
      <c r="E29" t="s">
        <v>24</v>
      </c>
      <c r="F29" t="b">
        <f>NOT(ISBLANK(B29))</f>
        <v>1</v>
      </c>
      <c r="G29" t="b">
        <f>NOT(ISBLANK(C29))</f>
        <v>0</v>
      </c>
      <c r="H29" t="s">
        <v>6018</v>
      </c>
    </row>
    <row r="30" spans="1:9" x14ac:dyDescent="0.25">
      <c r="A30" t="s">
        <v>49</v>
      </c>
      <c r="B30">
        <v>2512267011000</v>
      </c>
      <c r="C30" t="s">
        <v>50</v>
      </c>
      <c r="D30">
        <v>5531438</v>
      </c>
      <c r="E30" t="s">
        <v>24</v>
      </c>
      <c r="F30" t="b">
        <f>NOT(ISBLANK(B30))</f>
        <v>1</v>
      </c>
      <c r="G30" t="b">
        <f>NOT(ISBLANK(C30))</f>
        <v>1</v>
      </c>
      <c r="H30" t="s">
        <v>6019</v>
      </c>
    </row>
    <row r="31" spans="1:9" x14ac:dyDescent="0.25">
      <c r="A31" t="s">
        <v>51</v>
      </c>
      <c r="B31">
        <v>2256423110000</v>
      </c>
      <c r="C31" t="s">
        <v>52</v>
      </c>
      <c r="D31">
        <v>9208070</v>
      </c>
      <c r="E31" t="s">
        <v>24</v>
      </c>
      <c r="F31" t="b">
        <f>NOT(ISBLANK(B31))</f>
        <v>1</v>
      </c>
      <c r="G31" t="b">
        <f>NOT(ISBLANK(C31))</f>
        <v>1</v>
      </c>
      <c r="H31" t="s">
        <v>6019</v>
      </c>
    </row>
    <row r="32" spans="1:9" x14ac:dyDescent="0.25">
      <c r="A32" t="s">
        <v>53</v>
      </c>
      <c r="B32">
        <v>2312843000000</v>
      </c>
      <c r="E32" t="s">
        <v>24</v>
      </c>
      <c r="F32" t="b">
        <f>NOT(ISBLANK(B32))</f>
        <v>1</v>
      </c>
      <c r="G32" t="b">
        <f>NOT(ISBLANK(C32))</f>
        <v>0</v>
      </c>
      <c r="H32" t="s">
        <v>6018</v>
      </c>
    </row>
    <row r="33" spans="1:9" x14ac:dyDescent="0.25">
      <c r="A33" t="s">
        <v>54</v>
      </c>
      <c r="B33">
        <v>2313225020000</v>
      </c>
      <c r="C33" t="s">
        <v>55</v>
      </c>
      <c r="D33">
        <v>7850479</v>
      </c>
      <c r="E33" t="s">
        <v>24</v>
      </c>
      <c r="F33" t="b">
        <f>NOT(ISBLANK(B33))</f>
        <v>1</v>
      </c>
      <c r="G33" t="b">
        <f>NOT(ISBLANK(C33))</f>
        <v>1</v>
      </c>
      <c r="H33" t="s">
        <v>6019</v>
      </c>
    </row>
    <row r="34" spans="1:9" x14ac:dyDescent="0.25">
      <c r="A34" t="s">
        <v>56</v>
      </c>
      <c r="B34">
        <v>2263163420000</v>
      </c>
      <c r="C34" t="s">
        <v>57</v>
      </c>
      <c r="D34">
        <v>7728005</v>
      </c>
      <c r="E34" t="s">
        <v>24</v>
      </c>
      <c r="F34" t="b">
        <f>NOT(ISBLANK(B34))</f>
        <v>1</v>
      </c>
      <c r="G34" t="b">
        <f>NOT(ISBLANK(C34))</f>
        <v>1</v>
      </c>
      <c r="H34" t="s">
        <v>6019</v>
      </c>
    </row>
    <row r="35" spans="1:9" x14ac:dyDescent="0.25">
      <c r="A35" t="s">
        <v>58</v>
      </c>
      <c r="E35" t="s">
        <v>24</v>
      </c>
      <c r="F35" t="b">
        <f>NOT(ISBLANK(B35))</f>
        <v>0</v>
      </c>
      <c r="G35" t="b">
        <f>NOT(ISBLANK(C35))</f>
        <v>0</v>
      </c>
      <c r="H35" t="s">
        <v>6018</v>
      </c>
      <c r="I35" t="s">
        <v>6023</v>
      </c>
    </row>
    <row r="36" spans="1:9" x14ac:dyDescent="0.25">
      <c r="A36" t="s">
        <v>59</v>
      </c>
      <c r="B36">
        <v>2275781400000</v>
      </c>
      <c r="C36" s="1">
        <v>2.2757813999999998E+31</v>
      </c>
      <c r="D36">
        <v>8079915</v>
      </c>
      <c r="E36" t="s">
        <v>24</v>
      </c>
      <c r="F36" t="b">
        <f>NOT(ISBLANK(B36))</f>
        <v>1</v>
      </c>
      <c r="G36" t="b">
        <f>NOT(ISBLANK(C36))</f>
        <v>1</v>
      </c>
      <c r="H36" t="s">
        <v>6019</v>
      </c>
    </row>
    <row r="37" spans="1:9" x14ac:dyDescent="0.25">
      <c r="A37" t="s">
        <v>60</v>
      </c>
      <c r="E37" t="s">
        <v>24</v>
      </c>
      <c r="F37" t="b">
        <f>NOT(ISBLANK(B37))</f>
        <v>0</v>
      </c>
      <c r="G37" t="b">
        <f>NOT(ISBLANK(C37))</f>
        <v>0</v>
      </c>
      <c r="H37" t="s">
        <v>6018</v>
      </c>
      <c r="I37" t="s">
        <v>6023</v>
      </c>
    </row>
    <row r="38" spans="1:9" x14ac:dyDescent="0.25">
      <c r="A38" t="s">
        <v>61</v>
      </c>
      <c r="E38" t="s">
        <v>24</v>
      </c>
      <c r="F38" t="b">
        <f>NOT(ISBLANK(B38))</f>
        <v>0</v>
      </c>
      <c r="G38" t="b">
        <f>NOT(ISBLANK(C38))</f>
        <v>0</v>
      </c>
      <c r="H38" t="s">
        <v>6018</v>
      </c>
      <c r="I38" t="s">
        <v>6023</v>
      </c>
    </row>
    <row r="39" spans="1:9" x14ac:dyDescent="0.25">
      <c r="A39" t="s">
        <v>62</v>
      </c>
      <c r="E39" t="s">
        <v>24</v>
      </c>
      <c r="F39" t="b">
        <f>NOT(ISBLANK(B39))</f>
        <v>0</v>
      </c>
      <c r="G39" t="b">
        <f>NOT(ISBLANK(C39))</f>
        <v>0</v>
      </c>
      <c r="H39" t="s">
        <v>6018</v>
      </c>
      <c r="I39" t="s">
        <v>6023</v>
      </c>
    </row>
    <row r="40" spans="1:9" x14ac:dyDescent="0.25">
      <c r="A40" t="s">
        <v>63</v>
      </c>
      <c r="B40">
        <v>2264025100000</v>
      </c>
      <c r="C40" t="s">
        <v>64</v>
      </c>
      <c r="D40">
        <v>6156718</v>
      </c>
      <c r="E40" t="s">
        <v>24</v>
      </c>
      <c r="F40" t="b">
        <f>NOT(ISBLANK(B40))</f>
        <v>1</v>
      </c>
      <c r="G40" t="b">
        <f>NOT(ISBLANK(C40))</f>
        <v>1</v>
      </c>
      <c r="H40" t="s">
        <v>6019</v>
      </c>
    </row>
    <row r="41" spans="1:9" x14ac:dyDescent="0.25">
      <c r="A41" t="s">
        <v>65</v>
      </c>
      <c r="E41" t="s">
        <v>24</v>
      </c>
      <c r="F41" t="b">
        <f>NOT(ISBLANK(B41))</f>
        <v>0</v>
      </c>
      <c r="G41" t="b">
        <f>NOT(ISBLANK(C41))</f>
        <v>0</v>
      </c>
      <c r="H41" t="s">
        <v>6018</v>
      </c>
      <c r="I41" t="s">
        <v>6023</v>
      </c>
    </row>
    <row r="42" spans="1:9" x14ac:dyDescent="0.25">
      <c r="A42" t="s">
        <v>66</v>
      </c>
      <c r="B42">
        <v>2257752420062</v>
      </c>
      <c r="E42" t="s">
        <v>24</v>
      </c>
      <c r="F42" t="b">
        <f>NOT(ISBLANK(B42))</f>
        <v>1</v>
      </c>
      <c r="G42" t="b">
        <f>NOT(ISBLANK(C42))</f>
        <v>0</v>
      </c>
      <c r="H42" t="s">
        <v>6018</v>
      </c>
    </row>
    <row r="43" spans="1:9" x14ac:dyDescent="0.25">
      <c r="A43" t="s">
        <v>67</v>
      </c>
      <c r="E43" t="s">
        <v>24</v>
      </c>
      <c r="F43" t="b">
        <f>NOT(ISBLANK(B43))</f>
        <v>0</v>
      </c>
      <c r="G43" t="b">
        <f>NOT(ISBLANK(C43))</f>
        <v>0</v>
      </c>
      <c r="H43" t="s">
        <v>6018</v>
      </c>
      <c r="I43" t="s">
        <v>6023</v>
      </c>
    </row>
    <row r="44" spans="1:9" x14ac:dyDescent="0.25">
      <c r="A44" t="s">
        <v>68</v>
      </c>
      <c r="B44">
        <v>2840785140000</v>
      </c>
      <c r="C44" s="1">
        <v>2.8407851400000002E+31</v>
      </c>
      <c r="D44">
        <v>8277799</v>
      </c>
      <c r="E44" t="s">
        <v>24</v>
      </c>
      <c r="F44" t="b">
        <f>NOT(ISBLANK(B44))</f>
        <v>1</v>
      </c>
      <c r="G44" t="b">
        <f>NOT(ISBLANK(C44))</f>
        <v>1</v>
      </c>
      <c r="H44" t="s">
        <v>6019</v>
      </c>
    </row>
    <row r="45" spans="1:9" x14ac:dyDescent="0.25">
      <c r="A45" t="s">
        <v>69</v>
      </c>
      <c r="E45" t="s">
        <v>24</v>
      </c>
      <c r="F45" t="b">
        <f>NOT(ISBLANK(B45))</f>
        <v>0</v>
      </c>
      <c r="G45" t="b">
        <f>NOT(ISBLANK(C45))</f>
        <v>0</v>
      </c>
      <c r="H45" t="s">
        <v>6018</v>
      </c>
      <c r="I45" t="s">
        <v>6023</v>
      </c>
    </row>
    <row r="46" spans="1:9" x14ac:dyDescent="0.25">
      <c r="A46" t="s">
        <v>70</v>
      </c>
      <c r="B46">
        <v>2263281400000</v>
      </c>
      <c r="C46" t="s">
        <v>71</v>
      </c>
      <c r="D46">
        <v>5771694</v>
      </c>
      <c r="E46" t="s">
        <v>24</v>
      </c>
      <c r="F46" t="b">
        <f>NOT(ISBLANK(B46))</f>
        <v>1</v>
      </c>
      <c r="G46" t="b">
        <f>NOT(ISBLANK(C46))</f>
        <v>1</v>
      </c>
      <c r="H46" t="s">
        <v>6019</v>
      </c>
    </row>
    <row r="47" spans="1:9" x14ac:dyDescent="0.25">
      <c r="A47" t="s">
        <v>72</v>
      </c>
      <c r="B47">
        <v>2271794610501</v>
      </c>
      <c r="C47" t="s">
        <v>73</v>
      </c>
      <c r="D47">
        <v>7329113</v>
      </c>
      <c r="E47" t="s">
        <v>24</v>
      </c>
      <c r="F47" t="b">
        <f>NOT(ISBLANK(B47))</f>
        <v>1</v>
      </c>
      <c r="G47" t="b">
        <f>NOT(ISBLANK(C47))</f>
        <v>1</v>
      </c>
      <c r="H47" t="s">
        <v>6019</v>
      </c>
    </row>
    <row r="48" spans="1:9" x14ac:dyDescent="0.25">
      <c r="A48" t="s">
        <v>74</v>
      </c>
      <c r="E48" t="s">
        <v>24</v>
      </c>
      <c r="F48" t="b">
        <f>NOT(ISBLANK(B48))</f>
        <v>0</v>
      </c>
      <c r="G48" t="b">
        <f>NOT(ISBLANK(C48))</f>
        <v>0</v>
      </c>
      <c r="H48" t="s">
        <v>6018</v>
      </c>
      <c r="I48" t="s">
        <v>6023</v>
      </c>
    </row>
    <row r="49" spans="1:9" x14ac:dyDescent="0.25">
      <c r="A49" t="s">
        <v>75</v>
      </c>
      <c r="B49">
        <v>2840785140300</v>
      </c>
      <c r="C49" t="s">
        <v>76</v>
      </c>
      <c r="D49">
        <v>8280570</v>
      </c>
      <c r="E49" t="s">
        <v>24</v>
      </c>
      <c r="F49" t="b">
        <f>NOT(ISBLANK(B49))</f>
        <v>1</v>
      </c>
      <c r="G49" t="b">
        <f>NOT(ISBLANK(C49))</f>
        <v>1</v>
      </c>
      <c r="H49" t="s">
        <v>6019</v>
      </c>
    </row>
    <row r="50" spans="1:9" x14ac:dyDescent="0.25">
      <c r="A50" t="s">
        <v>77</v>
      </c>
      <c r="B50">
        <v>2258675400010</v>
      </c>
      <c r="E50" t="s">
        <v>24</v>
      </c>
      <c r="F50" t="b">
        <f>NOT(ISBLANK(B50))</f>
        <v>1</v>
      </c>
      <c r="G50" t="b">
        <f>NOT(ISBLANK(C50))</f>
        <v>0</v>
      </c>
      <c r="H50" t="s">
        <v>6018</v>
      </c>
    </row>
    <row r="51" spans="1:9" x14ac:dyDescent="0.25">
      <c r="A51" t="s">
        <v>78</v>
      </c>
      <c r="B51">
        <v>2313098000100</v>
      </c>
      <c r="C51" t="s">
        <v>79</v>
      </c>
      <c r="D51">
        <v>7495328</v>
      </c>
      <c r="E51" t="s">
        <v>24</v>
      </c>
      <c r="F51" t="b">
        <f>NOT(ISBLANK(B51))</f>
        <v>1</v>
      </c>
      <c r="G51" t="b">
        <f>NOT(ISBLANK(C51))</f>
        <v>1</v>
      </c>
      <c r="H51" t="s">
        <v>6019</v>
      </c>
    </row>
    <row r="52" spans="1:9" x14ac:dyDescent="0.25">
      <c r="A52" t="s">
        <v>80</v>
      </c>
      <c r="B52">
        <v>2842454600065</v>
      </c>
      <c r="E52" t="s">
        <v>24</v>
      </c>
      <c r="F52" t="b">
        <f>NOT(ISBLANK(B52))</f>
        <v>1</v>
      </c>
      <c r="G52" t="b">
        <f>NOT(ISBLANK(C52))</f>
        <v>0</v>
      </c>
      <c r="H52" t="s">
        <v>6018</v>
      </c>
    </row>
    <row r="53" spans="1:9" x14ac:dyDescent="0.25">
      <c r="A53" t="s">
        <v>81</v>
      </c>
      <c r="E53" t="s">
        <v>24</v>
      </c>
      <c r="F53" t="b">
        <f>NOT(ISBLANK(B53))</f>
        <v>0</v>
      </c>
      <c r="G53" t="b">
        <f>NOT(ISBLANK(C53))</f>
        <v>0</v>
      </c>
      <c r="H53" t="s">
        <v>6018</v>
      </c>
      <c r="I53" t="s">
        <v>6023</v>
      </c>
    </row>
    <row r="54" spans="1:9" x14ac:dyDescent="0.25">
      <c r="A54" t="s">
        <v>82</v>
      </c>
      <c r="E54" t="s">
        <v>24</v>
      </c>
      <c r="F54" t="b">
        <f>NOT(ISBLANK(B54))</f>
        <v>0</v>
      </c>
      <c r="G54" t="b">
        <f>NOT(ISBLANK(C54))</f>
        <v>0</v>
      </c>
      <c r="H54" t="s">
        <v>6018</v>
      </c>
      <c r="I54" t="s">
        <v>6023</v>
      </c>
    </row>
    <row r="55" spans="1:9" x14ac:dyDescent="0.25">
      <c r="A55" t="s">
        <v>83</v>
      </c>
      <c r="B55">
        <v>2312833020000</v>
      </c>
      <c r="E55" t="s">
        <v>24</v>
      </c>
      <c r="F55" t="b">
        <f>NOT(ISBLANK(B55))</f>
        <v>1</v>
      </c>
      <c r="G55" t="b">
        <f>NOT(ISBLANK(C55))</f>
        <v>0</v>
      </c>
      <c r="H55" t="s">
        <v>6018</v>
      </c>
    </row>
    <row r="56" spans="1:9" x14ac:dyDescent="0.25">
      <c r="A56" t="s">
        <v>84</v>
      </c>
      <c r="B56">
        <v>2261270100000</v>
      </c>
      <c r="E56" t="s">
        <v>24</v>
      </c>
      <c r="F56" t="b">
        <f>NOT(ISBLANK(B56))</f>
        <v>1</v>
      </c>
      <c r="G56" t="b">
        <f>NOT(ISBLANK(C56))</f>
        <v>0</v>
      </c>
      <c r="H56" t="s">
        <v>6018</v>
      </c>
    </row>
    <row r="57" spans="1:9" x14ac:dyDescent="0.25">
      <c r="A57" t="s">
        <v>85</v>
      </c>
      <c r="B57">
        <v>2256420310001</v>
      </c>
      <c r="E57" t="s">
        <v>24</v>
      </c>
      <c r="F57" t="b">
        <f>NOT(ISBLANK(B57))</f>
        <v>1</v>
      </c>
      <c r="G57" t="b">
        <f>NOT(ISBLANK(C57))</f>
        <v>0</v>
      </c>
      <c r="H57" t="s">
        <v>6018</v>
      </c>
    </row>
    <row r="58" spans="1:9" x14ac:dyDescent="0.25">
      <c r="A58" t="s">
        <v>86</v>
      </c>
      <c r="B58">
        <v>2268504600001</v>
      </c>
      <c r="C58" t="s">
        <v>87</v>
      </c>
      <c r="D58">
        <v>7022878</v>
      </c>
      <c r="E58" t="s">
        <v>24</v>
      </c>
      <c r="F58" t="b">
        <f>NOT(ISBLANK(B58))</f>
        <v>1</v>
      </c>
      <c r="G58" t="b">
        <f>NOT(ISBLANK(C58))</f>
        <v>1</v>
      </c>
      <c r="H58" t="s">
        <v>6019</v>
      </c>
    </row>
    <row r="59" spans="1:9" x14ac:dyDescent="0.25">
      <c r="A59" t="s">
        <v>88</v>
      </c>
      <c r="B59">
        <v>2261921400300</v>
      </c>
      <c r="C59" t="s">
        <v>89</v>
      </c>
      <c r="D59">
        <v>5612969</v>
      </c>
      <c r="E59" t="s">
        <v>24</v>
      </c>
      <c r="F59" t="b">
        <f>NOT(ISBLANK(B59))</f>
        <v>1</v>
      </c>
      <c r="G59" t="b">
        <f>NOT(ISBLANK(C59))</f>
        <v>1</v>
      </c>
      <c r="H59" t="s">
        <v>6019</v>
      </c>
    </row>
    <row r="60" spans="1:9" x14ac:dyDescent="0.25">
      <c r="A60" t="s">
        <v>90</v>
      </c>
      <c r="B60">
        <v>2845379410060</v>
      </c>
      <c r="C60" t="s">
        <v>91</v>
      </c>
      <c r="D60">
        <v>9182816</v>
      </c>
      <c r="E60" t="s">
        <v>24</v>
      </c>
      <c r="F60" t="b">
        <f>NOT(ISBLANK(B60))</f>
        <v>1</v>
      </c>
      <c r="G60" t="b">
        <f>NOT(ISBLANK(C60))</f>
        <v>1</v>
      </c>
      <c r="H60" t="s">
        <v>6019</v>
      </c>
    </row>
    <row r="61" spans="1:9" x14ac:dyDescent="0.25">
      <c r="A61" t="s">
        <v>92</v>
      </c>
      <c r="B61">
        <v>2842057100000</v>
      </c>
      <c r="C61" t="s">
        <v>93</v>
      </c>
      <c r="D61">
        <v>8376813</v>
      </c>
      <c r="E61" t="s">
        <v>24</v>
      </c>
      <c r="F61" t="b">
        <f>NOT(ISBLANK(B61))</f>
        <v>1</v>
      </c>
      <c r="G61" t="b">
        <f>NOT(ISBLANK(C61))</f>
        <v>1</v>
      </c>
      <c r="H61" t="s">
        <v>6019</v>
      </c>
    </row>
    <row r="62" spans="1:9" x14ac:dyDescent="0.25">
      <c r="A62" t="s">
        <v>94</v>
      </c>
      <c r="B62">
        <v>2511949050000</v>
      </c>
      <c r="C62" t="s">
        <v>95</v>
      </c>
      <c r="D62">
        <v>8519509</v>
      </c>
      <c r="E62" t="s">
        <v>24</v>
      </c>
      <c r="F62" t="b">
        <f>NOT(ISBLANK(B62))</f>
        <v>1</v>
      </c>
      <c r="G62" t="b">
        <f>NOT(ISBLANK(C62))</f>
        <v>1</v>
      </c>
      <c r="H62" t="s">
        <v>6019</v>
      </c>
    </row>
    <row r="63" spans="1:9" x14ac:dyDescent="0.25">
      <c r="A63" t="s">
        <v>96</v>
      </c>
      <c r="B63">
        <v>2275781410000</v>
      </c>
      <c r="C63" t="s">
        <v>97</v>
      </c>
      <c r="D63">
        <v>8079998</v>
      </c>
      <c r="E63" t="s">
        <v>24</v>
      </c>
      <c r="F63" t="b">
        <f>NOT(ISBLANK(B63))</f>
        <v>1</v>
      </c>
      <c r="G63" t="b">
        <f>NOT(ISBLANK(C63))</f>
        <v>1</v>
      </c>
      <c r="H63" t="s">
        <v>6019</v>
      </c>
    </row>
    <row r="64" spans="1:9" x14ac:dyDescent="0.25">
      <c r="A64" t="s">
        <v>98</v>
      </c>
      <c r="B64">
        <v>2259051440000</v>
      </c>
      <c r="C64" t="s">
        <v>99</v>
      </c>
      <c r="D64">
        <v>5723667</v>
      </c>
      <c r="E64" t="s">
        <v>24</v>
      </c>
      <c r="F64" t="b">
        <f>NOT(ISBLANK(B64))</f>
        <v>1</v>
      </c>
      <c r="G64" t="b">
        <f>NOT(ISBLANK(C64))</f>
        <v>1</v>
      </c>
      <c r="H64" t="s">
        <v>6019</v>
      </c>
    </row>
    <row r="65" spans="1:9" x14ac:dyDescent="0.25">
      <c r="A65" t="s">
        <v>100</v>
      </c>
      <c r="B65">
        <v>2261659400000</v>
      </c>
      <c r="C65" s="1">
        <v>2.2616594000000001E+107</v>
      </c>
      <c r="D65">
        <v>5504495</v>
      </c>
      <c r="E65" t="s">
        <v>24</v>
      </c>
      <c r="F65" t="b">
        <f>NOT(ISBLANK(B65))</f>
        <v>1</v>
      </c>
      <c r="G65" t="b">
        <f>NOT(ISBLANK(C65))</f>
        <v>1</v>
      </c>
      <c r="H65" t="s">
        <v>6019</v>
      </c>
    </row>
    <row r="66" spans="1:9" x14ac:dyDescent="0.25">
      <c r="A66" t="s">
        <v>101</v>
      </c>
      <c r="B66">
        <v>2842454419051</v>
      </c>
      <c r="E66" t="s">
        <v>24</v>
      </c>
      <c r="F66" t="b">
        <f>NOT(ISBLANK(B66))</f>
        <v>1</v>
      </c>
      <c r="G66" t="b">
        <f>NOT(ISBLANK(C66))</f>
        <v>0</v>
      </c>
      <c r="H66" t="s">
        <v>6018</v>
      </c>
    </row>
    <row r="67" spans="1:9" x14ac:dyDescent="0.25">
      <c r="A67" t="s">
        <v>102</v>
      </c>
      <c r="B67">
        <v>2275106100200</v>
      </c>
      <c r="C67" t="s">
        <v>103</v>
      </c>
      <c r="D67">
        <v>8003659</v>
      </c>
      <c r="E67" t="s">
        <v>24</v>
      </c>
      <c r="F67" t="b">
        <f>NOT(ISBLANK(B67))</f>
        <v>1</v>
      </c>
      <c r="G67" t="b">
        <f>NOT(ISBLANK(C67))</f>
        <v>1</v>
      </c>
      <c r="H67" t="s">
        <v>6019</v>
      </c>
    </row>
    <row r="68" spans="1:9" x14ac:dyDescent="0.25">
      <c r="A68" t="s">
        <v>104</v>
      </c>
      <c r="B68">
        <v>2258659110000</v>
      </c>
      <c r="C68" t="s">
        <v>105</v>
      </c>
      <c r="D68">
        <v>9351859</v>
      </c>
      <c r="E68" t="s">
        <v>24</v>
      </c>
      <c r="F68" t="b">
        <f>NOT(ISBLANK(B68))</f>
        <v>1</v>
      </c>
      <c r="G68" t="b">
        <f>NOT(ISBLANK(C68))</f>
        <v>1</v>
      </c>
      <c r="H68" t="s">
        <v>6019</v>
      </c>
    </row>
    <row r="69" spans="1:9" x14ac:dyDescent="0.25">
      <c r="A69" t="s">
        <v>106</v>
      </c>
      <c r="B69">
        <v>2841491620401</v>
      </c>
      <c r="C69" t="s">
        <v>107</v>
      </c>
      <c r="D69">
        <v>9182522</v>
      </c>
      <c r="E69" t="s">
        <v>24</v>
      </c>
      <c r="F69" t="b">
        <f>NOT(ISBLANK(B69))</f>
        <v>1</v>
      </c>
      <c r="G69" t="b">
        <f>NOT(ISBLANK(C69))</f>
        <v>1</v>
      </c>
      <c r="H69" t="s">
        <v>6019</v>
      </c>
    </row>
    <row r="70" spans="1:9" x14ac:dyDescent="0.25">
      <c r="A70" t="s">
        <v>108</v>
      </c>
      <c r="B70">
        <v>2511613020000</v>
      </c>
      <c r="E70" t="s">
        <v>24</v>
      </c>
      <c r="F70" t="b">
        <f>NOT(ISBLANK(B70))</f>
        <v>1</v>
      </c>
      <c r="G70" t="b">
        <f>NOT(ISBLANK(C70))</f>
        <v>0</v>
      </c>
      <c r="H70" t="s">
        <v>6018</v>
      </c>
    </row>
    <row r="71" spans="1:9" x14ac:dyDescent="0.25">
      <c r="A71" t="s">
        <v>109</v>
      </c>
      <c r="B71">
        <v>2270829610201</v>
      </c>
      <c r="C71" t="s">
        <v>110</v>
      </c>
      <c r="D71">
        <v>7744802</v>
      </c>
      <c r="E71" t="s">
        <v>24</v>
      </c>
      <c r="F71" t="b">
        <f>NOT(ISBLANK(B71))</f>
        <v>1</v>
      </c>
      <c r="G71" t="b">
        <f>NOT(ISBLANK(C71))</f>
        <v>1</v>
      </c>
      <c r="H71" t="s">
        <v>6019</v>
      </c>
    </row>
    <row r="72" spans="1:9" x14ac:dyDescent="0.25">
      <c r="A72" t="s">
        <v>111</v>
      </c>
      <c r="E72" t="s">
        <v>24</v>
      </c>
      <c r="F72" t="b">
        <f>NOT(ISBLANK(B72))</f>
        <v>0</v>
      </c>
      <c r="G72" t="b">
        <f>NOT(ISBLANK(C72))</f>
        <v>0</v>
      </c>
      <c r="H72" t="s">
        <v>6018</v>
      </c>
      <c r="I72" t="s">
        <v>6023</v>
      </c>
    </row>
    <row r="73" spans="1:9" x14ac:dyDescent="0.25">
      <c r="A73" t="s">
        <v>112</v>
      </c>
      <c r="E73" t="s">
        <v>24</v>
      </c>
      <c r="F73" t="b">
        <f>NOT(ISBLANK(B73))</f>
        <v>0</v>
      </c>
      <c r="G73" t="b">
        <f>NOT(ISBLANK(C73))</f>
        <v>0</v>
      </c>
      <c r="H73" t="s">
        <v>6018</v>
      </c>
      <c r="I73" t="s">
        <v>6023</v>
      </c>
    </row>
    <row r="74" spans="1:9" x14ac:dyDescent="0.25">
      <c r="A74" t="s">
        <v>113</v>
      </c>
      <c r="B74">
        <v>2263300430000</v>
      </c>
      <c r="C74" t="s">
        <v>114</v>
      </c>
      <c r="D74">
        <v>5785759</v>
      </c>
      <c r="E74" t="s">
        <v>24</v>
      </c>
      <c r="F74" t="b">
        <f>NOT(ISBLANK(B74))</f>
        <v>1</v>
      </c>
      <c r="G74" t="b">
        <f>NOT(ISBLANK(C74))</f>
        <v>1</v>
      </c>
      <c r="H74" t="s">
        <v>6019</v>
      </c>
    </row>
    <row r="75" spans="1:9" x14ac:dyDescent="0.25">
      <c r="A75" t="s">
        <v>115</v>
      </c>
      <c r="B75">
        <v>2841491600601</v>
      </c>
      <c r="C75" t="s">
        <v>116</v>
      </c>
      <c r="D75">
        <v>8426672</v>
      </c>
      <c r="E75" t="s">
        <v>24</v>
      </c>
      <c r="F75" t="b">
        <f>NOT(ISBLANK(B75))</f>
        <v>1</v>
      </c>
      <c r="G75" t="b">
        <f>NOT(ISBLANK(C75))</f>
        <v>1</v>
      </c>
      <c r="H75" t="s">
        <v>6019</v>
      </c>
    </row>
    <row r="76" spans="1:9" x14ac:dyDescent="0.25">
      <c r="A76" t="s">
        <v>117</v>
      </c>
      <c r="E76" t="s">
        <v>24</v>
      </c>
      <c r="F76" t="b">
        <f>NOT(ISBLANK(B76))</f>
        <v>0</v>
      </c>
      <c r="G76" t="b">
        <f>NOT(ISBLANK(C76))</f>
        <v>0</v>
      </c>
      <c r="H76" t="s">
        <v>6018</v>
      </c>
      <c r="I76" t="s">
        <v>6023</v>
      </c>
    </row>
    <row r="77" spans="1:9" x14ac:dyDescent="0.25">
      <c r="A77" t="s">
        <v>118</v>
      </c>
      <c r="B77">
        <v>2845379410052</v>
      </c>
      <c r="C77" t="s">
        <v>119</v>
      </c>
      <c r="D77">
        <v>9182707</v>
      </c>
      <c r="E77" t="s">
        <v>24</v>
      </c>
      <c r="F77" t="b">
        <f>NOT(ISBLANK(B77))</f>
        <v>1</v>
      </c>
      <c r="G77" t="b">
        <f>NOT(ISBLANK(C77))</f>
        <v>1</v>
      </c>
      <c r="H77" t="s">
        <v>6019</v>
      </c>
    </row>
    <row r="78" spans="1:9" x14ac:dyDescent="0.25">
      <c r="A78" t="s">
        <v>120</v>
      </c>
      <c r="B78">
        <v>2312865000200</v>
      </c>
      <c r="C78" t="s">
        <v>121</v>
      </c>
      <c r="D78">
        <v>1330027</v>
      </c>
      <c r="E78" t="s">
        <v>24</v>
      </c>
      <c r="F78" t="b">
        <f>NOT(ISBLANK(B78))</f>
        <v>1</v>
      </c>
      <c r="G78" t="b">
        <f>NOT(ISBLANK(C78))</f>
        <v>1</v>
      </c>
      <c r="H78" t="s">
        <v>6019</v>
      </c>
    </row>
    <row r="79" spans="1:9" x14ac:dyDescent="0.25">
      <c r="A79" t="s">
        <v>122</v>
      </c>
      <c r="B79">
        <v>2263747100000</v>
      </c>
      <c r="C79" t="s">
        <v>123</v>
      </c>
      <c r="D79">
        <v>6154660</v>
      </c>
      <c r="E79" t="s">
        <v>24</v>
      </c>
      <c r="F79" t="b">
        <f>NOT(ISBLANK(B79))</f>
        <v>1</v>
      </c>
      <c r="G79" t="b">
        <f>NOT(ISBLANK(C79))</f>
        <v>1</v>
      </c>
      <c r="H79" t="s">
        <v>6019</v>
      </c>
    </row>
    <row r="80" spans="1:9" x14ac:dyDescent="0.25">
      <c r="A80" t="s">
        <v>124</v>
      </c>
      <c r="B80">
        <v>2251229100000</v>
      </c>
      <c r="E80" t="s">
        <v>24</v>
      </c>
      <c r="F80" t="b">
        <f>NOT(ISBLANK(B80))</f>
        <v>1</v>
      </c>
      <c r="G80" t="b">
        <f>NOT(ISBLANK(C80))</f>
        <v>0</v>
      </c>
      <c r="H80" t="s">
        <v>6018</v>
      </c>
    </row>
    <row r="81" spans="1:9" x14ac:dyDescent="0.25">
      <c r="A81" t="s">
        <v>125</v>
      </c>
      <c r="B81">
        <v>2006003179610</v>
      </c>
      <c r="C81" t="s">
        <v>126</v>
      </c>
      <c r="D81">
        <v>5695327</v>
      </c>
      <c r="E81" t="s">
        <v>24</v>
      </c>
      <c r="F81" t="b">
        <f>NOT(ISBLANK(B81))</f>
        <v>1</v>
      </c>
      <c r="G81" t="b">
        <f>NOT(ISBLANK(C81))</f>
        <v>1</v>
      </c>
      <c r="H81" t="s">
        <v>6019</v>
      </c>
    </row>
    <row r="82" spans="1:9" x14ac:dyDescent="0.25">
      <c r="A82" t="s">
        <v>127</v>
      </c>
      <c r="E82" t="s">
        <v>24</v>
      </c>
      <c r="F82" t="b">
        <f>NOT(ISBLANK(B82))</f>
        <v>0</v>
      </c>
      <c r="G82" t="b">
        <f>NOT(ISBLANK(C82))</f>
        <v>0</v>
      </c>
      <c r="H82" t="s">
        <v>6018</v>
      </c>
      <c r="I82" t="s">
        <v>6023</v>
      </c>
    </row>
    <row r="83" spans="1:9" x14ac:dyDescent="0.25">
      <c r="A83" t="s">
        <v>128</v>
      </c>
      <c r="B83">
        <v>2265875400010</v>
      </c>
      <c r="E83" t="s">
        <v>24</v>
      </c>
      <c r="F83" t="b">
        <f>NOT(ISBLANK(B83))</f>
        <v>1</v>
      </c>
      <c r="G83" t="b">
        <f>NOT(ISBLANK(C83))</f>
        <v>0</v>
      </c>
      <c r="H83" t="s">
        <v>6018</v>
      </c>
    </row>
    <row r="84" spans="1:9" x14ac:dyDescent="0.25">
      <c r="A84" t="s">
        <v>129</v>
      </c>
      <c r="B84">
        <v>2842057111200</v>
      </c>
      <c r="C84" t="s">
        <v>130</v>
      </c>
      <c r="D84">
        <v>8376886</v>
      </c>
      <c r="E84" t="s">
        <v>24</v>
      </c>
      <c r="F84" t="b">
        <f>NOT(ISBLANK(B84))</f>
        <v>1</v>
      </c>
      <c r="G84" t="b">
        <f>NOT(ISBLANK(C84))</f>
        <v>1</v>
      </c>
      <c r="H84" t="s">
        <v>6019</v>
      </c>
    </row>
    <row r="85" spans="1:9" x14ac:dyDescent="0.25">
      <c r="A85" t="s">
        <v>131</v>
      </c>
      <c r="B85">
        <v>2271794610401</v>
      </c>
      <c r="C85" t="s">
        <v>132</v>
      </c>
      <c r="D85">
        <v>7328973</v>
      </c>
      <c r="E85" t="s">
        <v>24</v>
      </c>
      <c r="F85" t="b">
        <f>NOT(ISBLANK(B85))</f>
        <v>1</v>
      </c>
      <c r="G85" t="b">
        <f>NOT(ISBLANK(C85))</f>
        <v>1</v>
      </c>
      <c r="H85" t="s">
        <v>6019</v>
      </c>
    </row>
    <row r="86" spans="1:9" x14ac:dyDescent="0.25">
      <c r="A86" t="s">
        <v>133</v>
      </c>
      <c r="B86">
        <v>2713034000000</v>
      </c>
      <c r="C86" t="s">
        <v>134</v>
      </c>
      <c r="D86">
        <v>9027317</v>
      </c>
      <c r="E86" t="s">
        <v>24</v>
      </c>
      <c r="F86" t="b">
        <f>NOT(ISBLANK(B86))</f>
        <v>1</v>
      </c>
      <c r="G86" t="b">
        <f>NOT(ISBLANK(C86))</f>
        <v>1</v>
      </c>
      <c r="H86" t="s">
        <v>6019</v>
      </c>
    </row>
    <row r="87" spans="1:9" x14ac:dyDescent="0.25">
      <c r="A87" t="s">
        <v>135</v>
      </c>
      <c r="B87">
        <v>2257752430000</v>
      </c>
      <c r="C87" t="s">
        <v>136</v>
      </c>
      <c r="D87">
        <v>7875235</v>
      </c>
      <c r="E87" t="s">
        <v>24</v>
      </c>
      <c r="F87" t="b">
        <f>NOT(ISBLANK(B87))</f>
        <v>1</v>
      </c>
      <c r="G87" t="b">
        <f>NOT(ISBLANK(C87))</f>
        <v>1</v>
      </c>
      <c r="H87" t="s">
        <v>6019</v>
      </c>
    </row>
    <row r="88" spans="1:9" x14ac:dyDescent="0.25">
      <c r="A88" t="s">
        <v>137</v>
      </c>
      <c r="B88">
        <v>2251229100060</v>
      </c>
      <c r="E88" t="s">
        <v>24</v>
      </c>
      <c r="F88" t="b">
        <f>NOT(ISBLANK(B88))</f>
        <v>1</v>
      </c>
      <c r="G88" t="b">
        <f>NOT(ISBLANK(C88))</f>
        <v>0</v>
      </c>
      <c r="H88" t="s">
        <v>6018</v>
      </c>
    </row>
    <row r="89" spans="1:9" x14ac:dyDescent="0.25">
      <c r="A89" t="s">
        <v>138</v>
      </c>
      <c r="E89" t="s">
        <v>24</v>
      </c>
      <c r="F89" t="b">
        <f>NOT(ISBLANK(B89))</f>
        <v>0</v>
      </c>
      <c r="G89" t="b">
        <f>NOT(ISBLANK(C89))</f>
        <v>0</v>
      </c>
      <c r="H89" t="s">
        <v>6018</v>
      </c>
      <c r="I89" t="s">
        <v>6023</v>
      </c>
    </row>
    <row r="90" spans="1:9" x14ac:dyDescent="0.25">
      <c r="A90" t="s">
        <v>139</v>
      </c>
      <c r="E90" t="s">
        <v>24</v>
      </c>
      <c r="F90" t="b">
        <f>NOT(ISBLANK(B90))</f>
        <v>0</v>
      </c>
      <c r="G90" t="b">
        <f>NOT(ISBLANK(C90))</f>
        <v>0</v>
      </c>
      <c r="H90" t="s">
        <v>6018</v>
      </c>
      <c r="I90" t="s">
        <v>6023</v>
      </c>
    </row>
    <row r="91" spans="1:9" x14ac:dyDescent="0.25">
      <c r="A91" t="s">
        <v>140</v>
      </c>
      <c r="B91">
        <v>2308939000200</v>
      </c>
      <c r="E91" t="s">
        <v>24</v>
      </c>
      <c r="F91" t="b">
        <f>NOT(ISBLANK(B91))</f>
        <v>1</v>
      </c>
      <c r="G91" t="b">
        <f>NOT(ISBLANK(C91))</f>
        <v>0</v>
      </c>
      <c r="H91" t="s">
        <v>6018</v>
      </c>
    </row>
    <row r="92" spans="1:9" x14ac:dyDescent="0.25">
      <c r="A92" t="s">
        <v>141</v>
      </c>
      <c r="B92">
        <v>2263549430401</v>
      </c>
      <c r="E92" t="s">
        <v>24</v>
      </c>
      <c r="F92" t="b">
        <f>NOT(ISBLANK(B92))</f>
        <v>1</v>
      </c>
      <c r="G92" t="b">
        <f>NOT(ISBLANK(C92))</f>
        <v>0</v>
      </c>
      <c r="H92" t="s">
        <v>6018</v>
      </c>
    </row>
    <row r="93" spans="1:9" x14ac:dyDescent="0.25">
      <c r="A93" t="s">
        <v>142</v>
      </c>
      <c r="B93">
        <v>2510616640000</v>
      </c>
      <c r="C93" t="s">
        <v>143</v>
      </c>
      <c r="D93">
        <v>5094503</v>
      </c>
      <c r="E93" t="s">
        <v>24</v>
      </c>
      <c r="F93" t="b">
        <f>NOT(ISBLANK(B93))</f>
        <v>1</v>
      </c>
      <c r="G93" t="b">
        <f>NOT(ISBLANK(C93))</f>
        <v>1</v>
      </c>
      <c r="H93" t="s">
        <v>6019</v>
      </c>
    </row>
    <row r="94" spans="1:9" x14ac:dyDescent="0.25">
      <c r="A94" t="s">
        <v>144</v>
      </c>
      <c r="B94">
        <v>2257622110100</v>
      </c>
      <c r="C94" t="s">
        <v>145</v>
      </c>
      <c r="D94">
        <v>9307996</v>
      </c>
      <c r="E94" t="s">
        <v>24</v>
      </c>
      <c r="F94" t="b">
        <f>NOT(ISBLANK(B94))</f>
        <v>1</v>
      </c>
      <c r="G94" t="b">
        <f>NOT(ISBLANK(C94))</f>
        <v>1</v>
      </c>
      <c r="H94" t="s">
        <v>6019</v>
      </c>
    </row>
    <row r="95" spans="1:9" x14ac:dyDescent="0.25">
      <c r="A95" t="s">
        <v>146</v>
      </c>
      <c r="E95" t="s">
        <v>24</v>
      </c>
      <c r="F95" t="b">
        <f>NOT(ISBLANK(B95))</f>
        <v>0</v>
      </c>
      <c r="G95" t="b">
        <f>NOT(ISBLANK(C95))</f>
        <v>0</v>
      </c>
      <c r="H95" t="s">
        <v>6018</v>
      </c>
      <c r="I95" t="s">
        <v>6023</v>
      </c>
    </row>
    <row r="96" spans="1:9" x14ac:dyDescent="0.25">
      <c r="A96" t="s">
        <v>147</v>
      </c>
      <c r="E96" t="s">
        <v>24</v>
      </c>
      <c r="F96" t="b">
        <f>NOT(ISBLANK(B96))</f>
        <v>0</v>
      </c>
      <c r="G96" t="b">
        <f>NOT(ISBLANK(C96))</f>
        <v>0</v>
      </c>
      <c r="H96" t="s">
        <v>6018</v>
      </c>
      <c r="I96" t="s">
        <v>6023</v>
      </c>
    </row>
    <row r="97" spans="1:9" x14ac:dyDescent="0.25">
      <c r="A97" t="s">
        <v>148</v>
      </c>
      <c r="E97" t="s">
        <v>24</v>
      </c>
      <c r="F97" t="b">
        <f>NOT(ISBLANK(B97))</f>
        <v>0</v>
      </c>
      <c r="G97" t="b">
        <f>NOT(ISBLANK(C97))</f>
        <v>0</v>
      </c>
      <c r="H97" t="s">
        <v>6018</v>
      </c>
      <c r="I97" t="s">
        <v>6023</v>
      </c>
    </row>
    <row r="98" spans="1:9" x14ac:dyDescent="0.25">
      <c r="A98" t="s">
        <v>149</v>
      </c>
      <c r="B98">
        <v>2310413027000</v>
      </c>
      <c r="C98">
        <v>2310413027000</v>
      </c>
      <c r="D98">
        <v>5695940</v>
      </c>
      <c r="E98" t="s">
        <v>24</v>
      </c>
      <c r="F98" t="b">
        <f>NOT(ISBLANK(B98))</f>
        <v>1</v>
      </c>
      <c r="G98" t="b">
        <f>NOT(ISBLANK(C98))</f>
        <v>1</v>
      </c>
      <c r="H98" t="s">
        <v>6019</v>
      </c>
    </row>
    <row r="99" spans="1:9" x14ac:dyDescent="0.25">
      <c r="A99" t="s">
        <v>150</v>
      </c>
      <c r="B99">
        <v>2271794400500</v>
      </c>
      <c r="C99" t="s">
        <v>151</v>
      </c>
      <c r="D99">
        <v>7328894</v>
      </c>
      <c r="E99" t="s">
        <v>24</v>
      </c>
      <c r="F99" t="b">
        <f>NOT(ISBLANK(B99))</f>
        <v>1</v>
      </c>
      <c r="G99" t="b">
        <f>NOT(ISBLANK(C99))</f>
        <v>1</v>
      </c>
      <c r="H99" t="s">
        <v>6019</v>
      </c>
    </row>
    <row r="100" spans="1:9" x14ac:dyDescent="0.25">
      <c r="A100" t="s">
        <v>152</v>
      </c>
      <c r="B100">
        <v>2983220400000</v>
      </c>
      <c r="C100" t="s">
        <v>153</v>
      </c>
      <c r="D100">
        <v>6223364</v>
      </c>
      <c r="E100" t="s">
        <v>24</v>
      </c>
      <c r="F100" t="b">
        <f>NOT(ISBLANK(B100))</f>
        <v>1</v>
      </c>
      <c r="G100" t="b">
        <f>NOT(ISBLANK(C100))</f>
        <v>1</v>
      </c>
      <c r="H100" t="s">
        <v>6019</v>
      </c>
    </row>
    <row r="101" spans="1:9" x14ac:dyDescent="0.25">
      <c r="A101" t="s">
        <v>154</v>
      </c>
      <c r="B101">
        <v>2842454419052</v>
      </c>
      <c r="C101" t="s">
        <v>155</v>
      </c>
      <c r="D101">
        <v>5938610</v>
      </c>
      <c r="E101" t="s">
        <v>24</v>
      </c>
      <c r="F101" t="b">
        <f>NOT(ISBLANK(B101))</f>
        <v>1</v>
      </c>
      <c r="G101" t="b">
        <f>NOT(ISBLANK(C101))</f>
        <v>1</v>
      </c>
      <c r="H101" t="s">
        <v>6019</v>
      </c>
    </row>
    <row r="102" spans="1:9" x14ac:dyDescent="0.25">
      <c r="A102" t="s">
        <v>156</v>
      </c>
      <c r="B102">
        <v>2257742440000</v>
      </c>
      <c r="C102" t="s">
        <v>157</v>
      </c>
      <c r="D102">
        <v>8007882</v>
      </c>
      <c r="E102" t="s">
        <v>24</v>
      </c>
      <c r="F102" t="b">
        <f>NOT(ISBLANK(B102))</f>
        <v>1</v>
      </c>
      <c r="G102" t="b">
        <f>NOT(ISBLANK(C102))</f>
        <v>1</v>
      </c>
      <c r="H102" t="s">
        <v>6019</v>
      </c>
    </row>
    <row r="103" spans="1:9" x14ac:dyDescent="0.25">
      <c r="A103" t="s">
        <v>158</v>
      </c>
      <c r="B103">
        <v>2271150610101</v>
      </c>
      <c r="C103" t="s">
        <v>159</v>
      </c>
      <c r="D103">
        <v>7066941</v>
      </c>
      <c r="E103" t="s">
        <v>24</v>
      </c>
      <c r="F103" t="b">
        <f>NOT(ISBLANK(B103))</f>
        <v>1</v>
      </c>
      <c r="G103" t="b">
        <f>NOT(ISBLANK(C103))</f>
        <v>1</v>
      </c>
      <c r="H103" t="s">
        <v>6019</v>
      </c>
    </row>
    <row r="104" spans="1:9" x14ac:dyDescent="0.25">
      <c r="A104" t="s">
        <v>160</v>
      </c>
      <c r="B104">
        <v>2257742640001</v>
      </c>
      <c r="E104" t="s">
        <v>24</v>
      </c>
      <c r="F104" t="b">
        <f>NOT(ISBLANK(B104))</f>
        <v>1</v>
      </c>
      <c r="G104" t="b">
        <f>NOT(ISBLANK(C104))</f>
        <v>0</v>
      </c>
      <c r="H104" t="s">
        <v>6018</v>
      </c>
    </row>
    <row r="105" spans="1:9" x14ac:dyDescent="0.25">
      <c r="A105" t="s">
        <v>161</v>
      </c>
      <c r="B105">
        <v>2841491620701</v>
      </c>
      <c r="C105" t="s">
        <v>162</v>
      </c>
      <c r="D105">
        <v>8370564</v>
      </c>
      <c r="E105" t="s">
        <v>24</v>
      </c>
      <c r="F105" t="b">
        <f>NOT(ISBLANK(B105))</f>
        <v>1</v>
      </c>
      <c r="G105" t="b">
        <f>NOT(ISBLANK(C105))</f>
        <v>1</v>
      </c>
      <c r="H105" t="s">
        <v>6019</v>
      </c>
    </row>
    <row r="106" spans="1:9" x14ac:dyDescent="0.25">
      <c r="A106" t="s">
        <v>163</v>
      </c>
      <c r="B106">
        <v>2254585440100</v>
      </c>
      <c r="C106" t="s">
        <v>164</v>
      </c>
      <c r="D106">
        <v>9400781</v>
      </c>
      <c r="E106" t="s">
        <v>24</v>
      </c>
      <c r="F106" t="b">
        <f>NOT(ISBLANK(B106))</f>
        <v>1</v>
      </c>
      <c r="G106" t="b">
        <f>NOT(ISBLANK(C106))</f>
        <v>1</v>
      </c>
      <c r="H106" t="s">
        <v>6019</v>
      </c>
    </row>
    <row r="107" spans="1:9" x14ac:dyDescent="0.25">
      <c r="A107" t="s">
        <v>165</v>
      </c>
      <c r="B107">
        <v>2712482002900</v>
      </c>
      <c r="C107" t="s">
        <v>166</v>
      </c>
      <c r="D107">
        <v>6120555</v>
      </c>
      <c r="E107" t="s">
        <v>24</v>
      </c>
      <c r="F107" t="b">
        <f>NOT(ISBLANK(B107))</f>
        <v>1</v>
      </c>
      <c r="G107" t="b">
        <f>NOT(ISBLANK(C107))</f>
        <v>1</v>
      </c>
      <c r="H107" t="s">
        <v>6019</v>
      </c>
    </row>
    <row r="108" spans="1:9" x14ac:dyDescent="0.25">
      <c r="A108" t="s">
        <v>167</v>
      </c>
      <c r="B108">
        <v>2268504610001</v>
      </c>
      <c r="C108" t="s">
        <v>168</v>
      </c>
      <c r="D108">
        <v>7023076</v>
      </c>
      <c r="E108" t="s">
        <v>24</v>
      </c>
      <c r="F108" t="b">
        <f>NOT(ISBLANK(B108))</f>
        <v>1</v>
      </c>
      <c r="G108" t="b">
        <f>NOT(ISBLANK(C108))</f>
        <v>1</v>
      </c>
      <c r="H108" t="s">
        <v>6019</v>
      </c>
    </row>
    <row r="109" spans="1:9" x14ac:dyDescent="0.25">
      <c r="A109" t="s">
        <v>169</v>
      </c>
      <c r="E109" t="s">
        <v>24</v>
      </c>
      <c r="F109" t="b">
        <f>NOT(ISBLANK(B109))</f>
        <v>0</v>
      </c>
      <c r="G109" t="b">
        <f>NOT(ISBLANK(C109))</f>
        <v>0</v>
      </c>
      <c r="H109" t="s">
        <v>6018</v>
      </c>
      <c r="I109" t="s">
        <v>6023</v>
      </c>
    </row>
    <row r="110" spans="1:9" x14ac:dyDescent="0.25">
      <c r="A110" t="s">
        <v>170</v>
      </c>
      <c r="B110">
        <v>2840924400205</v>
      </c>
      <c r="E110" t="s">
        <v>24</v>
      </c>
      <c r="F110" t="b">
        <f>NOT(ISBLANK(B110))</f>
        <v>1</v>
      </c>
      <c r="G110" t="b">
        <f>NOT(ISBLANK(C110))</f>
        <v>0</v>
      </c>
      <c r="H110" t="s">
        <v>6018</v>
      </c>
    </row>
    <row r="111" spans="1:9" x14ac:dyDescent="0.25">
      <c r="A111" t="s">
        <v>171</v>
      </c>
      <c r="B111">
        <v>2959846100000</v>
      </c>
      <c r="E111" t="s">
        <v>24</v>
      </c>
      <c r="F111" t="b">
        <f>NOT(ISBLANK(B111))</f>
        <v>1</v>
      </c>
      <c r="G111" t="b">
        <f>NOT(ISBLANK(C111))</f>
        <v>0</v>
      </c>
      <c r="H111" t="s">
        <v>6018</v>
      </c>
    </row>
    <row r="112" spans="1:9" x14ac:dyDescent="0.25">
      <c r="A112" t="s">
        <v>172</v>
      </c>
      <c r="B112">
        <v>2257752430008</v>
      </c>
      <c r="E112" t="s">
        <v>24</v>
      </c>
      <c r="F112" t="b">
        <f>NOT(ISBLANK(B112))</f>
        <v>1</v>
      </c>
      <c r="G112" t="b">
        <f>NOT(ISBLANK(C112))</f>
        <v>0</v>
      </c>
      <c r="H112" t="s">
        <v>6018</v>
      </c>
    </row>
    <row r="113" spans="1:9" x14ac:dyDescent="0.25">
      <c r="A113" t="s">
        <v>173</v>
      </c>
      <c r="B113">
        <v>2842454400063</v>
      </c>
      <c r="E113" t="s">
        <v>24</v>
      </c>
      <c r="F113" t="b">
        <f>NOT(ISBLANK(B113))</f>
        <v>1</v>
      </c>
      <c r="G113" t="b">
        <f>NOT(ISBLANK(C113))</f>
        <v>0</v>
      </c>
      <c r="H113" t="s">
        <v>6018</v>
      </c>
    </row>
    <row r="114" spans="1:9" x14ac:dyDescent="0.25">
      <c r="A114" t="s">
        <v>174</v>
      </c>
      <c r="B114">
        <v>2257752431000</v>
      </c>
      <c r="C114" t="s">
        <v>175</v>
      </c>
      <c r="D114">
        <v>8231015</v>
      </c>
      <c r="E114" t="s">
        <v>24</v>
      </c>
      <c r="F114" t="b">
        <f>NOT(ISBLANK(B114))</f>
        <v>1</v>
      </c>
      <c r="G114" t="b">
        <f>NOT(ISBLANK(C114))</f>
        <v>1</v>
      </c>
      <c r="H114" t="s">
        <v>6019</v>
      </c>
    </row>
    <row r="115" spans="1:9" x14ac:dyDescent="0.25">
      <c r="A115" t="s">
        <v>176</v>
      </c>
      <c r="B115">
        <v>2258035410001</v>
      </c>
      <c r="E115" t="s">
        <v>24</v>
      </c>
      <c r="F115" t="b">
        <f>NOT(ISBLANK(B115))</f>
        <v>1</v>
      </c>
      <c r="G115" t="b">
        <f>NOT(ISBLANK(C115))</f>
        <v>0</v>
      </c>
      <c r="H115" t="s">
        <v>6018</v>
      </c>
    </row>
    <row r="116" spans="1:9" x14ac:dyDescent="0.25">
      <c r="A116" t="s">
        <v>177</v>
      </c>
      <c r="B116">
        <v>2842454400013</v>
      </c>
      <c r="E116" t="s">
        <v>24</v>
      </c>
      <c r="F116" t="b">
        <f>NOT(ISBLANK(B116))</f>
        <v>1</v>
      </c>
      <c r="G116" t="b">
        <f>NOT(ISBLANK(C116))</f>
        <v>0</v>
      </c>
      <c r="H116" t="s">
        <v>6018</v>
      </c>
    </row>
    <row r="117" spans="1:9" x14ac:dyDescent="0.25">
      <c r="A117" t="s">
        <v>178</v>
      </c>
      <c r="E117" t="s">
        <v>24</v>
      </c>
      <c r="F117" t="b">
        <f>NOT(ISBLANK(B117))</f>
        <v>0</v>
      </c>
      <c r="G117" t="b">
        <f>NOT(ISBLANK(C117))</f>
        <v>0</v>
      </c>
      <c r="H117" t="s">
        <v>6018</v>
      </c>
      <c r="I117" t="s">
        <v>6023</v>
      </c>
    </row>
    <row r="118" spans="1:9" x14ac:dyDescent="0.25">
      <c r="A118" t="s">
        <v>179</v>
      </c>
      <c r="E118" t="s">
        <v>24</v>
      </c>
      <c r="F118" t="b">
        <f>NOT(ISBLANK(B118))</f>
        <v>0</v>
      </c>
      <c r="G118" t="b">
        <f>NOT(ISBLANK(C118))</f>
        <v>0</v>
      </c>
      <c r="H118" t="s">
        <v>6018</v>
      </c>
      <c r="I118" t="s">
        <v>6023</v>
      </c>
    </row>
    <row r="119" spans="1:9" x14ac:dyDescent="0.25">
      <c r="A119" t="s">
        <v>180</v>
      </c>
      <c r="E119" t="s">
        <v>24</v>
      </c>
      <c r="F119" t="b">
        <f>NOT(ISBLANK(B119))</f>
        <v>0</v>
      </c>
      <c r="G119" t="b">
        <f>NOT(ISBLANK(C119))</f>
        <v>0</v>
      </c>
      <c r="H119" t="s">
        <v>6018</v>
      </c>
      <c r="I119" t="s">
        <v>6023</v>
      </c>
    </row>
    <row r="120" spans="1:9" x14ac:dyDescent="0.25">
      <c r="A120" t="s">
        <v>181</v>
      </c>
      <c r="B120">
        <v>2841058420050</v>
      </c>
      <c r="C120" t="s">
        <v>182</v>
      </c>
      <c r="D120">
        <v>9246061</v>
      </c>
      <c r="E120" t="s">
        <v>24</v>
      </c>
      <c r="F120" t="b">
        <f>NOT(ISBLANK(B120))</f>
        <v>1</v>
      </c>
      <c r="G120" t="b">
        <f>NOT(ISBLANK(C120))</f>
        <v>1</v>
      </c>
      <c r="H120" t="s">
        <v>6019</v>
      </c>
    </row>
    <row r="121" spans="1:9" x14ac:dyDescent="0.25">
      <c r="A121" t="s">
        <v>183</v>
      </c>
      <c r="E121" t="s">
        <v>24</v>
      </c>
      <c r="F121" t="b">
        <f>NOT(ISBLANK(B121))</f>
        <v>0</v>
      </c>
      <c r="G121" t="b">
        <f>NOT(ISBLANK(C121))</f>
        <v>0</v>
      </c>
      <c r="H121" t="s">
        <v>6018</v>
      </c>
      <c r="I121" t="s">
        <v>6023</v>
      </c>
    </row>
    <row r="122" spans="1:9" x14ac:dyDescent="0.25">
      <c r="A122" t="s">
        <v>184</v>
      </c>
      <c r="B122">
        <v>2844016400050</v>
      </c>
      <c r="C122" t="s">
        <v>185</v>
      </c>
      <c r="D122">
        <v>9040570</v>
      </c>
      <c r="E122" t="s">
        <v>24</v>
      </c>
      <c r="F122" t="b">
        <f>NOT(ISBLANK(B122))</f>
        <v>1</v>
      </c>
      <c r="G122" t="b">
        <f>NOT(ISBLANK(C122))</f>
        <v>1</v>
      </c>
      <c r="H122" t="s">
        <v>6019</v>
      </c>
    </row>
    <row r="123" spans="1:9" x14ac:dyDescent="0.25">
      <c r="A123" t="s">
        <v>186</v>
      </c>
      <c r="B123">
        <v>2260338410001</v>
      </c>
      <c r="E123" t="s">
        <v>24</v>
      </c>
      <c r="F123" t="b">
        <f>NOT(ISBLANK(B123))</f>
        <v>1</v>
      </c>
      <c r="G123" t="b">
        <f>NOT(ISBLANK(C123))</f>
        <v>0</v>
      </c>
      <c r="H123" t="s">
        <v>6018</v>
      </c>
    </row>
    <row r="124" spans="1:9" x14ac:dyDescent="0.25">
      <c r="A124" t="s">
        <v>187</v>
      </c>
      <c r="B124">
        <v>2272411600002</v>
      </c>
      <c r="C124" t="s">
        <v>188</v>
      </c>
      <c r="D124">
        <v>8352697</v>
      </c>
      <c r="E124" t="s">
        <v>24</v>
      </c>
      <c r="F124" t="b">
        <f>NOT(ISBLANK(B124))</f>
        <v>1</v>
      </c>
      <c r="G124" t="b">
        <f>NOT(ISBLANK(C124))</f>
        <v>1</v>
      </c>
      <c r="H124" t="s">
        <v>6019</v>
      </c>
    </row>
    <row r="125" spans="1:9" x14ac:dyDescent="0.25">
      <c r="A125" t="s">
        <v>189</v>
      </c>
      <c r="B125">
        <v>2000148594710</v>
      </c>
      <c r="C125" t="s">
        <v>190</v>
      </c>
      <c r="D125">
        <v>5458480</v>
      </c>
      <c r="E125" t="s">
        <v>24</v>
      </c>
      <c r="F125" t="b">
        <f>NOT(ISBLANK(B125))</f>
        <v>1</v>
      </c>
      <c r="G125" t="b">
        <f>NOT(ISBLANK(C125))</f>
        <v>1</v>
      </c>
      <c r="H125" t="s">
        <v>6019</v>
      </c>
    </row>
    <row r="126" spans="1:9" x14ac:dyDescent="0.25">
      <c r="A126" t="s">
        <v>191</v>
      </c>
      <c r="B126">
        <v>2842057100900</v>
      </c>
      <c r="C126" t="s">
        <v>192</v>
      </c>
      <c r="D126">
        <v>8382326</v>
      </c>
      <c r="E126" t="s">
        <v>24</v>
      </c>
      <c r="F126" t="b">
        <f>NOT(ISBLANK(B126))</f>
        <v>1</v>
      </c>
      <c r="G126" t="b">
        <f>NOT(ISBLANK(C126))</f>
        <v>1</v>
      </c>
      <c r="H126" t="s">
        <v>6019</v>
      </c>
    </row>
    <row r="127" spans="1:9" x14ac:dyDescent="0.25">
      <c r="A127" t="s">
        <v>193</v>
      </c>
      <c r="E127" t="s">
        <v>24</v>
      </c>
      <c r="F127" t="b">
        <f>NOT(ISBLANK(B127))</f>
        <v>0</v>
      </c>
      <c r="G127" t="b">
        <f>NOT(ISBLANK(C127))</f>
        <v>0</v>
      </c>
      <c r="H127" t="s">
        <v>6018</v>
      </c>
      <c r="I127" t="s">
        <v>6023</v>
      </c>
    </row>
    <row r="128" spans="1:9" x14ac:dyDescent="0.25">
      <c r="A128" t="s">
        <v>194</v>
      </c>
      <c r="B128">
        <v>2270829600101</v>
      </c>
      <c r="C128" t="s">
        <v>195</v>
      </c>
      <c r="D128">
        <v>6937023</v>
      </c>
      <c r="E128" t="s">
        <v>24</v>
      </c>
      <c r="F128" t="b">
        <f>NOT(ISBLANK(B128))</f>
        <v>1</v>
      </c>
      <c r="G128" t="b">
        <f>NOT(ISBLANK(C128))</f>
        <v>1</v>
      </c>
      <c r="H128" t="s">
        <v>6019</v>
      </c>
    </row>
    <row r="129" spans="1:9" x14ac:dyDescent="0.25">
      <c r="A129" t="s">
        <v>196</v>
      </c>
      <c r="B129">
        <v>2268735610011</v>
      </c>
      <c r="C129" t="s">
        <v>197</v>
      </c>
      <c r="D129">
        <v>7159651</v>
      </c>
      <c r="E129" t="s">
        <v>24</v>
      </c>
      <c r="F129" t="b">
        <f>NOT(ISBLANK(B129))</f>
        <v>1</v>
      </c>
      <c r="G129" t="b">
        <f>NOT(ISBLANK(C129))</f>
        <v>1</v>
      </c>
      <c r="H129" t="s">
        <v>6019</v>
      </c>
    </row>
    <row r="130" spans="1:9" x14ac:dyDescent="0.25">
      <c r="A130" t="s">
        <v>198</v>
      </c>
      <c r="E130" t="s">
        <v>24</v>
      </c>
      <c r="F130" t="b">
        <f>NOT(ISBLANK(B130))</f>
        <v>0</v>
      </c>
      <c r="G130" t="b">
        <f>NOT(ISBLANK(C130))</f>
        <v>0</v>
      </c>
      <c r="H130" t="s">
        <v>6018</v>
      </c>
      <c r="I130" t="s">
        <v>6023</v>
      </c>
    </row>
    <row r="131" spans="1:9" x14ac:dyDescent="0.25">
      <c r="A131" t="s">
        <v>199</v>
      </c>
      <c r="E131" t="s">
        <v>24</v>
      </c>
      <c r="F131" t="b">
        <f>NOT(ISBLANK(B131))</f>
        <v>0</v>
      </c>
      <c r="G131" t="b">
        <f>NOT(ISBLANK(C131))</f>
        <v>0</v>
      </c>
      <c r="H131" t="s">
        <v>6018</v>
      </c>
      <c r="I131" t="s">
        <v>6023</v>
      </c>
    </row>
    <row r="132" spans="1:9" x14ac:dyDescent="0.25">
      <c r="A132" t="s">
        <v>200</v>
      </c>
      <c r="B132">
        <v>2263806400010</v>
      </c>
      <c r="C132" t="s">
        <v>201</v>
      </c>
      <c r="D132">
        <v>5727291</v>
      </c>
      <c r="E132" t="s">
        <v>24</v>
      </c>
      <c r="F132" t="b">
        <f>NOT(ISBLANK(B132))</f>
        <v>1</v>
      </c>
      <c r="G132" t="b">
        <f>NOT(ISBLANK(C132))</f>
        <v>1</v>
      </c>
      <c r="H132" t="s">
        <v>6019</v>
      </c>
    </row>
    <row r="133" spans="1:9" x14ac:dyDescent="0.25">
      <c r="A133" t="s">
        <v>202</v>
      </c>
      <c r="B133">
        <v>2284417500020</v>
      </c>
      <c r="E133" t="s">
        <v>24</v>
      </c>
      <c r="F133" t="b">
        <f>NOT(ISBLANK(B133))</f>
        <v>1</v>
      </c>
      <c r="G133" t="b">
        <f>NOT(ISBLANK(C133))</f>
        <v>0</v>
      </c>
      <c r="H133" t="s">
        <v>6018</v>
      </c>
    </row>
    <row r="134" spans="1:9" x14ac:dyDescent="0.25">
      <c r="A134" t="s">
        <v>203</v>
      </c>
      <c r="B134">
        <v>2257742100000</v>
      </c>
      <c r="C134" t="s">
        <v>204</v>
      </c>
      <c r="D134">
        <v>9318342</v>
      </c>
      <c r="E134" t="s">
        <v>24</v>
      </c>
      <c r="F134" t="b">
        <f>NOT(ISBLANK(B134))</f>
        <v>1</v>
      </c>
      <c r="G134" t="b">
        <f>NOT(ISBLANK(C134))</f>
        <v>1</v>
      </c>
      <c r="H134" t="s">
        <v>6019</v>
      </c>
    </row>
    <row r="135" spans="1:9" x14ac:dyDescent="0.25">
      <c r="A135" t="s">
        <v>205</v>
      </c>
      <c r="B135">
        <v>2269512100000</v>
      </c>
      <c r="C135" t="s">
        <v>206</v>
      </c>
      <c r="D135">
        <v>7064724</v>
      </c>
      <c r="E135" t="s">
        <v>24</v>
      </c>
      <c r="F135" t="b">
        <f>NOT(ISBLANK(B135))</f>
        <v>1</v>
      </c>
      <c r="G135" t="b">
        <f>NOT(ISBLANK(C135))</f>
        <v>1</v>
      </c>
      <c r="H135" t="s">
        <v>6019</v>
      </c>
    </row>
    <row r="136" spans="1:9" x14ac:dyDescent="0.25">
      <c r="A136" t="s">
        <v>207</v>
      </c>
      <c r="E136" t="s">
        <v>24</v>
      </c>
      <c r="F136" t="b">
        <f>NOT(ISBLANK(B136))</f>
        <v>0</v>
      </c>
      <c r="G136" t="b">
        <f>NOT(ISBLANK(C136))</f>
        <v>0</v>
      </c>
      <c r="H136" t="s">
        <v>6018</v>
      </c>
      <c r="I136" t="s">
        <v>6023</v>
      </c>
    </row>
    <row r="137" spans="1:9" x14ac:dyDescent="0.25">
      <c r="A137" t="s">
        <v>208</v>
      </c>
      <c r="B137">
        <v>2268735410000</v>
      </c>
      <c r="E137" t="s">
        <v>24</v>
      </c>
      <c r="F137" t="b">
        <f>NOT(ISBLANK(B137))</f>
        <v>1</v>
      </c>
      <c r="G137" t="b">
        <f>NOT(ISBLANK(C137))</f>
        <v>0</v>
      </c>
      <c r="H137" t="s">
        <v>6018</v>
      </c>
    </row>
    <row r="138" spans="1:9" x14ac:dyDescent="0.25">
      <c r="A138" t="s">
        <v>209</v>
      </c>
      <c r="E138" t="s">
        <v>24</v>
      </c>
      <c r="F138" t="b">
        <f>NOT(ISBLANK(B138))</f>
        <v>0</v>
      </c>
      <c r="G138" t="b">
        <f>NOT(ISBLANK(C138))</f>
        <v>0</v>
      </c>
      <c r="H138" t="s">
        <v>6018</v>
      </c>
      <c r="I138" t="s">
        <v>6023</v>
      </c>
    </row>
    <row r="139" spans="1:9" x14ac:dyDescent="0.25">
      <c r="A139" t="s">
        <v>210</v>
      </c>
      <c r="B139">
        <v>2843891400050</v>
      </c>
      <c r="C139" t="s">
        <v>211</v>
      </c>
      <c r="D139">
        <v>8962109</v>
      </c>
      <c r="E139" t="s">
        <v>24</v>
      </c>
      <c r="F139" t="b">
        <f>NOT(ISBLANK(B139))</f>
        <v>1</v>
      </c>
      <c r="G139" t="b">
        <f>NOT(ISBLANK(C139))</f>
        <v>1</v>
      </c>
      <c r="H139" t="s">
        <v>6019</v>
      </c>
    </row>
    <row r="140" spans="1:9" x14ac:dyDescent="0.25">
      <c r="A140" t="s">
        <v>212</v>
      </c>
      <c r="B140">
        <v>2268735410011</v>
      </c>
      <c r="E140" t="s">
        <v>24</v>
      </c>
      <c r="F140" t="b">
        <f>NOT(ISBLANK(B140))</f>
        <v>1</v>
      </c>
      <c r="G140" t="b">
        <f>NOT(ISBLANK(C140))</f>
        <v>0</v>
      </c>
      <c r="H140" t="s">
        <v>6018</v>
      </c>
    </row>
    <row r="141" spans="1:9" x14ac:dyDescent="0.25">
      <c r="A141" t="s">
        <v>213</v>
      </c>
      <c r="B141">
        <v>2000143063610</v>
      </c>
      <c r="E141" t="s">
        <v>24</v>
      </c>
      <c r="F141" t="b">
        <f>NOT(ISBLANK(B141))</f>
        <v>1</v>
      </c>
      <c r="G141" t="b">
        <f>NOT(ISBLANK(C141))</f>
        <v>0</v>
      </c>
      <c r="H141" t="s">
        <v>6018</v>
      </c>
    </row>
    <row r="142" spans="1:9" x14ac:dyDescent="0.25">
      <c r="A142" t="s">
        <v>214</v>
      </c>
      <c r="E142" t="s">
        <v>24</v>
      </c>
      <c r="F142" t="b">
        <f>NOT(ISBLANK(B142))</f>
        <v>0</v>
      </c>
      <c r="G142" t="b">
        <f>NOT(ISBLANK(C142))</f>
        <v>0</v>
      </c>
      <c r="H142" t="s">
        <v>6018</v>
      </c>
      <c r="I142" t="s">
        <v>6023</v>
      </c>
    </row>
    <row r="143" spans="1:9" x14ac:dyDescent="0.25">
      <c r="A143" t="s">
        <v>215</v>
      </c>
      <c r="E143" t="s">
        <v>24</v>
      </c>
      <c r="F143" t="b">
        <f>NOT(ISBLANK(B143))</f>
        <v>0</v>
      </c>
      <c r="G143" t="b">
        <f>NOT(ISBLANK(C143))</f>
        <v>0</v>
      </c>
      <c r="H143" t="s">
        <v>6018</v>
      </c>
      <c r="I143" t="s">
        <v>6023</v>
      </c>
    </row>
    <row r="144" spans="1:9" x14ac:dyDescent="0.25">
      <c r="A144" t="s">
        <v>216</v>
      </c>
      <c r="B144">
        <v>2841491621051</v>
      </c>
      <c r="E144" t="s">
        <v>24</v>
      </c>
      <c r="F144" t="b">
        <f>NOT(ISBLANK(B144))</f>
        <v>1</v>
      </c>
      <c r="G144" t="b">
        <f>NOT(ISBLANK(C144))</f>
        <v>0</v>
      </c>
      <c r="H144" t="s">
        <v>6018</v>
      </c>
    </row>
    <row r="145" spans="1:9" x14ac:dyDescent="0.25">
      <c r="A145" t="s">
        <v>217</v>
      </c>
      <c r="E145" t="s">
        <v>24</v>
      </c>
      <c r="F145" t="b">
        <f>NOT(ISBLANK(B145))</f>
        <v>0</v>
      </c>
      <c r="G145" t="b">
        <f>NOT(ISBLANK(C145))</f>
        <v>0</v>
      </c>
      <c r="H145" t="s">
        <v>6018</v>
      </c>
      <c r="I145" t="s">
        <v>6023</v>
      </c>
    </row>
    <row r="146" spans="1:9" x14ac:dyDescent="0.25">
      <c r="A146" t="s">
        <v>218</v>
      </c>
      <c r="E146" t="s">
        <v>24</v>
      </c>
      <c r="F146" t="b">
        <f>NOT(ISBLANK(B146))</f>
        <v>0</v>
      </c>
      <c r="G146" t="b">
        <f>NOT(ISBLANK(C146))</f>
        <v>0</v>
      </c>
      <c r="H146" t="s">
        <v>6018</v>
      </c>
      <c r="I146" t="s">
        <v>6023</v>
      </c>
    </row>
    <row r="147" spans="1:9" x14ac:dyDescent="0.25">
      <c r="A147" t="s">
        <v>219</v>
      </c>
      <c r="B147">
        <v>2265554100000</v>
      </c>
      <c r="C147" t="s">
        <v>220</v>
      </c>
      <c r="D147">
        <v>7360180</v>
      </c>
      <c r="E147" t="s">
        <v>24</v>
      </c>
      <c r="F147" t="b">
        <f>NOT(ISBLANK(B147))</f>
        <v>1</v>
      </c>
      <c r="G147" t="b">
        <f>NOT(ISBLANK(C147))</f>
        <v>1</v>
      </c>
      <c r="H147" t="s">
        <v>6019</v>
      </c>
    </row>
    <row r="148" spans="1:9" x14ac:dyDescent="0.25">
      <c r="A148" t="s">
        <v>221</v>
      </c>
      <c r="B148">
        <v>2263549630401</v>
      </c>
      <c r="C148" t="s">
        <v>222</v>
      </c>
      <c r="D148">
        <v>7252366</v>
      </c>
      <c r="E148" t="s">
        <v>24</v>
      </c>
      <c r="F148" t="b">
        <f>NOT(ISBLANK(B148))</f>
        <v>1</v>
      </c>
      <c r="G148" t="b">
        <f>NOT(ISBLANK(C148))</f>
        <v>1</v>
      </c>
      <c r="H148" t="s">
        <v>6019</v>
      </c>
    </row>
    <row r="149" spans="1:9" x14ac:dyDescent="0.25">
      <c r="A149" t="s">
        <v>223</v>
      </c>
      <c r="E149" t="s">
        <v>24</v>
      </c>
      <c r="F149" t="b">
        <f>NOT(ISBLANK(B149))</f>
        <v>0</v>
      </c>
      <c r="G149" t="b">
        <f>NOT(ISBLANK(C149))</f>
        <v>0</v>
      </c>
      <c r="H149" t="s">
        <v>6018</v>
      </c>
      <c r="I149" t="s">
        <v>6023</v>
      </c>
    </row>
    <row r="150" spans="1:9" x14ac:dyDescent="0.25">
      <c r="A150" t="s">
        <v>224</v>
      </c>
      <c r="B150">
        <v>2257752100000</v>
      </c>
      <c r="C150" t="s">
        <v>225</v>
      </c>
      <c r="D150">
        <v>8719497</v>
      </c>
      <c r="E150" t="s">
        <v>24</v>
      </c>
      <c r="F150" t="b">
        <f>NOT(ISBLANK(B150))</f>
        <v>1</v>
      </c>
      <c r="G150" t="b">
        <f>NOT(ISBLANK(C150))</f>
        <v>1</v>
      </c>
      <c r="H150" t="s">
        <v>6019</v>
      </c>
    </row>
    <row r="151" spans="1:9" x14ac:dyDescent="0.25">
      <c r="A151" t="s">
        <v>226</v>
      </c>
      <c r="B151">
        <v>2251840200000</v>
      </c>
      <c r="C151" t="s">
        <v>227</v>
      </c>
      <c r="D151">
        <v>7008141</v>
      </c>
      <c r="E151" t="s">
        <v>24</v>
      </c>
      <c r="F151" t="b">
        <f>NOT(ISBLANK(B151))</f>
        <v>1</v>
      </c>
      <c r="G151" t="b">
        <f>NOT(ISBLANK(C151))</f>
        <v>1</v>
      </c>
      <c r="H151" t="s">
        <v>6019</v>
      </c>
    </row>
    <row r="152" spans="1:9" x14ac:dyDescent="0.25">
      <c r="A152" t="s">
        <v>228</v>
      </c>
      <c r="B152">
        <v>2263806600001</v>
      </c>
      <c r="C152" t="s">
        <v>229</v>
      </c>
      <c r="D152">
        <v>5727345</v>
      </c>
      <c r="E152" t="s">
        <v>24</v>
      </c>
      <c r="F152" t="b">
        <f>NOT(ISBLANK(B152))</f>
        <v>1</v>
      </c>
      <c r="G152" t="b">
        <f>NOT(ISBLANK(C152))</f>
        <v>1</v>
      </c>
      <c r="H152" t="s">
        <v>6019</v>
      </c>
    </row>
    <row r="153" spans="1:9" x14ac:dyDescent="0.25">
      <c r="A153" t="s">
        <v>230</v>
      </c>
      <c r="E153" t="s">
        <v>24</v>
      </c>
      <c r="F153" t="b">
        <f>NOT(ISBLANK(B153))</f>
        <v>0</v>
      </c>
      <c r="G153" t="b">
        <f>NOT(ISBLANK(C153))</f>
        <v>0</v>
      </c>
      <c r="H153" t="s">
        <v>6018</v>
      </c>
      <c r="I153" t="s">
        <v>6023</v>
      </c>
    </row>
    <row r="154" spans="1:9" x14ac:dyDescent="0.25">
      <c r="A154" t="s">
        <v>231</v>
      </c>
      <c r="B154">
        <v>2251229100130</v>
      </c>
      <c r="E154" t="s">
        <v>24</v>
      </c>
      <c r="F154" t="b">
        <f>NOT(ISBLANK(B154))</f>
        <v>1</v>
      </c>
      <c r="G154" t="b">
        <f>NOT(ISBLANK(C154))</f>
        <v>0</v>
      </c>
      <c r="H154" t="s">
        <v>6018</v>
      </c>
    </row>
    <row r="155" spans="1:9" x14ac:dyDescent="0.25">
      <c r="A155" t="s">
        <v>232</v>
      </c>
      <c r="B155">
        <v>2842057100400</v>
      </c>
      <c r="C155" t="s">
        <v>233</v>
      </c>
      <c r="D155">
        <v>8381261</v>
      </c>
      <c r="E155" t="s">
        <v>24</v>
      </c>
      <c r="F155" t="b">
        <f>NOT(ISBLANK(B155))</f>
        <v>1</v>
      </c>
      <c r="G155" t="b">
        <f>NOT(ISBLANK(C155))</f>
        <v>1</v>
      </c>
      <c r="H155" t="s">
        <v>6019</v>
      </c>
    </row>
    <row r="156" spans="1:9" x14ac:dyDescent="0.25">
      <c r="A156" t="s">
        <v>234</v>
      </c>
      <c r="B156">
        <v>2264152400000</v>
      </c>
      <c r="C156" t="s">
        <v>235</v>
      </c>
      <c r="D156">
        <v>6081391</v>
      </c>
      <c r="E156" t="s">
        <v>24</v>
      </c>
      <c r="F156" t="b">
        <f>NOT(ISBLANK(B156))</f>
        <v>1</v>
      </c>
      <c r="G156" t="b">
        <f>NOT(ISBLANK(C156))</f>
        <v>1</v>
      </c>
      <c r="H156" t="s">
        <v>6019</v>
      </c>
    </row>
    <row r="157" spans="1:9" x14ac:dyDescent="0.25">
      <c r="A157" t="s">
        <v>236</v>
      </c>
      <c r="E157" t="s">
        <v>24</v>
      </c>
      <c r="F157" t="b">
        <f>NOT(ISBLANK(B157))</f>
        <v>0</v>
      </c>
      <c r="G157" t="b">
        <f>NOT(ISBLANK(C157))</f>
        <v>0</v>
      </c>
      <c r="H157" t="s">
        <v>6018</v>
      </c>
      <c r="I157" t="s">
        <v>6023</v>
      </c>
    </row>
    <row r="158" spans="1:9" x14ac:dyDescent="0.25">
      <c r="A158" t="s">
        <v>237</v>
      </c>
      <c r="B158">
        <v>2271150410100</v>
      </c>
      <c r="C158" t="s">
        <v>238</v>
      </c>
      <c r="D158">
        <v>6937213</v>
      </c>
      <c r="E158" t="s">
        <v>24</v>
      </c>
      <c r="F158" t="b">
        <f>NOT(ISBLANK(B158))</f>
        <v>1</v>
      </c>
      <c r="G158" t="b">
        <f>NOT(ISBLANK(C158))</f>
        <v>1</v>
      </c>
      <c r="H158" t="s">
        <v>6019</v>
      </c>
    </row>
    <row r="159" spans="1:9" x14ac:dyDescent="0.25">
      <c r="A159" t="s">
        <v>239</v>
      </c>
      <c r="E159" t="s">
        <v>24</v>
      </c>
      <c r="F159" t="b">
        <f>NOT(ISBLANK(B159))</f>
        <v>0</v>
      </c>
      <c r="G159" t="b">
        <f>NOT(ISBLANK(C159))</f>
        <v>0</v>
      </c>
      <c r="H159" t="s">
        <v>6018</v>
      </c>
      <c r="I159" t="s">
        <v>6023</v>
      </c>
    </row>
    <row r="160" spans="1:9" x14ac:dyDescent="0.25">
      <c r="A160" t="s">
        <v>240</v>
      </c>
      <c r="B160">
        <v>2713914000002</v>
      </c>
      <c r="E160" t="s">
        <v>24</v>
      </c>
      <c r="F160" t="b">
        <f>NOT(ISBLANK(B160))</f>
        <v>1</v>
      </c>
      <c r="G160" t="b">
        <f>NOT(ISBLANK(C160))</f>
        <v>0</v>
      </c>
      <c r="H160" t="s">
        <v>6018</v>
      </c>
    </row>
    <row r="161" spans="1:9" x14ac:dyDescent="0.25">
      <c r="A161" t="s">
        <v>241</v>
      </c>
      <c r="B161">
        <v>2261921400100</v>
      </c>
      <c r="C161" t="s">
        <v>242</v>
      </c>
      <c r="D161">
        <v>5612907</v>
      </c>
      <c r="E161" t="s">
        <v>24</v>
      </c>
      <c r="F161" t="b">
        <f>NOT(ISBLANK(B161))</f>
        <v>1</v>
      </c>
      <c r="G161" t="b">
        <f>NOT(ISBLANK(C161))</f>
        <v>1</v>
      </c>
      <c r="H161" t="s">
        <v>6019</v>
      </c>
    </row>
    <row r="162" spans="1:9" x14ac:dyDescent="0.25">
      <c r="A162" t="s">
        <v>243</v>
      </c>
      <c r="B162">
        <v>2257752420000</v>
      </c>
      <c r="C162" t="s">
        <v>244</v>
      </c>
      <c r="D162">
        <v>5915138</v>
      </c>
      <c r="E162" t="s">
        <v>24</v>
      </c>
      <c r="F162" t="b">
        <f>NOT(ISBLANK(B162))</f>
        <v>1</v>
      </c>
      <c r="G162" t="b">
        <f>NOT(ISBLANK(C162))</f>
        <v>1</v>
      </c>
      <c r="H162" t="s">
        <v>6019</v>
      </c>
    </row>
    <row r="163" spans="1:9" x14ac:dyDescent="0.25">
      <c r="A163" t="s">
        <v>245</v>
      </c>
      <c r="E163" t="s">
        <v>24</v>
      </c>
      <c r="F163" t="b">
        <f>NOT(ISBLANK(B163))</f>
        <v>0</v>
      </c>
      <c r="G163" t="b">
        <f>NOT(ISBLANK(C163))</f>
        <v>0</v>
      </c>
      <c r="H163" t="s">
        <v>6018</v>
      </c>
      <c r="I163" t="s">
        <v>6023</v>
      </c>
    </row>
    <row r="164" spans="1:9" x14ac:dyDescent="0.25">
      <c r="A164" t="s">
        <v>246</v>
      </c>
      <c r="E164" t="s">
        <v>24</v>
      </c>
      <c r="F164" t="b">
        <f>NOT(ISBLANK(B164))</f>
        <v>0</v>
      </c>
      <c r="G164" t="b">
        <f>NOT(ISBLANK(C164))</f>
        <v>0</v>
      </c>
      <c r="H164" t="s">
        <v>6018</v>
      </c>
      <c r="I164" t="s">
        <v>6023</v>
      </c>
    </row>
    <row r="165" spans="1:9" x14ac:dyDescent="0.25">
      <c r="A165" t="s">
        <v>247</v>
      </c>
      <c r="B165">
        <v>2510909280001</v>
      </c>
      <c r="E165" t="s">
        <v>24</v>
      </c>
      <c r="F165" t="b">
        <f>NOT(ISBLANK(B165))</f>
        <v>1</v>
      </c>
      <c r="G165" t="b">
        <f>NOT(ISBLANK(C165))</f>
        <v>0</v>
      </c>
      <c r="H165" t="s">
        <v>6018</v>
      </c>
    </row>
    <row r="166" spans="1:9" x14ac:dyDescent="0.25">
      <c r="A166" t="s">
        <v>248</v>
      </c>
      <c r="B166">
        <v>2712482003300</v>
      </c>
      <c r="C166" t="s">
        <v>249</v>
      </c>
      <c r="D166">
        <v>5115738</v>
      </c>
      <c r="E166" t="s">
        <v>24</v>
      </c>
      <c r="F166" t="b">
        <f>NOT(ISBLANK(B166))</f>
        <v>1</v>
      </c>
      <c r="G166" t="b">
        <f>NOT(ISBLANK(C166))</f>
        <v>1</v>
      </c>
      <c r="H166" t="s">
        <v>6019</v>
      </c>
    </row>
    <row r="167" spans="1:9" x14ac:dyDescent="0.25">
      <c r="A167" t="s">
        <v>250</v>
      </c>
      <c r="B167">
        <v>2841058420060</v>
      </c>
      <c r="C167" t="s">
        <v>251</v>
      </c>
      <c r="D167">
        <v>8389882</v>
      </c>
      <c r="E167" t="s">
        <v>24</v>
      </c>
      <c r="F167" t="b">
        <f>NOT(ISBLANK(B167))</f>
        <v>1</v>
      </c>
      <c r="G167" t="b">
        <f>NOT(ISBLANK(C167))</f>
        <v>1</v>
      </c>
      <c r="H167" t="s">
        <v>6019</v>
      </c>
    </row>
    <row r="168" spans="1:9" x14ac:dyDescent="0.25">
      <c r="A168" t="s">
        <v>252</v>
      </c>
      <c r="E168" t="s">
        <v>24</v>
      </c>
      <c r="F168" t="b">
        <f>NOT(ISBLANK(B168))</f>
        <v>0</v>
      </c>
      <c r="G168" t="b">
        <f>NOT(ISBLANK(C168))</f>
        <v>0</v>
      </c>
      <c r="H168" t="s">
        <v>6018</v>
      </c>
      <c r="I168" t="s">
        <v>6023</v>
      </c>
    </row>
    <row r="169" spans="1:9" x14ac:dyDescent="0.25">
      <c r="A169" t="s">
        <v>253</v>
      </c>
      <c r="B169">
        <v>2260338410000</v>
      </c>
      <c r="E169" t="s">
        <v>24</v>
      </c>
      <c r="F169" t="b">
        <f>NOT(ISBLANK(B169))</f>
        <v>1</v>
      </c>
      <c r="G169" t="b">
        <f>NOT(ISBLANK(C169))</f>
        <v>0</v>
      </c>
      <c r="H169" t="s">
        <v>6018</v>
      </c>
    </row>
    <row r="170" spans="1:9" x14ac:dyDescent="0.25">
      <c r="A170" t="s">
        <v>254</v>
      </c>
      <c r="B170">
        <v>2270829610101</v>
      </c>
      <c r="C170" s="1">
        <v>2.2708296101010001E+55</v>
      </c>
      <c r="D170">
        <v>7164853</v>
      </c>
      <c r="E170" t="s">
        <v>24</v>
      </c>
      <c r="F170" t="b">
        <f>NOT(ISBLANK(B170))</f>
        <v>1</v>
      </c>
      <c r="G170" t="b">
        <f>NOT(ISBLANK(C170))</f>
        <v>1</v>
      </c>
      <c r="H170" t="s">
        <v>6019</v>
      </c>
    </row>
    <row r="171" spans="1:9" x14ac:dyDescent="0.25">
      <c r="A171" t="s">
        <v>255</v>
      </c>
      <c r="E171" t="s">
        <v>24</v>
      </c>
      <c r="F171" t="b">
        <f>NOT(ISBLANK(B171))</f>
        <v>0</v>
      </c>
      <c r="G171" t="b">
        <f>NOT(ISBLANK(C171))</f>
        <v>0</v>
      </c>
      <c r="H171" t="s">
        <v>6018</v>
      </c>
      <c r="I171" t="s">
        <v>6023</v>
      </c>
    </row>
    <row r="172" spans="1:9" x14ac:dyDescent="0.25">
      <c r="A172" t="s">
        <v>256</v>
      </c>
      <c r="B172">
        <v>2270603400300</v>
      </c>
      <c r="C172" t="s">
        <v>257</v>
      </c>
      <c r="D172">
        <v>9019648</v>
      </c>
      <c r="E172" t="s">
        <v>24</v>
      </c>
      <c r="F172" t="b">
        <f>NOT(ISBLANK(B172))</f>
        <v>1</v>
      </c>
      <c r="G172" t="b">
        <f>NOT(ISBLANK(C172))</f>
        <v>1</v>
      </c>
      <c r="H172" t="s">
        <v>6019</v>
      </c>
    </row>
    <row r="173" spans="1:9" x14ac:dyDescent="0.25">
      <c r="A173" t="s">
        <v>258</v>
      </c>
      <c r="B173">
        <v>2263546400000</v>
      </c>
      <c r="C173" t="s">
        <v>259</v>
      </c>
      <c r="D173">
        <v>6116456</v>
      </c>
      <c r="E173" t="s">
        <v>24</v>
      </c>
      <c r="F173" t="b">
        <f>NOT(ISBLANK(B173))</f>
        <v>1</v>
      </c>
      <c r="G173" t="b">
        <f>NOT(ISBLANK(C173))</f>
        <v>1</v>
      </c>
      <c r="H173" t="s">
        <v>6019</v>
      </c>
    </row>
    <row r="174" spans="1:9" x14ac:dyDescent="0.25">
      <c r="A174" t="s">
        <v>260</v>
      </c>
      <c r="B174">
        <v>2842059410000</v>
      </c>
      <c r="C174" t="s">
        <v>261</v>
      </c>
      <c r="D174">
        <v>8376969</v>
      </c>
      <c r="E174" t="s">
        <v>24</v>
      </c>
      <c r="F174" t="b">
        <f>NOT(ISBLANK(B174))</f>
        <v>1</v>
      </c>
      <c r="G174" t="b">
        <f>NOT(ISBLANK(C174))</f>
        <v>1</v>
      </c>
      <c r="H174" t="s">
        <v>6019</v>
      </c>
    </row>
    <row r="175" spans="1:9" x14ac:dyDescent="0.25">
      <c r="A175" t="s">
        <v>262</v>
      </c>
      <c r="B175">
        <v>2841916600064</v>
      </c>
      <c r="E175" t="s">
        <v>24</v>
      </c>
      <c r="F175" t="b">
        <f>NOT(ISBLANK(B175))</f>
        <v>1</v>
      </c>
      <c r="G175" t="b">
        <f>NOT(ISBLANK(C175))</f>
        <v>0</v>
      </c>
      <c r="H175" t="s">
        <v>6018</v>
      </c>
    </row>
    <row r="176" spans="1:9" x14ac:dyDescent="0.25">
      <c r="A176" t="s">
        <v>263</v>
      </c>
      <c r="B176">
        <v>2842057110800</v>
      </c>
      <c r="C176" t="s">
        <v>264</v>
      </c>
      <c r="D176">
        <v>8382337</v>
      </c>
      <c r="E176" t="s">
        <v>24</v>
      </c>
      <c r="F176" t="b">
        <f>NOT(ISBLANK(B176))</f>
        <v>1</v>
      </c>
      <c r="G176" t="b">
        <f>NOT(ISBLANK(C176))</f>
        <v>1</v>
      </c>
      <c r="H176" t="s">
        <v>6019</v>
      </c>
    </row>
    <row r="177" spans="1:9" x14ac:dyDescent="0.25">
      <c r="A177" t="s">
        <v>265</v>
      </c>
      <c r="E177" t="s">
        <v>24</v>
      </c>
      <c r="F177" t="b">
        <f>NOT(ISBLANK(B177))</f>
        <v>0</v>
      </c>
      <c r="G177" t="b">
        <f>NOT(ISBLANK(C177))</f>
        <v>0</v>
      </c>
      <c r="H177" t="s">
        <v>6018</v>
      </c>
      <c r="I177" t="s">
        <v>6023</v>
      </c>
    </row>
    <row r="178" spans="1:9" x14ac:dyDescent="0.25">
      <c r="A178" t="s">
        <v>266</v>
      </c>
      <c r="B178">
        <v>2842057110500</v>
      </c>
      <c r="C178" t="s">
        <v>267</v>
      </c>
      <c r="D178">
        <v>8376869</v>
      </c>
      <c r="E178" t="s">
        <v>24</v>
      </c>
      <c r="F178" t="b">
        <f>NOT(ISBLANK(B178))</f>
        <v>1</v>
      </c>
      <c r="G178" t="b">
        <f>NOT(ISBLANK(C178))</f>
        <v>1</v>
      </c>
      <c r="H178" t="s">
        <v>6019</v>
      </c>
    </row>
    <row r="179" spans="1:9" x14ac:dyDescent="0.25">
      <c r="A179" t="s">
        <v>268</v>
      </c>
      <c r="B179">
        <v>2967101200000</v>
      </c>
      <c r="E179" t="s">
        <v>24</v>
      </c>
      <c r="F179" t="b">
        <f>NOT(ISBLANK(B179))</f>
        <v>1</v>
      </c>
      <c r="G179" t="b">
        <f>NOT(ISBLANK(C179))</f>
        <v>0</v>
      </c>
      <c r="H179" t="s">
        <v>6018</v>
      </c>
    </row>
    <row r="180" spans="1:9" x14ac:dyDescent="0.25">
      <c r="A180" t="s">
        <v>269</v>
      </c>
      <c r="B180">
        <v>2842057111300</v>
      </c>
      <c r="C180" s="1">
        <v>2.8420571113000001E+62</v>
      </c>
      <c r="D180">
        <v>8381788</v>
      </c>
      <c r="E180" t="s">
        <v>24</v>
      </c>
      <c r="F180" t="b">
        <f>NOT(ISBLANK(B180))</f>
        <v>1</v>
      </c>
      <c r="G180" t="b">
        <f>NOT(ISBLANK(C180))</f>
        <v>1</v>
      </c>
      <c r="H180" t="s">
        <v>6019</v>
      </c>
    </row>
    <row r="181" spans="1:9" x14ac:dyDescent="0.25">
      <c r="A181" t="s">
        <v>270</v>
      </c>
      <c r="B181">
        <v>2271750400010</v>
      </c>
      <c r="C181" t="s">
        <v>271</v>
      </c>
      <c r="D181">
        <v>7362061</v>
      </c>
      <c r="E181" t="s">
        <v>24</v>
      </c>
      <c r="F181" t="b">
        <f>NOT(ISBLANK(B181))</f>
        <v>1</v>
      </c>
      <c r="G181" t="b">
        <f>NOT(ISBLANK(C181))</f>
        <v>1</v>
      </c>
      <c r="H181" t="s">
        <v>6019</v>
      </c>
    </row>
    <row r="182" spans="1:9" x14ac:dyDescent="0.25">
      <c r="A182" t="s">
        <v>272</v>
      </c>
      <c r="B182">
        <v>2509695960000</v>
      </c>
      <c r="C182" t="s">
        <v>273</v>
      </c>
      <c r="D182">
        <v>5532998</v>
      </c>
      <c r="E182" t="s">
        <v>24</v>
      </c>
      <c r="F182" t="b">
        <f>NOT(ISBLANK(B182))</f>
        <v>1</v>
      </c>
      <c r="G182" t="b">
        <f>NOT(ISBLANK(C182))</f>
        <v>1</v>
      </c>
      <c r="H182" t="s">
        <v>6019</v>
      </c>
    </row>
    <row r="183" spans="1:9" x14ac:dyDescent="0.25">
      <c r="A183" t="s">
        <v>274</v>
      </c>
      <c r="B183">
        <v>2842059100200</v>
      </c>
      <c r="C183" t="s">
        <v>275</v>
      </c>
      <c r="D183">
        <v>8376859</v>
      </c>
      <c r="E183" t="s">
        <v>24</v>
      </c>
      <c r="F183" t="b">
        <f>NOT(ISBLANK(B183))</f>
        <v>1</v>
      </c>
      <c r="G183" t="b">
        <f>NOT(ISBLANK(C183))</f>
        <v>1</v>
      </c>
      <c r="H183" t="s">
        <v>6019</v>
      </c>
    </row>
    <row r="184" spans="1:9" x14ac:dyDescent="0.25">
      <c r="A184" t="s">
        <v>276</v>
      </c>
      <c r="B184">
        <v>2270678600001</v>
      </c>
      <c r="C184" t="s">
        <v>277</v>
      </c>
      <c r="D184">
        <v>7008185</v>
      </c>
      <c r="E184" t="s">
        <v>24</v>
      </c>
      <c r="F184" t="b">
        <f>NOT(ISBLANK(B184))</f>
        <v>1</v>
      </c>
      <c r="G184" t="b">
        <f>NOT(ISBLANK(C184))</f>
        <v>1</v>
      </c>
      <c r="H184" t="s">
        <v>6019</v>
      </c>
    </row>
    <row r="185" spans="1:9" x14ac:dyDescent="0.25">
      <c r="A185" t="s">
        <v>278</v>
      </c>
      <c r="B185">
        <v>2431554510000</v>
      </c>
      <c r="C185" t="s">
        <v>279</v>
      </c>
      <c r="D185">
        <v>7283689</v>
      </c>
      <c r="E185" t="s">
        <v>24</v>
      </c>
      <c r="F185" t="b">
        <f>NOT(ISBLANK(B185))</f>
        <v>1</v>
      </c>
      <c r="G185" t="b">
        <f>NOT(ISBLANK(C185))</f>
        <v>1</v>
      </c>
      <c r="H185" t="s">
        <v>6019</v>
      </c>
    </row>
    <row r="186" spans="1:9" x14ac:dyDescent="0.25">
      <c r="A186" t="s">
        <v>280</v>
      </c>
      <c r="B186">
        <v>2253967120000</v>
      </c>
      <c r="C186" t="s">
        <v>281</v>
      </c>
      <c r="D186">
        <v>6843849</v>
      </c>
      <c r="E186" t="s">
        <v>24</v>
      </c>
      <c r="F186" t="b">
        <f>NOT(ISBLANK(B186))</f>
        <v>1</v>
      </c>
      <c r="G186" t="b">
        <f>NOT(ISBLANK(C186))</f>
        <v>1</v>
      </c>
      <c r="H186" t="s">
        <v>6019</v>
      </c>
    </row>
    <row r="187" spans="1:9" x14ac:dyDescent="0.25">
      <c r="A187" t="s">
        <v>282</v>
      </c>
      <c r="E187" t="s">
        <v>24</v>
      </c>
      <c r="F187" t="b">
        <f>NOT(ISBLANK(B187))</f>
        <v>0</v>
      </c>
      <c r="G187" t="b">
        <f>NOT(ISBLANK(C187))</f>
        <v>0</v>
      </c>
      <c r="H187" t="s">
        <v>6018</v>
      </c>
      <c r="I187" t="s">
        <v>6023</v>
      </c>
    </row>
    <row r="188" spans="1:9" x14ac:dyDescent="0.25">
      <c r="A188" t="s">
        <v>283</v>
      </c>
      <c r="B188">
        <v>2842454619053</v>
      </c>
      <c r="C188" t="s">
        <v>284</v>
      </c>
      <c r="D188">
        <v>8376294</v>
      </c>
      <c r="E188" t="s">
        <v>24</v>
      </c>
      <c r="F188" t="b">
        <f>NOT(ISBLANK(B188))</f>
        <v>1</v>
      </c>
      <c r="G188" t="b">
        <f>NOT(ISBLANK(C188))</f>
        <v>1</v>
      </c>
      <c r="H188" t="s">
        <v>6019</v>
      </c>
    </row>
    <row r="189" spans="1:9" x14ac:dyDescent="0.25">
      <c r="A189" t="s">
        <v>285</v>
      </c>
      <c r="B189">
        <v>2841491620066</v>
      </c>
      <c r="E189" t="s">
        <v>24</v>
      </c>
      <c r="F189" t="b">
        <f>NOT(ISBLANK(B189))</f>
        <v>1</v>
      </c>
      <c r="G189" t="b">
        <f>NOT(ISBLANK(C189))</f>
        <v>0</v>
      </c>
      <c r="H189" t="s">
        <v>6018</v>
      </c>
    </row>
    <row r="190" spans="1:9" x14ac:dyDescent="0.25">
      <c r="A190" t="s">
        <v>286</v>
      </c>
      <c r="B190">
        <v>2271150400101</v>
      </c>
      <c r="C190" t="s">
        <v>287</v>
      </c>
      <c r="D190">
        <v>8849982</v>
      </c>
      <c r="E190" t="s">
        <v>24</v>
      </c>
      <c r="F190" t="b">
        <f>NOT(ISBLANK(B190))</f>
        <v>1</v>
      </c>
      <c r="G190" t="b">
        <f>NOT(ISBLANK(C190))</f>
        <v>1</v>
      </c>
      <c r="H190" t="s">
        <v>6019</v>
      </c>
    </row>
    <row r="191" spans="1:9" x14ac:dyDescent="0.25">
      <c r="A191" t="s">
        <v>288</v>
      </c>
      <c r="B191">
        <v>2266127100200</v>
      </c>
      <c r="C191" t="s">
        <v>289</v>
      </c>
      <c r="D191">
        <v>6530217</v>
      </c>
      <c r="E191" t="s">
        <v>24</v>
      </c>
      <c r="F191" t="b">
        <f>NOT(ISBLANK(B191))</f>
        <v>1</v>
      </c>
      <c r="G191" t="b">
        <f>NOT(ISBLANK(C191))</f>
        <v>1</v>
      </c>
      <c r="H191" t="s">
        <v>6019</v>
      </c>
    </row>
    <row r="192" spans="1:9" x14ac:dyDescent="0.25">
      <c r="A192" t="s">
        <v>290</v>
      </c>
      <c r="E192" t="s">
        <v>24</v>
      </c>
      <c r="F192" t="b">
        <f>NOT(ISBLANK(B192))</f>
        <v>0</v>
      </c>
      <c r="G192" t="b">
        <f>NOT(ISBLANK(C192))</f>
        <v>0</v>
      </c>
      <c r="H192" t="s">
        <v>6018</v>
      </c>
      <c r="I192" t="s">
        <v>6023</v>
      </c>
    </row>
    <row r="193" spans="1:9" x14ac:dyDescent="0.25">
      <c r="A193" t="s">
        <v>291</v>
      </c>
      <c r="E193" t="s">
        <v>24</v>
      </c>
      <c r="F193" t="b">
        <f>NOT(ISBLANK(B193))</f>
        <v>0</v>
      </c>
      <c r="G193" t="b">
        <f>NOT(ISBLANK(C193))</f>
        <v>0</v>
      </c>
      <c r="H193" t="s">
        <v>6018</v>
      </c>
      <c r="I193" t="s">
        <v>6023</v>
      </c>
    </row>
    <row r="194" spans="1:9" x14ac:dyDescent="0.25">
      <c r="A194" t="s">
        <v>292</v>
      </c>
      <c r="B194">
        <v>2840810400050</v>
      </c>
      <c r="C194" t="s">
        <v>293</v>
      </c>
      <c r="D194">
        <v>8338756</v>
      </c>
      <c r="E194" t="s">
        <v>24</v>
      </c>
      <c r="F194" t="b">
        <f>NOT(ISBLANK(B194))</f>
        <v>1</v>
      </c>
      <c r="G194" t="b">
        <f>NOT(ISBLANK(C194))</f>
        <v>1</v>
      </c>
      <c r="H194" t="s">
        <v>6019</v>
      </c>
    </row>
    <row r="195" spans="1:9" x14ac:dyDescent="0.25">
      <c r="A195" t="s">
        <v>294</v>
      </c>
      <c r="B195">
        <v>2842057101000</v>
      </c>
      <c r="C195" t="s">
        <v>295</v>
      </c>
      <c r="D195">
        <v>8382421</v>
      </c>
      <c r="E195" t="s">
        <v>24</v>
      </c>
      <c r="F195" t="b">
        <f>NOT(ISBLANK(B195))</f>
        <v>1</v>
      </c>
      <c r="G195" t="b">
        <f>NOT(ISBLANK(C195))</f>
        <v>1</v>
      </c>
      <c r="H195" t="s">
        <v>6019</v>
      </c>
    </row>
    <row r="196" spans="1:9" x14ac:dyDescent="0.25">
      <c r="A196" t="s">
        <v>296</v>
      </c>
      <c r="B196">
        <v>2000148993010</v>
      </c>
      <c r="E196" t="s">
        <v>24</v>
      </c>
      <c r="F196" t="b">
        <f>NOT(ISBLANK(B196))</f>
        <v>1</v>
      </c>
      <c r="G196" t="b">
        <f>NOT(ISBLANK(C196))</f>
        <v>0</v>
      </c>
      <c r="H196" t="s">
        <v>6018</v>
      </c>
    </row>
    <row r="197" spans="1:9" x14ac:dyDescent="0.25">
      <c r="A197" t="s">
        <v>297</v>
      </c>
      <c r="B197">
        <v>2841491629052</v>
      </c>
      <c r="C197" t="s">
        <v>298</v>
      </c>
      <c r="D197">
        <v>8376279</v>
      </c>
      <c r="E197" t="s">
        <v>24</v>
      </c>
      <c r="F197" t="b">
        <f>NOT(ISBLANK(B197))</f>
        <v>1</v>
      </c>
      <c r="G197" t="b">
        <f>NOT(ISBLANK(C197))</f>
        <v>1</v>
      </c>
      <c r="H197" t="s">
        <v>6019</v>
      </c>
    </row>
    <row r="198" spans="1:9" x14ac:dyDescent="0.25">
      <c r="A198" t="s">
        <v>299</v>
      </c>
      <c r="E198" t="s">
        <v>24</v>
      </c>
      <c r="F198" t="b">
        <f>NOT(ISBLANK(B198))</f>
        <v>0</v>
      </c>
      <c r="G198" t="b">
        <f>NOT(ISBLANK(C198))</f>
        <v>0</v>
      </c>
      <c r="H198" t="s">
        <v>6018</v>
      </c>
      <c r="I198" t="s">
        <v>6023</v>
      </c>
    </row>
    <row r="199" spans="1:9" x14ac:dyDescent="0.25">
      <c r="A199" t="s">
        <v>300</v>
      </c>
      <c r="B199">
        <v>2842454409002</v>
      </c>
      <c r="C199" t="s">
        <v>301</v>
      </c>
      <c r="D199">
        <v>7876063</v>
      </c>
      <c r="E199" t="s">
        <v>24</v>
      </c>
      <c r="F199" t="b">
        <f>NOT(ISBLANK(B199))</f>
        <v>1</v>
      </c>
      <c r="G199" t="b">
        <f>NOT(ISBLANK(C199))</f>
        <v>1</v>
      </c>
      <c r="H199" t="s">
        <v>6019</v>
      </c>
    </row>
    <row r="200" spans="1:9" x14ac:dyDescent="0.25">
      <c r="A200" t="s">
        <v>302</v>
      </c>
      <c r="B200">
        <v>2263898400100</v>
      </c>
      <c r="C200" t="s">
        <v>303</v>
      </c>
      <c r="D200">
        <v>8810192</v>
      </c>
      <c r="E200" t="s">
        <v>24</v>
      </c>
      <c r="F200" t="b">
        <f>NOT(ISBLANK(B200))</f>
        <v>1</v>
      </c>
      <c r="G200" t="b">
        <f>NOT(ISBLANK(C200))</f>
        <v>1</v>
      </c>
      <c r="H200" t="s">
        <v>6019</v>
      </c>
    </row>
    <row r="201" spans="1:9" x14ac:dyDescent="0.25">
      <c r="A201" t="s">
        <v>304</v>
      </c>
      <c r="B201">
        <v>2265554420000</v>
      </c>
      <c r="E201" t="s">
        <v>24</v>
      </c>
      <c r="F201" t="b">
        <f>NOT(ISBLANK(B201))</f>
        <v>1</v>
      </c>
      <c r="G201" t="b">
        <f>NOT(ISBLANK(C201))</f>
        <v>0</v>
      </c>
      <c r="H201" t="s">
        <v>6018</v>
      </c>
    </row>
    <row r="202" spans="1:9" x14ac:dyDescent="0.25">
      <c r="A202" t="s">
        <v>305</v>
      </c>
      <c r="B202">
        <v>2842454400062</v>
      </c>
      <c r="E202" t="s">
        <v>24</v>
      </c>
      <c r="F202" t="b">
        <f>NOT(ISBLANK(B202))</f>
        <v>1</v>
      </c>
      <c r="G202" t="b">
        <f>NOT(ISBLANK(C202))</f>
        <v>0</v>
      </c>
      <c r="H202" t="s">
        <v>6018</v>
      </c>
    </row>
    <row r="203" spans="1:9" x14ac:dyDescent="0.25">
      <c r="A203" t="s">
        <v>306</v>
      </c>
      <c r="B203">
        <v>2264142400001</v>
      </c>
      <c r="C203" t="s">
        <v>307</v>
      </c>
      <c r="D203">
        <v>8119939</v>
      </c>
      <c r="E203" t="s">
        <v>24</v>
      </c>
      <c r="F203" t="b">
        <f>NOT(ISBLANK(B203))</f>
        <v>1</v>
      </c>
      <c r="G203" t="b">
        <f>NOT(ISBLANK(C203))</f>
        <v>1</v>
      </c>
      <c r="H203" t="s">
        <v>6019</v>
      </c>
    </row>
    <row r="204" spans="1:9" x14ac:dyDescent="0.25">
      <c r="A204" t="s">
        <v>308</v>
      </c>
      <c r="E204" t="s">
        <v>24</v>
      </c>
      <c r="F204" t="b">
        <f>NOT(ISBLANK(B204))</f>
        <v>0</v>
      </c>
      <c r="G204" t="b">
        <f>NOT(ISBLANK(C204))</f>
        <v>0</v>
      </c>
      <c r="H204" t="s">
        <v>6018</v>
      </c>
      <c r="I204" t="s">
        <v>6023</v>
      </c>
    </row>
    <row r="205" spans="1:9" x14ac:dyDescent="0.25">
      <c r="A205" t="s">
        <v>309</v>
      </c>
      <c r="B205">
        <v>2257752430010</v>
      </c>
      <c r="E205" t="s">
        <v>24</v>
      </c>
      <c r="F205" t="b">
        <f>NOT(ISBLANK(B205))</f>
        <v>1</v>
      </c>
      <c r="G205" t="b">
        <f>NOT(ISBLANK(C205))</f>
        <v>0</v>
      </c>
      <c r="H205" t="s">
        <v>6018</v>
      </c>
    </row>
    <row r="206" spans="1:9" x14ac:dyDescent="0.25">
      <c r="A206" t="s">
        <v>310</v>
      </c>
      <c r="E206" t="s">
        <v>24</v>
      </c>
      <c r="F206" t="b">
        <f>NOT(ISBLANK(B206))</f>
        <v>0</v>
      </c>
      <c r="G206" t="b">
        <f>NOT(ISBLANK(C206))</f>
        <v>0</v>
      </c>
      <c r="H206" t="s">
        <v>6018</v>
      </c>
      <c r="I206" t="s">
        <v>6023</v>
      </c>
    </row>
    <row r="207" spans="1:9" x14ac:dyDescent="0.25">
      <c r="A207" t="s">
        <v>311</v>
      </c>
      <c r="B207">
        <v>2260579110000</v>
      </c>
      <c r="C207" t="s">
        <v>312</v>
      </c>
      <c r="D207">
        <v>5461968</v>
      </c>
      <c r="E207" t="s">
        <v>24</v>
      </c>
      <c r="F207" t="b">
        <f>NOT(ISBLANK(B207))</f>
        <v>1</v>
      </c>
      <c r="G207" t="b">
        <f>NOT(ISBLANK(C207))</f>
        <v>1</v>
      </c>
      <c r="H207" t="s">
        <v>6019</v>
      </c>
    </row>
    <row r="208" spans="1:9" x14ac:dyDescent="0.25">
      <c r="A208" t="s">
        <v>313</v>
      </c>
      <c r="E208" t="s">
        <v>24</v>
      </c>
      <c r="F208" t="b">
        <f>NOT(ISBLANK(B208))</f>
        <v>0</v>
      </c>
      <c r="G208" t="b">
        <f>NOT(ISBLANK(C208))</f>
        <v>0</v>
      </c>
      <c r="H208" t="s">
        <v>6018</v>
      </c>
      <c r="I208" t="s">
        <v>6023</v>
      </c>
    </row>
    <row r="209" spans="1:9" x14ac:dyDescent="0.25">
      <c r="A209" t="s">
        <v>314</v>
      </c>
      <c r="B209">
        <v>2006003404510</v>
      </c>
      <c r="C209" t="s">
        <v>315</v>
      </c>
      <c r="D209">
        <v>6056221</v>
      </c>
      <c r="E209" t="s">
        <v>24</v>
      </c>
      <c r="F209" t="b">
        <f>NOT(ISBLANK(B209))</f>
        <v>1</v>
      </c>
      <c r="G209" t="b">
        <f>NOT(ISBLANK(C209))</f>
        <v>1</v>
      </c>
      <c r="H209" t="s">
        <v>6019</v>
      </c>
    </row>
    <row r="210" spans="1:9" x14ac:dyDescent="0.25">
      <c r="A210" t="s">
        <v>316</v>
      </c>
      <c r="B210">
        <v>2257752420011</v>
      </c>
      <c r="E210" t="s">
        <v>24</v>
      </c>
      <c r="F210" t="b">
        <f>NOT(ISBLANK(B210))</f>
        <v>1</v>
      </c>
      <c r="G210" t="b">
        <f>NOT(ISBLANK(C210))</f>
        <v>0</v>
      </c>
      <c r="H210" t="s">
        <v>6018</v>
      </c>
    </row>
    <row r="211" spans="1:9" x14ac:dyDescent="0.25">
      <c r="A211" t="s">
        <v>317</v>
      </c>
      <c r="E211" t="s">
        <v>24</v>
      </c>
      <c r="F211" t="b">
        <f>NOT(ISBLANK(B211))</f>
        <v>0</v>
      </c>
      <c r="G211" t="b">
        <f>NOT(ISBLANK(C211))</f>
        <v>0</v>
      </c>
      <c r="H211" t="s">
        <v>6018</v>
      </c>
      <c r="I211" t="s">
        <v>6023</v>
      </c>
    </row>
    <row r="212" spans="1:9" x14ac:dyDescent="0.25">
      <c r="A212" t="s">
        <v>318</v>
      </c>
      <c r="E212" t="s">
        <v>24</v>
      </c>
      <c r="F212" t="b">
        <f>NOT(ISBLANK(B212))</f>
        <v>0</v>
      </c>
      <c r="G212" t="b">
        <f>NOT(ISBLANK(C212))</f>
        <v>0</v>
      </c>
      <c r="H212" t="s">
        <v>6018</v>
      </c>
      <c r="I212" t="s">
        <v>6023</v>
      </c>
    </row>
    <row r="213" spans="1:9" x14ac:dyDescent="0.25">
      <c r="A213" t="s">
        <v>319</v>
      </c>
      <c r="B213">
        <v>2257752110200</v>
      </c>
      <c r="C213" t="s">
        <v>320</v>
      </c>
      <c r="D213">
        <v>7052225</v>
      </c>
      <c r="E213" t="s">
        <v>24</v>
      </c>
      <c r="F213" t="b">
        <f>NOT(ISBLANK(B213))</f>
        <v>1</v>
      </c>
      <c r="G213" t="b">
        <f>NOT(ISBLANK(C213))</f>
        <v>1</v>
      </c>
      <c r="H213" t="s">
        <v>6019</v>
      </c>
    </row>
    <row r="214" spans="1:9" x14ac:dyDescent="0.25">
      <c r="A214" t="s">
        <v>321</v>
      </c>
      <c r="B214">
        <v>2257622110000</v>
      </c>
      <c r="C214" t="s">
        <v>322</v>
      </c>
      <c r="D214">
        <v>8714413</v>
      </c>
      <c r="E214" t="s">
        <v>24</v>
      </c>
      <c r="F214" t="b">
        <f>NOT(ISBLANK(B214))</f>
        <v>1</v>
      </c>
      <c r="G214" t="b">
        <f>NOT(ISBLANK(C214))</f>
        <v>1</v>
      </c>
      <c r="H214" t="s">
        <v>6019</v>
      </c>
    </row>
    <row r="215" spans="1:9" x14ac:dyDescent="0.25">
      <c r="A215" t="s">
        <v>323</v>
      </c>
      <c r="B215">
        <v>2259653400000</v>
      </c>
      <c r="C215" t="s">
        <v>324</v>
      </c>
      <c r="D215">
        <v>4934101</v>
      </c>
      <c r="E215" t="s">
        <v>24</v>
      </c>
      <c r="F215" t="b">
        <f>NOT(ISBLANK(B215))</f>
        <v>1</v>
      </c>
      <c r="G215" t="b">
        <f>NOT(ISBLANK(C215))</f>
        <v>1</v>
      </c>
      <c r="H215" t="s">
        <v>6019</v>
      </c>
    </row>
    <row r="216" spans="1:9" x14ac:dyDescent="0.25">
      <c r="A216" t="s">
        <v>325</v>
      </c>
      <c r="B216">
        <v>2282275540000</v>
      </c>
      <c r="E216" t="s">
        <v>24</v>
      </c>
      <c r="F216" t="b">
        <f>NOT(ISBLANK(B216))</f>
        <v>1</v>
      </c>
      <c r="G216" t="b">
        <f>NOT(ISBLANK(C216))</f>
        <v>0</v>
      </c>
      <c r="H216" t="s">
        <v>6018</v>
      </c>
    </row>
    <row r="217" spans="1:9" x14ac:dyDescent="0.25">
      <c r="A217" t="s">
        <v>326</v>
      </c>
      <c r="E217" t="s">
        <v>24</v>
      </c>
      <c r="F217" t="b">
        <f>NOT(ISBLANK(B217))</f>
        <v>0</v>
      </c>
      <c r="G217" t="b">
        <f>NOT(ISBLANK(C217))</f>
        <v>0</v>
      </c>
      <c r="H217" t="s">
        <v>6018</v>
      </c>
      <c r="I217" t="s">
        <v>6023</v>
      </c>
    </row>
    <row r="218" spans="1:9" x14ac:dyDescent="0.25">
      <c r="A218" t="s">
        <v>327</v>
      </c>
      <c r="B218">
        <v>2259051150000</v>
      </c>
      <c r="C218" t="s">
        <v>328</v>
      </c>
      <c r="D218">
        <v>5723658</v>
      </c>
      <c r="E218" t="s">
        <v>24</v>
      </c>
      <c r="F218" t="b">
        <f>NOT(ISBLANK(B218))</f>
        <v>1</v>
      </c>
      <c r="G218" t="b">
        <f>NOT(ISBLANK(C218))</f>
        <v>1</v>
      </c>
      <c r="H218" t="s">
        <v>6019</v>
      </c>
    </row>
    <row r="219" spans="1:9" x14ac:dyDescent="0.25">
      <c r="A219" t="s">
        <v>329</v>
      </c>
      <c r="B219">
        <v>2253703210000</v>
      </c>
      <c r="E219" t="s">
        <v>24</v>
      </c>
      <c r="F219" t="b">
        <f>NOT(ISBLANK(B219))</f>
        <v>1</v>
      </c>
      <c r="G219" t="b">
        <f>NOT(ISBLANK(C219))</f>
        <v>0</v>
      </c>
      <c r="H219" t="s">
        <v>6018</v>
      </c>
    </row>
    <row r="220" spans="1:9" x14ac:dyDescent="0.25">
      <c r="A220" t="s">
        <v>330</v>
      </c>
      <c r="B220">
        <v>2263748100000</v>
      </c>
      <c r="C220" t="s">
        <v>331</v>
      </c>
      <c r="D220">
        <v>6154676</v>
      </c>
      <c r="E220" t="s">
        <v>24</v>
      </c>
      <c r="F220" t="b">
        <f>NOT(ISBLANK(B220))</f>
        <v>1</v>
      </c>
      <c r="G220" t="b">
        <f>NOT(ISBLANK(C220))</f>
        <v>1</v>
      </c>
      <c r="H220" t="s">
        <v>6019</v>
      </c>
    </row>
    <row r="221" spans="1:9" x14ac:dyDescent="0.25">
      <c r="A221" t="s">
        <v>332</v>
      </c>
      <c r="B221">
        <v>2259939100300</v>
      </c>
      <c r="C221" t="s">
        <v>333</v>
      </c>
      <c r="D221">
        <v>8557326</v>
      </c>
      <c r="E221" t="s">
        <v>24</v>
      </c>
      <c r="F221" t="b">
        <f>NOT(ISBLANK(B221))</f>
        <v>1</v>
      </c>
      <c r="G221" t="b">
        <f>NOT(ISBLANK(C221))</f>
        <v>1</v>
      </c>
      <c r="H221" t="s">
        <v>6019</v>
      </c>
    </row>
    <row r="222" spans="1:9" x14ac:dyDescent="0.25">
      <c r="A222" t="s">
        <v>334</v>
      </c>
      <c r="B222">
        <v>2842059610402</v>
      </c>
      <c r="C222" t="s">
        <v>335</v>
      </c>
      <c r="D222">
        <v>8377073</v>
      </c>
      <c r="E222" t="s">
        <v>24</v>
      </c>
      <c r="F222" t="b">
        <f>NOT(ISBLANK(B222))</f>
        <v>1</v>
      </c>
      <c r="G222" t="b">
        <f>NOT(ISBLANK(C222))</f>
        <v>1</v>
      </c>
      <c r="H222" t="s">
        <v>6019</v>
      </c>
    </row>
    <row r="223" spans="1:9" x14ac:dyDescent="0.25">
      <c r="A223" t="s">
        <v>336</v>
      </c>
      <c r="B223">
        <v>2264136400301</v>
      </c>
      <c r="C223" t="s">
        <v>337</v>
      </c>
      <c r="D223">
        <v>9070894</v>
      </c>
      <c r="E223" t="s">
        <v>24</v>
      </c>
      <c r="F223" t="b">
        <f>NOT(ISBLANK(B223))</f>
        <v>1</v>
      </c>
      <c r="G223" t="b">
        <f>NOT(ISBLANK(C223))</f>
        <v>1</v>
      </c>
      <c r="H223" t="s">
        <v>6019</v>
      </c>
    </row>
    <row r="224" spans="1:9" x14ac:dyDescent="0.25">
      <c r="A224" t="s">
        <v>338</v>
      </c>
      <c r="B224">
        <v>2842454409053</v>
      </c>
      <c r="C224" t="s">
        <v>339</v>
      </c>
      <c r="D224">
        <v>7876072</v>
      </c>
      <c r="E224" t="s">
        <v>24</v>
      </c>
      <c r="F224" t="b">
        <f>NOT(ISBLANK(B224))</f>
        <v>1</v>
      </c>
      <c r="G224" t="b">
        <f>NOT(ISBLANK(C224))</f>
        <v>1</v>
      </c>
      <c r="H224" t="s">
        <v>6019</v>
      </c>
    </row>
    <row r="225" spans="1:9" x14ac:dyDescent="0.25">
      <c r="A225" t="s">
        <v>340</v>
      </c>
      <c r="E225" t="s">
        <v>24</v>
      </c>
      <c r="F225" t="b">
        <f>NOT(ISBLANK(B225))</f>
        <v>0</v>
      </c>
      <c r="G225" t="b">
        <f>NOT(ISBLANK(C225))</f>
        <v>0</v>
      </c>
      <c r="H225" t="s">
        <v>6018</v>
      </c>
      <c r="I225" t="s">
        <v>6023</v>
      </c>
    </row>
    <row r="226" spans="1:9" x14ac:dyDescent="0.25">
      <c r="A226" t="s">
        <v>341</v>
      </c>
      <c r="E226" t="s">
        <v>24</v>
      </c>
      <c r="F226" t="b">
        <f>NOT(ISBLANK(B226))</f>
        <v>0</v>
      </c>
      <c r="G226" t="b">
        <f>NOT(ISBLANK(C226))</f>
        <v>0</v>
      </c>
      <c r="H226" t="s">
        <v>6018</v>
      </c>
      <c r="I226" t="s">
        <v>6023</v>
      </c>
    </row>
    <row r="227" spans="1:9" x14ac:dyDescent="0.25">
      <c r="A227" t="s">
        <v>342</v>
      </c>
      <c r="B227">
        <v>2268275609006</v>
      </c>
      <c r="C227" t="s">
        <v>343</v>
      </c>
      <c r="D227">
        <v>6938097</v>
      </c>
      <c r="E227" t="s">
        <v>24</v>
      </c>
      <c r="F227" t="b">
        <f>NOT(ISBLANK(B227))</f>
        <v>1</v>
      </c>
      <c r="G227" t="b">
        <f>NOT(ISBLANK(C227))</f>
        <v>1</v>
      </c>
      <c r="H227" t="s">
        <v>6019</v>
      </c>
    </row>
    <row r="228" spans="1:9" x14ac:dyDescent="0.25">
      <c r="A228" t="s">
        <v>344</v>
      </c>
      <c r="B228">
        <v>2262484400000</v>
      </c>
      <c r="E228" t="s">
        <v>24</v>
      </c>
      <c r="F228" t="b">
        <f>NOT(ISBLANK(B228))</f>
        <v>1</v>
      </c>
      <c r="G228" t="b">
        <f>NOT(ISBLANK(C228))</f>
        <v>0</v>
      </c>
      <c r="H228" t="s">
        <v>6018</v>
      </c>
    </row>
    <row r="229" spans="1:9" x14ac:dyDescent="0.25">
      <c r="A229" t="s">
        <v>345</v>
      </c>
      <c r="E229" t="s">
        <v>24</v>
      </c>
      <c r="F229" t="b">
        <f>NOT(ISBLANK(B229))</f>
        <v>0</v>
      </c>
      <c r="G229" t="b">
        <f>NOT(ISBLANK(C229))</f>
        <v>0</v>
      </c>
      <c r="H229" t="s">
        <v>6018</v>
      </c>
      <c r="I229" t="s">
        <v>6023</v>
      </c>
    </row>
    <row r="230" spans="1:9" x14ac:dyDescent="0.25">
      <c r="A230" t="s">
        <v>346</v>
      </c>
      <c r="B230">
        <v>2309600110410</v>
      </c>
      <c r="C230" t="s">
        <v>347</v>
      </c>
      <c r="D230">
        <v>8255836</v>
      </c>
      <c r="E230" t="s">
        <v>24</v>
      </c>
      <c r="F230" t="b">
        <f>NOT(ISBLANK(B230))</f>
        <v>1</v>
      </c>
      <c r="G230" t="b">
        <f>NOT(ISBLANK(C230))</f>
        <v>1</v>
      </c>
      <c r="H230" t="s">
        <v>6019</v>
      </c>
    </row>
    <row r="231" spans="1:9" x14ac:dyDescent="0.25">
      <c r="A231" t="s">
        <v>348</v>
      </c>
      <c r="B231">
        <v>2263163430000</v>
      </c>
      <c r="C231" t="s">
        <v>349</v>
      </c>
      <c r="D231">
        <v>7727996</v>
      </c>
      <c r="E231" t="s">
        <v>24</v>
      </c>
      <c r="F231" t="b">
        <f>NOT(ISBLANK(B231))</f>
        <v>1</v>
      </c>
      <c r="G231" t="b">
        <f>NOT(ISBLANK(C231))</f>
        <v>1</v>
      </c>
      <c r="H231" t="s">
        <v>6019</v>
      </c>
    </row>
    <row r="232" spans="1:9" x14ac:dyDescent="0.25">
      <c r="A232" t="s">
        <v>350</v>
      </c>
      <c r="B232">
        <v>2262643100000</v>
      </c>
      <c r="C232" t="s">
        <v>351</v>
      </c>
      <c r="D232">
        <v>7740441</v>
      </c>
      <c r="E232" t="s">
        <v>24</v>
      </c>
      <c r="F232" t="b">
        <f>NOT(ISBLANK(B232))</f>
        <v>1</v>
      </c>
      <c r="G232" t="b">
        <f>NOT(ISBLANK(C232))</f>
        <v>1</v>
      </c>
      <c r="H232" t="s">
        <v>6019</v>
      </c>
    </row>
    <row r="233" spans="1:9" x14ac:dyDescent="0.25">
      <c r="A233" t="s">
        <v>352</v>
      </c>
      <c r="E233" t="s">
        <v>24</v>
      </c>
      <c r="F233" t="b">
        <f>NOT(ISBLANK(B233))</f>
        <v>0</v>
      </c>
      <c r="G233" t="b">
        <f>NOT(ISBLANK(C233))</f>
        <v>0</v>
      </c>
      <c r="H233" t="s">
        <v>6018</v>
      </c>
      <c r="I233" t="s">
        <v>6023</v>
      </c>
    </row>
    <row r="234" spans="1:9" x14ac:dyDescent="0.25">
      <c r="A234" t="s">
        <v>353</v>
      </c>
      <c r="E234" t="s">
        <v>24</v>
      </c>
      <c r="F234" t="b">
        <f>NOT(ISBLANK(B234))</f>
        <v>0</v>
      </c>
      <c r="G234" t="b">
        <f>NOT(ISBLANK(C234))</f>
        <v>0</v>
      </c>
      <c r="H234" t="s">
        <v>6018</v>
      </c>
      <c r="I234" t="s">
        <v>6023</v>
      </c>
    </row>
    <row r="235" spans="1:9" x14ac:dyDescent="0.25">
      <c r="A235" t="s">
        <v>354</v>
      </c>
      <c r="B235">
        <v>2263281410000</v>
      </c>
      <c r="C235" t="s">
        <v>355</v>
      </c>
      <c r="D235">
        <v>5771732</v>
      </c>
      <c r="E235" t="s">
        <v>24</v>
      </c>
      <c r="F235" t="b">
        <f>NOT(ISBLANK(B235))</f>
        <v>1</v>
      </c>
      <c r="G235" t="b">
        <f>NOT(ISBLANK(C235))</f>
        <v>1</v>
      </c>
      <c r="H235" t="s">
        <v>6019</v>
      </c>
    </row>
    <row r="236" spans="1:9" x14ac:dyDescent="0.25">
      <c r="A236" t="s">
        <v>356</v>
      </c>
      <c r="E236" t="s">
        <v>24</v>
      </c>
      <c r="F236" t="b">
        <f>NOT(ISBLANK(B236))</f>
        <v>0</v>
      </c>
      <c r="G236" t="b">
        <f>NOT(ISBLANK(C236))</f>
        <v>0</v>
      </c>
      <c r="H236" t="s">
        <v>6018</v>
      </c>
      <c r="I236" t="s">
        <v>6023</v>
      </c>
    </row>
    <row r="237" spans="1:9" x14ac:dyDescent="0.25">
      <c r="A237" t="s">
        <v>357</v>
      </c>
      <c r="B237">
        <v>1378800550000</v>
      </c>
      <c r="E237" t="s">
        <v>24</v>
      </c>
      <c r="F237" t="b">
        <f>NOT(ISBLANK(B237))</f>
        <v>1</v>
      </c>
      <c r="G237" t="b">
        <f>NOT(ISBLANK(C237))</f>
        <v>0</v>
      </c>
      <c r="H237" t="s">
        <v>6018</v>
      </c>
    </row>
    <row r="238" spans="1:9" x14ac:dyDescent="0.25">
      <c r="A238" t="s">
        <v>358</v>
      </c>
      <c r="B238">
        <v>2264321400200</v>
      </c>
      <c r="C238" t="s">
        <v>359</v>
      </c>
      <c r="D238">
        <v>8037944</v>
      </c>
      <c r="E238" t="s">
        <v>24</v>
      </c>
      <c r="F238" t="b">
        <f>NOT(ISBLANK(B238))</f>
        <v>1</v>
      </c>
      <c r="G238" t="b">
        <f>NOT(ISBLANK(C238))</f>
        <v>1</v>
      </c>
      <c r="H238" t="s">
        <v>6019</v>
      </c>
    </row>
    <row r="239" spans="1:9" x14ac:dyDescent="0.25">
      <c r="A239" t="s">
        <v>360</v>
      </c>
      <c r="E239" t="s">
        <v>24</v>
      </c>
      <c r="F239" t="b">
        <f>NOT(ISBLANK(B239))</f>
        <v>0</v>
      </c>
      <c r="G239" t="b">
        <f>NOT(ISBLANK(C239))</f>
        <v>0</v>
      </c>
      <c r="H239" t="s">
        <v>6018</v>
      </c>
      <c r="I239" t="s">
        <v>6023</v>
      </c>
    </row>
    <row r="240" spans="1:9" x14ac:dyDescent="0.25">
      <c r="A240" t="s">
        <v>361</v>
      </c>
      <c r="B240">
        <v>2000148564110</v>
      </c>
      <c r="C240" t="s">
        <v>362</v>
      </c>
      <c r="D240">
        <v>5691906</v>
      </c>
      <c r="E240" t="s">
        <v>24</v>
      </c>
      <c r="F240" t="b">
        <f>NOT(ISBLANK(B240))</f>
        <v>1</v>
      </c>
      <c r="G240" t="b">
        <f>NOT(ISBLANK(C240))</f>
        <v>1</v>
      </c>
      <c r="H240" t="s">
        <v>6019</v>
      </c>
    </row>
    <row r="241" spans="1:9" x14ac:dyDescent="0.25">
      <c r="A241" t="s">
        <v>363</v>
      </c>
      <c r="B241">
        <v>2842057100800</v>
      </c>
      <c r="C241" t="s">
        <v>364</v>
      </c>
      <c r="D241">
        <v>8382282</v>
      </c>
      <c r="E241" t="s">
        <v>24</v>
      </c>
      <c r="F241" t="b">
        <f>NOT(ISBLANK(B241))</f>
        <v>1</v>
      </c>
      <c r="G241" t="b">
        <f>NOT(ISBLANK(C241))</f>
        <v>1</v>
      </c>
      <c r="H241" t="s">
        <v>6019</v>
      </c>
    </row>
    <row r="242" spans="1:9" x14ac:dyDescent="0.25">
      <c r="A242" t="s">
        <v>365</v>
      </c>
      <c r="B242">
        <v>2006002368610</v>
      </c>
      <c r="C242" t="s">
        <v>366</v>
      </c>
      <c r="D242">
        <v>5695116</v>
      </c>
      <c r="E242" t="s">
        <v>24</v>
      </c>
      <c r="F242" t="b">
        <f>NOT(ISBLANK(B242))</f>
        <v>1</v>
      </c>
      <c r="G242" t="b">
        <f>NOT(ISBLANK(C242))</f>
        <v>1</v>
      </c>
      <c r="H242" t="s">
        <v>6019</v>
      </c>
    </row>
    <row r="243" spans="1:9" x14ac:dyDescent="0.25">
      <c r="A243" t="s">
        <v>367</v>
      </c>
      <c r="E243" t="s">
        <v>24</v>
      </c>
      <c r="F243" t="b">
        <f>NOT(ISBLANK(B243))</f>
        <v>0</v>
      </c>
      <c r="G243" t="b">
        <f>NOT(ISBLANK(C243))</f>
        <v>0</v>
      </c>
      <c r="H243" t="s">
        <v>6018</v>
      </c>
      <c r="I243" t="s">
        <v>6023</v>
      </c>
    </row>
    <row r="244" spans="1:9" x14ac:dyDescent="0.25">
      <c r="A244" t="s">
        <v>368</v>
      </c>
      <c r="B244">
        <v>2842059410400</v>
      </c>
      <c r="C244" t="s">
        <v>369</v>
      </c>
      <c r="D244">
        <v>8381361</v>
      </c>
      <c r="E244" t="s">
        <v>24</v>
      </c>
      <c r="F244" t="b">
        <f>NOT(ISBLANK(B244))</f>
        <v>1</v>
      </c>
      <c r="G244" t="b">
        <f>NOT(ISBLANK(C244))</f>
        <v>1</v>
      </c>
      <c r="H244" t="s">
        <v>6019</v>
      </c>
    </row>
    <row r="245" spans="1:9" x14ac:dyDescent="0.25">
      <c r="A245" t="s">
        <v>370</v>
      </c>
      <c r="B245">
        <v>2840785140600</v>
      </c>
      <c r="C245" t="s">
        <v>371</v>
      </c>
      <c r="D245">
        <v>8279157</v>
      </c>
      <c r="E245" t="s">
        <v>24</v>
      </c>
      <c r="F245" t="b">
        <f>NOT(ISBLANK(B245))</f>
        <v>1</v>
      </c>
      <c r="G245" t="b">
        <f>NOT(ISBLANK(C245))</f>
        <v>1</v>
      </c>
      <c r="H245" t="s">
        <v>6019</v>
      </c>
    </row>
    <row r="246" spans="1:9" x14ac:dyDescent="0.25">
      <c r="A246" t="s">
        <v>372</v>
      </c>
      <c r="E246" t="s">
        <v>24</v>
      </c>
      <c r="F246" t="b">
        <f>NOT(ISBLANK(B246))</f>
        <v>0</v>
      </c>
      <c r="G246" t="b">
        <f>NOT(ISBLANK(C246))</f>
        <v>0</v>
      </c>
      <c r="H246" t="s">
        <v>6018</v>
      </c>
      <c r="I246" t="s">
        <v>6023</v>
      </c>
    </row>
    <row r="247" spans="1:9" x14ac:dyDescent="0.25">
      <c r="A247" t="s">
        <v>373</v>
      </c>
      <c r="B247">
        <v>2275225400051</v>
      </c>
      <c r="C247" t="s">
        <v>374</v>
      </c>
      <c r="D247">
        <v>8086405</v>
      </c>
      <c r="E247" t="s">
        <v>24</v>
      </c>
      <c r="F247" t="b">
        <f>NOT(ISBLANK(B247))</f>
        <v>1</v>
      </c>
      <c r="G247" t="b">
        <f>NOT(ISBLANK(C247))</f>
        <v>1</v>
      </c>
      <c r="H247" t="s">
        <v>6019</v>
      </c>
    </row>
    <row r="248" spans="1:9" x14ac:dyDescent="0.25">
      <c r="A248" t="s">
        <v>375</v>
      </c>
      <c r="E248" t="s">
        <v>24</v>
      </c>
      <c r="F248" t="b">
        <f>NOT(ISBLANK(B248))</f>
        <v>0</v>
      </c>
      <c r="G248" t="b">
        <f>NOT(ISBLANK(C248))</f>
        <v>0</v>
      </c>
      <c r="H248" t="s">
        <v>6018</v>
      </c>
      <c r="I248" t="s">
        <v>6023</v>
      </c>
    </row>
    <row r="249" spans="1:9" x14ac:dyDescent="0.25">
      <c r="A249" t="s">
        <v>376</v>
      </c>
      <c r="E249" t="s">
        <v>24</v>
      </c>
      <c r="F249" t="b">
        <f>NOT(ISBLANK(B249))</f>
        <v>0</v>
      </c>
      <c r="G249" t="b">
        <f>NOT(ISBLANK(C249))</f>
        <v>0</v>
      </c>
      <c r="H249" t="s">
        <v>6018</v>
      </c>
      <c r="I249" t="s">
        <v>6023</v>
      </c>
    </row>
    <row r="250" spans="1:9" x14ac:dyDescent="0.25">
      <c r="A250" t="s">
        <v>377</v>
      </c>
      <c r="B250">
        <v>2510538260000</v>
      </c>
      <c r="C250" s="1">
        <v>2.51053826E+54</v>
      </c>
      <c r="D250">
        <v>5532877</v>
      </c>
      <c r="E250" t="s">
        <v>24</v>
      </c>
      <c r="F250" t="b">
        <f>NOT(ISBLANK(B250))</f>
        <v>1</v>
      </c>
      <c r="G250" t="b">
        <f>NOT(ISBLANK(C250))</f>
        <v>1</v>
      </c>
      <c r="H250" t="s">
        <v>6019</v>
      </c>
    </row>
    <row r="251" spans="1:9" x14ac:dyDescent="0.25">
      <c r="A251" t="s">
        <v>378</v>
      </c>
      <c r="E251" t="s">
        <v>24</v>
      </c>
      <c r="F251" t="b">
        <f>NOT(ISBLANK(B251))</f>
        <v>0</v>
      </c>
      <c r="G251" t="b">
        <f>NOT(ISBLANK(C251))</f>
        <v>0</v>
      </c>
      <c r="H251" t="s">
        <v>6018</v>
      </c>
      <c r="I251" t="s">
        <v>6023</v>
      </c>
    </row>
    <row r="252" spans="1:9" x14ac:dyDescent="0.25">
      <c r="A252" t="s">
        <v>379</v>
      </c>
      <c r="E252" t="s">
        <v>24</v>
      </c>
      <c r="F252" t="b">
        <f>NOT(ISBLANK(B252))</f>
        <v>0</v>
      </c>
      <c r="G252" t="b">
        <f>NOT(ISBLANK(C252))</f>
        <v>0</v>
      </c>
      <c r="H252" t="s">
        <v>6018</v>
      </c>
      <c r="I252" t="s">
        <v>6023</v>
      </c>
    </row>
    <row r="253" spans="1:9" x14ac:dyDescent="0.25">
      <c r="A253" t="s">
        <v>380</v>
      </c>
      <c r="B253">
        <v>2260642100000</v>
      </c>
      <c r="C253" s="1">
        <v>2.2606421000000002E+23</v>
      </c>
      <c r="D253">
        <v>5279949</v>
      </c>
      <c r="E253" t="s">
        <v>24</v>
      </c>
      <c r="F253" t="b">
        <f>NOT(ISBLANK(B253))</f>
        <v>1</v>
      </c>
      <c r="G253" t="b">
        <f>NOT(ISBLANK(C253))</f>
        <v>1</v>
      </c>
      <c r="H253" t="s">
        <v>6019</v>
      </c>
    </row>
    <row r="254" spans="1:9" x14ac:dyDescent="0.25">
      <c r="A254" t="s">
        <v>381</v>
      </c>
      <c r="E254" t="s">
        <v>24</v>
      </c>
      <c r="F254" t="b">
        <f>NOT(ISBLANK(B254))</f>
        <v>0</v>
      </c>
      <c r="G254" t="b">
        <f>NOT(ISBLANK(C254))</f>
        <v>0</v>
      </c>
      <c r="H254" t="s">
        <v>6018</v>
      </c>
      <c r="I254" t="s">
        <v>6023</v>
      </c>
    </row>
    <row r="255" spans="1:9" x14ac:dyDescent="0.25">
      <c r="A255" t="s">
        <v>382</v>
      </c>
      <c r="B255">
        <v>2257752110000</v>
      </c>
      <c r="C255" t="s">
        <v>383</v>
      </c>
      <c r="D255">
        <v>5917776</v>
      </c>
      <c r="E255" t="s">
        <v>24</v>
      </c>
      <c r="F255" t="b">
        <f>NOT(ISBLANK(B255))</f>
        <v>1</v>
      </c>
      <c r="G255" t="b">
        <f>NOT(ISBLANK(C255))</f>
        <v>1</v>
      </c>
      <c r="H255" t="s">
        <v>6019</v>
      </c>
    </row>
    <row r="256" spans="1:9" x14ac:dyDescent="0.25">
      <c r="A256" t="s">
        <v>384</v>
      </c>
      <c r="E256" t="s">
        <v>24</v>
      </c>
      <c r="F256" t="b">
        <f>NOT(ISBLANK(B256))</f>
        <v>0</v>
      </c>
      <c r="G256" t="b">
        <f>NOT(ISBLANK(C256))</f>
        <v>0</v>
      </c>
      <c r="H256" t="s">
        <v>6018</v>
      </c>
      <c r="I256" t="s">
        <v>6023</v>
      </c>
    </row>
    <row r="257" spans="1:9" x14ac:dyDescent="0.25">
      <c r="A257" t="s">
        <v>385</v>
      </c>
      <c r="E257" t="s">
        <v>24</v>
      </c>
      <c r="F257" t="b">
        <f>NOT(ISBLANK(B257))</f>
        <v>0</v>
      </c>
      <c r="G257" t="b">
        <f>NOT(ISBLANK(C257))</f>
        <v>0</v>
      </c>
      <c r="H257" t="s">
        <v>6018</v>
      </c>
      <c r="I257" t="s">
        <v>6023</v>
      </c>
    </row>
    <row r="258" spans="1:9" x14ac:dyDescent="0.25">
      <c r="A258" t="s">
        <v>386</v>
      </c>
      <c r="E258" t="s">
        <v>24</v>
      </c>
      <c r="F258" t="b">
        <f>NOT(ISBLANK(B258))</f>
        <v>0</v>
      </c>
      <c r="G258" t="b">
        <f>NOT(ISBLANK(C258))</f>
        <v>0</v>
      </c>
      <c r="H258" t="s">
        <v>6018</v>
      </c>
      <c r="I258" t="s">
        <v>6023</v>
      </c>
    </row>
    <row r="259" spans="1:9" x14ac:dyDescent="0.25">
      <c r="A259" t="s">
        <v>387</v>
      </c>
      <c r="B259">
        <v>2258678400000</v>
      </c>
      <c r="C259" t="s">
        <v>388</v>
      </c>
      <c r="D259">
        <v>8857524</v>
      </c>
      <c r="E259" t="s">
        <v>24</v>
      </c>
      <c r="F259" t="b">
        <f>NOT(ISBLANK(B259))</f>
        <v>1</v>
      </c>
      <c r="G259" t="b">
        <f>NOT(ISBLANK(C259))</f>
        <v>1</v>
      </c>
      <c r="H259" t="s">
        <v>6019</v>
      </c>
    </row>
    <row r="260" spans="1:9" x14ac:dyDescent="0.25">
      <c r="A260" t="s">
        <v>389</v>
      </c>
      <c r="E260" t="s">
        <v>24</v>
      </c>
      <c r="F260" t="b">
        <f>NOT(ISBLANK(B260))</f>
        <v>0</v>
      </c>
      <c r="G260" t="b">
        <f>NOT(ISBLANK(C260))</f>
        <v>0</v>
      </c>
      <c r="H260" t="s">
        <v>6018</v>
      </c>
      <c r="I260" t="s">
        <v>6023</v>
      </c>
    </row>
    <row r="261" spans="1:9" x14ac:dyDescent="0.25">
      <c r="A261" t="s">
        <v>390</v>
      </c>
      <c r="B261">
        <v>2841491600001</v>
      </c>
      <c r="C261" t="s">
        <v>391</v>
      </c>
      <c r="D261">
        <v>8612115</v>
      </c>
      <c r="E261" t="s">
        <v>24</v>
      </c>
      <c r="F261" t="b">
        <f>NOT(ISBLANK(B261))</f>
        <v>1</v>
      </c>
      <c r="G261" t="b">
        <f>NOT(ISBLANK(C261))</f>
        <v>1</v>
      </c>
      <c r="H261" t="s">
        <v>6019</v>
      </c>
    </row>
    <row r="262" spans="1:9" x14ac:dyDescent="0.25">
      <c r="A262" t="s">
        <v>392</v>
      </c>
      <c r="B262">
        <v>2258659120000</v>
      </c>
      <c r="C262" t="s">
        <v>393</v>
      </c>
      <c r="D262">
        <v>9351832</v>
      </c>
      <c r="E262" t="s">
        <v>24</v>
      </c>
      <c r="F262" t="b">
        <f>NOT(ISBLANK(B262))</f>
        <v>1</v>
      </c>
      <c r="G262" t="b">
        <f>NOT(ISBLANK(C262))</f>
        <v>1</v>
      </c>
      <c r="H262" t="s">
        <v>6019</v>
      </c>
    </row>
    <row r="263" spans="1:9" x14ac:dyDescent="0.25">
      <c r="A263" t="s">
        <v>394</v>
      </c>
      <c r="B263">
        <v>2845379410062</v>
      </c>
      <c r="C263" t="s">
        <v>395</v>
      </c>
      <c r="D263">
        <v>9182929</v>
      </c>
      <c r="E263" t="s">
        <v>24</v>
      </c>
      <c r="F263" t="b">
        <f>NOT(ISBLANK(B263))</f>
        <v>1</v>
      </c>
      <c r="G263" t="b">
        <f>NOT(ISBLANK(C263))</f>
        <v>1</v>
      </c>
      <c r="H263" t="s">
        <v>6019</v>
      </c>
    </row>
    <row r="264" spans="1:9" x14ac:dyDescent="0.25">
      <c r="A264" t="s">
        <v>396</v>
      </c>
      <c r="B264">
        <v>2711703000000</v>
      </c>
      <c r="C264" t="s">
        <v>397</v>
      </c>
      <c r="D264">
        <v>9023502</v>
      </c>
      <c r="E264" t="s">
        <v>24</v>
      </c>
      <c r="F264" t="b">
        <f>NOT(ISBLANK(B264))</f>
        <v>1</v>
      </c>
      <c r="G264" t="b">
        <f>NOT(ISBLANK(C264))</f>
        <v>1</v>
      </c>
      <c r="H264" t="s">
        <v>6019</v>
      </c>
    </row>
    <row r="265" spans="1:9" x14ac:dyDescent="0.25">
      <c r="A265" t="s">
        <v>398</v>
      </c>
      <c r="B265">
        <v>2258849400000</v>
      </c>
      <c r="C265" t="s">
        <v>399</v>
      </c>
      <c r="D265">
        <v>6125476</v>
      </c>
      <c r="E265" t="s">
        <v>24</v>
      </c>
      <c r="F265" t="b">
        <f>NOT(ISBLANK(B265))</f>
        <v>1</v>
      </c>
      <c r="G265" t="b">
        <f>NOT(ISBLANK(C265))</f>
        <v>1</v>
      </c>
      <c r="H265" t="s">
        <v>6019</v>
      </c>
    </row>
    <row r="266" spans="1:9" x14ac:dyDescent="0.25">
      <c r="A266" t="s">
        <v>400</v>
      </c>
      <c r="E266" t="s">
        <v>24</v>
      </c>
      <c r="F266" t="b">
        <f>NOT(ISBLANK(B266))</f>
        <v>0</v>
      </c>
      <c r="G266" t="b">
        <f>NOT(ISBLANK(C266))</f>
        <v>0</v>
      </c>
      <c r="H266" t="s">
        <v>6018</v>
      </c>
      <c r="I266" t="s">
        <v>6023</v>
      </c>
    </row>
    <row r="267" spans="1:9" x14ac:dyDescent="0.25">
      <c r="A267" t="s">
        <v>401</v>
      </c>
      <c r="B267">
        <v>2840284100000</v>
      </c>
      <c r="C267" t="s">
        <v>402</v>
      </c>
      <c r="D267">
        <v>8132140</v>
      </c>
      <c r="E267" t="s">
        <v>24</v>
      </c>
      <c r="F267" t="b">
        <f>NOT(ISBLANK(B267))</f>
        <v>1</v>
      </c>
      <c r="G267" t="b">
        <f>NOT(ISBLANK(C267))</f>
        <v>1</v>
      </c>
      <c r="H267" t="s">
        <v>6019</v>
      </c>
    </row>
    <row r="268" spans="1:9" x14ac:dyDescent="0.25">
      <c r="A268" t="s">
        <v>403</v>
      </c>
      <c r="B268">
        <v>2842454400051</v>
      </c>
      <c r="E268" t="s">
        <v>24</v>
      </c>
      <c r="F268" t="b">
        <f>NOT(ISBLANK(B268))</f>
        <v>1</v>
      </c>
      <c r="G268" t="b">
        <f>NOT(ISBLANK(C268))</f>
        <v>0</v>
      </c>
      <c r="H268" t="s">
        <v>6018</v>
      </c>
    </row>
    <row r="269" spans="1:9" x14ac:dyDescent="0.25">
      <c r="A269" t="s">
        <v>404</v>
      </c>
      <c r="B269">
        <v>2000146576310</v>
      </c>
      <c r="C269" t="s">
        <v>405</v>
      </c>
      <c r="D269">
        <v>9162989</v>
      </c>
      <c r="E269" t="s">
        <v>24</v>
      </c>
      <c r="F269" t="b">
        <f>NOT(ISBLANK(B269))</f>
        <v>1</v>
      </c>
      <c r="G269" t="b">
        <f>NOT(ISBLANK(C269))</f>
        <v>1</v>
      </c>
      <c r="H269" t="s">
        <v>6019</v>
      </c>
    </row>
    <row r="270" spans="1:9" x14ac:dyDescent="0.25">
      <c r="A270" t="s">
        <v>406</v>
      </c>
      <c r="E270" t="s">
        <v>24</v>
      </c>
      <c r="F270" t="b">
        <f>NOT(ISBLANK(B270))</f>
        <v>0</v>
      </c>
      <c r="G270" t="b">
        <f>NOT(ISBLANK(C270))</f>
        <v>0</v>
      </c>
      <c r="H270" t="s">
        <v>6018</v>
      </c>
      <c r="I270" t="s">
        <v>6023</v>
      </c>
    </row>
    <row r="271" spans="1:9" x14ac:dyDescent="0.25">
      <c r="A271" t="s">
        <v>407</v>
      </c>
      <c r="E271" t="s">
        <v>24</v>
      </c>
      <c r="F271" t="b">
        <f>NOT(ISBLANK(B271))</f>
        <v>0</v>
      </c>
      <c r="G271" t="b">
        <f>NOT(ISBLANK(C271))</f>
        <v>0</v>
      </c>
      <c r="H271" t="s">
        <v>6018</v>
      </c>
      <c r="I271" t="s">
        <v>6023</v>
      </c>
    </row>
    <row r="272" spans="1:9" x14ac:dyDescent="0.25">
      <c r="A272" t="s">
        <v>408</v>
      </c>
      <c r="E272" t="s">
        <v>24</v>
      </c>
      <c r="F272" t="b">
        <f>NOT(ISBLANK(B272))</f>
        <v>0</v>
      </c>
      <c r="G272" t="b">
        <f>NOT(ISBLANK(C272))</f>
        <v>0</v>
      </c>
      <c r="H272" t="s">
        <v>6018</v>
      </c>
      <c r="I272" t="s">
        <v>6023</v>
      </c>
    </row>
    <row r="273" spans="1:9" x14ac:dyDescent="0.25">
      <c r="A273" t="s">
        <v>409</v>
      </c>
      <c r="E273" t="s">
        <v>24</v>
      </c>
      <c r="F273" t="b">
        <f>NOT(ISBLANK(B273))</f>
        <v>0</v>
      </c>
      <c r="G273" t="b">
        <f>NOT(ISBLANK(C273))</f>
        <v>0</v>
      </c>
      <c r="H273" t="s">
        <v>6018</v>
      </c>
      <c r="I273" t="s">
        <v>6023</v>
      </c>
    </row>
    <row r="274" spans="1:9" x14ac:dyDescent="0.25">
      <c r="A274" t="s">
        <v>410</v>
      </c>
      <c r="E274" t="s">
        <v>24</v>
      </c>
      <c r="F274" t="b">
        <f>NOT(ISBLANK(B274))</f>
        <v>0</v>
      </c>
      <c r="G274" t="b">
        <f>NOT(ISBLANK(C274))</f>
        <v>0</v>
      </c>
      <c r="H274" t="s">
        <v>6018</v>
      </c>
      <c r="I274" t="s">
        <v>6023</v>
      </c>
    </row>
    <row r="275" spans="1:9" x14ac:dyDescent="0.25">
      <c r="A275" t="s">
        <v>411</v>
      </c>
      <c r="E275" t="s">
        <v>24</v>
      </c>
      <c r="F275" t="b">
        <f>NOT(ISBLANK(B275))</f>
        <v>0</v>
      </c>
      <c r="G275" t="b">
        <f>NOT(ISBLANK(C275))</f>
        <v>0</v>
      </c>
      <c r="H275" t="s">
        <v>6018</v>
      </c>
      <c r="I275" t="s">
        <v>6023</v>
      </c>
    </row>
    <row r="276" spans="1:9" x14ac:dyDescent="0.25">
      <c r="A276" t="s">
        <v>412</v>
      </c>
      <c r="B276">
        <v>2000146715910</v>
      </c>
      <c r="C276" t="s">
        <v>413</v>
      </c>
      <c r="D276">
        <v>5460798</v>
      </c>
      <c r="E276" t="s">
        <v>24</v>
      </c>
      <c r="F276" t="b">
        <f>NOT(ISBLANK(B276))</f>
        <v>1</v>
      </c>
      <c r="G276" t="b">
        <f>NOT(ISBLANK(C276))</f>
        <v>1</v>
      </c>
      <c r="H276" t="s">
        <v>6019</v>
      </c>
    </row>
    <row r="277" spans="1:9" x14ac:dyDescent="0.25">
      <c r="A277" t="s">
        <v>414</v>
      </c>
      <c r="E277" t="s">
        <v>24</v>
      </c>
      <c r="F277" t="b">
        <f>NOT(ISBLANK(B277))</f>
        <v>0</v>
      </c>
      <c r="G277" t="b">
        <f>NOT(ISBLANK(C277))</f>
        <v>0</v>
      </c>
      <c r="H277" t="s">
        <v>6018</v>
      </c>
      <c r="I277" t="s">
        <v>6023</v>
      </c>
    </row>
    <row r="278" spans="1:9" x14ac:dyDescent="0.25">
      <c r="A278" t="s">
        <v>415</v>
      </c>
      <c r="B278">
        <v>2257752420200</v>
      </c>
      <c r="C278" t="s">
        <v>416</v>
      </c>
      <c r="D278">
        <v>5919603</v>
      </c>
      <c r="E278" t="s">
        <v>24</v>
      </c>
      <c r="F278" t="b">
        <f>NOT(ISBLANK(B278))</f>
        <v>1</v>
      </c>
      <c r="G278" t="b">
        <f>NOT(ISBLANK(C278))</f>
        <v>1</v>
      </c>
      <c r="H278" t="s">
        <v>6019</v>
      </c>
    </row>
    <row r="279" spans="1:9" x14ac:dyDescent="0.25">
      <c r="A279" t="s">
        <v>417</v>
      </c>
      <c r="B279">
        <v>2840924400200</v>
      </c>
      <c r="C279" t="s">
        <v>418</v>
      </c>
      <c r="D279">
        <v>8559170</v>
      </c>
      <c r="E279" t="s">
        <v>24</v>
      </c>
      <c r="F279" t="b">
        <f>NOT(ISBLANK(B279))</f>
        <v>1</v>
      </c>
      <c r="G279" t="b">
        <f>NOT(ISBLANK(C279))</f>
        <v>1</v>
      </c>
      <c r="H279" t="s">
        <v>6019</v>
      </c>
    </row>
    <row r="280" spans="1:9" x14ac:dyDescent="0.25">
      <c r="A280" t="s">
        <v>419</v>
      </c>
      <c r="B280">
        <v>2264136110300</v>
      </c>
      <c r="C280" t="s">
        <v>420</v>
      </c>
      <c r="D280">
        <v>7555229</v>
      </c>
      <c r="E280" t="s">
        <v>24</v>
      </c>
      <c r="F280" t="b">
        <f>NOT(ISBLANK(B280))</f>
        <v>1</v>
      </c>
      <c r="G280" t="b">
        <f>NOT(ISBLANK(C280))</f>
        <v>1</v>
      </c>
      <c r="H280" t="s">
        <v>6019</v>
      </c>
    </row>
    <row r="281" spans="1:9" x14ac:dyDescent="0.25">
      <c r="A281" t="s">
        <v>421</v>
      </c>
      <c r="B281">
        <v>2263898120000</v>
      </c>
      <c r="C281" t="s">
        <v>422</v>
      </c>
      <c r="D281">
        <v>9571740</v>
      </c>
      <c r="E281" t="s">
        <v>24</v>
      </c>
      <c r="F281" t="b">
        <f>NOT(ISBLANK(B281))</f>
        <v>1</v>
      </c>
      <c r="G281" t="b">
        <f>NOT(ISBLANK(C281))</f>
        <v>1</v>
      </c>
      <c r="H281" t="s">
        <v>6019</v>
      </c>
    </row>
    <row r="282" spans="1:9" x14ac:dyDescent="0.25">
      <c r="A282" t="s">
        <v>423</v>
      </c>
      <c r="B282">
        <v>2257752420001</v>
      </c>
      <c r="C282" t="s">
        <v>424</v>
      </c>
      <c r="D282">
        <v>5915225</v>
      </c>
      <c r="E282" t="s">
        <v>24</v>
      </c>
      <c r="F282" t="b">
        <f>NOT(ISBLANK(B282))</f>
        <v>1</v>
      </c>
      <c r="G282" t="b">
        <f>NOT(ISBLANK(C282))</f>
        <v>1</v>
      </c>
      <c r="H282" t="s">
        <v>6019</v>
      </c>
    </row>
    <row r="283" spans="1:9" x14ac:dyDescent="0.25">
      <c r="A283" t="s">
        <v>425</v>
      </c>
      <c r="E283" t="s">
        <v>24</v>
      </c>
      <c r="F283" t="b">
        <f>NOT(ISBLANK(B283))</f>
        <v>0</v>
      </c>
      <c r="G283" t="b">
        <f>NOT(ISBLANK(C283))</f>
        <v>0</v>
      </c>
      <c r="H283" t="s">
        <v>6018</v>
      </c>
      <c r="I283" t="s">
        <v>6023</v>
      </c>
    </row>
    <row r="284" spans="1:9" x14ac:dyDescent="0.25">
      <c r="A284" t="s">
        <v>426</v>
      </c>
      <c r="B284">
        <v>2268734110000</v>
      </c>
      <c r="C284" t="s">
        <v>427</v>
      </c>
      <c r="D284">
        <v>6941289</v>
      </c>
      <c r="E284" t="s">
        <v>24</v>
      </c>
      <c r="F284" t="b">
        <f>NOT(ISBLANK(B284))</f>
        <v>1</v>
      </c>
      <c r="G284" t="b">
        <f>NOT(ISBLANK(C284))</f>
        <v>1</v>
      </c>
      <c r="H284" t="s">
        <v>6019</v>
      </c>
    </row>
    <row r="285" spans="1:9" x14ac:dyDescent="0.25">
      <c r="A285" t="s">
        <v>428</v>
      </c>
      <c r="B285">
        <v>2514493851000</v>
      </c>
      <c r="E285" t="s">
        <v>24</v>
      </c>
      <c r="F285" t="b">
        <f>NOT(ISBLANK(B285))</f>
        <v>1</v>
      </c>
      <c r="G285" t="b">
        <f>NOT(ISBLANK(C285))</f>
        <v>0</v>
      </c>
      <c r="H285" t="s">
        <v>6018</v>
      </c>
    </row>
    <row r="286" spans="1:9" x14ac:dyDescent="0.25">
      <c r="A286" t="s">
        <v>429</v>
      </c>
      <c r="E286" t="s">
        <v>24</v>
      </c>
      <c r="F286" t="b">
        <f>NOT(ISBLANK(B286))</f>
        <v>0</v>
      </c>
      <c r="G286" t="b">
        <f>NOT(ISBLANK(C286))</f>
        <v>0</v>
      </c>
      <c r="H286" t="s">
        <v>6018</v>
      </c>
      <c r="I286" t="s">
        <v>6023</v>
      </c>
    </row>
    <row r="287" spans="1:9" x14ac:dyDescent="0.25">
      <c r="A287" t="s">
        <v>430</v>
      </c>
      <c r="B287">
        <v>2258134400000</v>
      </c>
      <c r="E287" t="s">
        <v>24</v>
      </c>
      <c r="F287" t="b">
        <f>NOT(ISBLANK(B287))</f>
        <v>1</v>
      </c>
      <c r="G287" t="b">
        <f>NOT(ISBLANK(C287))</f>
        <v>0</v>
      </c>
      <c r="H287" t="s">
        <v>6018</v>
      </c>
    </row>
    <row r="288" spans="1:9" x14ac:dyDescent="0.25">
      <c r="A288" t="s">
        <v>431</v>
      </c>
      <c r="B288">
        <v>2272479600002</v>
      </c>
      <c r="C288" t="s">
        <v>432</v>
      </c>
      <c r="D288">
        <v>8086353</v>
      </c>
      <c r="E288" t="s">
        <v>24</v>
      </c>
      <c r="F288" t="b">
        <f>NOT(ISBLANK(B288))</f>
        <v>1</v>
      </c>
      <c r="G288" t="b">
        <f>NOT(ISBLANK(C288))</f>
        <v>1</v>
      </c>
      <c r="H288" t="s">
        <v>6019</v>
      </c>
    </row>
    <row r="289" spans="1:9" x14ac:dyDescent="0.25">
      <c r="A289" t="s">
        <v>433</v>
      </c>
      <c r="B289">
        <v>2256423600001</v>
      </c>
      <c r="C289" t="s">
        <v>434</v>
      </c>
      <c r="D289">
        <v>9208073</v>
      </c>
      <c r="E289" t="s">
        <v>24</v>
      </c>
      <c r="F289" t="b">
        <f>NOT(ISBLANK(B289))</f>
        <v>1</v>
      </c>
      <c r="G289" t="b">
        <f>NOT(ISBLANK(C289))</f>
        <v>1</v>
      </c>
      <c r="H289" t="s">
        <v>6019</v>
      </c>
    </row>
    <row r="290" spans="1:9" x14ac:dyDescent="0.25">
      <c r="A290" t="s">
        <v>435</v>
      </c>
      <c r="B290">
        <v>2264136120300</v>
      </c>
      <c r="C290" t="s">
        <v>436</v>
      </c>
      <c r="D290">
        <v>6638984</v>
      </c>
      <c r="E290" t="s">
        <v>24</v>
      </c>
      <c r="F290" t="b">
        <f>NOT(ISBLANK(B290))</f>
        <v>1</v>
      </c>
      <c r="G290" t="b">
        <f>NOT(ISBLANK(C290))</f>
        <v>1</v>
      </c>
      <c r="H290" t="s">
        <v>6019</v>
      </c>
    </row>
    <row r="291" spans="1:9" x14ac:dyDescent="0.25">
      <c r="A291" t="s">
        <v>437</v>
      </c>
      <c r="B291">
        <v>2842059410401</v>
      </c>
      <c r="C291" t="s">
        <v>438</v>
      </c>
      <c r="D291">
        <v>8381362</v>
      </c>
      <c r="E291" t="s">
        <v>24</v>
      </c>
      <c r="F291" t="b">
        <f>NOT(ISBLANK(B291))</f>
        <v>1</v>
      </c>
      <c r="G291" t="b">
        <f>NOT(ISBLANK(C291))</f>
        <v>1</v>
      </c>
      <c r="H291" t="s">
        <v>6019</v>
      </c>
    </row>
    <row r="292" spans="1:9" x14ac:dyDescent="0.25">
      <c r="A292" t="s">
        <v>439</v>
      </c>
      <c r="E292" t="s">
        <v>24</v>
      </c>
      <c r="F292" t="b">
        <f>NOT(ISBLANK(B292))</f>
        <v>0</v>
      </c>
      <c r="G292" t="b">
        <f>NOT(ISBLANK(C292))</f>
        <v>0</v>
      </c>
      <c r="H292" t="s">
        <v>6018</v>
      </c>
      <c r="I292" t="s">
        <v>6023</v>
      </c>
    </row>
    <row r="293" spans="1:9" x14ac:dyDescent="0.25">
      <c r="A293" t="s">
        <v>440</v>
      </c>
      <c r="B293">
        <v>2510815610000</v>
      </c>
      <c r="C293" t="s">
        <v>441</v>
      </c>
      <c r="D293">
        <v>5697283</v>
      </c>
      <c r="E293" t="s">
        <v>24</v>
      </c>
      <c r="F293" t="b">
        <f>NOT(ISBLANK(B293))</f>
        <v>1</v>
      </c>
      <c r="G293" t="b">
        <f>NOT(ISBLANK(C293))</f>
        <v>1</v>
      </c>
      <c r="H293" t="s">
        <v>6019</v>
      </c>
    </row>
    <row r="294" spans="1:9" x14ac:dyDescent="0.25">
      <c r="A294" t="s">
        <v>442</v>
      </c>
      <c r="B294">
        <v>2253683210051</v>
      </c>
      <c r="E294" t="s">
        <v>24</v>
      </c>
      <c r="F294" t="b">
        <f>NOT(ISBLANK(B294))</f>
        <v>1</v>
      </c>
      <c r="G294" t="b">
        <f>NOT(ISBLANK(C294))</f>
        <v>0</v>
      </c>
      <c r="H294" t="s">
        <v>6018</v>
      </c>
    </row>
    <row r="295" spans="1:9" x14ac:dyDescent="0.25">
      <c r="A295" t="s">
        <v>443</v>
      </c>
      <c r="B295">
        <v>2843960600051</v>
      </c>
      <c r="C295" t="s">
        <v>444</v>
      </c>
      <c r="D295">
        <v>8967780</v>
      </c>
      <c r="E295" t="s">
        <v>24</v>
      </c>
      <c r="F295" t="b">
        <f>NOT(ISBLANK(B295))</f>
        <v>1</v>
      </c>
      <c r="G295" t="b">
        <f>NOT(ISBLANK(C295))</f>
        <v>1</v>
      </c>
      <c r="H295" t="s">
        <v>6019</v>
      </c>
    </row>
    <row r="296" spans="1:9" x14ac:dyDescent="0.25">
      <c r="A296" t="s">
        <v>445</v>
      </c>
      <c r="B296">
        <v>2511974210000</v>
      </c>
      <c r="C296" t="s">
        <v>446</v>
      </c>
      <c r="D296">
        <v>5697353</v>
      </c>
      <c r="E296" t="s">
        <v>24</v>
      </c>
      <c r="F296" t="b">
        <f>NOT(ISBLANK(B296))</f>
        <v>1</v>
      </c>
      <c r="G296" t="b">
        <f>NOT(ISBLANK(C296))</f>
        <v>1</v>
      </c>
      <c r="H296" t="s">
        <v>6019</v>
      </c>
    </row>
    <row r="297" spans="1:9" x14ac:dyDescent="0.25">
      <c r="A297" t="s">
        <v>447</v>
      </c>
      <c r="B297">
        <v>2263192400000</v>
      </c>
      <c r="C297" t="s">
        <v>448</v>
      </c>
      <c r="D297">
        <v>6063186</v>
      </c>
      <c r="E297" t="s">
        <v>24</v>
      </c>
      <c r="F297" t="b">
        <f>NOT(ISBLANK(B297))</f>
        <v>1</v>
      </c>
      <c r="G297" t="b">
        <f>NOT(ISBLANK(C297))</f>
        <v>1</v>
      </c>
      <c r="H297" t="s">
        <v>6019</v>
      </c>
    </row>
    <row r="298" spans="1:9" x14ac:dyDescent="0.25">
      <c r="A298" t="s">
        <v>449</v>
      </c>
      <c r="E298" t="s">
        <v>24</v>
      </c>
      <c r="F298" t="b">
        <f>NOT(ISBLANK(B298))</f>
        <v>0</v>
      </c>
      <c r="G298" t="b">
        <f>NOT(ISBLANK(C298))</f>
        <v>0</v>
      </c>
      <c r="H298" t="s">
        <v>6018</v>
      </c>
      <c r="I298" t="s">
        <v>6023</v>
      </c>
    </row>
    <row r="299" spans="1:9" x14ac:dyDescent="0.25">
      <c r="A299" t="s">
        <v>450</v>
      </c>
      <c r="B299">
        <v>2259936420000</v>
      </c>
      <c r="C299" t="s">
        <v>451</v>
      </c>
      <c r="D299">
        <v>5723485</v>
      </c>
      <c r="E299" t="s">
        <v>24</v>
      </c>
      <c r="F299" t="b">
        <f>NOT(ISBLANK(B299))</f>
        <v>1</v>
      </c>
      <c r="G299" t="b">
        <f>NOT(ISBLANK(C299))</f>
        <v>1</v>
      </c>
      <c r="H299" t="s">
        <v>6019</v>
      </c>
    </row>
    <row r="300" spans="1:9" x14ac:dyDescent="0.25">
      <c r="A300" t="s">
        <v>452</v>
      </c>
      <c r="B300">
        <v>2843606410000</v>
      </c>
      <c r="C300" t="s">
        <v>453</v>
      </c>
      <c r="D300">
        <v>8845108</v>
      </c>
      <c r="E300" t="s">
        <v>24</v>
      </c>
      <c r="F300" t="b">
        <f>NOT(ISBLANK(B300))</f>
        <v>1</v>
      </c>
      <c r="G300" t="b">
        <f>NOT(ISBLANK(C300))</f>
        <v>1</v>
      </c>
      <c r="H300" t="s">
        <v>6019</v>
      </c>
    </row>
    <row r="301" spans="1:9" x14ac:dyDescent="0.25">
      <c r="A301" t="s">
        <v>454</v>
      </c>
      <c r="E301" t="s">
        <v>24</v>
      </c>
      <c r="F301" t="b">
        <f>NOT(ISBLANK(B301))</f>
        <v>0</v>
      </c>
      <c r="G301" t="b">
        <f>NOT(ISBLANK(C301))</f>
        <v>0</v>
      </c>
      <c r="H301" t="s">
        <v>6018</v>
      </c>
      <c r="I301" t="s">
        <v>6023</v>
      </c>
    </row>
    <row r="302" spans="1:9" x14ac:dyDescent="0.25">
      <c r="A302" t="s">
        <v>455</v>
      </c>
      <c r="B302">
        <v>2266127420201</v>
      </c>
      <c r="C302" t="s">
        <v>456</v>
      </c>
      <c r="D302">
        <v>6731361</v>
      </c>
      <c r="E302" t="s">
        <v>24</v>
      </c>
      <c r="F302" t="b">
        <f>NOT(ISBLANK(B302))</f>
        <v>1</v>
      </c>
      <c r="G302" t="b">
        <f>NOT(ISBLANK(C302))</f>
        <v>1</v>
      </c>
      <c r="H302" t="s">
        <v>6019</v>
      </c>
    </row>
    <row r="303" spans="1:9" x14ac:dyDescent="0.25">
      <c r="A303" t="s">
        <v>457</v>
      </c>
      <c r="E303" t="s">
        <v>24</v>
      </c>
      <c r="F303" t="b">
        <f>NOT(ISBLANK(B303))</f>
        <v>0</v>
      </c>
      <c r="G303" t="b">
        <f>NOT(ISBLANK(C303))</f>
        <v>0</v>
      </c>
      <c r="H303" t="s">
        <v>6018</v>
      </c>
      <c r="I303" t="s">
        <v>6023</v>
      </c>
    </row>
    <row r="304" spans="1:9" x14ac:dyDescent="0.25">
      <c r="A304" t="s">
        <v>458</v>
      </c>
      <c r="B304">
        <v>2260012110000</v>
      </c>
      <c r="C304" t="s">
        <v>459</v>
      </c>
      <c r="D304">
        <v>5092977</v>
      </c>
      <c r="E304" t="s">
        <v>24</v>
      </c>
      <c r="F304" t="b">
        <f>NOT(ISBLANK(B304))</f>
        <v>1</v>
      </c>
      <c r="G304" t="b">
        <f>NOT(ISBLANK(C304))</f>
        <v>1</v>
      </c>
      <c r="H304" t="s">
        <v>6019</v>
      </c>
    </row>
    <row r="305" spans="1:9" x14ac:dyDescent="0.25">
      <c r="A305" t="s">
        <v>460</v>
      </c>
      <c r="E305" t="s">
        <v>24</v>
      </c>
      <c r="F305" t="b">
        <f>NOT(ISBLANK(B305))</f>
        <v>0</v>
      </c>
      <c r="G305" t="b">
        <f>NOT(ISBLANK(C305))</f>
        <v>0</v>
      </c>
      <c r="H305" t="s">
        <v>6018</v>
      </c>
      <c r="I305" t="s">
        <v>6023</v>
      </c>
    </row>
    <row r="306" spans="1:9" x14ac:dyDescent="0.25">
      <c r="A306" t="s">
        <v>461</v>
      </c>
      <c r="B306">
        <v>2275225409010</v>
      </c>
      <c r="C306" t="s">
        <v>462</v>
      </c>
      <c r="D306">
        <v>8086461</v>
      </c>
      <c r="E306" t="s">
        <v>24</v>
      </c>
      <c r="F306" t="b">
        <f>NOT(ISBLANK(B306))</f>
        <v>1</v>
      </c>
      <c r="G306" t="b">
        <f>NOT(ISBLANK(C306))</f>
        <v>1</v>
      </c>
      <c r="H306" t="s">
        <v>6019</v>
      </c>
    </row>
    <row r="307" spans="1:9" x14ac:dyDescent="0.25">
      <c r="A307" t="s">
        <v>463</v>
      </c>
      <c r="B307">
        <v>2264136400100</v>
      </c>
      <c r="C307" t="s">
        <v>464</v>
      </c>
      <c r="D307">
        <v>9070757</v>
      </c>
      <c r="E307" t="s">
        <v>24</v>
      </c>
      <c r="F307" t="b">
        <f>NOT(ISBLANK(B307))</f>
        <v>1</v>
      </c>
      <c r="G307" t="b">
        <f>NOT(ISBLANK(C307))</f>
        <v>1</v>
      </c>
      <c r="H307" t="s">
        <v>6019</v>
      </c>
    </row>
    <row r="308" spans="1:9" x14ac:dyDescent="0.25">
      <c r="A308" t="s">
        <v>465</v>
      </c>
      <c r="B308">
        <v>2000148548710</v>
      </c>
      <c r="C308" t="s">
        <v>466</v>
      </c>
      <c r="D308">
        <v>5697263</v>
      </c>
      <c r="E308" t="s">
        <v>24</v>
      </c>
      <c r="F308" t="b">
        <f>NOT(ISBLANK(B308))</f>
        <v>1</v>
      </c>
      <c r="G308" t="b">
        <f>NOT(ISBLANK(C308))</f>
        <v>1</v>
      </c>
      <c r="H308" t="s">
        <v>6019</v>
      </c>
    </row>
    <row r="309" spans="1:9" x14ac:dyDescent="0.25">
      <c r="A309" t="s">
        <v>467</v>
      </c>
      <c r="B309">
        <v>2257752429003</v>
      </c>
      <c r="C309" t="s">
        <v>468</v>
      </c>
      <c r="D309">
        <v>5938568</v>
      </c>
      <c r="E309" t="s">
        <v>24</v>
      </c>
      <c r="F309" t="b">
        <f>NOT(ISBLANK(B309))</f>
        <v>1</v>
      </c>
      <c r="G309" t="b">
        <f>NOT(ISBLANK(C309))</f>
        <v>1</v>
      </c>
      <c r="H309" t="s">
        <v>6019</v>
      </c>
    </row>
    <row r="310" spans="1:9" x14ac:dyDescent="0.25">
      <c r="A310" t="s">
        <v>469</v>
      </c>
      <c r="B310">
        <v>2271750400000</v>
      </c>
      <c r="C310" t="s">
        <v>470</v>
      </c>
      <c r="D310">
        <v>8240796</v>
      </c>
      <c r="E310" t="s">
        <v>24</v>
      </c>
      <c r="F310" t="b">
        <f>NOT(ISBLANK(B310))</f>
        <v>1</v>
      </c>
      <c r="G310" t="b">
        <f>NOT(ISBLANK(C310))</f>
        <v>1</v>
      </c>
      <c r="H310" t="s">
        <v>6019</v>
      </c>
    </row>
    <row r="311" spans="1:9" x14ac:dyDescent="0.25">
      <c r="A311" t="s">
        <v>471</v>
      </c>
      <c r="B311">
        <v>2263549620402</v>
      </c>
      <c r="E311" t="s">
        <v>24</v>
      </c>
      <c r="F311" t="b">
        <f>NOT(ISBLANK(B311))</f>
        <v>1</v>
      </c>
      <c r="G311" t="b">
        <f>NOT(ISBLANK(C311))</f>
        <v>0</v>
      </c>
      <c r="H311" t="s">
        <v>6018</v>
      </c>
    </row>
    <row r="312" spans="1:9" x14ac:dyDescent="0.25">
      <c r="A312" t="s">
        <v>472</v>
      </c>
      <c r="B312">
        <v>2842057100500</v>
      </c>
      <c r="C312" t="s">
        <v>473</v>
      </c>
      <c r="D312">
        <v>8381658</v>
      </c>
      <c r="E312" t="s">
        <v>24</v>
      </c>
      <c r="F312" t="b">
        <f>NOT(ISBLANK(B312))</f>
        <v>1</v>
      </c>
      <c r="G312" t="b">
        <f>NOT(ISBLANK(C312))</f>
        <v>1</v>
      </c>
      <c r="H312" t="s">
        <v>6019</v>
      </c>
    </row>
    <row r="313" spans="1:9" x14ac:dyDescent="0.25">
      <c r="A313" t="s">
        <v>474</v>
      </c>
      <c r="B313">
        <v>2271850100100</v>
      </c>
      <c r="E313" t="s">
        <v>24</v>
      </c>
      <c r="F313" t="b">
        <f>NOT(ISBLANK(B313))</f>
        <v>1</v>
      </c>
      <c r="G313" t="b">
        <f>NOT(ISBLANK(C313))</f>
        <v>0</v>
      </c>
      <c r="H313" t="s">
        <v>6018</v>
      </c>
    </row>
    <row r="314" spans="1:9" x14ac:dyDescent="0.25">
      <c r="A314" t="s">
        <v>475</v>
      </c>
      <c r="B314">
        <v>2842057110400</v>
      </c>
      <c r="C314" t="s">
        <v>476</v>
      </c>
      <c r="D314">
        <v>8376868</v>
      </c>
      <c r="E314" t="s">
        <v>24</v>
      </c>
      <c r="F314" t="b">
        <f>NOT(ISBLANK(B314))</f>
        <v>1</v>
      </c>
      <c r="G314" t="b">
        <f>NOT(ISBLANK(C314))</f>
        <v>1</v>
      </c>
      <c r="H314" t="s">
        <v>6019</v>
      </c>
    </row>
    <row r="315" spans="1:9" x14ac:dyDescent="0.25">
      <c r="A315" t="s">
        <v>477</v>
      </c>
      <c r="B315">
        <v>2840311100000</v>
      </c>
      <c r="C315" t="s">
        <v>478</v>
      </c>
      <c r="D315">
        <v>8160918</v>
      </c>
      <c r="E315" t="s">
        <v>24</v>
      </c>
      <c r="F315" t="b">
        <f>NOT(ISBLANK(B315))</f>
        <v>1</v>
      </c>
      <c r="G315" t="b">
        <f>NOT(ISBLANK(C315))</f>
        <v>1</v>
      </c>
      <c r="H315" t="s">
        <v>6019</v>
      </c>
    </row>
    <row r="316" spans="1:9" x14ac:dyDescent="0.25">
      <c r="A316" t="s">
        <v>479</v>
      </c>
      <c r="B316">
        <v>2840924600206</v>
      </c>
      <c r="E316" t="s">
        <v>24</v>
      </c>
      <c r="F316" t="b">
        <f>NOT(ISBLANK(B316))</f>
        <v>1</v>
      </c>
      <c r="G316" t="b">
        <f>NOT(ISBLANK(C316))</f>
        <v>0</v>
      </c>
      <c r="H316" t="s">
        <v>6018</v>
      </c>
    </row>
    <row r="317" spans="1:9" x14ac:dyDescent="0.25">
      <c r="A317" t="s">
        <v>480</v>
      </c>
      <c r="B317">
        <v>2253851130000</v>
      </c>
      <c r="C317" s="1">
        <v>2.25385113E+62</v>
      </c>
      <c r="D317">
        <v>7921256</v>
      </c>
      <c r="E317" t="s">
        <v>24</v>
      </c>
      <c r="F317" t="b">
        <f>NOT(ISBLANK(B317))</f>
        <v>1</v>
      </c>
      <c r="G317" t="b">
        <f>NOT(ISBLANK(C317))</f>
        <v>1</v>
      </c>
      <c r="H317" t="s">
        <v>6019</v>
      </c>
    </row>
    <row r="318" spans="1:9" x14ac:dyDescent="0.25">
      <c r="A318" t="s">
        <v>481</v>
      </c>
      <c r="E318" t="s">
        <v>24</v>
      </c>
      <c r="F318" t="b">
        <f>NOT(ISBLANK(B318))</f>
        <v>0</v>
      </c>
      <c r="G318" t="b">
        <f>NOT(ISBLANK(C318))</f>
        <v>0</v>
      </c>
      <c r="H318" t="s">
        <v>6018</v>
      </c>
      <c r="I318" t="s">
        <v>6023</v>
      </c>
    </row>
    <row r="319" spans="1:9" x14ac:dyDescent="0.25">
      <c r="A319" t="s">
        <v>482</v>
      </c>
      <c r="B319">
        <v>2263749100000</v>
      </c>
      <c r="C319" t="s">
        <v>483</v>
      </c>
      <c r="D319">
        <v>6409489</v>
      </c>
      <c r="E319" t="s">
        <v>24</v>
      </c>
      <c r="F319" t="b">
        <f>NOT(ISBLANK(B319))</f>
        <v>1</v>
      </c>
      <c r="G319" t="b">
        <f>NOT(ISBLANK(C319))</f>
        <v>1</v>
      </c>
      <c r="H319" t="s">
        <v>6019</v>
      </c>
    </row>
    <row r="320" spans="1:9" x14ac:dyDescent="0.25">
      <c r="A320" t="s">
        <v>484</v>
      </c>
      <c r="B320">
        <v>2842454400061</v>
      </c>
      <c r="E320" t="s">
        <v>24</v>
      </c>
      <c r="F320" t="b">
        <f>NOT(ISBLANK(B320))</f>
        <v>1</v>
      </c>
      <c r="G320" t="b">
        <f>NOT(ISBLANK(C320))</f>
        <v>0</v>
      </c>
      <c r="H320" t="s">
        <v>6018</v>
      </c>
    </row>
    <row r="321" spans="1:9" x14ac:dyDescent="0.25">
      <c r="A321" t="s">
        <v>485</v>
      </c>
      <c r="B321">
        <v>2275225409001</v>
      </c>
      <c r="C321" t="s">
        <v>486</v>
      </c>
      <c r="D321">
        <v>7883064</v>
      </c>
      <c r="E321" t="s">
        <v>24</v>
      </c>
      <c r="F321" t="b">
        <f>NOT(ISBLANK(B321))</f>
        <v>1</v>
      </c>
      <c r="G321" t="b">
        <f>NOT(ISBLANK(C321))</f>
        <v>1</v>
      </c>
      <c r="H321" t="s">
        <v>6019</v>
      </c>
    </row>
    <row r="322" spans="1:9" x14ac:dyDescent="0.25">
      <c r="A322" t="s">
        <v>487</v>
      </c>
      <c r="E322" t="s">
        <v>24</v>
      </c>
      <c r="F322" t="b">
        <f>NOT(ISBLANK(B322))</f>
        <v>0</v>
      </c>
      <c r="G322" t="b">
        <f>NOT(ISBLANK(C322))</f>
        <v>0</v>
      </c>
      <c r="H322" t="s">
        <v>6018</v>
      </c>
      <c r="I322" t="s">
        <v>6023</v>
      </c>
    </row>
    <row r="323" spans="1:9" x14ac:dyDescent="0.25">
      <c r="A323" t="s">
        <v>488</v>
      </c>
      <c r="B323">
        <v>2312865003200</v>
      </c>
      <c r="E323" t="s">
        <v>24</v>
      </c>
      <c r="F323" t="b">
        <f>NOT(ISBLANK(B323))</f>
        <v>1</v>
      </c>
      <c r="G323" t="b">
        <f>NOT(ISBLANK(C323))</f>
        <v>0</v>
      </c>
      <c r="H323" t="s">
        <v>6018</v>
      </c>
    </row>
    <row r="324" spans="1:9" x14ac:dyDescent="0.25">
      <c r="A324" t="s">
        <v>489</v>
      </c>
      <c r="B324">
        <v>2842059610102</v>
      </c>
      <c r="C324" t="s">
        <v>490</v>
      </c>
      <c r="D324">
        <v>8377045</v>
      </c>
      <c r="E324" t="s">
        <v>24</v>
      </c>
      <c r="F324" t="b">
        <f>NOT(ISBLANK(B324))</f>
        <v>1</v>
      </c>
      <c r="G324" t="b">
        <f>NOT(ISBLANK(C324))</f>
        <v>1</v>
      </c>
      <c r="H324" t="s">
        <v>6019</v>
      </c>
    </row>
    <row r="325" spans="1:9" x14ac:dyDescent="0.25">
      <c r="A325" t="s">
        <v>491</v>
      </c>
      <c r="B325">
        <v>2841491609002</v>
      </c>
      <c r="C325" t="s">
        <v>492</v>
      </c>
      <c r="D325">
        <v>8426570</v>
      </c>
      <c r="E325" t="s">
        <v>24</v>
      </c>
      <c r="F325" t="b">
        <f>NOT(ISBLANK(B325))</f>
        <v>1</v>
      </c>
      <c r="G325" t="b">
        <f>NOT(ISBLANK(C325))</f>
        <v>1</v>
      </c>
      <c r="H325" t="s">
        <v>6019</v>
      </c>
    </row>
    <row r="326" spans="1:9" x14ac:dyDescent="0.25">
      <c r="A326" t="s">
        <v>493</v>
      </c>
      <c r="B326">
        <v>2254585440300</v>
      </c>
      <c r="C326" t="s">
        <v>494</v>
      </c>
      <c r="D326">
        <v>7283641</v>
      </c>
      <c r="E326" t="s">
        <v>24</v>
      </c>
      <c r="F326" t="b">
        <f>NOT(ISBLANK(B326))</f>
        <v>1</v>
      </c>
      <c r="G326" t="b">
        <f>NOT(ISBLANK(C326))</f>
        <v>1</v>
      </c>
      <c r="H326" t="s">
        <v>6019</v>
      </c>
    </row>
    <row r="327" spans="1:9" x14ac:dyDescent="0.25">
      <c r="A327" t="s">
        <v>495</v>
      </c>
      <c r="B327">
        <v>2257413100000</v>
      </c>
      <c r="C327" t="s">
        <v>496</v>
      </c>
      <c r="D327">
        <v>9231672</v>
      </c>
      <c r="E327" t="s">
        <v>24</v>
      </c>
      <c r="F327" t="b">
        <f>NOT(ISBLANK(B327))</f>
        <v>1</v>
      </c>
      <c r="G327" t="b">
        <f>NOT(ISBLANK(C327))</f>
        <v>1</v>
      </c>
      <c r="H327" t="s">
        <v>6019</v>
      </c>
    </row>
    <row r="328" spans="1:9" x14ac:dyDescent="0.25">
      <c r="A328" t="s">
        <v>497</v>
      </c>
      <c r="B328">
        <v>2842454409052</v>
      </c>
      <c r="C328" t="s">
        <v>498</v>
      </c>
      <c r="D328">
        <v>7876064</v>
      </c>
      <c r="E328" t="s">
        <v>24</v>
      </c>
      <c r="F328" t="b">
        <f>NOT(ISBLANK(B328))</f>
        <v>1</v>
      </c>
      <c r="G328" t="b">
        <f>NOT(ISBLANK(C328))</f>
        <v>1</v>
      </c>
      <c r="H328" t="s">
        <v>6019</v>
      </c>
    </row>
    <row r="329" spans="1:9" x14ac:dyDescent="0.25">
      <c r="A329" t="s">
        <v>499</v>
      </c>
      <c r="B329">
        <v>2268735410001</v>
      </c>
      <c r="C329" t="s">
        <v>500</v>
      </c>
      <c r="D329">
        <v>7606777</v>
      </c>
      <c r="E329" t="s">
        <v>24</v>
      </c>
      <c r="F329" t="b">
        <f>NOT(ISBLANK(B329))</f>
        <v>1</v>
      </c>
      <c r="G329" t="b">
        <f>NOT(ISBLANK(C329))</f>
        <v>1</v>
      </c>
      <c r="H329" t="s">
        <v>6019</v>
      </c>
    </row>
    <row r="330" spans="1:9" x14ac:dyDescent="0.25">
      <c r="A330" t="s">
        <v>501</v>
      </c>
      <c r="B330">
        <v>2264136400061</v>
      </c>
      <c r="E330" t="s">
        <v>24</v>
      </c>
      <c r="F330" t="b">
        <f>NOT(ISBLANK(B330))</f>
        <v>1</v>
      </c>
      <c r="G330" t="b">
        <f>NOT(ISBLANK(C330))</f>
        <v>0</v>
      </c>
      <c r="H330" t="s">
        <v>6018</v>
      </c>
    </row>
    <row r="331" spans="1:9" x14ac:dyDescent="0.25">
      <c r="A331" t="s">
        <v>502</v>
      </c>
      <c r="B331">
        <v>2272411400001</v>
      </c>
      <c r="E331" t="s">
        <v>24</v>
      </c>
      <c r="F331" t="b">
        <f>NOT(ISBLANK(B331))</f>
        <v>1</v>
      </c>
      <c r="G331" t="b">
        <f>NOT(ISBLANK(C331))</f>
        <v>0</v>
      </c>
      <c r="H331" t="s">
        <v>6018</v>
      </c>
    </row>
    <row r="332" spans="1:9" x14ac:dyDescent="0.25">
      <c r="A332" t="s">
        <v>503</v>
      </c>
      <c r="B332">
        <v>2254585430200</v>
      </c>
      <c r="C332" t="s">
        <v>504</v>
      </c>
      <c r="D332">
        <v>7283684</v>
      </c>
      <c r="E332" t="s">
        <v>24</v>
      </c>
      <c r="F332" t="b">
        <f>NOT(ISBLANK(B332))</f>
        <v>1</v>
      </c>
      <c r="G332" t="b">
        <f>NOT(ISBLANK(C332))</f>
        <v>1</v>
      </c>
      <c r="H332" t="s">
        <v>6019</v>
      </c>
    </row>
    <row r="333" spans="1:9" x14ac:dyDescent="0.25">
      <c r="A333" t="s">
        <v>505</v>
      </c>
      <c r="B333">
        <v>2271830100000</v>
      </c>
      <c r="C333" t="s">
        <v>506</v>
      </c>
      <c r="D333">
        <v>1169977</v>
      </c>
      <c r="E333" t="s">
        <v>24</v>
      </c>
      <c r="F333" t="b">
        <f>NOT(ISBLANK(B333))</f>
        <v>1</v>
      </c>
      <c r="G333" t="b">
        <f>NOT(ISBLANK(C333))</f>
        <v>1</v>
      </c>
      <c r="H333" t="s">
        <v>6019</v>
      </c>
    </row>
    <row r="334" spans="1:9" x14ac:dyDescent="0.25">
      <c r="A334" t="s">
        <v>507</v>
      </c>
      <c r="B334">
        <v>2251840120000</v>
      </c>
      <c r="C334" t="s">
        <v>508</v>
      </c>
      <c r="D334">
        <v>7904882</v>
      </c>
      <c r="E334" t="s">
        <v>24</v>
      </c>
      <c r="F334" t="b">
        <f>NOT(ISBLANK(B334))</f>
        <v>1</v>
      </c>
      <c r="G334" t="b">
        <f>NOT(ISBLANK(C334))</f>
        <v>1</v>
      </c>
      <c r="H334" t="s">
        <v>6019</v>
      </c>
    </row>
    <row r="335" spans="1:9" x14ac:dyDescent="0.25">
      <c r="A335" t="s">
        <v>509</v>
      </c>
      <c r="E335" t="s">
        <v>24</v>
      </c>
      <c r="F335" t="b">
        <f>NOT(ISBLANK(B335))</f>
        <v>0</v>
      </c>
      <c r="G335" t="b">
        <f>NOT(ISBLANK(C335))</f>
        <v>0</v>
      </c>
      <c r="H335" t="s">
        <v>6018</v>
      </c>
      <c r="I335" t="s">
        <v>6023</v>
      </c>
    </row>
    <row r="336" spans="1:9" x14ac:dyDescent="0.25">
      <c r="A336" t="s">
        <v>510</v>
      </c>
      <c r="B336">
        <v>2000146633810</v>
      </c>
      <c r="C336" t="s">
        <v>511</v>
      </c>
      <c r="D336">
        <v>5688272</v>
      </c>
      <c r="E336" t="s">
        <v>24</v>
      </c>
      <c r="F336" t="b">
        <f>NOT(ISBLANK(B336))</f>
        <v>1</v>
      </c>
      <c r="G336" t="b">
        <f>NOT(ISBLANK(C336))</f>
        <v>1</v>
      </c>
      <c r="H336" t="s">
        <v>6019</v>
      </c>
    </row>
    <row r="337" spans="1:9" x14ac:dyDescent="0.25">
      <c r="A337" t="s">
        <v>512</v>
      </c>
      <c r="B337">
        <v>2263898400000</v>
      </c>
      <c r="C337" t="s">
        <v>513</v>
      </c>
      <c r="D337">
        <v>9571741</v>
      </c>
      <c r="E337" t="s">
        <v>24</v>
      </c>
      <c r="F337" t="b">
        <f>NOT(ISBLANK(B337))</f>
        <v>1</v>
      </c>
      <c r="G337" t="b">
        <f>NOT(ISBLANK(C337))</f>
        <v>1</v>
      </c>
      <c r="H337" t="s">
        <v>6019</v>
      </c>
    </row>
    <row r="338" spans="1:9" x14ac:dyDescent="0.25">
      <c r="A338" t="s">
        <v>514</v>
      </c>
      <c r="B338">
        <v>2261617400000</v>
      </c>
      <c r="C338" t="s">
        <v>515</v>
      </c>
      <c r="D338">
        <v>5291151</v>
      </c>
      <c r="E338" t="s">
        <v>24</v>
      </c>
      <c r="F338" t="b">
        <f>NOT(ISBLANK(B338))</f>
        <v>1</v>
      </c>
      <c r="G338" t="b">
        <f>NOT(ISBLANK(C338))</f>
        <v>1</v>
      </c>
      <c r="H338" t="s">
        <v>6019</v>
      </c>
    </row>
    <row r="339" spans="1:9" x14ac:dyDescent="0.25">
      <c r="A339" t="s">
        <v>516</v>
      </c>
      <c r="B339">
        <v>2257742640101</v>
      </c>
      <c r="E339" t="s">
        <v>24</v>
      </c>
      <c r="F339" t="b">
        <f>NOT(ISBLANK(B339))</f>
        <v>1</v>
      </c>
      <c r="G339" t="b">
        <f>NOT(ISBLANK(C339))</f>
        <v>0</v>
      </c>
      <c r="H339" t="s">
        <v>6018</v>
      </c>
    </row>
    <row r="340" spans="1:9" x14ac:dyDescent="0.25">
      <c r="A340" t="s">
        <v>517</v>
      </c>
      <c r="B340">
        <v>2257752430600</v>
      </c>
      <c r="C340" t="s">
        <v>518</v>
      </c>
      <c r="D340">
        <v>7877371</v>
      </c>
      <c r="E340" t="s">
        <v>24</v>
      </c>
      <c r="F340" t="b">
        <f>NOT(ISBLANK(B340))</f>
        <v>1</v>
      </c>
      <c r="G340" t="b">
        <f>NOT(ISBLANK(C340))</f>
        <v>1</v>
      </c>
      <c r="H340" t="s">
        <v>6019</v>
      </c>
    </row>
    <row r="341" spans="1:9" x14ac:dyDescent="0.25">
      <c r="A341" t="s">
        <v>519</v>
      </c>
      <c r="B341">
        <v>2257154200001</v>
      </c>
      <c r="C341" t="s">
        <v>520</v>
      </c>
      <c r="D341">
        <v>7435492</v>
      </c>
      <c r="E341" t="s">
        <v>24</v>
      </c>
      <c r="F341" t="b">
        <f>NOT(ISBLANK(B341))</f>
        <v>1</v>
      </c>
      <c r="G341" t="b">
        <f>NOT(ISBLANK(C341))</f>
        <v>1</v>
      </c>
      <c r="H341" t="s">
        <v>6019</v>
      </c>
    </row>
    <row r="342" spans="1:9" x14ac:dyDescent="0.25">
      <c r="A342" t="s">
        <v>521</v>
      </c>
      <c r="B342">
        <v>2268275609007</v>
      </c>
      <c r="C342" t="s">
        <v>522</v>
      </c>
      <c r="D342">
        <v>6938098</v>
      </c>
      <c r="E342" t="s">
        <v>24</v>
      </c>
      <c r="F342" t="b">
        <f>NOT(ISBLANK(B342))</f>
        <v>1</v>
      </c>
      <c r="G342" t="b">
        <f>NOT(ISBLANK(C342))</f>
        <v>1</v>
      </c>
      <c r="H342" t="s">
        <v>6019</v>
      </c>
    </row>
    <row r="343" spans="1:9" x14ac:dyDescent="0.25">
      <c r="A343" t="s">
        <v>523</v>
      </c>
      <c r="B343">
        <v>2257273210000</v>
      </c>
      <c r="C343" t="s">
        <v>524</v>
      </c>
      <c r="D343">
        <v>5118058</v>
      </c>
      <c r="E343" t="s">
        <v>24</v>
      </c>
      <c r="F343" t="b">
        <f>NOT(ISBLANK(B343))</f>
        <v>1</v>
      </c>
      <c r="G343" t="b">
        <f>NOT(ISBLANK(C343))</f>
        <v>1</v>
      </c>
      <c r="H343" t="s">
        <v>6019</v>
      </c>
    </row>
    <row r="344" spans="1:9" x14ac:dyDescent="0.25">
      <c r="A344" t="s">
        <v>525</v>
      </c>
      <c r="B344">
        <v>2269516100000</v>
      </c>
      <c r="C344" t="s">
        <v>526</v>
      </c>
      <c r="D344">
        <v>6937160</v>
      </c>
      <c r="E344" t="s">
        <v>24</v>
      </c>
      <c r="F344" t="b">
        <f>NOT(ISBLANK(B344))</f>
        <v>1</v>
      </c>
      <c r="G344" t="b">
        <f>NOT(ISBLANK(C344))</f>
        <v>1</v>
      </c>
      <c r="H344" t="s">
        <v>6019</v>
      </c>
    </row>
    <row r="345" spans="1:9" x14ac:dyDescent="0.25">
      <c r="A345" t="s">
        <v>527</v>
      </c>
      <c r="B345">
        <v>2976907100000</v>
      </c>
      <c r="C345" t="s">
        <v>528</v>
      </c>
      <c r="D345">
        <v>1408287</v>
      </c>
      <c r="E345" t="s">
        <v>24</v>
      </c>
      <c r="F345" t="b">
        <f>NOT(ISBLANK(B345))</f>
        <v>1</v>
      </c>
      <c r="G345" t="b">
        <f>NOT(ISBLANK(C345))</f>
        <v>1</v>
      </c>
      <c r="H345" t="s">
        <v>6019</v>
      </c>
    </row>
    <row r="346" spans="1:9" x14ac:dyDescent="0.25">
      <c r="A346" t="s">
        <v>529</v>
      </c>
      <c r="B346">
        <v>2263345430000</v>
      </c>
      <c r="C346" t="s">
        <v>530</v>
      </c>
      <c r="D346">
        <v>5785964</v>
      </c>
      <c r="E346" t="s">
        <v>24</v>
      </c>
      <c r="F346" t="b">
        <f>NOT(ISBLANK(B346))</f>
        <v>1</v>
      </c>
      <c r="G346" t="b">
        <f>NOT(ISBLANK(C346))</f>
        <v>1</v>
      </c>
      <c r="H346" t="s">
        <v>6019</v>
      </c>
    </row>
    <row r="347" spans="1:9" x14ac:dyDescent="0.25">
      <c r="A347" t="s">
        <v>531</v>
      </c>
      <c r="B347">
        <v>2263345430001</v>
      </c>
      <c r="C347" t="s">
        <v>532</v>
      </c>
      <c r="D347">
        <v>6015345</v>
      </c>
      <c r="E347" t="s">
        <v>24</v>
      </c>
      <c r="F347" t="b">
        <f>NOT(ISBLANK(B347))</f>
        <v>1</v>
      </c>
      <c r="G347" t="b">
        <f>NOT(ISBLANK(C347))</f>
        <v>1</v>
      </c>
      <c r="H347" t="s">
        <v>6019</v>
      </c>
    </row>
    <row r="348" spans="1:9" x14ac:dyDescent="0.25">
      <c r="A348" t="s">
        <v>533</v>
      </c>
      <c r="E348" t="s">
        <v>24</v>
      </c>
      <c r="F348" t="b">
        <f>NOT(ISBLANK(B348))</f>
        <v>0</v>
      </c>
      <c r="G348" t="b">
        <f>NOT(ISBLANK(C348))</f>
        <v>0</v>
      </c>
      <c r="H348" t="s">
        <v>6018</v>
      </c>
      <c r="I348" t="s">
        <v>6023</v>
      </c>
    </row>
    <row r="349" spans="1:9" x14ac:dyDescent="0.25">
      <c r="A349" t="s">
        <v>534</v>
      </c>
      <c r="B349">
        <v>2257295200000</v>
      </c>
      <c r="C349" t="s">
        <v>535</v>
      </c>
      <c r="D349">
        <v>7727304</v>
      </c>
      <c r="E349" t="s">
        <v>24</v>
      </c>
      <c r="F349" t="b">
        <f>NOT(ISBLANK(B349))</f>
        <v>1</v>
      </c>
      <c r="G349" t="b">
        <f>NOT(ISBLANK(C349))</f>
        <v>1</v>
      </c>
      <c r="H349" t="s">
        <v>6019</v>
      </c>
    </row>
    <row r="350" spans="1:9" x14ac:dyDescent="0.25">
      <c r="A350" t="s">
        <v>536</v>
      </c>
      <c r="B350">
        <v>2260642110000</v>
      </c>
      <c r="E350" t="s">
        <v>24</v>
      </c>
      <c r="F350" t="b">
        <f>NOT(ISBLANK(B350))</f>
        <v>1</v>
      </c>
      <c r="G350" t="b">
        <f>NOT(ISBLANK(C350))</f>
        <v>0</v>
      </c>
      <c r="H350" t="s">
        <v>6018</v>
      </c>
    </row>
    <row r="351" spans="1:9" x14ac:dyDescent="0.25">
      <c r="A351" t="s">
        <v>537</v>
      </c>
      <c r="B351">
        <v>2263806400000</v>
      </c>
      <c r="C351" t="s">
        <v>538</v>
      </c>
      <c r="D351">
        <v>7159505</v>
      </c>
      <c r="E351" t="s">
        <v>24</v>
      </c>
      <c r="F351" t="b">
        <f>NOT(ISBLANK(B351))</f>
        <v>1</v>
      </c>
      <c r="G351" t="b">
        <f>NOT(ISBLANK(C351))</f>
        <v>1</v>
      </c>
      <c r="H351" t="s">
        <v>6019</v>
      </c>
    </row>
    <row r="352" spans="1:9" x14ac:dyDescent="0.25">
      <c r="A352" t="s">
        <v>539</v>
      </c>
      <c r="B352">
        <v>2257752430401</v>
      </c>
      <c r="C352" t="s">
        <v>540</v>
      </c>
      <c r="D352">
        <v>7876446</v>
      </c>
      <c r="E352" t="s">
        <v>24</v>
      </c>
      <c r="F352" t="b">
        <f>NOT(ISBLANK(B352))</f>
        <v>1</v>
      </c>
      <c r="G352" t="b">
        <f>NOT(ISBLANK(C352))</f>
        <v>1</v>
      </c>
      <c r="H352" t="s">
        <v>6019</v>
      </c>
    </row>
    <row r="353" spans="1:9" x14ac:dyDescent="0.25">
      <c r="A353" t="s">
        <v>541</v>
      </c>
      <c r="E353" t="s">
        <v>24</v>
      </c>
      <c r="F353" t="b">
        <f>NOT(ISBLANK(B353))</f>
        <v>0</v>
      </c>
      <c r="G353" t="b">
        <f>NOT(ISBLANK(C353))</f>
        <v>0</v>
      </c>
      <c r="H353" t="s">
        <v>6018</v>
      </c>
      <c r="I353" t="s">
        <v>6023</v>
      </c>
    </row>
    <row r="354" spans="1:9" x14ac:dyDescent="0.25">
      <c r="A354" t="s">
        <v>542</v>
      </c>
      <c r="B354">
        <v>2261270410001</v>
      </c>
      <c r="E354" t="s">
        <v>24</v>
      </c>
      <c r="F354" t="b">
        <f>NOT(ISBLANK(B354))</f>
        <v>1</v>
      </c>
      <c r="G354" t="b">
        <f>NOT(ISBLANK(C354))</f>
        <v>0</v>
      </c>
      <c r="H354" t="s">
        <v>6018</v>
      </c>
    </row>
    <row r="355" spans="1:9" x14ac:dyDescent="0.25">
      <c r="A355" t="s">
        <v>543</v>
      </c>
      <c r="B355">
        <v>2258666410001</v>
      </c>
      <c r="C355" t="s">
        <v>544</v>
      </c>
      <c r="D355">
        <v>9093312</v>
      </c>
      <c r="E355" t="s">
        <v>24</v>
      </c>
      <c r="F355" t="b">
        <f>NOT(ISBLANK(B355))</f>
        <v>1</v>
      </c>
      <c r="G355" t="b">
        <f>NOT(ISBLANK(C355))</f>
        <v>1</v>
      </c>
      <c r="H355" t="s">
        <v>6019</v>
      </c>
    </row>
    <row r="356" spans="1:9" x14ac:dyDescent="0.25">
      <c r="A356" t="s">
        <v>545</v>
      </c>
      <c r="B356">
        <v>2845379120000</v>
      </c>
      <c r="C356" t="s">
        <v>546</v>
      </c>
      <c r="D356">
        <v>9182626</v>
      </c>
      <c r="E356" t="s">
        <v>24</v>
      </c>
      <c r="F356" t="b">
        <f>NOT(ISBLANK(B356))</f>
        <v>1</v>
      </c>
      <c r="G356" t="b">
        <f>NOT(ISBLANK(C356))</f>
        <v>1</v>
      </c>
      <c r="H356" t="s">
        <v>6019</v>
      </c>
    </row>
    <row r="357" spans="1:9" x14ac:dyDescent="0.25">
      <c r="A357" t="s">
        <v>547</v>
      </c>
      <c r="B357">
        <v>2257752430601</v>
      </c>
      <c r="C357" t="s">
        <v>548</v>
      </c>
      <c r="D357">
        <v>7877368</v>
      </c>
      <c r="E357" t="s">
        <v>24</v>
      </c>
      <c r="F357" t="b">
        <f>NOT(ISBLANK(B357))</f>
        <v>1</v>
      </c>
      <c r="G357" t="b">
        <f>NOT(ISBLANK(C357))</f>
        <v>1</v>
      </c>
      <c r="H357" t="s">
        <v>6019</v>
      </c>
    </row>
    <row r="358" spans="1:9" x14ac:dyDescent="0.25">
      <c r="A358" t="s">
        <v>549</v>
      </c>
      <c r="E358" t="s">
        <v>24</v>
      </c>
      <c r="F358" t="b">
        <f>NOT(ISBLANK(B358))</f>
        <v>0</v>
      </c>
      <c r="G358" t="b">
        <f>NOT(ISBLANK(C358))</f>
        <v>0</v>
      </c>
      <c r="H358" t="s">
        <v>6018</v>
      </c>
      <c r="I358" t="s">
        <v>6023</v>
      </c>
    </row>
    <row r="359" spans="1:9" x14ac:dyDescent="0.25">
      <c r="A359" t="s">
        <v>550</v>
      </c>
      <c r="B359">
        <v>2253934200000</v>
      </c>
      <c r="C359" t="s">
        <v>551</v>
      </c>
      <c r="D359">
        <v>5248200</v>
      </c>
      <c r="E359" t="s">
        <v>24</v>
      </c>
      <c r="F359" t="b">
        <f>NOT(ISBLANK(B359))</f>
        <v>1</v>
      </c>
      <c r="G359" t="b">
        <f>NOT(ISBLANK(C359))</f>
        <v>1</v>
      </c>
      <c r="H359" t="s">
        <v>6019</v>
      </c>
    </row>
    <row r="360" spans="1:9" x14ac:dyDescent="0.25">
      <c r="A360" t="s">
        <v>552</v>
      </c>
      <c r="B360">
        <v>2842057100700</v>
      </c>
      <c r="C360" t="s">
        <v>553</v>
      </c>
      <c r="D360">
        <v>8381751</v>
      </c>
      <c r="E360" t="s">
        <v>24</v>
      </c>
      <c r="F360" t="b">
        <f>NOT(ISBLANK(B360))</f>
        <v>1</v>
      </c>
      <c r="G360" t="b">
        <f>NOT(ISBLANK(C360))</f>
        <v>1</v>
      </c>
      <c r="H360" t="s">
        <v>6019</v>
      </c>
    </row>
    <row r="361" spans="1:9" x14ac:dyDescent="0.25">
      <c r="A361" t="s">
        <v>554</v>
      </c>
      <c r="B361">
        <v>2253934110000</v>
      </c>
      <c r="C361" t="s">
        <v>555</v>
      </c>
      <c r="D361">
        <v>4964770</v>
      </c>
      <c r="E361" t="s">
        <v>24</v>
      </c>
      <c r="F361" t="b">
        <f>NOT(ISBLANK(B361))</f>
        <v>1</v>
      </c>
      <c r="G361" t="b">
        <f>NOT(ISBLANK(C361))</f>
        <v>1</v>
      </c>
      <c r="H361" t="s">
        <v>6019</v>
      </c>
    </row>
    <row r="362" spans="1:9" x14ac:dyDescent="0.25">
      <c r="A362" t="s">
        <v>556</v>
      </c>
      <c r="B362">
        <v>2270829610001</v>
      </c>
      <c r="C362" t="s">
        <v>557</v>
      </c>
      <c r="D362">
        <v>7064734</v>
      </c>
      <c r="E362" t="s">
        <v>24</v>
      </c>
      <c r="F362" t="b">
        <f>NOT(ISBLANK(B362))</f>
        <v>1</v>
      </c>
      <c r="G362" t="b">
        <f>NOT(ISBLANK(C362))</f>
        <v>1</v>
      </c>
      <c r="H362" t="s">
        <v>6019</v>
      </c>
    </row>
    <row r="363" spans="1:9" x14ac:dyDescent="0.25">
      <c r="A363" t="s">
        <v>558</v>
      </c>
      <c r="E363" t="s">
        <v>24</v>
      </c>
      <c r="F363" t="b">
        <f>NOT(ISBLANK(B363))</f>
        <v>0</v>
      </c>
      <c r="G363" t="b">
        <f>NOT(ISBLANK(C363))</f>
        <v>0</v>
      </c>
      <c r="H363" t="s">
        <v>6018</v>
      </c>
      <c r="I363" t="s">
        <v>6023</v>
      </c>
    </row>
    <row r="364" spans="1:9" x14ac:dyDescent="0.25">
      <c r="A364" t="s">
        <v>559</v>
      </c>
      <c r="B364">
        <v>2261311420000</v>
      </c>
      <c r="C364" t="s">
        <v>560</v>
      </c>
      <c r="D364">
        <v>9129426</v>
      </c>
      <c r="E364" t="s">
        <v>24</v>
      </c>
      <c r="F364" t="b">
        <f>NOT(ISBLANK(B364))</f>
        <v>1</v>
      </c>
      <c r="G364" t="b">
        <f>NOT(ISBLANK(C364))</f>
        <v>1</v>
      </c>
      <c r="H364" t="s">
        <v>6019</v>
      </c>
    </row>
    <row r="365" spans="1:9" x14ac:dyDescent="0.25">
      <c r="A365" t="s">
        <v>561</v>
      </c>
      <c r="B365">
        <v>2308939000003</v>
      </c>
      <c r="C365" t="s">
        <v>562</v>
      </c>
      <c r="D365">
        <v>5600242</v>
      </c>
      <c r="E365" t="s">
        <v>24</v>
      </c>
      <c r="F365" t="b">
        <f>NOT(ISBLANK(B365))</f>
        <v>1</v>
      </c>
      <c r="G365" t="b">
        <f>NOT(ISBLANK(C365))</f>
        <v>1</v>
      </c>
      <c r="H365" t="s">
        <v>6019</v>
      </c>
    </row>
    <row r="366" spans="1:9" x14ac:dyDescent="0.25">
      <c r="A366" t="s">
        <v>563</v>
      </c>
      <c r="B366">
        <v>2842057100600</v>
      </c>
      <c r="C366" t="s">
        <v>564</v>
      </c>
      <c r="D366">
        <v>8376827</v>
      </c>
      <c r="E366" t="s">
        <v>24</v>
      </c>
      <c r="F366" t="b">
        <f>NOT(ISBLANK(B366))</f>
        <v>1</v>
      </c>
      <c r="G366" t="b">
        <f>NOT(ISBLANK(C366))</f>
        <v>1</v>
      </c>
      <c r="H366" t="s">
        <v>6019</v>
      </c>
    </row>
    <row r="367" spans="1:9" x14ac:dyDescent="0.25">
      <c r="A367" t="s">
        <v>565</v>
      </c>
      <c r="B367">
        <v>2506299930000</v>
      </c>
      <c r="C367" t="s">
        <v>566</v>
      </c>
      <c r="D367">
        <v>5532869</v>
      </c>
      <c r="E367" t="s">
        <v>24</v>
      </c>
      <c r="F367" t="b">
        <f>NOT(ISBLANK(B367))</f>
        <v>1</v>
      </c>
      <c r="G367" t="b">
        <f>NOT(ISBLANK(C367))</f>
        <v>1</v>
      </c>
      <c r="H367" t="s">
        <v>6019</v>
      </c>
    </row>
    <row r="368" spans="1:9" x14ac:dyDescent="0.25">
      <c r="A368" t="s">
        <v>567</v>
      </c>
      <c r="B368">
        <v>2263163100100</v>
      </c>
      <c r="C368" t="s">
        <v>568</v>
      </c>
      <c r="D368">
        <v>8603826</v>
      </c>
      <c r="E368" t="s">
        <v>24</v>
      </c>
      <c r="F368" t="b">
        <f>NOT(ISBLANK(B368))</f>
        <v>1</v>
      </c>
      <c r="G368" t="b">
        <f>NOT(ISBLANK(C368))</f>
        <v>1</v>
      </c>
      <c r="H368" t="s">
        <v>6019</v>
      </c>
    </row>
    <row r="369" spans="1:9" x14ac:dyDescent="0.25">
      <c r="A369" t="s">
        <v>569</v>
      </c>
      <c r="B369">
        <v>2842454619001</v>
      </c>
      <c r="C369" t="s">
        <v>570</v>
      </c>
      <c r="D369">
        <v>8376286</v>
      </c>
      <c r="E369" t="s">
        <v>24</v>
      </c>
      <c r="F369" t="b">
        <f>NOT(ISBLANK(B369))</f>
        <v>1</v>
      </c>
      <c r="G369" t="b">
        <f>NOT(ISBLANK(C369))</f>
        <v>1</v>
      </c>
      <c r="H369" t="s">
        <v>6019</v>
      </c>
    </row>
    <row r="370" spans="1:9" x14ac:dyDescent="0.25">
      <c r="A370" t="s">
        <v>571</v>
      </c>
      <c r="B370">
        <v>2251143640001</v>
      </c>
      <c r="C370" t="s">
        <v>572</v>
      </c>
      <c r="D370">
        <v>5674462</v>
      </c>
      <c r="E370" t="s">
        <v>24</v>
      </c>
      <c r="F370" t="b">
        <f>NOT(ISBLANK(B370))</f>
        <v>1</v>
      </c>
      <c r="G370" t="b">
        <f>NOT(ISBLANK(C370))</f>
        <v>1</v>
      </c>
      <c r="H370" t="s">
        <v>6019</v>
      </c>
    </row>
    <row r="371" spans="1:9" x14ac:dyDescent="0.25">
      <c r="A371" t="s">
        <v>573</v>
      </c>
      <c r="E371" t="s">
        <v>24</v>
      </c>
      <c r="F371" t="b">
        <f>NOT(ISBLANK(B371))</f>
        <v>0</v>
      </c>
      <c r="G371" t="b">
        <f>NOT(ISBLANK(C371))</f>
        <v>0</v>
      </c>
      <c r="H371" t="s">
        <v>6018</v>
      </c>
      <c r="I371" t="s">
        <v>6023</v>
      </c>
    </row>
    <row r="372" spans="1:9" x14ac:dyDescent="0.25">
      <c r="A372" t="s">
        <v>574</v>
      </c>
      <c r="B372">
        <v>2841491620014</v>
      </c>
      <c r="E372" t="s">
        <v>24</v>
      </c>
      <c r="F372" t="b">
        <f>NOT(ISBLANK(B372))</f>
        <v>1</v>
      </c>
      <c r="G372" t="b">
        <f>NOT(ISBLANK(C372))</f>
        <v>0</v>
      </c>
      <c r="H372" t="s">
        <v>6018</v>
      </c>
    </row>
    <row r="373" spans="1:9" x14ac:dyDescent="0.25">
      <c r="A373" t="s">
        <v>575</v>
      </c>
      <c r="B373">
        <v>2282285340000</v>
      </c>
      <c r="C373" s="1">
        <v>2.2822853400000001E+62</v>
      </c>
      <c r="D373">
        <v>8717640</v>
      </c>
      <c r="E373" t="s">
        <v>24</v>
      </c>
      <c r="F373" t="b">
        <f>NOT(ISBLANK(B373))</f>
        <v>1</v>
      </c>
      <c r="G373" t="b">
        <f>NOT(ISBLANK(C373))</f>
        <v>1</v>
      </c>
      <c r="H373" t="s">
        <v>6019</v>
      </c>
    </row>
    <row r="374" spans="1:9" x14ac:dyDescent="0.25">
      <c r="A374" t="s">
        <v>576</v>
      </c>
      <c r="E374" t="s">
        <v>24</v>
      </c>
      <c r="F374" t="b">
        <f>NOT(ISBLANK(B374))</f>
        <v>0</v>
      </c>
      <c r="G374" t="b">
        <f>NOT(ISBLANK(C374))</f>
        <v>0</v>
      </c>
      <c r="H374" t="s">
        <v>6018</v>
      </c>
      <c r="I374" t="s">
        <v>6023</v>
      </c>
    </row>
    <row r="375" spans="1:9" x14ac:dyDescent="0.25">
      <c r="A375" t="s">
        <v>577</v>
      </c>
      <c r="B375">
        <v>2263703110000</v>
      </c>
      <c r="C375" t="s">
        <v>578</v>
      </c>
      <c r="D375">
        <v>5723630</v>
      </c>
      <c r="E375" t="s">
        <v>24</v>
      </c>
      <c r="F375" t="b">
        <f>NOT(ISBLANK(B375))</f>
        <v>1</v>
      </c>
      <c r="G375" t="b">
        <f>NOT(ISBLANK(C375))</f>
        <v>1</v>
      </c>
      <c r="H375" t="s">
        <v>6019</v>
      </c>
    </row>
    <row r="376" spans="1:9" x14ac:dyDescent="0.25">
      <c r="A376" t="s">
        <v>579</v>
      </c>
      <c r="B376">
        <v>2264136400000</v>
      </c>
      <c r="C376" t="s">
        <v>580</v>
      </c>
      <c r="D376">
        <v>9070844</v>
      </c>
      <c r="E376" t="s">
        <v>24</v>
      </c>
      <c r="F376" t="b">
        <f>NOT(ISBLANK(B376))</f>
        <v>1</v>
      </c>
      <c r="G376" t="b">
        <f>NOT(ISBLANK(C376))</f>
        <v>1</v>
      </c>
      <c r="H376" t="s">
        <v>6019</v>
      </c>
    </row>
    <row r="377" spans="1:9" x14ac:dyDescent="0.25">
      <c r="A377" t="s">
        <v>581</v>
      </c>
      <c r="E377" t="s">
        <v>24</v>
      </c>
      <c r="F377" t="b">
        <f>NOT(ISBLANK(B377))</f>
        <v>0</v>
      </c>
      <c r="G377" t="b">
        <f>NOT(ISBLANK(C377))</f>
        <v>0</v>
      </c>
      <c r="H377" t="s">
        <v>6018</v>
      </c>
      <c r="I377" t="s">
        <v>6023</v>
      </c>
    </row>
    <row r="378" spans="1:9" x14ac:dyDescent="0.25">
      <c r="A378" t="s">
        <v>582</v>
      </c>
      <c r="E378" t="s">
        <v>24</v>
      </c>
      <c r="F378" t="b">
        <f>NOT(ISBLANK(B378))</f>
        <v>0</v>
      </c>
      <c r="G378" t="b">
        <f>NOT(ISBLANK(C378))</f>
        <v>0</v>
      </c>
      <c r="H378" t="s">
        <v>6018</v>
      </c>
      <c r="I378" t="s">
        <v>6023</v>
      </c>
    </row>
    <row r="379" spans="1:9" x14ac:dyDescent="0.25">
      <c r="A379" t="s">
        <v>583</v>
      </c>
      <c r="B379">
        <v>2271751400000</v>
      </c>
      <c r="C379" t="s">
        <v>584</v>
      </c>
      <c r="D379">
        <v>7438532</v>
      </c>
      <c r="E379" t="s">
        <v>24</v>
      </c>
      <c r="F379" t="b">
        <f>NOT(ISBLANK(B379))</f>
        <v>1</v>
      </c>
      <c r="G379" t="b">
        <f>NOT(ISBLANK(C379))</f>
        <v>1</v>
      </c>
      <c r="H379" t="s">
        <v>6019</v>
      </c>
    </row>
    <row r="380" spans="1:9" x14ac:dyDescent="0.25">
      <c r="A380" t="s">
        <v>585</v>
      </c>
      <c r="B380">
        <v>2842059410301</v>
      </c>
      <c r="C380" t="s">
        <v>586</v>
      </c>
      <c r="D380">
        <v>8381278</v>
      </c>
      <c r="E380" t="s">
        <v>24</v>
      </c>
      <c r="F380" t="b">
        <f>NOT(ISBLANK(B380))</f>
        <v>1</v>
      </c>
      <c r="G380" t="b">
        <f>NOT(ISBLANK(C380))</f>
        <v>1</v>
      </c>
      <c r="H380" t="s">
        <v>6019</v>
      </c>
    </row>
    <row r="381" spans="1:9" x14ac:dyDescent="0.25">
      <c r="A381" t="s">
        <v>587</v>
      </c>
      <c r="B381">
        <v>2843960400000</v>
      </c>
      <c r="C381" t="s">
        <v>588</v>
      </c>
      <c r="D381">
        <v>8967764</v>
      </c>
      <c r="E381" t="s">
        <v>24</v>
      </c>
      <c r="F381" t="b">
        <f>NOT(ISBLANK(B381))</f>
        <v>1</v>
      </c>
      <c r="G381" t="b">
        <f>NOT(ISBLANK(C381))</f>
        <v>1</v>
      </c>
      <c r="H381" t="s">
        <v>6019</v>
      </c>
    </row>
    <row r="382" spans="1:9" x14ac:dyDescent="0.25">
      <c r="A382" t="s">
        <v>589</v>
      </c>
      <c r="B382">
        <v>2258678400001</v>
      </c>
      <c r="C382" t="s">
        <v>590</v>
      </c>
      <c r="D382">
        <v>8093468</v>
      </c>
      <c r="E382" t="s">
        <v>24</v>
      </c>
      <c r="F382" t="b">
        <f>NOT(ISBLANK(B382))</f>
        <v>1</v>
      </c>
      <c r="G382" t="b">
        <f>NOT(ISBLANK(C382))</f>
        <v>1</v>
      </c>
      <c r="H382" t="s">
        <v>6019</v>
      </c>
    </row>
    <row r="383" spans="1:9" x14ac:dyDescent="0.25">
      <c r="A383" t="s">
        <v>591</v>
      </c>
      <c r="B383">
        <v>2271850110100</v>
      </c>
      <c r="E383" t="s">
        <v>24</v>
      </c>
      <c r="F383" t="b">
        <f>NOT(ISBLANK(B383))</f>
        <v>1</v>
      </c>
      <c r="G383" t="b">
        <f>NOT(ISBLANK(C383))</f>
        <v>0</v>
      </c>
      <c r="H383" t="s">
        <v>6018</v>
      </c>
    </row>
    <row r="384" spans="1:9" x14ac:dyDescent="0.25">
      <c r="A384" t="s">
        <v>592</v>
      </c>
      <c r="E384" t="s">
        <v>24</v>
      </c>
      <c r="F384" t="b">
        <f>NOT(ISBLANK(B384))</f>
        <v>0</v>
      </c>
      <c r="G384" t="b">
        <f>NOT(ISBLANK(C384))</f>
        <v>0</v>
      </c>
      <c r="H384" t="s">
        <v>6018</v>
      </c>
      <c r="I384" t="s">
        <v>6023</v>
      </c>
    </row>
    <row r="385" spans="1:9" x14ac:dyDescent="0.25">
      <c r="A385" t="s">
        <v>593</v>
      </c>
      <c r="E385" t="s">
        <v>24</v>
      </c>
      <c r="F385" t="b">
        <f>NOT(ISBLANK(B385))</f>
        <v>0</v>
      </c>
      <c r="G385" t="b">
        <f>NOT(ISBLANK(C385))</f>
        <v>0</v>
      </c>
      <c r="H385" t="s">
        <v>6018</v>
      </c>
      <c r="I385" t="s">
        <v>6023</v>
      </c>
    </row>
    <row r="386" spans="1:9" x14ac:dyDescent="0.25">
      <c r="A386" t="s">
        <v>594</v>
      </c>
      <c r="B386">
        <v>2257752420700</v>
      </c>
      <c r="C386" t="s">
        <v>595</v>
      </c>
      <c r="D386">
        <v>5921133</v>
      </c>
      <c r="E386" t="s">
        <v>24</v>
      </c>
      <c r="F386" t="b">
        <f>NOT(ISBLANK(B386))</f>
        <v>1</v>
      </c>
      <c r="G386" t="b">
        <f>NOT(ISBLANK(C386))</f>
        <v>1</v>
      </c>
      <c r="H386" t="s">
        <v>6019</v>
      </c>
    </row>
    <row r="387" spans="1:9" x14ac:dyDescent="0.25">
      <c r="A387" t="s">
        <v>596</v>
      </c>
      <c r="B387">
        <v>2257752429005</v>
      </c>
      <c r="C387" t="s">
        <v>597</v>
      </c>
      <c r="D387">
        <v>5938566</v>
      </c>
      <c r="E387" t="s">
        <v>24</v>
      </c>
      <c r="F387" t="b">
        <f>NOT(ISBLANK(B387))</f>
        <v>1</v>
      </c>
      <c r="G387" t="b">
        <f>NOT(ISBLANK(C387))</f>
        <v>1</v>
      </c>
      <c r="H387" t="s">
        <v>6019</v>
      </c>
    </row>
    <row r="388" spans="1:9" x14ac:dyDescent="0.25">
      <c r="A388" t="s">
        <v>598</v>
      </c>
      <c r="B388">
        <v>2259236100000</v>
      </c>
      <c r="C388" t="s">
        <v>599</v>
      </c>
      <c r="D388">
        <v>9241348</v>
      </c>
      <c r="E388" t="s">
        <v>24</v>
      </c>
      <c r="F388" t="b">
        <f>NOT(ISBLANK(B388))</f>
        <v>1</v>
      </c>
      <c r="G388" t="b">
        <f>NOT(ISBLANK(C388))</f>
        <v>1</v>
      </c>
      <c r="H388" t="s">
        <v>6019</v>
      </c>
    </row>
    <row r="389" spans="1:9" x14ac:dyDescent="0.25">
      <c r="A389" t="s">
        <v>600</v>
      </c>
      <c r="B389">
        <v>2844133410002</v>
      </c>
      <c r="C389" t="s">
        <v>601</v>
      </c>
      <c r="D389">
        <v>8872591</v>
      </c>
      <c r="E389" t="s">
        <v>24</v>
      </c>
      <c r="F389" t="b">
        <f>NOT(ISBLANK(B389))</f>
        <v>1</v>
      </c>
      <c r="G389" t="b">
        <f>NOT(ISBLANK(C389))</f>
        <v>1</v>
      </c>
      <c r="H389" t="s">
        <v>6019</v>
      </c>
    </row>
    <row r="390" spans="1:9" x14ac:dyDescent="0.25">
      <c r="A390" t="s">
        <v>602</v>
      </c>
      <c r="B390">
        <v>2006003046310</v>
      </c>
      <c r="C390" t="s">
        <v>603</v>
      </c>
      <c r="D390">
        <v>6056326</v>
      </c>
      <c r="E390" t="s">
        <v>24</v>
      </c>
      <c r="F390" t="b">
        <f>NOT(ISBLANK(B390))</f>
        <v>1</v>
      </c>
      <c r="G390" t="b">
        <f>NOT(ISBLANK(C390))</f>
        <v>1</v>
      </c>
      <c r="H390" t="s">
        <v>6019</v>
      </c>
    </row>
    <row r="391" spans="1:9" x14ac:dyDescent="0.25">
      <c r="A391" t="s">
        <v>604</v>
      </c>
      <c r="B391">
        <v>2255495100000</v>
      </c>
      <c r="C391" t="s">
        <v>605</v>
      </c>
      <c r="D391">
        <v>4785205</v>
      </c>
      <c r="E391" t="s">
        <v>24</v>
      </c>
      <c r="F391" t="b">
        <f>NOT(ISBLANK(B391))</f>
        <v>1</v>
      </c>
      <c r="G391" t="b">
        <f>NOT(ISBLANK(C391))</f>
        <v>1</v>
      </c>
      <c r="H391" t="s">
        <v>6019</v>
      </c>
    </row>
    <row r="392" spans="1:9" x14ac:dyDescent="0.25">
      <c r="A392" t="s">
        <v>606</v>
      </c>
      <c r="B392">
        <v>2257752430700</v>
      </c>
      <c r="C392" t="s">
        <v>607</v>
      </c>
      <c r="D392">
        <v>7877485</v>
      </c>
      <c r="E392" t="s">
        <v>24</v>
      </c>
      <c r="F392" t="b">
        <f>NOT(ISBLANK(B392))</f>
        <v>1</v>
      </c>
      <c r="G392" t="b">
        <f>NOT(ISBLANK(C392))</f>
        <v>1</v>
      </c>
      <c r="H392" t="s">
        <v>6019</v>
      </c>
    </row>
    <row r="393" spans="1:9" x14ac:dyDescent="0.25">
      <c r="A393" t="s">
        <v>608</v>
      </c>
      <c r="B393">
        <v>2261270410000</v>
      </c>
      <c r="E393" t="s">
        <v>24</v>
      </c>
      <c r="F393" t="b">
        <f>NOT(ISBLANK(B393))</f>
        <v>1</v>
      </c>
      <c r="G393" t="b">
        <f>NOT(ISBLANK(C393))</f>
        <v>0</v>
      </c>
      <c r="H393" t="s">
        <v>6018</v>
      </c>
    </row>
    <row r="394" spans="1:9" x14ac:dyDescent="0.25">
      <c r="A394" t="s">
        <v>609</v>
      </c>
      <c r="B394">
        <v>2275225409002</v>
      </c>
      <c r="C394" t="s">
        <v>610</v>
      </c>
      <c r="D394">
        <v>7883067</v>
      </c>
      <c r="E394" t="s">
        <v>24</v>
      </c>
      <c r="F394" t="b">
        <f>NOT(ISBLANK(B394))</f>
        <v>1</v>
      </c>
      <c r="G394" t="b">
        <f>NOT(ISBLANK(C394))</f>
        <v>1</v>
      </c>
      <c r="H394" t="s">
        <v>6019</v>
      </c>
    </row>
    <row r="395" spans="1:9" x14ac:dyDescent="0.25">
      <c r="A395" t="s">
        <v>611</v>
      </c>
      <c r="B395">
        <v>2265875400000</v>
      </c>
      <c r="C395" t="s">
        <v>612</v>
      </c>
      <c r="D395">
        <v>7636030</v>
      </c>
      <c r="E395" t="s">
        <v>24</v>
      </c>
      <c r="F395" t="b">
        <f>NOT(ISBLANK(B395))</f>
        <v>1</v>
      </c>
      <c r="G395" t="b">
        <f>NOT(ISBLANK(C395))</f>
        <v>1</v>
      </c>
      <c r="H395" t="s">
        <v>6019</v>
      </c>
    </row>
    <row r="396" spans="1:9" x14ac:dyDescent="0.25">
      <c r="A396" t="s">
        <v>613</v>
      </c>
      <c r="E396" t="s">
        <v>24</v>
      </c>
      <c r="F396" t="b">
        <f>NOT(ISBLANK(B396))</f>
        <v>0</v>
      </c>
      <c r="G396" t="b">
        <f>NOT(ISBLANK(C396))</f>
        <v>0</v>
      </c>
      <c r="H396" t="s">
        <v>6018</v>
      </c>
      <c r="I396" t="s">
        <v>6023</v>
      </c>
    </row>
    <row r="397" spans="1:9" x14ac:dyDescent="0.25">
      <c r="A397" t="s">
        <v>614</v>
      </c>
      <c r="B397">
        <v>2260012100000</v>
      </c>
      <c r="C397" t="s">
        <v>615</v>
      </c>
      <c r="D397">
        <v>5093024</v>
      </c>
      <c r="E397" t="s">
        <v>24</v>
      </c>
      <c r="F397" t="b">
        <f>NOT(ISBLANK(B397))</f>
        <v>1</v>
      </c>
      <c r="G397" t="b">
        <f>NOT(ISBLANK(C397))</f>
        <v>1</v>
      </c>
      <c r="H397" t="s">
        <v>6019</v>
      </c>
    </row>
    <row r="398" spans="1:9" x14ac:dyDescent="0.25">
      <c r="A398" t="s">
        <v>616</v>
      </c>
      <c r="B398">
        <v>2259013400010</v>
      </c>
      <c r="C398" t="s">
        <v>617</v>
      </c>
      <c r="D398">
        <v>5265381</v>
      </c>
      <c r="E398" t="s">
        <v>24</v>
      </c>
      <c r="F398" t="b">
        <f>NOT(ISBLANK(B398))</f>
        <v>1</v>
      </c>
      <c r="G398" t="b">
        <f>NOT(ISBLANK(C398))</f>
        <v>1</v>
      </c>
      <c r="H398" t="s">
        <v>6019</v>
      </c>
    </row>
    <row r="399" spans="1:9" x14ac:dyDescent="0.25">
      <c r="A399" t="s">
        <v>618</v>
      </c>
      <c r="E399" t="s">
        <v>24</v>
      </c>
      <c r="F399" t="b">
        <f>NOT(ISBLANK(B399))</f>
        <v>0</v>
      </c>
      <c r="G399" t="b">
        <f>NOT(ISBLANK(C399))</f>
        <v>0</v>
      </c>
      <c r="H399" t="s">
        <v>6018</v>
      </c>
      <c r="I399" t="s">
        <v>6023</v>
      </c>
    </row>
    <row r="400" spans="1:9" x14ac:dyDescent="0.25">
      <c r="A400" t="s">
        <v>619</v>
      </c>
      <c r="B400">
        <v>2264136400101</v>
      </c>
      <c r="C400" t="s">
        <v>620</v>
      </c>
      <c r="D400">
        <v>9070765</v>
      </c>
      <c r="E400" t="s">
        <v>24</v>
      </c>
      <c r="F400" t="b">
        <f>NOT(ISBLANK(B400))</f>
        <v>1</v>
      </c>
      <c r="G400" t="b">
        <f>NOT(ISBLANK(C400))</f>
        <v>1</v>
      </c>
      <c r="H400" t="s">
        <v>6019</v>
      </c>
    </row>
    <row r="401" spans="1:9" x14ac:dyDescent="0.25">
      <c r="A401" t="s">
        <v>621</v>
      </c>
      <c r="B401">
        <v>2965269500000</v>
      </c>
      <c r="C401" t="s">
        <v>622</v>
      </c>
      <c r="D401">
        <v>6734997</v>
      </c>
      <c r="E401" t="s">
        <v>24</v>
      </c>
      <c r="F401" t="b">
        <f>NOT(ISBLANK(B401))</f>
        <v>1</v>
      </c>
      <c r="G401" t="b">
        <f>NOT(ISBLANK(C401))</f>
        <v>1</v>
      </c>
      <c r="H401" t="s">
        <v>6019</v>
      </c>
    </row>
    <row r="402" spans="1:9" x14ac:dyDescent="0.25">
      <c r="A402" t="s">
        <v>623</v>
      </c>
      <c r="B402">
        <v>2268273100000</v>
      </c>
      <c r="C402" t="s">
        <v>624</v>
      </c>
      <c r="D402">
        <v>7272660</v>
      </c>
      <c r="E402" t="s">
        <v>24</v>
      </c>
      <c r="F402" t="b">
        <f>NOT(ISBLANK(B402))</f>
        <v>1</v>
      </c>
      <c r="G402" t="b">
        <f>NOT(ISBLANK(C402))</f>
        <v>1</v>
      </c>
      <c r="H402" t="s">
        <v>6019</v>
      </c>
    </row>
    <row r="403" spans="1:9" x14ac:dyDescent="0.25">
      <c r="A403" t="s">
        <v>625</v>
      </c>
      <c r="E403" t="s">
        <v>24</v>
      </c>
      <c r="F403" t="b">
        <f>NOT(ISBLANK(B403))</f>
        <v>0</v>
      </c>
      <c r="G403" t="b">
        <f>NOT(ISBLANK(C403))</f>
        <v>0</v>
      </c>
      <c r="H403" t="s">
        <v>6018</v>
      </c>
      <c r="I403" t="s">
        <v>6023</v>
      </c>
    </row>
    <row r="404" spans="1:9" x14ac:dyDescent="0.25">
      <c r="A404" t="s">
        <v>626</v>
      </c>
      <c r="B404">
        <v>2711100120593</v>
      </c>
      <c r="C404" t="s">
        <v>627</v>
      </c>
      <c r="D404">
        <v>5232270</v>
      </c>
      <c r="E404" t="s">
        <v>24</v>
      </c>
      <c r="F404" t="b">
        <f>NOT(ISBLANK(B404))</f>
        <v>1</v>
      </c>
      <c r="G404" t="b">
        <f>NOT(ISBLANK(C404))</f>
        <v>1</v>
      </c>
      <c r="H404" t="s">
        <v>6019</v>
      </c>
    </row>
    <row r="405" spans="1:9" x14ac:dyDescent="0.25">
      <c r="A405" t="s">
        <v>628</v>
      </c>
      <c r="E405" t="s">
        <v>24</v>
      </c>
      <c r="F405" t="b">
        <f>NOT(ISBLANK(B405))</f>
        <v>0</v>
      </c>
      <c r="G405" t="b">
        <f>NOT(ISBLANK(C405))</f>
        <v>0</v>
      </c>
      <c r="H405" t="s">
        <v>6018</v>
      </c>
      <c r="I405" t="s">
        <v>6023</v>
      </c>
    </row>
    <row r="406" spans="1:9" x14ac:dyDescent="0.25">
      <c r="A406" t="s">
        <v>629</v>
      </c>
      <c r="B406">
        <v>2256419200101</v>
      </c>
      <c r="C406" t="s">
        <v>630</v>
      </c>
      <c r="D406">
        <v>9208103</v>
      </c>
      <c r="E406" t="s">
        <v>24</v>
      </c>
      <c r="F406" t="b">
        <f>NOT(ISBLANK(B406))</f>
        <v>1</v>
      </c>
      <c r="G406" t="b">
        <f>NOT(ISBLANK(C406))</f>
        <v>1</v>
      </c>
      <c r="H406" t="s">
        <v>6019</v>
      </c>
    </row>
    <row r="407" spans="1:9" x14ac:dyDescent="0.25">
      <c r="A407" t="s">
        <v>631</v>
      </c>
      <c r="B407">
        <v>2000148599910</v>
      </c>
      <c r="C407" t="s">
        <v>632</v>
      </c>
      <c r="D407">
        <v>5460807</v>
      </c>
      <c r="E407" t="s">
        <v>24</v>
      </c>
      <c r="F407" t="b">
        <f>NOT(ISBLANK(B407))</f>
        <v>1</v>
      </c>
      <c r="G407" t="b">
        <f>NOT(ISBLANK(C407))</f>
        <v>1</v>
      </c>
      <c r="H407" t="s">
        <v>6019</v>
      </c>
    </row>
    <row r="408" spans="1:9" x14ac:dyDescent="0.25">
      <c r="A408" t="s">
        <v>633</v>
      </c>
      <c r="B408">
        <v>2284417100000</v>
      </c>
      <c r="C408" t="s">
        <v>634</v>
      </c>
      <c r="D408">
        <v>9364635</v>
      </c>
      <c r="E408" t="s">
        <v>24</v>
      </c>
      <c r="F408" t="b">
        <f>NOT(ISBLANK(B408))</f>
        <v>1</v>
      </c>
      <c r="G408" t="b">
        <f>NOT(ISBLANK(C408))</f>
        <v>1</v>
      </c>
      <c r="H408" t="s">
        <v>6019</v>
      </c>
    </row>
    <row r="409" spans="1:9" x14ac:dyDescent="0.25">
      <c r="A409" t="s">
        <v>635</v>
      </c>
      <c r="B409">
        <v>2845379130000</v>
      </c>
      <c r="C409" t="s">
        <v>636</v>
      </c>
      <c r="D409">
        <v>9182618</v>
      </c>
      <c r="E409" t="s">
        <v>24</v>
      </c>
      <c r="F409" t="b">
        <f>NOT(ISBLANK(B409))</f>
        <v>1</v>
      </c>
      <c r="G409" t="b">
        <f>NOT(ISBLANK(C409))</f>
        <v>1</v>
      </c>
      <c r="H409" t="s">
        <v>6019</v>
      </c>
    </row>
    <row r="410" spans="1:9" x14ac:dyDescent="0.25">
      <c r="A410" t="s">
        <v>637</v>
      </c>
      <c r="B410">
        <v>2262305600001</v>
      </c>
      <c r="C410" t="s">
        <v>638</v>
      </c>
      <c r="D410">
        <v>5747534</v>
      </c>
      <c r="E410" t="s">
        <v>24</v>
      </c>
      <c r="F410" t="b">
        <f>NOT(ISBLANK(B410))</f>
        <v>1</v>
      </c>
      <c r="G410" t="b">
        <f>NOT(ISBLANK(C410))</f>
        <v>1</v>
      </c>
      <c r="H410" t="s">
        <v>6019</v>
      </c>
    </row>
    <row r="411" spans="1:9" x14ac:dyDescent="0.25">
      <c r="A411" t="s">
        <v>639</v>
      </c>
      <c r="E411" t="s">
        <v>24</v>
      </c>
      <c r="F411" t="b">
        <f>NOT(ISBLANK(B411))</f>
        <v>0</v>
      </c>
      <c r="G411" t="b">
        <f>NOT(ISBLANK(C411))</f>
        <v>0</v>
      </c>
      <c r="H411" t="s">
        <v>6018</v>
      </c>
      <c r="I411" t="s">
        <v>6023</v>
      </c>
    </row>
    <row r="412" spans="1:9" x14ac:dyDescent="0.25">
      <c r="A412" t="s">
        <v>640</v>
      </c>
      <c r="B412">
        <v>2253703130000</v>
      </c>
      <c r="E412" t="s">
        <v>24</v>
      </c>
      <c r="F412" t="b">
        <f>NOT(ISBLANK(B412))</f>
        <v>1</v>
      </c>
      <c r="G412" t="b">
        <f>NOT(ISBLANK(C412))</f>
        <v>0</v>
      </c>
      <c r="H412" t="s">
        <v>6018</v>
      </c>
    </row>
    <row r="413" spans="1:9" x14ac:dyDescent="0.25">
      <c r="A413" t="s">
        <v>641</v>
      </c>
      <c r="B413">
        <v>2268785600001</v>
      </c>
      <c r="C413" t="s">
        <v>642</v>
      </c>
      <c r="D413">
        <v>9295682</v>
      </c>
      <c r="E413" t="s">
        <v>24</v>
      </c>
      <c r="F413" t="b">
        <f>NOT(ISBLANK(B413))</f>
        <v>1</v>
      </c>
      <c r="G413" t="b">
        <f>NOT(ISBLANK(C413))</f>
        <v>1</v>
      </c>
      <c r="H413" t="s">
        <v>6019</v>
      </c>
    </row>
    <row r="414" spans="1:9" x14ac:dyDescent="0.25">
      <c r="A414" t="s">
        <v>643</v>
      </c>
      <c r="E414" t="s">
        <v>24</v>
      </c>
      <c r="F414" t="b">
        <f>NOT(ISBLANK(B414))</f>
        <v>0</v>
      </c>
      <c r="G414" t="b">
        <f>NOT(ISBLANK(C414))</f>
        <v>0</v>
      </c>
      <c r="H414" t="s">
        <v>6018</v>
      </c>
      <c r="I414" t="s">
        <v>6023</v>
      </c>
    </row>
    <row r="415" spans="1:9" x14ac:dyDescent="0.25">
      <c r="A415" t="s">
        <v>644</v>
      </c>
      <c r="B415">
        <v>2275225409012</v>
      </c>
      <c r="C415" t="s">
        <v>645</v>
      </c>
      <c r="D415">
        <v>8086466</v>
      </c>
      <c r="E415" t="s">
        <v>24</v>
      </c>
      <c r="F415" t="b">
        <f>NOT(ISBLANK(B415))</f>
        <v>1</v>
      </c>
      <c r="G415" t="b">
        <f>NOT(ISBLANK(C415))</f>
        <v>1</v>
      </c>
      <c r="H415" t="s">
        <v>6019</v>
      </c>
    </row>
    <row r="416" spans="1:9" x14ac:dyDescent="0.25">
      <c r="A416" t="s">
        <v>646</v>
      </c>
      <c r="B416">
        <v>2711703000002</v>
      </c>
      <c r="C416" t="s">
        <v>647</v>
      </c>
      <c r="D416">
        <v>9023652</v>
      </c>
      <c r="E416" t="s">
        <v>24</v>
      </c>
      <c r="F416" t="b">
        <f>NOT(ISBLANK(B416))</f>
        <v>1</v>
      </c>
      <c r="G416" t="b">
        <f>NOT(ISBLANK(C416))</f>
        <v>1</v>
      </c>
      <c r="H416" t="s">
        <v>6019</v>
      </c>
    </row>
    <row r="417" spans="1:9" x14ac:dyDescent="0.25">
      <c r="A417" t="s">
        <v>648</v>
      </c>
      <c r="B417">
        <v>2271794410100</v>
      </c>
      <c r="C417" t="s">
        <v>649</v>
      </c>
      <c r="D417">
        <v>7329140</v>
      </c>
      <c r="E417" t="s">
        <v>24</v>
      </c>
      <c r="F417" t="b">
        <f>NOT(ISBLANK(B417))</f>
        <v>1</v>
      </c>
      <c r="G417" t="b">
        <f>NOT(ISBLANK(C417))</f>
        <v>1</v>
      </c>
      <c r="H417" t="s">
        <v>6019</v>
      </c>
    </row>
    <row r="418" spans="1:9" x14ac:dyDescent="0.25">
      <c r="A418" t="s">
        <v>650</v>
      </c>
      <c r="B418">
        <v>2257302200000</v>
      </c>
      <c r="C418" t="s">
        <v>651</v>
      </c>
      <c r="D418">
        <v>7730070</v>
      </c>
      <c r="E418" t="s">
        <v>24</v>
      </c>
      <c r="F418" t="b">
        <f>NOT(ISBLANK(B418))</f>
        <v>1</v>
      </c>
      <c r="G418" t="b">
        <f>NOT(ISBLANK(C418))</f>
        <v>1</v>
      </c>
      <c r="H418" t="s">
        <v>6019</v>
      </c>
    </row>
    <row r="419" spans="1:9" x14ac:dyDescent="0.25">
      <c r="A419" t="s">
        <v>652</v>
      </c>
      <c r="B419">
        <v>2000148577510</v>
      </c>
      <c r="C419" t="s">
        <v>653</v>
      </c>
      <c r="D419">
        <v>5453175</v>
      </c>
      <c r="E419" t="s">
        <v>24</v>
      </c>
      <c r="F419" t="b">
        <f>NOT(ISBLANK(B419))</f>
        <v>1</v>
      </c>
      <c r="G419" t="b">
        <f>NOT(ISBLANK(C419))</f>
        <v>1</v>
      </c>
      <c r="H419" t="s">
        <v>6019</v>
      </c>
    </row>
    <row r="420" spans="1:9" x14ac:dyDescent="0.25">
      <c r="A420" t="s">
        <v>654</v>
      </c>
      <c r="B420">
        <v>2000148945810</v>
      </c>
      <c r="C420" t="s">
        <v>655</v>
      </c>
      <c r="D420">
        <v>5460773</v>
      </c>
      <c r="E420" t="s">
        <v>24</v>
      </c>
      <c r="F420" t="b">
        <f>NOT(ISBLANK(B420))</f>
        <v>1</v>
      </c>
      <c r="G420" t="b">
        <f>NOT(ISBLANK(C420))</f>
        <v>1</v>
      </c>
      <c r="H420" t="s">
        <v>6019</v>
      </c>
    </row>
    <row r="421" spans="1:9" x14ac:dyDescent="0.25">
      <c r="A421" t="s">
        <v>656</v>
      </c>
      <c r="B421">
        <v>2257752439004</v>
      </c>
      <c r="C421" t="s">
        <v>657</v>
      </c>
      <c r="D421">
        <v>7875893</v>
      </c>
      <c r="E421" t="s">
        <v>24</v>
      </c>
      <c r="F421" t="b">
        <f>NOT(ISBLANK(B421))</f>
        <v>1</v>
      </c>
      <c r="G421" t="b">
        <f>NOT(ISBLANK(C421))</f>
        <v>1</v>
      </c>
      <c r="H421" t="s">
        <v>6019</v>
      </c>
    </row>
    <row r="422" spans="1:9" x14ac:dyDescent="0.25">
      <c r="A422" t="s">
        <v>658</v>
      </c>
      <c r="B422">
        <v>2265875110010</v>
      </c>
      <c r="E422" t="s">
        <v>24</v>
      </c>
      <c r="F422" t="b">
        <f>NOT(ISBLANK(B422))</f>
        <v>1</v>
      </c>
      <c r="G422" t="b">
        <f>NOT(ISBLANK(C422))</f>
        <v>0</v>
      </c>
      <c r="H422" t="s">
        <v>6018</v>
      </c>
    </row>
    <row r="423" spans="1:9" x14ac:dyDescent="0.25">
      <c r="A423" t="s">
        <v>659</v>
      </c>
      <c r="B423">
        <v>2257752439005</v>
      </c>
      <c r="C423" t="s">
        <v>660</v>
      </c>
      <c r="D423">
        <v>7875892</v>
      </c>
      <c r="E423" t="s">
        <v>24</v>
      </c>
      <c r="F423" t="b">
        <f>NOT(ISBLANK(B423))</f>
        <v>1</v>
      </c>
      <c r="G423" t="b">
        <f>NOT(ISBLANK(C423))</f>
        <v>1</v>
      </c>
      <c r="H423" t="s">
        <v>6019</v>
      </c>
    </row>
    <row r="424" spans="1:9" x14ac:dyDescent="0.25">
      <c r="A424" t="s">
        <v>661</v>
      </c>
      <c r="B424">
        <v>2842454619054</v>
      </c>
      <c r="C424" t="s">
        <v>662</v>
      </c>
      <c r="D424">
        <v>8376293</v>
      </c>
      <c r="E424" t="s">
        <v>24</v>
      </c>
      <c r="F424" t="b">
        <f>NOT(ISBLANK(B424))</f>
        <v>1</v>
      </c>
      <c r="G424" t="b">
        <f>NOT(ISBLANK(C424))</f>
        <v>1</v>
      </c>
      <c r="H424" t="s">
        <v>6019</v>
      </c>
    </row>
    <row r="425" spans="1:9" x14ac:dyDescent="0.25">
      <c r="A425" t="s">
        <v>663</v>
      </c>
      <c r="B425">
        <v>2308939000004</v>
      </c>
      <c r="C425" t="s">
        <v>664</v>
      </c>
      <c r="D425">
        <v>5601153</v>
      </c>
      <c r="E425" t="s">
        <v>24</v>
      </c>
      <c r="F425" t="b">
        <f>NOT(ISBLANK(B425))</f>
        <v>1</v>
      </c>
      <c r="G425" t="b">
        <f>NOT(ISBLANK(C425))</f>
        <v>1</v>
      </c>
      <c r="H425" t="s">
        <v>6019</v>
      </c>
    </row>
    <row r="426" spans="1:9" x14ac:dyDescent="0.25">
      <c r="A426" t="s">
        <v>665</v>
      </c>
      <c r="B426">
        <v>2263345640001</v>
      </c>
      <c r="C426" t="s">
        <v>666</v>
      </c>
      <c r="D426">
        <v>9223400</v>
      </c>
      <c r="E426" t="s">
        <v>24</v>
      </c>
      <c r="F426" t="b">
        <f>NOT(ISBLANK(B426))</f>
        <v>1</v>
      </c>
      <c r="G426" t="b">
        <f>NOT(ISBLANK(C426))</f>
        <v>1</v>
      </c>
      <c r="H426" t="s">
        <v>6019</v>
      </c>
    </row>
    <row r="427" spans="1:9" x14ac:dyDescent="0.25">
      <c r="A427" t="s">
        <v>667</v>
      </c>
      <c r="E427" t="s">
        <v>24</v>
      </c>
      <c r="F427" t="b">
        <f>NOT(ISBLANK(B427))</f>
        <v>0</v>
      </c>
      <c r="G427" t="b">
        <f>NOT(ISBLANK(C427))</f>
        <v>0</v>
      </c>
      <c r="H427" t="s">
        <v>6018</v>
      </c>
      <c r="I427" t="s">
        <v>6023</v>
      </c>
    </row>
    <row r="428" spans="1:9" x14ac:dyDescent="0.25">
      <c r="A428" t="s">
        <v>668</v>
      </c>
      <c r="B428">
        <v>2842057111100</v>
      </c>
      <c r="C428" t="s">
        <v>669</v>
      </c>
      <c r="D428">
        <v>8382443</v>
      </c>
      <c r="E428" t="s">
        <v>24</v>
      </c>
      <c r="F428" t="b">
        <f>NOT(ISBLANK(B428))</f>
        <v>1</v>
      </c>
      <c r="G428" t="b">
        <f>NOT(ISBLANK(C428))</f>
        <v>1</v>
      </c>
      <c r="H428" t="s">
        <v>6019</v>
      </c>
    </row>
    <row r="429" spans="1:9" x14ac:dyDescent="0.25">
      <c r="A429" t="s">
        <v>670</v>
      </c>
      <c r="B429">
        <v>2251840110000</v>
      </c>
      <c r="C429" t="s">
        <v>671</v>
      </c>
      <c r="D429">
        <v>7904876</v>
      </c>
      <c r="E429" t="s">
        <v>24</v>
      </c>
      <c r="F429" t="b">
        <f>NOT(ISBLANK(B429))</f>
        <v>1</v>
      </c>
      <c r="G429" t="b">
        <f>NOT(ISBLANK(C429))</f>
        <v>1</v>
      </c>
      <c r="H429" t="s">
        <v>6019</v>
      </c>
    </row>
    <row r="430" spans="1:9" x14ac:dyDescent="0.25">
      <c r="A430" t="s">
        <v>672</v>
      </c>
      <c r="E430" t="s">
        <v>24</v>
      </c>
      <c r="F430" t="b">
        <f>NOT(ISBLANK(B430))</f>
        <v>0</v>
      </c>
      <c r="G430" t="b">
        <f>NOT(ISBLANK(C430))</f>
        <v>0</v>
      </c>
      <c r="H430" t="s">
        <v>6018</v>
      </c>
      <c r="I430" t="s">
        <v>6023</v>
      </c>
    </row>
    <row r="431" spans="1:9" x14ac:dyDescent="0.25">
      <c r="A431" t="s">
        <v>673</v>
      </c>
      <c r="B431">
        <v>2262484400001</v>
      </c>
      <c r="E431" t="s">
        <v>24</v>
      </c>
      <c r="F431" t="b">
        <f>NOT(ISBLANK(B431))</f>
        <v>1</v>
      </c>
      <c r="G431" t="b">
        <f>NOT(ISBLANK(C431))</f>
        <v>0</v>
      </c>
      <c r="H431" t="s">
        <v>6018</v>
      </c>
    </row>
    <row r="432" spans="1:9" x14ac:dyDescent="0.25">
      <c r="A432" t="s">
        <v>674</v>
      </c>
      <c r="E432" t="s">
        <v>24</v>
      </c>
      <c r="F432" t="b">
        <f>NOT(ISBLANK(B432))</f>
        <v>0</v>
      </c>
      <c r="G432" t="b">
        <f>NOT(ISBLANK(C432))</f>
        <v>0</v>
      </c>
      <c r="H432" t="s">
        <v>6018</v>
      </c>
      <c r="I432" t="s">
        <v>6023</v>
      </c>
    </row>
    <row r="433" spans="1:9" x14ac:dyDescent="0.25">
      <c r="A433" t="s">
        <v>675</v>
      </c>
      <c r="B433">
        <v>2268735410010</v>
      </c>
      <c r="C433" t="s">
        <v>676</v>
      </c>
      <c r="D433">
        <v>7159649</v>
      </c>
      <c r="E433" t="s">
        <v>24</v>
      </c>
      <c r="F433" t="b">
        <f>NOT(ISBLANK(B433))</f>
        <v>1</v>
      </c>
      <c r="G433" t="b">
        <f>NOT(ISBLANK(C433))</f>
        <v>1</v>
      </c>
      <c r="H433" t="s">
        <v>6019</v>
      </c>
    </row>
    <row r="434" spans="1:9" x14ac:dyDescent="0.25">
      <c r="A434" t="s">
        <v>677</v>
      </c>
      <c r="B434">
        <v>2840785140400</v>
      </c>
      <c r="C434" t="s">
        <v>678</v>
      </c>
      <c r="D434">
        <v>8280950</v>
      </c>
      <c r="E434" t="s">
        <v>24</v>
      </c>
      <c r="F434" t="b">
        <f>NOT(ISBLANK(B434))</f>
        <v>1</v>
      </c>
      <c r="G434" t="b">
        <f>NOT(ISBLANK(C434))</f>
        <v>1</v>
      </c>
      <c r="H434" t="s">
        <v>6019</v>
      </c>
    </row>
    <row r="435" spans="1:9" x14ac:dyDescent="0.25">
      <c r="A435" t="s">
        <v>679</v>
      </c>
      <c r="E435" t="s">
        <v>24</v>
      </c>
      <c r="F435" t="b">
        <f>NOT(ISBLANK(B435))</f>
        <v>0</v>
      </c>
      <c r="G435" t="b">
        <f>NOT(ISBLANK(C435))</f>
        <v>0</v>
      </c>
      <c r="H435" t="s">
        <v>6018</v>
      </c>
      <c r="I435" t="s">
        <v>6023</v>
      </c>
    </row>
    <row r="436" spans="1:9" x14ac:dyDescent="0.25">
      <c r="A436" t="s">
        <v>680</v>
      </c>
      <c r="B436">
        <v>2510981150000</v>
      </c>
      <c r="C436" t="s">
        <v>681</v>
      </c>
      <c r="D436">
        <v>6054179</v>
      </c>
      <c r="E436" t="s">
        <v>24</v>
      </c>
      <c r="F436" t="b">
        <f>NOT(ISBLANK(B436))</f>
        <v>1</v>
      </c>
      <c r="G436" t="b">
        <f>NOT(ISBLANK(C436))</f>
        <v>1</v>
      </c>
      <c r="H436" t="s">
        <v>6019</v>
      </c>
    </row>
    <row r="437" spans="1:9" x14ac:dyDescent="0.25">
      <c r="A437" t="s">
        <v>682</v>
      </c>
      <c r="B437">
        <v>2258675400002</v>
      </c>
      <c r="C437" t="s">
        <v>683</v>
      </c>
      <c r="D437">
        <v>7727237</v>
      </c>
      <c r="E437" t="s">
        <v>24</v>
      </c>
      <c r="F437" t="b">
        <f>NOT(ISBLANK(B437))</f>
        <v>1</v>
      </c>
      <c r="G437" t="b">
        <f>NOT(ISBLANK(C437))</f>
        <v>1</v>
      </c>
      <c r="H437" t="s">
        <v>6019</v>
      </c>
    </row>
    <row r="438" spans="1:9" x14ac:dyDescent="0.25">
      <c r="A438" t="s">
        <v>684</v>
      </c>
      <c r="B438">
        <v>2599776051001</v>
      </c>
      <c r="C438" t="s">
        <v>685</v>
      </c>
      <c r="D438">
        <v>5421560</v>
      </c>
      <c r="E438" t="s">
        <v>24</v>
      </c>
      <c r="F438" t="b">
        <f>NOT(ISBLANK(B438))</f>
        <v>1</v>
      </c>
      <c r="G438" t="b">
        <f>NOT(ISBLANK(C438))</f>
        <v>1</v>
      </c>
      <c r="H438" t="s">
        <v>6019</v>
      </c>
    </row>
    <row r="439" spans="1:9" x14ac:dyDescent="0.25">
      <c r="A439" t="s">
        <v>686</v>
      </c>
      <c r="B439">
        <v>2256257110000</v>
      </c>
      <c r="C439" t="s">
        <v>687</v>
      </c>
      <c r="D439">
        <v>4457117</v>
      </c>
      <c r="E439" t="s">
        <v>24</v>
      </c>
      <c r="F439" t="b">
        <f>NOT(ISBLANK(B439))</f>
        <v>1</v>
      </c>
      <c r="G439" t="b">
        <f>NOT(ISBLANK(C439))</f>
        <v>1</v>
      </c>
      <c r="H439" t="s">
        <v>6019</v>
      </c>
    </row>
    <row r="440" spans="1:9" x14ac:dyDescent="0.25">
      <c r="A440" t="s">
        <v>688</v>
      </c>
      <c r="E440" t="s">
        <v>24</v>
      </c>
      <c r="F440" t="b">
        <f>NOT(ISBLANK(B440))</f>
        <v>0</v>
      </c>
      <c r="G440" t="b">
        <f>NOT(ISBLANK(C440))</f>
        <v>0</v>
      </c>
      <c r="H440" t="s">
        <v>6018</v>
      </c>
      <c r="I440" t="s">
        <v>6023</v>
      </c>
    </row>
    <row r="441" spans="1:9" x14ac:dyDescent="0.25">
      <c r="A441" t="s">
        <v>689</v>
      </c>
      <c r="B441">
        <v>2000148564010</v>
      </c>
      <c r="C441" t="s">
        <v>690</v>
      </c>
      <c r="D441">
        <v>5694635</v>
      </c>
      <c r="E441" t="s">
        <v>24</v>
      </c>
      <c r="F441" t="b">
        <f>NOT(ISBLANK(B441))</f>
        <v>1</v>
      </c>
      <c r="G441" t="b">
        <f>NOT(ISBLANK(C441))</f>
        <v>1</v>
      </c>
      <c r="H441" t="s">
        <v>6019</v>
      </c>
    </row>
    <row r="442" spans="1:9" x14ac:dyDescent="0.25">
      <c r="A442" t="s">
        <v>691</v>
      </c>
      <c r="B442">
        <v>2257752430009</v>
      </c>
      <c r="E442" t="s">
        <v>24</v>
      </c>
      <c r="F442" t="b">
        <f>NOT(ISBLANK(B442))</f>
        <v>1</v>
      </c>
      <c r="G442" t="b">
        <f>NOT(ISBLANK(C442))</f>
        <v>0</v>
      </c>
      <c r="H442" t="s">
        <v>6018</v>
      </c>
    </row>
    <row r="443" spans="1:9" x14ac:dyDescent="0.25">
      <c r="A443" t="s">
        <v>692</v>
      </c>
      <c r="B443">
        <v>2270829600001</v>
      </c>
      <c r="C443" t="s">
        <v>693</v>
      </c>
      <c r="D443">
        <v>7459382</v>
      </c>
      <c r="E443" t="s">
        <v>24</v>
      </c>
      <c r="F443" t="b">
        <f>NOT(ISBLANK(B443))</f>
        <v>1</v>
      </c>
      <c r="G443" t="b">
        <f>NOT(ISBLANK(C443))</f>
        <v>1</v>
      </c>
      <c r="H443" t="s">
        <v>6019</v>
      </c>
    </row>
    <row r="444" spans="1:9" x14ac:dyDescent="0.25">
      <c r="A444" t="s">
        <v>694</v>
      </c>
      <c r="B444">
        <v>2840785140500</v>
      </c>
      <c r="C444" t="s">
        <v>695</v>
      </c>
      <c r="D444">
        <v>8280692</v>
      </c>
      <c r="E444" t="s">
        <v>24</v>
      </c>
      <c r="F444" t="b">
        <f>NOT(ISBLANK(B444))</f>
        <v>1</v>
      </c>
      <c r="G444" t="b">
        <f>NOT(ISBLANK(C444))</f>
        <v>1</v>
      </c>
      <c r="H444" t="s">
        <v>6019</v>
      </c>
    </row>
    <row r="445" spans="1:9" x14ac:dyDescent="0.25">
      <c r="A445" t="s">
        <v>696</v>
      </c>
      <c r="B445">
        <v>2842454419003</v>
      </c>
      <c r="C445" t="s">
        <v>697</v>
      </c>
      <c r="D445">
        <v>5938617</v>
      </c>
      <c r="E445" t="s">
        <v>24</v>
      </c>
      <c r="F445" t="b">
        <f>NOT(ISBLANK(B445))</f>
        <v>1</v>
      </c>
      <c r="G445" t="b">
        <f>NOT(ISBLANK(C445))</f>
        <v>1</v>
      </c>
      <c r="H445" t="s">
        <v>6019</v>
      </c>
    </row>
    <row r="446" spans="1:9" x14ac:dyDescent="0.25">
      <c r="A446" t="s">
        <v>698</v>
      </c>
      <c r="B446">
        <v>2309600110400</v>
      </c>
      <c r="C446" t="s">
        <v>699</v>
      </c>
      <c r="D446">
        <v>8256745</v>
      </c>
      <c r="E446" t="s">
        <v>24</v>
      </c>
      <c r="F446" t="b">
        <f>NOT(ISBLANK(B446))</f>
        <v>1</v>
      </c>
      <c r="G446" t="b">
        <f>NOT(ISBLANK(C446))</f>
        <v>1</v>
      </c>
      <c r="H446" t="s">
        <v>6019</v>
      </c>
    </row>
    <row r="447" spans="1:9" x14ac:dyDescent="0.25">
      <c r="A447" t="s">
        <v>700</v>
      </c>
      <c r="B447">
        <v>2250384110000</v>
      </c>
      <c r="C447" s="1">
        <v>2.2503841099999998E+62</v>
      </c>
      <c r="D447">
        <v>792195</v>
      </c>
      <c r="E447" t="s">
        <v>24</v>
      </c>
      <c r="F447" t="b">
        <f>NOT(ISBLANK(B447))</f>
        <v>1</v>
      </c>
      <c r="G447" t="b">
        <f>NOT(ISBLANK(C447))</f>
        <v>1</v>
      </c>
      <c r="H447" t="s">
        <v>6019</v>
      </c>
    </row>
    <row r="448" spans="1:9" x14ac:dyDescent="0.25">
      <c r="A448" t="s">
        <v>701</v>
      </c>
      <c r="E448" t="s">
        <v>24</v>
      </c>
      <c r="F448" t="b">
        <f>NOT(ISBLANK(B448))</f>
        <v>0</v>
      </c>
      <c r="G448" t="b">
        <f>NOT(ISBLANK(C448))</f>
        <v>0</v>
      </c>
      <c r="H448" t="s">
        <v>6018</v>
      </c>
      <c r="I448" t="s">
        <v>6023</v>
      </c>
    </row>
    <row r="449" spans="1:9" x14ac:dyDescent="0.25">
      <c r="A449" t="s">
        <v>702</v>
      </c>
      <c r="E449" t="s">
        <v>24</v>
      </c>
      <c r="F449" t="b">
        <f>NOT(ISBLANK(B449))</f>
        <v>0</v>
      </c>
      <c r="G449" t="b">
        <f>NOT(ISBLANK(C449))</f>
        <v>0</v>
      </c>
      <c r="H449" t="s">
        <v>6018</v>
      </c>
      <c r="I449" t="s">
        <v>6023</v>
      </c>
    </row>
    <row r="450" spans="1:9" x14ac:dyDescent="0.25">
      <c r="A450" t="s">
        <v>703</v>
      </c>
      <c r="B450">
        <v>2263545400000</v>
      </c>
      <c r="E450" t="s">
        <v>24</v>
      </c>
      <c r="F450" t="b">
        <f>NOT(ISBLANK(B450))</f>
        <v>1</v>
      </c>
      <c r="G450" t="b">
        <f>NOT(ISBLANK(C450))</f>
        <v>0</v>
      </c>
      <c r="H450" t="s">
        <v>6018</v>
      </c>
    </row>
    <row r="451" spans="1:9" x14ac:dyDescent="0.25">
      <c r="A451" t="s">
        <v>704</v>
      </c>
      <c r="E451" t="s">
        <v>24</v>
      </c>
      <c r="F451" t="b">
        <f>NOT(ISBLANK(B451))</f>
        <v>0</v>
      </c>
      <c r="G451" t="b">
        <f>NOT(ISBLANK(C451))</f>
        <v>0</v>
      </c>
      <c r="H451" t="s">
        <v>6018</v>
      </c>
      <c r="I451" t="s">
        <v>6023</v>
      </c>
    </row>
    <row r="452" spans="1:9" x14ac:dyDescent="0.25">
      <c r="A452" t="s">
        <v>705</v>
      </c>
      <c r="B452">
        <v>2511968310000</v>
      </c>
      <c r="C452" t="s">
        <v>706</v>
      </c>
      <c r="D452">
        <v>5625292</v>
      </c>
      <c r="E452" t="s">
        <v>24</v>
      </c>
      <c r="F452" t="b">
        <f>NOT(ISBLANK(B452))</f>
        <v>1</v>
      </c>
      <c r="G452" t="b">
        <f>NOT(ISBLANK(C452))</f>
        <v>1</v>
      </c>
      <c r="H452" t="s">
        <v>6019</v>
      </c>
    </row>
    <row r="453" spans="1:9" x14ac:dyDescent="0.25">
      <c r="A453" t="s">
        <v>707</v>
      </c>
      <c r="E453" t="s">
        <v>24</v>
      </c>
      <c r="F453" t="b">
        <f>NOT(ISBLANK(B453))</f>
        <v>0</v>
      </c>
      <c r="G453" t="b">
        <f>NOT(ISBLANK(C453))</f>
        <v>0</v>
      </c>
      <c r="H453" t="s">
        <v>6018</v>
      </c>
      <c r="I453" t="s">
        <v>6023</v>
      </c>
    </row>
    <row r="454" spans="1:9" x14ac:dyDescent="0.25">
      <c r="A454" t="s">
        <v>708</v>
      </c>
      <c r="B454">
        <v>2260579100000</v>
      </c>
      <c r="C454" t="s">
        <v>709</v>
      </c>
      <c r="D454">
        <v>5353894</v>
      </c>
      <c r="E454" t="s">
        <v>24</v>
      </c>
      <c r="F454" t="b">
        <f>NOT(ISBLANK(B454))</f>
        <v>1</v>
      </c>
      <c r="G454" t="b">
        <f>NOT(ISBLANK(C454))</f>
        <v>1</v>
      </c>
      <c r="H454" t="s">
        <v>6019</v>
      </c>
    </row>
    <row r="455" spans="1:9" x14ac:dyDescent="0.25">
      <c r="A455" t="s">
        <v>710</v>
      </c>
      <c r="B455">
        <v>2257752431001</v>
      </c>
      <c r="C455" t="s">
        <v>711</v>
      </c>
      <c r="D455">
        <v>8231014</v>
      </c>
      <c r="E455" t="s">
        <v>24</v>
      </c>
      <c r="F455" t="b">
        <f>NOT(ISBLANK(B455))</f>
        <v>1</v>
      </c>
      <c r="G455" t="b">
        <f>NOT(ISBLANK(C455))</f>
        <v>1</v>
      </c>
      <c r="H455" t="s">
        <v>6019</v>
      </c>
    </row>
    <row r="456" spans="1:9" x14ac:dyDescent="0.25">
      <c r="A456" t="s">
        <v>712</v>
      </c>
      <c r="B456">
        <v>2257752430400</v>
      </c>
      <c r="C456" t="s">
        <v>713</v>
      </c>
      <c r="D456">
        <v>7876450</v>
      </c>
      <c r="E456" t="s">
        <v>24</v>
      </c>
      <c r="F456" t="b">
        <f>NOT(ISBLANK(B456))</f>
        <v>1</v>
      </c>
      <c r="G456" t="b">
        <f>NOT(ISBLANK(C456))</f>
        <v>1</v>
      </c>
      <c r="H456" t="s">
        <v>6019</v>
      </c>
    </row>
    <row r="457" spans="1:9" x14ac:dyDescent="0.25">
      <c r="A457" t="s">
        <v>714</v>
      </c>
      <c r="B457">
        <v>2842454600064</v>
      </c>
      <c r="E457" t="s">
        <v>24</v>
      </c>
      <c r="F457" t="b">
        <f>NOT(ISBLANK(B457))</f>
        <v>1</v>
      </c>
      <c r="G457" t="b">
        <f>NOT(ISBLANK(C457))</f>
        <v>0</v>
      </c>
      <c r="H457" t="s">
        <v>6018</v>
      </c>
    </row>
    <row r="458" spans="1:9" x14ac:dyDescent="0.25">
      <c r="A458" t="s">
        <v>715</v>
      </c>
      <c r="B458">
        <v>2975470200000</v>
      </c>
      <c r="C458" t="s">
        <v>716</v>
      </c>
      <c r="D458">
        <v>9124332</v>
      </c>
      <c r="E458" t="s">
        <v>24</v>
      </c>
      <c r="F458" t="b">
        <f>NOT(ISBLANK(B458))</f>
        <v>1</v>
      </c>
      <c r="G458" t="b">
        <f>NOT(ISBLANK(C458))</f>
        <v>1</v>
      </c>
      <c r="H458" t="s">
        <v>6019</v>
      </c>
    </row>
    <row r="459" spans="1:9" x14ac:dyDescent="0.25">
      <c r="A459" t="s">
        <v>717</v>
      </c>
      <c r="B459">
        <v>2265717600001</v>
      </c>
      <c r="C459" t="s">
        <v>718</v>
      </c>
      <c r="D459">
        <v>6442279</v>
      </c>
      <c r="E459" t="s">
        <v>24</v>
      </c>
      <c r="F459" t="b">
        <f>NOT(ISBLANK(B459))</f>
        <v>1</v>
      </c>
      <c r="G459" t="b">
        <f>NOT(ISBLANK(C459))</f>
        <v>1</v>
      </c>
      <c r="H459" t="s">
        <v>6019</v>
      </c>
    </row>
    <row r="460" spans="1:9" x14ac:dyDescent="0.25">
      <c r="A460" t="s">
        <v>719</v>
      </c>
      <c r="E460" t="s">
        <v>24</v>
      </c>
      <c r="F460" t="b">
        <f>NOT(ISBLANK(B460))</f>
        <v>0</v>
      </c>
      <c r="G460" t="b">
        <f>NOT(ISBLANK(C460))</f>
        <v>0</v>
      </c>
      <c r="H460" t="s">
        <v>6018</v>
      </c>
      <c r="I460" t="s">
        <v>6023</v>
      </c>
    </row>
    <row r="461" spans="1:9" x14ac:dyDescent="0.25">
      <c r="A461" t="s">
        <v>720</v>
      </c>
      <c r="B461">
        <v>2841491629002</v>
      </c>
      <c r="C461" t="s">
        <v>721</v>
      </c>
      <c r="D461">
        <v>8376275</v>
      </c>
      <c r="E461" t="s">
        <v>24</v>
      </c>
      <c r="F461" t="b">
        <f>NOT(ISBLANK(B461))</f>
        <v>1</v>
      </c>
      <c r="G461" t="b">
        <f>NOT(ISBLANK(C461))</f>
        <v>1</v>
      </c>
      <c r="H461" t="s">
        <v>6019</v>
      </c>
    </row>
    <row r="462" spans="1:9" x14ac:dyDescent="0.25">
      <c r="A462" t="s">
        <v>722</v>
      </c>
      <c r="B462">
        <v>2265554420001</v>
      </c>
      <c r="C462" t="s">
        <v>723</v>
      </c>
      <c r="D462">
        <v>8769039</v>
      </c>
      <c r="E462" t="s">
        <v>24</v>
      </c>
      <c r="F462" t="b">
        <f>NOT(ISBLANK(B462))</f>
        <v>1</v>
      </c>
      <c r="G462" t="b">
        <f>NOT(ISBLANK(C462))</f>
        <v>1</v>
      </c>
      <c r="H462" t="s">
        <v>6019</v>
      </c>
    </row>
    <row r="463" spans="1:9" x14ac:dyDescent="0.25">
      <c r="A463" t="s">
        <v>724</v>
      </c>
      <c r="E463" t="s">
        <v>24</v>
      </c>
      <c r="F463" t="b">
        <f>NOT(ISBLANK(B463))</f>
        <v>0</v>
      </c>
      <c r="G463" t="b">
        <f>NOT(ISBLANK(C463))</f>
        <v>0</v>
      </c>
      <c r="H463" t="s">
        <v>6018</v>
      </c>
      <c r="I463" t="s">
        <v>6023</v>
      </c>
    </row>
    <row r="464" spans="1:9" x14ac:dyDescent="0.25">
      <c r="A464" t="s">
        <v>725</v>
      </c>
      <c r="E464" t="s">
        <v>24</v>
      </c>
      <c r="F464" t="b">
        <f>NOT(ISBLANK(B464))</f>
        <v>0</v>
      </c>
      <c r="G464" t="b">
        <f>NOT(ISBLANK(C464))</f>
        <v>0</v>
      </c>
      <c r="H464" t="s">
        <v>6018</v>
      </c>
      <c r="I464" t="s">
        <v>6023</v>
      </c>
    </row>
    <row r="465" spans="1:9" x14ac:dyDescent="0.25">
      <c r="A465" t="s">
        <v>726</v>
      </c>
      <c r="B465">
        <v>2264321400300</v>
      </c>
      <c r="C465" t="s">
        <v>727</v>
      </c>
      <c r="D465">
        <v>8037918</v>
      </c>
      <c r="E465" t="s">
        <v>24</v>
      </c>
      <c r="F465" t="b">
        <f>NOT(ISBLANK(B465))</f>
        <v>1</v>
      </c>
      <c r="G465" t="b">
        <f>NOT(ISBLANK(C465))</f>
        <v>1</v>
      </c>
      <c r="H465" t="s">
        <v>6019</v>
      </c>
    </row>
    <row r="466" spans="1:9" x14ac:dyDescent="0.25">
      <c r="A466" t="s">
        <v>728</v>
      </c>
      <c r="B466">
        <v>2271647409006</v>
      </c>
      <c r="E466" t="s">
        <v>24</v>
      </c>
      <c r="F466" t="b">
        <f>NOT(ISBLANK(B466))</f>
        <v>1</v>
      </c>
      <c r="G466" t="b">
        <f>NOT(ISBLANK(C466))</f>
        <v>0</v>
      </c>
      <c r="H466" t="s">
        <v>6018</v>
      </c>
    </row>
    <row r="467" spans="1:9" x14ac:dyDescent="0.25">
      <c r="A467" t="s">
        <v>729</v>
      </c>
      <c r="B467">
        <v>2258057100000</v>
      </c>
      <c r="C467" t="s">
        <v>730</v>
      </c>
      <c r="D467">
        <v>5647207</v>
      </c>
      <c r="E467" t="s">
        <v>24</v>
      </c>
      <c r="F467" t="b">
        <f>NOT(ISBLANK(B467))</f>
        <v>1</v>
      </c>
      <c r="G467" t="b">
        <f>NOT(ISBLANK(C467))</f>
        <v>1</v>
      </c>
      <c r="H467" t="s">
        <v>6019</v>
      </c>
    </row>
    <row r="468" spans="1:9" x14ac:dyDescent="0.25">
      <c r="A468" t="s">
        <v>731</v>
      </c>
      <c r="B468">
        <v>2261617410001</v>
      </c>
      <c r="C468" t="s">
        <v>732</v>
      </c>
      <c r="D468">
        <v>5291174</v>
      </c>
      <c r="E468" t="s">
        <v>24</v>
      </c>
      <c r="F468" t="b">
        <f>NOT(ISBLANK(B468))</f>
        <v>1</v>
      </c>
      <c r="G468" t="b">
        <f>NOT(ISBLANK(C468))</f>
        <v>1</v>
      </c>
      <c r="H468" t="s">
        <v>6019</v>
      </c>
    </row>
    <row r="469" spans="1:9" x14ac:dyDescent="0.25">
      <c r="A469" t="s">
        <v>733</v>
      </c>
      <c r="B469">
        <v>2271850100200</v>
      </c>
      <c r="E469" t="s">
        <v>24</v>
      </c>
      <c r="F469" t="b">
        <f>NOT(ISBLANK(B469))</f>
        <v>1</v>
      </c>
      <c r="G469" t="b">
        <f>NOT(ISBLANK(C469))</f>
        <v>0</v>
      </c>
      <c r="H469" t="s">
        <v>6018</v>
      </c>
    </row>
    <row r="470" spans="1:9" x14ac:dyDescent="0.25">
      <c r="A470" t="s">
        <v>734</v>
      </c>
      <c r="B470">
        <v>2843536400050</v>
      </c>
      <c r="C470" t="s">
        <v>735</v>
      </c>
      <c r="D470">
        <v>8833139</v>
      </c>
      <c r="E470" t="s">
        <v>24</v>
      </c>
      <c r="F470" t="b">
        <f>NOT(ISBLANK(B470))</f>
        <v>1</v>
      </c>
      <c r="G470" t="b">
        <f>NOT(ISBLANK(C470))</f>
        <v>1</v>
      </c>
      <c r="H470" t="s">
        <v>6019</v>
      </c>
    </row>
    <row r="471" spans="1:9" x14ac:dyDescent="0.25">
      <c r="A471" t="s">
        <v>736</v>
      </c>
      <c r="B471">
        <v>2270829600201</v>
      </c>
      <c r="C471" t="s">
        <v>737</v>
      </c>
      <c r="D471">
        <v>6937029</v>
      </c>
      <c r="E471" t="s">
        <v>24</v>
      </c>
      <c r="F471" t="b">
        <f>NOT(ISBLANK(B471))</f>
        <v>1</v>
      </c>
      <c r="G471" t="b">
        <f>NOT(ISBLANK(C471))</f>
        <v>1</v>
      </c>
      <c r="H471" t="s">
        <v>6019</v>
      </c>
    </row>
    <row r="472" spans="1:9" x14ac:dyDescent="0.25">
      <c r="A472" t="s">
        <v>738</v>
      </c>
      <c r="B472">
        <v>2257752430061</v>
      </c>
      <c r="E472" t="s">
        <v>24</v>
      </c>
      <c r="F472" t="b">
        <f>NOT(ISBLANK(B472))</f>
        <v>1</v>
      </c>
      <c r="G472" t="b">
        <f>NOT(ISBLANK(C472))</f>
        <v>0</v>
      </c>
      <c r="H472" t="s">
        <v>6018</v>
      </c>
    </row>
    <row r="473" spans="1:9" x14ac:dyDescent="0.25">
      <c r="A473" t="s">
        <v>739</v>
      </c>
      <c r="E473" t="s">
        <v>24</v>
      </c>
      <c r="F473" t="b">
        <f>NOT(ISBLANK(B473))</f>
        <v>0</v>
      </c>
      <c r="G473" t="b">
        <f>NOT(ISBLANK(C473))</f>
        <v>0</v>
      </c>
      <c r="H473" t="s">
        <v>6018</v>
      </c>
      <c r="I473" t="s">
        <v>6023</v>
      </c>
    </row>
    <row r="474" spans="1:9" x14ac:dyDescent="0.25">
      <c r="A474" t="s">
        <v>740</v>
      </c>
      <c r="E474" t="s">
        <v>24</v>
      </c>
      <c r="F474" t="b">
        <f>NOT(ISBLANK(B474))</f>
        <v>0</v>
      </c>
      <c r="G474" t="b">
        <f>NOT(ISBLANK(C474))</f>
        <v>0</v>
      </c>
      <c r="H474" t="s">
        <v>6018</v>
      </c>
      <c r="I474" t="s">
        <v>6023</v>
      </c>
    </row>
    <row r="475" spans="1:9" x14ac:dyDescent="0.25">
      <c r="A475" t="s">
        <v>741</v>
      </c>
      <c r="B475">
        <v>2265554410000</v>
      </c>
      <c r="C475" t="s">
        <v>742</v>
      </c>
      <c r="D475">
        <v>6428612</v>
      </c>
      <c r="E475" t="s">
        <v>24</v>
      </c>
      <c r="F475" t="b">
        <f>NOT(ISBLANK(B475))</f>
        <v>1</v>
      </c>
      <c r="G475" t="b">
        <f>NOT(ISBLANK(C475))</f>
        <v>1</v>
      </c>
      <c r="H475" t="s">
        <v>6019</v>
      </c>
    </row>
    <row r="476" spans="1:9" x14ac:dyDescent="0.25">
      <c r="A476" t="s">
        <v>743</v>
      </c>
      <c r="B476">
        <v>2275225400050</v>
      </c>
      <c r="C476" t="s">
        <v>744</v>
      </c>
      <c r="D476">
        <v>7863014</v>
      </c>
      <c r="E476" t="s">
        <v>24</v>
      </c>
      <c r="F476" t="b">
        <f>NOT(ISBLANK(B476))</f>
        <v>1</v>
      </c>
      <c r="G476" t="b">
        <f>NOT(ISBLANK(C476))</f>
        <v>1</v>
      </c>
      <c r="H476" t="s">
        <v>6019</v>
      </c>
    </row>
    <row r="477" spans="1:9" x14ac:dyDescent="0.25">
      <c r="A477" t="s">
        <v>745</v>
      </c>
      <c r="B477">
        <v>2264136110100</v>
      </c>
      <c r="C477" t="s">
        <v>746</v>
      </c>
      <c r="D477">
        <v>5802908</v>
      </c>
      <c r="E477" t="s">
        <v>24</v>
      </c>
      <c r="F477" t="b">
        <f>NOT(ISBLANK(B477))</f>
        <v>1</v>
      </c>
      <c r="G477" t="b">
        <f>NOT(ISBLANK(C477))</f>
        <v>1</v>
      </c>
      <c r="H477" t="s">
        <v>6019</v>
      </c>
    </row>
    <row r="478" spans="1:9" x14ac:dyDescent="0.25">
      <c r="A478" t="s">
        <v>747</v>
      </c>
      <c r="B478">
        <v>2252212130000</v>
      </c>
      <c r="E478" t="s">
        <v>24</v>
      </c>
      <c r="F478" t="b">
        <f>NOT(ISBLANK(B478))</f>
        <v>1</v>
      </c>
      <c r="G478" t="b">
        <f>NOT(ISBLANK(C478))</f>
        <v>0</v>
      </c>
      <c r="H478" t="s">
        <v>6018</v>
      </c>
    </row>
    <row r="479" spans="1:9" x14ac:dyDescent="0.25">
      <c r="A479" t="s">
        <v>748</v>
      </c>
      <c r="B479">
        <v>2842454600051</v>
      </c>
      <c r="C479" t="s">
        <v>749</v>
      </c>
      <c r="D479">
        <v>8426579</v>
      </c>
      <c r="E479" t="s">
        <v>24</v>
      </c>
      <c r="F479" t="b">
        <f>NOT(ISBLANK(B479))</f>
        <v>1</v>
      </c>
      <c r="G479" t="b">
        <f>NOT(ISBLANK(C479))</f>
        <v>1</v>
      </c>
      <c r="H479" t="s">
        <v>6019</v>
      </c>
    </row>
    <row r="480" spans="1:9" x14ac:dyDescent="0.25">
      <c r="A480" t="s">
        <v>750</v>
      </c>
      <c r="E480" t="s">
        <v>24</v>
      </c>
      <c r="F480" t="b">
        <f>NOT(ISBLANK(B480))</f>
        <v>0</v>
      </c>
      <c r="G480" t="b">
        <f>NOT(ISBLANK(C480))</f>
        <v>0</v>
      </c>
      <c r="H480" t="s">
        <v>6018</v>
      </c>
      <c r="I480" t="s">
        <v>6023</v>
      </c>
    </row>
    <row r="481" spans="1:9" x14ac:dyDescent="0.25">
      <c r="A481" t="s">
        <v>751</v>
      </c>
      <c r="B481">
        <v>2257752420701</v>
      </c>
      <c r="C481" t="s">
        <v>752</v>
      </c>
      <c r="D481">
        <v>5921169</v>
      </c>
      <c r="E481" t="s">
        <v>24</v>
      </c>
      <c r="F481" t="b">
        <f>NOT(ISBLANK(B481))</f>
        <v>1</v>
      </c>
      <c r="G481" t="b">
        <f>NOT(ISBLANK(C481))</f>
        <v>1</v>
      </c>
      <c r="H481" t="s">
        <v>6019</v>
      </c>
    </row>
    <row r="482" spans="1:9" x14ac:dyDescent="0.25">
      <c r="A482" t="s">
        <v>753</v>
      </c>
      <c r="B482">
        <v>2842057101100</v>
      </c>
      <c r="C482" t="s">
        <v>754</v>
      </c>
      <c r="D482">
        <v>8376843</v>
      </c>
      <c r="E482" t="s">
        <v>24</v>
      </c>
      <c r="F482" t="b">
        <f>NOT(ISBLANK(B482))</f>
        <v>1</v>
      </c>
      <c r="G482" t="b">
        <f>NOT(ISBLANK(C482))</f>
        <v>1</v>
      </c>
      <c r="H482" t="s">
        <v>6019</v>
      </c>
    </row>
    <row r="483" spans="1:9" x14ac:dyDescent="0.25">
      <c r="A483" t="s">
        <v>755</v>
      </c>
      <c r="E483" t="s">
        <v>24</v>
      </c>
      <c r="F483" t="b">
        <f>NOT(ISBLANK(B483))</f>
        <v>0</v>
      </c>
      <c r="G483" t="b">
        <f>NOT(ISBLANK(C483))</f>
        <v>0</v>
      </c>
      <c r="H483" t="s">
        <v>6018</v>
      </c>
      <c r="I483" t="s">
        <v>6023</v>
      </c>
    </row>
    <row r="484" spans="1:9" x14ac:dyDescent="0.25">
      <c r="A484" t="s">
        <v>756</v>
      </c>
      <c r="B484">
        <v>2842057101400</v>
      </c>
      <c r="C484" t="s">
        <v>757</v>
      </c>
      <c r="D484">
        <v>8376847</v>
      </c>
      <c r="E484" t="s">
        <v>24</v>
      </c>
      <c r="F484" t="b">
        <f>NOT(ISBLANK(B484))</f>
        <v>1</v>
      </c>
      <c r="G484" t="b">
        <f>NOT(ISBLANK(C484))</f>
        <v>1</v>
      </c>
      <c r="H484" t="s">
        <v>6019</v>
      </c>
    </row>
    <row r="485" spans="1:9" x14ac:dyDescent="0.25">
      <c r="A485" t="s">
        <v>758</v>
      </c>
      <c r="E485" t="s">
        <v>24</v>
      </c>
      <c r="F485" t="b">
        <f>NOT(ISBLANK(B485))</f>
        <v>0</v>
      </c>
      <c r="G485" t="b">
        <f>NOT(ISBLANK(C485))</f>
        <v>0</v>
      </c>
      <c r="H485" t="s">
        <v>6018</v>
      </c>
      <c r="I485" t="s">
        <v>6023</v>
      </c>
    </row>
    <row r="486" spans="1:9" x14ac:dyDescent="0.25">
      <c r="A486" t="s">
        <v>759</v>
      </c>
      <c r="B486">
        <v>2269513100000</v>
      </c>
      <c r="C486" t="s">
        <v>760</v>
      </c>
      <c r="D486">
        <v>6937026</v>
      </c>
      <c r="E486" t="s">
        <v>24</v>
      </c>
      <c r="F486" t="b">
        <f>NOT(ISBLANK(B486))</f>
        <v>1</v>
      </c>
      <c r="G486" t="b">
        <f>NOT(ISBLANK(C486))</f>
        <v>1</v>
      </c>
      <c r="H486" t="s">
        <v>6019</v>
      </c>
    </row>
    <row r="487" spans="1:9" x14ac:dyDescent="0.25">
      <c r="A487" t="s">
        <v>761</v>
      </c>
      <c r="B487">
        <v>2000146716010</v>
      </c>
      <c r="C487" t="s">
        <v>762</v>
      </c>
      <c r="D487">
        <v>5453271</v>
      </c>
      <c r="E487" t="s">
        <v>24</v>
      </c>
      <c r="F487" t="b">
        <f>NOT(ISBLANK(B487))</f>
        <v>1</v>
      </c>
      <c r="G487" t="b">
        <f>NOT(ISBLANK(C487))</f>
        <v>1</v>
      </c>
      <c r="H487" t="s">
        <v>6019</v>
      </c>
    </row>
    <row r="488" spans="1:9" x14ac:dyDescent="0.25">
      <c r="A488" t="s">
        <v>763</v>
      </c>
      <c r="E488" t="s">
        <v>24</v>
      </c>
      <c r="F488" t="b">
        <f>NOT(ISBLANK(B488))</f>
        <v>0</v>
      </c>
      <c r="G488" t="b">
        <f>NOT(ISBLANK(C488))</f>
        <v>0</v>
      </c>
      <c r="H488" t="s">
        <v>6018</v>
      </c>
      <c r="I488" t="s">
        <v>6023</v>
      </c>
    </row>
    <row r="489" spans="1:9" x14ac:dyDescent="0.25">
      <c r="A489" t="s">
        <v>764</v>
      </c>
      <c r="B489">
        <v>2842059410001</v>
      </c>
      <c r="C489" t="s">
        <v>765</v>
      </c>
      <c r="D489">
        <v>8381270</v>
      </c>
      <c r="E489" t="s">
        <v>24</v>
      </c>
      <c r="F489" t="b">
        <f>NOT(ISBLANK(B489))</f>
        <v>1</v>
      </c>
      <c r="G489" t="b">
        <f>NOT(ISBLANK(C489))</f>
        <v>1</v>
      </c>
      <c r="H489" t="s">
        <v>6019</v>
      </c>
    </row>
    <row r="490" spans="1:9" x14ac:dyDescent="0.25">
      <c r="A490" t="s">
        <v>766</v>
      </c>
      <c r="B490">
        <v>2263632400100</v>
      </c>
      <c r="C490" t="s">
        <v>767</v>
      </c>
      <c r="D490">
        <v>8256294</v>
      </c>
      <c r="E490" t="s">
        <v>24</v>
      </c>
      <c r="F490" t="b">
        <f>NOT(ISBLANK(B490))</f>
        <v>1</v>
      </c>
      <c r="G490" t="b">
        <f>NOT(ISBLANK(C490))</f>
        <v>1</v>
      </c>
      <c r="H490" t="s">
        <v>6019</v>
      </c>
    </row>
    <row r="491" spans="1:9" x14ac:dyDescent="0.25">
      <c r="A491" t="s">
        <v>768</v>
      </c>
      <c r="B491">
        <v>2841491609054</v>
      </c>
      <c r="C491" t="s">
        <v>769</v>
      </c>
      <c r="D491">
        <v>8426577</v>
      </c>
      <c r="E491" t="s">
        <v>24</v>
      </c>
      <c r="F491" t="b">
        <f>NOT(ISBLANK(B491))</f>
        <v>1</v>
      </c>
      <c r="G491" t="b">
        <f>NOT(ISBLANK(C491))</f>
        <v>1</v>
      </c>
      <c r="H491" t="s">
        <v>6019</v>
      </c>
    </row>
    <row r="492" spans="1:9" x14ac:dyDescent="0.25">
      <c r="A492" t="s">
        <v>770</v>
      </c>
      <c r="B492">
        <v>2270829610103</v>
      </c>
      <c r="C492" t="s">
        <v>771</v>
      </c>
      <c r="D492">
        <v>8352691</v>
      </c>
      <c r="E492" t="s">
        <v>24</v>
      </c>
      <c r="F492" t="b">
        <f>NOT(ISBLANK(B492))</f>
        <v>1</v>
      </c>
      <c r="G492" t="b">
        <f>NOT(ISBLANK(C492))</f>
        <v>1</v>
      </c>
      <c r="H492" t="s">
        <v>6019</v>
      </c>
    </row>
    <row r="493" spans="1:9" x14ac:dyDescent="0.25">
      <c r="A493" t="s">
        <v>772</v>
      </c>
      <c r="B493">
        <v>2506808210000</v>
      </c>
      <c r="E493" t="s">
        <v>24</v>
      </c>
      <c r="F493" t="b">
        <f>NOT(ISBLANK(B493))</f>
        <v>1</v>
      </c>
      <c r="G493" t="b">
        <f>NOT(ISBLANK(C493))</f>
        <v>0</v>
      </c>
      <c r="H493" t="s">
        <v>6018</v>
      </c>
    </row>
    <row r="494" spans="1:9" x14ac:dyDescent="0.25">
      <c r="A494" t="s">
        <v>773</v>
      </c>
      <c r="B494">
        <v>2262484600001</v>
      </c>
      <c r="E494" t="s">
        <v>24</v>
      </c>
      <c r="F494" t="b">
        <f>NOT(ISBLANK(B494))</f>
        <v>1</v>
      </c>
      <c r="G494" t="b">
        <f>NOT(ISBLANK(C494))</f>
        <v>0</v>
      </c>
      <c r="H494" t="s">
        <v>6018</v>
      </c>
    </row>
    <row r="495" spans="1:9" x14ac:dyDescent="0.25">
      <c r="A495" t="s">
        <v>774</v>
      </c>
      <c r="B495">
        <v>2985857100000</v>
      </c>
      <c r="C495" t="s">
        <v>775</v>
      </c>
      <c r="D495">
        <v>7064036</v>
      </c>
      <c r="E495" t="s">
        <v>24</v>
      </c>
      <c r="F495" t="b">
        <f>NOT(ISBLANK(B495))</f>
        <v>1</v>
      </c>
      <c r="G495" t="b">
        <f>NOT(ISBLANK(C495))</f>
        <v>1</v>
      </c>
      <c r="H495" t="s">
        <v>6019</v>
      </c>
    </row>
    <row r="496" spans="1:9" x14ac:dyDescent="0.25">
      <c r="A496" t="s">
        <v>776</v>
      </c>
      <c r="B496">
        <v>2840924600202</v>
      </c>
      <c r="C496" t="s">
        <v>777</v>
      </c>
      <c r="D496">
        <v>8559174</v>
      </c>
      <c r="E496" t="s">
        <v>24</v>
      </c>
      <c r="F496" t="b">
        <f>NOT(ISBLANK(B496))</f>
        <v>1</v>
      </c>
      <c r="G496" t="b">
        <f>NOT(ISBLANK(C496))</f>
        <v>1</v>
      </c>
      <c r="H496" t="s">
        <v>6019</v>
      </c>
    </row>
    <row r="497" spans="1:9" x14ac:dyDescent="0.25">
      <c r="A497" t="s">
        <v>778</v>
      </c>
      <c r="B497">
        <v>2263769120000</v>
      </c>
      <c r="C497" t="s">
        <v>779</v>
      </c>
      <c r="D497">
        <v>6976978</v>
      </c>
      <c r="E497" t="s">
        <v>24</v>
      </c>
      <c r="F497" t="b">
        <f>NOT(ISBLANK(B497))</f>
        <v>1</v>
      </c>
      <c r="G497" t="b">
        <f>NOT(ISBLANK(C497))</f>
        <v>1</v>
      </c>
      <c r="H497" t="s">
        <v>6019</v>
      </c>
    </row>
    <row r="498" spans="1:9" x14ac:dyDescent="0.25">
      <c r="A498" t="s">
        <v>780</v>
      </c>
      <c r="B498">
        <v>2263898110100</v>
      </c>
      <c r="C498" t="s">
        <v>781</v>
      </c>
      <c r="D498">
        <v>8810294</v>
      </c>
      <c r="E498" t="s">
        <v>24</v>
      </c>
      <c r="F498" t="b">
        <f>NOT(ISBLANK(B498))</f>
        <v>1</v>
      </c>
      <c r="G498" t="b">
        <f>NOT(ISBLANK(C498))</f>
        <v>1</v>
      </c>
      <c r="H498" t="s">
        <v>6019</v>
      </c>
    </row>
    <row r="499" spans="1:9" x14ac:dyDescent="0.25">
      <c r="A499" t="s">
        <v>782</v>
      </c>
      <c r="E499" t="s">
        <v>24</v>
      </c>
      <c r="F499" t="b">
        <f>NOT(ISBLANK(B499))</f>
        <v>0</v>
      </c>
      <c r="G499" t="b">
        <f>NOT(ISBLANK(C499))</f>
        <v>0</v>
      </c>
      <c r="H499" t="s">
        <v>6018</v>
      </c>
      <c r="I499" t="s">
        <v>6023</v>
      </c>
    </row>
    <row r="500" spans="1:9" x14ac:dyDescent="0.25">
      <c r="A500" t="s">
        <v>783</v>
      </c>
      <c r="B500">
        <v>2253954200000</v>
      </c>
      <c r="C500" t="s">
        <v>784</v>
      </c>
      <c r="D500">
        <v>5042489</v>
      </c>
      <c r="E500" t="s">
        <v>24</v>
      </c>
      <c r="F500" t="b">
        <f>NOT(ISBLANK(B500))</f>
        <v>1</v>
      </c>
      <c r="G500" t="b">
        <f>NOT(ISBLANK(C500))</f>
        <v>1</v>
      </c>
      <c r="H500" t="s">
        <v>6019</v>
      </c>
    </row>
    <row r="501" spans="1:9" x14ac:dyDescent="0.25">
      <c r="A501" t="s">
        <v>785</v>
      </c>
      <c r="E501" t="s">
        <v>24</v>
      </c>
      <c r="F501" t="b">
        <f>NOT(ISBLANK(B501))</f>
        <v>0</v>
      </c>
      <c r="G501" t="b">
        <f>NOT(ISBLANK(C501))</f>
        <v>0</v>
      </c>
      <c r="H501" t="s">
        <v>6018</v>
      </c>
      <c r="I501" t="s">
        <v>6023</v>
      </c>
    </row>
    <row r="502" spans="1:9" x14ac:dyDescent="0.25">
      <c r="A502" t="s">
        <v>786</v>
      </c>
      <c r="B502">
        <v>2845379410064</v>
      </c>
      <c r="C502" t="s">
        <v>787</v>
      </c>
      <c r="D502">
        <v>9182800</v>
      </c>
      <c r="E502" t="s">
        <v>24</v>
      </c>
      <c r="F502" t="b">
        <f>NOT(ISBLANK(B502))</f>
        <v>1</v>
      </c>
      <c r="G502" t="b">
        <f>NOT(ISBLANK(C502))</f>
        <v>1</v>
      </c>
      <c r="H502" t="s">
        <v>6019</v>
      </c>
    </row>
    <row r="503" spans="1:9" x14ac:dyDescent="0.25">
      <c r="A503" t="s">
        <v>788</v>
      </c>
      <c r="B503">
        <v>2842454600052</v>
      </c>
      <c r="E503" t="s">
        <v>24</v>
      </c>
      <c r="F503" t="b">
        <f>NOT(ISBLANK(B503))</f>
        <v>1</v>
      </c>
      <c r="G503" t="b">
        <f>NOT(ISBLANK(C503))</f>
        <v>0</v>
      </c>
      <c r="H503" t="s">
        <v>6018</v>
      </c>
    </row>
    <row r="504" spans="1:9" x14ac:dyDescent="0.25">
      <c r="A504" t="s">
        <v>789</v>
      </c>
      <c r="E504" t="s">
        <v>24</v>
      </c>
      <c r="F504" t="b">
        <f>NOT(ISBLANK(B504))</f>
        <v>0</v>
      </c>
      <c r="G504" t="b">
        <f>NOT(ISBLANK(C504))</f>
        <v>0</v>
      </c>
      <c r="H504" t="s">
        <v>6018</v>
      </c>
      <c r="I504" t="s">
        <v>6023</v>
      </c>
    </row>
    <row r="505" spans="1:9" x14ac:dyDescent="0.25">
      <c r="A505" t="s">
        <v>790</v>
      </c>
      <c r="B505">
        <v>2268275600001</v>
      </c>
      <c r="C505" t="s">
        <v>791</v>
      </c>
      <c r="D505">
        <v>6937978</v>
      </c>
      <c r="E505" t="s">
        <v>24</v>
      </c>
      <c r="F505" t="b">
        <f>NOT(ISBLANK(B505))</f>
        <v>1</v>
      </c>
      <c r="G505" t="b">
        <f>NOT(ISBLANK(C505))</f>
        <v>1</v>
      </c>
      <c r="H505" t="s">
        <v>6019</v>
      </c>
    </row>
    <row r="506" spans="1:9" x14ac:dyDescent="0.25">
      <c r="A506" t="s">
        <v>792</v>
      </c>
      <c r="B506">
        <v>2264142400000</v>
      </c>
      <c r="C506" t="s">
        <v>793</v>
      </c>
      <c r="D506">
        <v>6049026</v>
      </c>
      <c r="E506" t="s">
        <v>24</v>
      </c>
      <c r="F506" t="b">
        <f>NOT(ISBLANK(B506))</f>
        <v>1</v>
      </c>
      <c r="G506" t="b">
        <f>NOT(ISBLANK(C506))</f>
        <v>1</v>
      </c>
      <c r="H506" t="s">
        <v>6019</v>
      </c>
    </row>
    <row r="507" spans="1:9" x14ac:dyDescent="0.25">
      <c r="A507" t="s">
        <v>794</v>
      </c>
      <c r="B507">
        <v>2844133410000</v>
      </c>
      <c r="C507" t="s">
        <v>795</v>
      </c>
      <c r="D507">
        <v>8872541</v>
      </c>
      <c r="E507" t="s">
        <v>24</v>
      </c>
      <c r="F507" t="b">
        <f>NOT(ISBLANK(B507))</f>
        <v>1</v>
      </c>
      <c r="G507" t="b">
        <f>NOT(ISBLANK(C507))</f>
        <v>1</v>
      </c>
      <c r="H507" t="s">
        <v>6019</v>
      </c>
    </row>
    <row r="508" spans="1:9" x14ac:dyDescent="0.25">
      <c r="A508" t="s">
        <v>796</v>
      </c>
      <c r="B508">
        <v>2268275410000</v>
      </c>
      <c r="C508" t="s">
        <v>797</v>
      </c>
      <c r="D508">
        <v>6938133</v>
      </c>
      <c r="E508" t="s">
        <v>24</v>
      </c>
      <c r="F508" t="b">
        <f>NOT(ISBLANK(B508))</f>
        <v>1</v>
      </c>
      <c r="G508" t="b">
        <f>NOT(ISBLANK(C508))</f>
        <v>1</v>
      </c>
      <c r="H508" t="s">
        <v>6019</v>
      </c>
    </row>
    <row r="509" spans="1:9" x14ac:dyDescent="0.25">
      <c r="A509" t="s">
        <v>798</v>
      </c>
      <c r="B509">
        <v>2254585430300</v>
      </c>
      <c r="C509" s="1">
        <v>2.2545854303E+59</v>
      </c>
      <c r="D509">
        <v>7283650</v>
      </c>
      <c r="E509" t="s">
        <v>24</v>
      </c>
      <c r="F509" t="b">
        <f>NOT(ISBLANK(B509))</f>
        <v>1</v>
      </c>
      <c r="G509" t="b">
        <f>NOT(ISBLANK(C509))</f>
        <v>1</v>
      </c>
      <c r="H509" t="s">
        <v>6019</v>
      </c>
    </row>
    <row r="510" spans="1:9" x14ac:dyDescent="0.25">
      <c r="A510" t="s">
        <v>799</v>
      </c>
      <c r="B510">
        <v>2313788000000</v>
      </c>
      <c r="C510" t="s">
        <v>800</v>
      </c>
      <c r="D510">
        <v>8628299</v>
      </c>
      <c r="E510" t="s">
        <v>24</v>
      </c>
      <c r="F510" t="b">
        <f>NOT(ISBLANK(B510))</f>
        <v>1</v>
      </c>
      <c r="G510" t="b">
        <f>NOT(ISBLANK(C510))</f>
        <v>1</v>
      </c>
      <c r="H510" t="s">
        <v>6019</v>
      </c>
    </row>
    <row r="511" spans="1:9" x14ac:dyDescent="0.25">
      <c r="A511" t="s">
        <v>801</v>
      </c>
      <c r="B511">
        <v>2257492100100</v>
      </c>
      <c r="C511" t="s">
        <v>802</v>
      </c>
      <c r="D511">
        <v>4757713</v>
      </c>
      <c r="E511" t="s">
        <v>24</v>
      </c>
      <c r="F511" t="b">
        <f>NOT(ISBLANK(B511))</f>
        <v>1</v>
      </c>
      <c r="G511" t="b">
        <f>NOT(ISBLANK(C511))</f>
        <v>1</v>
      </c>
      <c r="H511" t="s">
        <v>6019</v>
      </c>
    </row>
    <row r="512" spans="1:9" x14ac:dyDescent="0.25">
      <c r="A512" t="s">
        <v>803</v>
      </c>
      <c r="B512">
        <v>2260642120000</v>
      </c>
      <c r="E512" t="s">
        <v>24</v>
      </c>
      <c r="F512" t="b">
        <f>NOT(ISBLANK(B512))</f>
        <v>1</v>
      </c>
      <c r="G512" t="b">
        <f>NOT(ISBLANK(C512))</f>
        <v>0</v>
      </c>
      <c r="H512" t="s">
        <v>6018</v>
      </c>
    </row>
    <row r="513" spans="1:9" x14ac:dyDescent="0.25">
      <c r="A513" t="s">
        <v>804</v>
      </c>
      <c r="B513">
        <v>2266426400000</v>
      </c>
      <c r="C513" t="s">
        <v>805</v>
      </c>
      <c r="D513">
        <v>8880068</v>
      </c>
      <c r="E513" t="s">
        <v>24</v>
      </c>
      <c r="F513" t="b">
        <f>NOT(ISBLANK(B513))</f>
        <v>1</v>
      </c>
      <c r="G513" t="b">
        <f>NOT(ISBLANK(C513))</f>
        <v>1</v>
      </c>
      <c r="H513" t="s">
        <v>6019</v>
      </c>
    </row>
    <row r="514" spans="1:9" x14ac:dyDescent="0.25">
      <c r="A514" t="s">
        <v>806</v>
      </c>
      <c r="B514">
        <v>2713369490000</v>
      </c>
      <c r="C514" s="1">
        <v>2.71336949E+62</v>
      </c>
      <c r="D514">
        <v>8763911</v>
      </c>
      <c r="E514" t="s">
        <v>24</v>
      </c>
      <c r="F514" t="b">
        <f>NOT(ISBLANK(B514))</f>
        <v>1</v>
      </c>
      <c r="G514" t="b">
        <f>NOT(ISBLANK(C514))</f>
        <v>1</v>
      </c>
      <c r="H514" t="s">
        <v>6019</v>
      </c>
    </row>
    <row r="515" spans="1:9" x14ac:dyDescent="0.25">
      <c r="A515" t="s">
        <v>807</v>
      </c>
      <c r="B515">
        <v>2843960600001</v>
      </c>
      <c r="C515" t="s">
        <v>808</v>
      </c>
      <c r="D515">
        <v>8992844</v>
      </c>
      <c r="E515" t="s">
        <v>24</v>
      </c>
      <c r="F515" t="b">
        <f>NOT(ISBLANK(B515))</f>
        <v>1</v>
      </c>
      <c r="G515" t="b">
        <f>NOT(ISBLANK(C515))</f>
        <v>1</v>
      </c>
      <c r="H515" t="s">
        <v>6019</v>
      </c>
    </row>
    <row r="516" spans="1:9" x14ac:dyDescent="0.25">
      <c r="A516" t="s">
        <v>809</v>
      </c>
      <c r="B516">
        <v>2841941400000</v>
      </c>
      <c r="C516" t="s">
        <v>810</v>
      </c>
      <c r="D516">
        <v>8607001</v>
      </c>
      <c r="E516" t="s">
        <v>24</v>
      </c>
      <c r="F516" t="b">
        <f>NOT(ISBLANK(B516))</f>
        <v>1</v>
      </c>
      <c r="G516" t="b">
        <f>NOT(ISBLANK(C516))</f>
        <v>1</v>
      </c>
      <c r="H516" t="s">
        <v>6019</v>
      </c>
    </row>
    <row r="517" spans="1:9" x14ac:dyDescent="0.25">
      <c r="A517" t="s">
        <v>811</v>
      </c>
      <c r="E517" t="s">
        <v>24</v>
      </c>
      <c r="F517" t="b">
        <f>NOT(ISBLANK(B517))</f>
        <v>0</v>
      </c>
      <c r="G517" t="b">
        <f>NOT(ISBLANK(C517))</f>
        <v>0</v>
      </c>
      <c r="H517" t="s">
        <v>6018</v>
      </c>
      <c r="I517" t="s">
        <v>6023</v>
      </c>
    </row>
    <row r="518" spans="1:9" x14ac:dyDescent="0.25">
      <c r="A518" t="s">
        <v>812</v>
      </c>
      <c r="B518">
        <v>2264141400000</v>
      </c>
      <c r="E518" t="s">
        <v>24</v>
      </c>
      <c r="F518" t="b">
        <f>NOT(ISBLANK(B518))</f>
        <v>1</v>
      </c>
      <c r="G518" t="b">
        <f>NOT(ISBLANK(C518))</f>
        <v>0</v>
      </c>
      <c r="H518" t="s">
        <v>6018</v>
      </c>
    </row>
    <row r="519" spans="1:9" x14ac:dyDescent="0.25">
      <c r="A519" t="s">
        <v>813</v>
      </c>
      <c r="E519" t="s">
        <v>24</v>
      </c>
      <c r="F519" t="b">
        <f>NOT(ISBLANK(B519))</f>
        <v>0</v>
      </c>
      <c r="G519" t="b">
        <f>NOT(ISBLANK(C519))</f>
        <v>0</v>
      </c>
      <c r="H519" t="s">
        <v>6018</v>
      </c>
      <c r="I519" t="s">
        <v>6023</v>
      </c>
    </row>
    <row r="520" spans="1:9" x14ac:dyDescent="0.25">
      <c r="A520" t="s">
        <v>814</v>
      </c>
      <c r="B520">
        <v>2842454419002</v>
      </c>
      <c r="C520" t="s">
        <v>815</v>
      </c>
      <c r="D520">
        <v>5938612</v>
      </c>
      <c r="E520" t="s">
        <v>24</v>
      </c>
      <c r="F520" t="b">
        <f>NOT(ISBLANK(B520))</f>
        <v>1</v>
      </c>
      <c r="G520" t="b">
        <f>NOT(ISBLANK(C520))</f>
        <v>1</v>
      </c>
      <c r="H520" t="s">
        <v>6019</v>
      </c>
    </row>
    <row r="521" spans="1:9" x14ac:dyDescent="0.25">
      <c r="A521" t="s">
        <v>816</v>
      </c>
      <c r="B521">
        <v>2263750100000</v>
      </c>
      <c r="C521" s="1">
        <v>2.2637501000000001E+59</v>
      </c>
      <c r="D521">
        <v>6567042</v>
      </c>
      <c r="E521" t="s">
        <v>24</v>
      </c>
      <c r="F521" t="b">
        <f>NOT(ISBLANK(B521))</f>
        <v>1</v>
      </c>
      <c r="G521" t="b">
        <f>NOT(ISBLANK(C521))</f>
        <v>1</v>
      </c>
      <c r="H521" t="s">
        <v>6019</v>
      </c>
    </row>
    <row r="522" spans="1:9" x14ac:dyDescent="0.25">
      <c r="A522" t="s">
        <v>817</v>
      </c>
      <c r="B522">
        <v>2258850410000</v>
      </c>
      <c r="C522" s="1">
        <v>2.2588504099999998E+107</v>
      </c>
      <c r="D522">
        <v>4924837</v>
      </c>
      <c r="E522" t="s">
        <v>24</v>
      </c>
      <c r="F522" t="b">
        <f>NOT(ISBLANK(B522))</f>
        <v>1</v>
      </c>
      <c r="G522" t="b">
        <f>NOT(ISBLANK(C522))</f>
        <v>1</v>
      </c>
      <c r="H522" t="s">
        <v>6019</v>
      </c>
    </row>
    <row r="523" spans="1:9" x14ac:dyDescent="0.25">
      <c r="A523" t="s">
        <v>818</v>
      </c>
      <c r="B523">
        <v>2844016600052</v>
      </c>
      <c r="C523" t="s">
        <v>819</v>
      </c>
      <c r="D523">
        <v>9040863</v>
      </c>
      <c r="E523" t="s">
        <v>24</v>
      </c>
      <c r="F523" t="b">
        <f>NOT(ISBLANK(B523))</f>
        <v>1</v>
      </c>
      <c r="G523" t="b">
        <f>NOT(ISBLANK(C523))</f>
        <v>1</v>
      </c>
      <c r="H523" t="s">
        <v>6019</v>
      </c>
    </row>
    <row r="524" spans="1:9" x14ac:dyDescent="0.25">
      <c r="A524" t="s">
        <v>820</v>
      </c>
      <c r="E524" t="s">
        <v>24</v>
      </c>
      <c r="F524" t="b">
        <f>NOT(ISBLANK(B524))</f>
        <v>0</v>
      </c>
      <c r="G524" t="b">
        <f>NOT(ISBLANK(C524))</f>
        <v>0</v>
      </c>
      <c r="H524" t="s">
        <v>6018</v>
      </c>
      <c r="I524" t="s">
        <v>6023</v>
      </c>
    </row>
    <row r="525" spans="1:9" x14ac:dyDescent="0.25">
      <c r="A525" t="s">
        <v>821</v>
      </c>
      <c r="B525">
        <v>2264136120000</v>
      </c>
      <c r="C525" t="s">
        <v>822</v>
      </c>
      <c r="D525">
        <v>5803007</v>
      </c>
      <c r="E525" t="s">
        <v>24</v>
      </c>
      <c r="F525" t="b">
        <f>NOT(ISBLANK(B525))</f>
        <v>1</v>
      </c>
      <c r="G525" t="b">
        <f>NOT(ISBLANK(C525))</f>
        <v>1</v>
      </c>
      <c r="H525" t="s">
        <v>6019</v>
      </c>
    </row>
    <row r="526" spans="1:9" x14ac:dyDescent="0.25">
      <c r="A526" t="s">
        <v>823</v>
      </c>
      <c r="B526">
        <v>2711100120595</v>
      </c>
      <c r="C526" t="s">
        <v>824</v>
      </c>
      <c r="D526">
        <v>7279243</v>
      </c>
      <c r="E526" t="s">
        <v>24</v>
      </c>
      <c r="F526" t="b">
        <f>NOT(ISBLANK(B526))</f>
        <v>1</v>
      </c>
      <c r="G526" t="b">
        <f>NOT(ISBLANK(C526))</f>
        <v>1</v>
      </c>
      <c r="H526" t="s">
        <v>6019</v>
      </c>
    </row>
    <row r="527" spans="1:9" x14ac:dyDescent="0.25">
      <c r="A527" t="s">
        <v>825</v>
      </c>
      <c r="B527">
        <v>2263806600010</v>
      </c>
      <c r="C527" t="s">
        <v>826</v>
      </c>
      <c r="D527">
        <v>5727336</v>
      </c>
      <c r="E527" t="s">
        <v>24</v>
      </c>
      <c r="F527" t="b">
        <f>NOT(ISBLANK(B527))</f>
        <v>1</v>
      </c>
      <c r="G527" t="b">
        <f>NOT(ISBLANK(C527))</f>
        <v>1</v>
      </c>
      <c r="H527" t="s">
        <v>6019</v>
      </c>
    </row>
    <row r="528" spans="1:9" x14ac:dyDescent="0.25">
      <c r="A528" t="s">
        <v>827</v>
      </c>
      <c r="B528">
        <v>2842454609003</v>
      </c>
      <c r="C528" t="s">
        <v>828</v>
      </c>
      <c r="D528">
        <v>8426582</v>
      </c>
      <c r="E528" t="s">
        <v>24</v>
      </c>
      <c r="F528" t="b">
        <f>NOT(ISBLANK(B528))</f>
        <v>1</v>
      </c>
      <c r="G528" t="b">
        <f>NOT(ISBLANK(C528))</f>
        <v>1</v>
      </c>
      <c r="H528" t="s">
        <v>6019</v>
      </c>
    </row>
    <row r="529" spans="1:9" x14ac:dyDescent="0.25">
      <c r="A529" t="s">
        <v>829</v>
      </c>
      <c r="B529">
        <v>2261311410000</v>
      </c>
      <c r="C529" s="1">
        <v>2.2613114100000001E+59</v>
      </c>
      <c r="D529">
        <v>6163342</v>
      </c>
      <c r="E529" t="s">
        <v>24</v>
      </c>
      <c r="F529" t="b">
        <f>NOT(ISBLANK(B529))</f>
        <v>1</v>
      </c>
      <c r="G529" t="b">
        <f>NOT(ISBLANK(C529))</f>
        <v>1</v>
      </c>
      <c r="H529" t="s">
        <v>6019</v>
      </c>
    </row>
    <row r="530" spans="1:9" x14ac:dyDescent="0.25">
      <c r="A530" t="s">
        <v>830</v>
      </c>
      <c r="B530">
        <v>2268788400000</v>
      </c>
      <c r="E530" t="s">
        <v>24</v>
      </c>
      <c r="F530" t="b">
        <f>NOT(ISBLANK(B530))</f>
        <v>1</v>
      </c>
      <c r="G530" t="b">
        <f>NOT(ISBLANK(C530))</f>
        <v>0</v>
      </c>
      <c r="H530" t="s">
        <v>6018</v>
      </c>
    </row>
    <row r="531" spans="1:9" x14ac:dyDescent="0.25">
      <c r="A531" t="s">
        <v>831</v>
      </c>
      <c r="B531">
        <v>2261311100000</v>
      </c>
      <c r="C531" t="s">
        <v>832</v>
      </c>
      <c r="D531">
        <v>5436438</v>
      </c>
      <c r="E531" t="s">
        <v>24</v>
      </c>
      <c r="F531" t="b">
        <f>NOT(ISBLANK(B531))</f>
        <v>1</v>
      </c>
      <c r="G531" t="b">
        <f>NOT(ISBLANK(C531))</f>
        <v>1</v>
      </c>
      <c r="H531" t="s">
        <v>6019</v>
      </c>
    </row>
    <row r="532" spans="1:9" x14ac:dyDescent="0.25">
      <c r="A532" t="s">
        <v>833</v>
      </c>
      <c r="B532">
        <v>2841491621001</v>
      </c>
      <c r="E532" t="s">
        <v>24</v>
      </c>
      <c r="F532" t="b">
        <f>NOT(ISBLANK(B532))</f>
        <v>1</v>
      </c>
      <c r="G532" t="b">
        <f>NOT(ISBLANK(C532))</f>
        <v>0</v>
      </c>
      <c r="H532" t="s">
        <v>6018</v>
      </c>
    </row>
    <row r="533" spans="1:9" x14ac:dyDescent="0.25">
      <c r="A533" t="s">
        <v>834</v>
      </c>
      <c r="B533">
        <v>2263193400000</v>
      </c>
      <c r="C533" t="s">
        <v>835</v>
      </c>
      <c r="D533">
        <v>5872576</v>
      </c>
      <c r="E533" t="s">
        <v>24</v>
      </c>
      <c r="F533" t="b">
        <f>NOT(ISBLANK(B533))</f>
        <v>1</v>
      </c>
      <c r="G533" t="b">
        <f>NOT(ISBLANK(C533))</f>
        <v>1</v>
      </c>
      <c r="H533" t="s">
        <v>6019</v>
      </c>
    </row>
    <row r="534" spans="1:9" x14ac:dyDescent="0.25">
      <c r="A534" t="s">
        <v>836</v>
      </c>
      <c r="B534">
        <v>2842454610063</v>
      </c>
      <c r="E534" t="s">
        <v>24</v>
      </c>
      <c r="F534" t="b">
        <f>NOT(ISBLANK(B534))</f>
        <v>1</v>
      </c>
      <c r="G534" t="b">
        <f>NOT(ISBLANK(C534))</f>
        <v>0</v>
      </c>
      <c r="H534" t="s">
        <v>6018</v>
      </c>
    </row>
    <row r="535" spans="1:9" x14ac:dyDescent="0.25">
      <c r="A535" t="s">
        <v>837</v>
      </c>
      <c r="B535">
        <v>2259039110000</v>
      </c>
      <c r="E535" t="s">
        <v>24</v>
      </c>
      <c r="F535" t="b">
        <f>NOT(ISBLANK(B535))</f>
        <v>1</v>
      </c>
      <c r="G535" t="b">
        <f>NOT(ISBLANK(C535))</f>
        <v>0</v>
      </c>
      <c r="H535" t="s">
        <v>6018</v>
      </c>
    </row>
    <row r="536" spans="1:9" x14ac:dyDescent="0.25">
      <c r="A536" t="s">
        <v>838</v>
      </c>
      <c r="E536" t="s">
        <v>24</v>
      </c>
      <c r="F536" t="b">
        <f>NOT(ISBLANK(B536))</f>
        <v>0</v>
      </c>
      <c r="G536" t="b">
        <f>NOT(ISBLANK(C536))</f>
        <v>0</v>
      </c>
      <c r="H536" t="s">
        <v>6018</v>
      </c>
      <c r="I536" t="s">
        <v>6023</v>
      </c>
    </row>
    <row r="537" spans="1:9" x14ac:dyDescent="0.25">
      <c r="A537" t="s">
        <v>839</v>
      </c>
      <c r="B537">
        <v>2256423200000</v>
      </c>
      <c r="C537" t="s">
        <v>840</v>
      </c>
      <c r="D537">
        <v>6572899</v>
      </c>
      <c r="E537" t="s">
        <v>24</v>
      </c>
      <c r="F537" t="b">
        <f>NOT(ISBLANK(B537))</f>
        <v>1</v>
      </c>
      <c r="G537" t="b">
        <f>NOT(ISBLANK(C537))</f>
        <v>1</v>
      </c>
      <c r="H537" t="s">
        <v>6019</v>
      </c>
    </row>
    <row r="538" spans="1:9" x14ac:dyDescent="0.25">
      <c r="A538" t="s">
        <v>841</v>
      </c>
      <c r="B538">
        <v>2842454600063</v>
      </c>
      <c r="E538" t="s">
        <v>24</v>
      </c>
      <c r="F538" t="b">
        <f>NOT(ISBLANK(B538))</f>
        <v>1</v>
      </c>
      <c r="G538" t="b">
        <f>NOT(ISBLANK(C538))</f>
        <v>0</v>
      </c>
      <c r="H538" t="s">
        <v>6018</v>
      </c>
    </row>
    <row r="539" spans="1:9" x14ac:dyDescent="0.25">
      <c r="A539" t="s">
        <v>842</v>
      </c>
      <c r="B539">
        <v>2256541410000</v>
      </c>
      <c r="C539" t="s">
        <v>843</v>
      </c>
      <c r="D539">
        <v>5349600</v>
      </c>
      <c r="E539" t="s">
        <v>24</v>
      </c>
      <c r="F539" t="b">
        <f>NOT(ISBLANK(B539))</f>
        <v>1</v>
      </c>
      <c r="G539" t="b">
        <f>NOT(ISBLANK(C539))</f>
        <v>1</v>
      </c>
      <c r="H539" t="s">
        <v>6019</v>
      </c>
    </row>
    <row r="540" spans="1:9" x14ac:dyDescent="0.25">
      <c r="A540" t="s">
        <v>844</v>
      </c>
      <c r="B540">
        <v>2257752439002</v>
      </c>
      <c r="C540" t="s">
        <v>845</v>
      </c>
      <c r="D540">
        <v>7875877</v>
      </c>
      <c r="E540" t="s">
        <v>24</v>
      </c>
      <c r="F540" t="b">
        <f>NOT(ISBLANK(B540))</f>
        <v>1</v>
      </c>
      <c r="G540" t="b">
        <f>NOT(ISBLANK(C540))</f>
        <v>1</v>
      </c>
      <c r="H540" t="s">
        <v>6019</v>
      </c>
    </row>
    <row r="541" spans="1:9" x14ac:dyDescent="0.25">
      <c r="A541" t="s">
        <v>846</v>
      </c>
      <c r="B541">
        <v>2841491629001</v>
      </c>
      <c r="C541" t="s">
        <v>847</v>
      </c>
      <c r="D541">
        <v>8376273</v>
      </c>
      <c r="E541" t="s">
        <v>24</v>
      </c>
      <c r="F541" t="b">
        <f>NOT(ISBLANK(B541))</f>
        <v>1</v>
      </c>
      <c r="G541" t="b">
        <f>NOT(ISBLANK(C541))</f>
        <v>1</v>
      </c>
      <c r="H541" t="s">
        <v>6019</v>
      </c>
    </row>
    <row r="542" spans="1:9" x14ac:dyDescent="0.25">
      <c r="A542" t="s">
        <v>848</v>
      </c>
      <c r="B542">
        <v>2263189410000</v>
      </c>
      <c r="C542" t="s">
        <v>849</v>
      </c>
      <c r="D542">
        <v>6028834</v>
      </c>
      <c r="E542" t="s">
        <v>24</v>
      </c>
      <c r="F542" t="b">
        <f>NOT(ISBLANK(B542))</f>
        <v>1</v>
      </c>
      <c r="G542" t="b">
        <f>NOT(ISBLANK(C542))</f>
        <v>1</v>
      </c>
      <c r="H542" t="s">
        <v>6019</v>
      </c>
    </row>
    <row r="543" spans="1:9" x14ac:dyDescent="0.25">
      <c r="A543" t="s">
        <v>850</v>
      </c>
      <c r="B543">
        <v>2841491620601</v>
      </c>
      <c r="C543" t="s">
        <v>851</v>
      </c>
      <c r="D543">
        <v>8370557</v>
      </c>
      <c r="E543" t="s">
        <v>24</v>
      </c>
      <c r="F543" t="b">
        <f>NOT(ISBLANK(B543))</f>
        <v>1</v>
      </c>
      <c r="G543" t="b">
        <f>NOT(ISBLANK(C543))</f>
        <v>1</v>
      </c>
      <c r="H543" t="s">
        <v>6019</v>
      </c>
    </row>
    <row r="544" spans="1:9" x14ac:dyDescent="0.25">
      <c r="A544" t="s">
        <v>852</v>
      </c>
      <c r="B544">
        <v>2268788410000</v>
      </c>
      <c r="E544" t="s">
        <v>24</v>
      </c>
      <c r="F544" t="b">
        <f>NOT(ISBLANK(B544))</f>
        <v>1</v>
      </c>
      <c r="G544" t="b">
        <f>NOT(ISBLANK(C544))</f>
        <v>0</v>
      </c>
      <c r="H544" t="s">
        <v>6018</v>
      </c>
    </row>
    <row r="545" spans="1:9" x14ac:dyDescent="0.25">
      <c r="A545" t="s">
        <v>853</v>
      </c>
      <c r="E545" t="s">
        <v>24</v>
      </c>
      <c r="F545" t="b">
        <f>NOT(ISBLANK(B545))</f>
        <v>0</v>
      </c>
      <c r="G545" t="b">
        <f>NOT(ISBLANK(C545))</f>
        <v>0</v>
      </c>
      <c r="H545" t="s">
        <v>6018</v>
      </c>
      <c r="I545" t="s">
        <v>6023</v>
      </c>
    </row>
    <row r="546" spans="1:9" x14ac:dyDescent="0.25">
      <c r="A546" t="s">
        <v>854</v>
      </c>
      <c r="E546" t="s">
        <v>24</v>
      </c>
      <c r="F546" t="b">
        <f>NOT(ISBLANK(B546))</f>
        <v>0</v>
      </c>
      <c r="G546" t="b">
        <f>NOT(ISBLANK(C546))</f>
        <v>0</v>
      </c>
      <c r="H546" t="s">
        <v>6018</v>
      </c>
      <c r="I546" t="s">
        <v>6023</v>
      </c>
    </row>
    <row r="547" spans="1:9" x14ac:dyDescent="0.25">
      <c r="A547" t="s">
        <v>855</v>
      </c>
      <c r="B547">
        <v>2312918000000</v>
      </c>
      <c r="C547" t="s">
        <v>856</v>
      </c>
      <c r="D547">
        <v>5032027</v>
      </c>
      <c r="E547" t="s">
        <v>24</v>
      </c>
      <c r="F547" t="b">
        <f>NOT(ISBLANK(B547))</f>
        <v>1</v>
      </c>
      <c r="G547" t="b">
        <f>NOT(ISBLANK(C547))</f>
        <v>1</v>
      </c>
      <c r="H547" t="s">
        <v>6019</v>
      </c>
    </row>
    <row r="548" spans="1:9" x14ac:dyDescent="0.25">
      <c r="A548" t="s">
        <v>857</v>
      </c>
      <c r="B548">
        <v>2254879200000</v>
      </c>
      <c r="C548" t="s">
        <v>858</v>
      </c>
      <c r="D548">
        <v>7284204</v>
      </c>
      <c r="E548" t="s">
        <v>24</v>
      </c>
      <c r="F548" t="b">
        <f>NOT(ISBLANK(B548))</f>
        <v>1</v>
      </c>
      <c r="G548" t="b">
        <f>NOT(ISBLANK(C548))</f>
        <v>1</v>
      </c>
      <c r="H548" t="s">
        <v>6019</v>
      </c>
    </row>
    <row r="549" spans="1:9" x14ac:dyDescent="0.25">
      <c r="A549" t="s">
        <v>859</v>
      </c>
      <c r="B549">
        <v>2000146664510</v>
      </c>
      <c r="C549" t="s">
        <v>860</v>
      </c>
      <c r="D549">
        <v>5688301</v>
      </c>
      <c r="E549" t="s">
        <v>24</v>
      </c>
      <c r="F549" t="b">
        <f>NOT(ISBLANK(B549))</f>
        <v>1</v>
      </c>
      <c r="G549" t="b">
        <f>NOT(ISBLANK(C549))</f>
        <v>1</v>
      </c>
      <c r="H549" t="s">
        <v>6019</v>
      </c>
    </row>
    <row r="550" spans="1:9" x14ac:dyDescent="0.25">
      <c r="A550" t="s">
        <v>861</v>
      </c>
      <c r="B550">
        <v>2256420310002</v>
      </c>
      <c r="E550" t="s">
        <v>24</v>
      </c>
      <c r="F550" t="b">
        <f>NOT(ISBLANK(B550))</f>
        <v>1</v>
      </c>
      <c r="G550" t="b">
        <f>NOT(ISBLANK(C550))</f>
        <v>0</v>
      </c>
      <c r="H550" t="s">
        <v>6018</v>
      </c>
    </row>
    <row r="551" spans="1:9" x14ac:dyDescent="0.25">
      <c r="A551" t="s">
        <v>862</v>
      </c>
      <c r="E551" t="s">
        <v>24</v>
      </c>
      <c r="F551" t="b">
        <f>NOT(ISBLANK(B551))</f>
        <v>0</v>
      </c>
      <c r="G551" t="b">
        <f>NOT(ISBLANK(C551))</f>
        <v>0</v>
      </c>
      <c r="H551" t="s">
        <v>6018</v>
      </c>
      <c r="I551" t="s">
        <v>6023</v>
      </c>
    </row>
    <row r="552" spans="1:9" x14ac:dyDescent="0.25">
      <c r="A552" t="s">
        <v>863</v>
      </c>
      <c r="E552" t="s">
        <v>24</v>
      </c>
      <c r="F552" t="b">
        <f>NOT(ISBLANK(B552))</f>
        <v>0</v>
      </c>
      <c r="G552" t="b">
        <f>NOT(ISBLANK(C552))</f>
        <v>0</v>
      </c>
      <c r="H552" t="s">
        <v>6018</v>
      </c>
      <c r="I552" t="s">
        <v>6023</v>
      </c>
    </row>
    <row r="553" spans="1:9" x14ac:dyDescent="0.25">
      <c r="A553" t="s">
        <v>864</v>
      </c>
      <c r="E553" t="s">
        <v>24</v>
      </c>
      <c r="F553" t="b">
        <f>NOT(ISBLANK(B553))</f>
        <v>0</v>
      </c>
      <c r="G553" t="b">
        <f>NOT(ISBLANK(C553))</f>
        <v>0</v>
      </c>
      <c r="H553" t="s">
        <v>6018</v>
      </c>
      <c r="I553" t="s">
        <v>6023</v>
      </c>
    </row>
    <row r="554" spans="1:9" x14ac:dyDescent="0.25">
      <c r="A554" t="s">
        <v>865</v>
      </c>
      <c r="B554">
        <v>2259236110000</v>
      </c>
      <c r="C554" t="s">
        <v>866</v>
      </c>
      <c r="D554">
        <v>8348812</v>
      </c>
      <c r="E554" t="s">
        <v>24</v>
      </c>
      <c r="F554" t="b">
        <f>NOT(ISBLANK(B554))</f>
        <v>1</v>
      </c>
      <c r="G554" t="b">
        <f>NOT(ISBLANK(C554))</f>
        <v>1</v>
      </c>
      <c r="H554" t="s">
        <v>6019</v>
      </c>
    </row>
    <row r="555" spans="1:9" x14ac:dyDescent="0.25">
      <c r="A555" t="s">
        <v>867</v>
      </c>
      <c r="B555">
        <v>2513764451001</v>
      </c>
      <c r="C555" t="s">
        <v>868</v>
      </c>
      <c r="D555">
        <v>6228216</v>
      </c>
      <c r="E555" t="s">
        <v>24</v>
      </c>
      <c r="F555" t="b">
        <f>NOT(ISBLANK(B555))</f>
        <v>1</v>
      </c>
      <c r="G555" t="b">
        <f>NOT(ISBLANK(C555))</f>
        <v>1</v>
      </c>
      <c r="H555" t="s">
        <v>6019</v>
      </c>
    </row>
    <row r="556" spans="1:9" x14ac:dyDescent="0.25">
      <c r="A556" t="s">
        <v>869</v>
      </c>
      <c r="E556" t="s">
        <v>24</v>
      </c>
      <c r="F556" t="b">
        <f>NOT(ISBLANK(B556))</f>
        <v>0</v>
      </c>
      <c r="G556" t="b">
        <f>NOT(ISBLANK(C556))</f>
        <v>0</v>
      </c>
      <c r="H556" t="s">
        <v>6018</v>
      </c>
      <c r="I556" t="s">
        <v>6023</v>
      </c>
    </row>
    <row r="557" spans="1:9" x14ac:dyDescent="0.25">
      <c r="A557" t="s">
        <v>870</v>
      </c>
      <c r="B557">
        <v>2264151400000</v>
      </c>
      <c r="C557" t="s">
        <v>871</v>
      </c>
      <c r="D557">
        <v>6081398</v>
      </c>
      <c r="E557" t="s">
        <v>24</v>
      </c>
      <c r="F557" t="b">
        <f>NOT(ISBLANK(B557))</f>
        <v>1</v>
      </c>
      <c r="G557" t="b">
        <f>NOT(ISBLANK(C557))</f>
        <v>1</v>
      </c>
      <c r="H557" t="s">
        <v>6019</v>
      </c>
    </row>
    <row r="558" spans="1:9" x14ac:dyDescent="0.25">
      <c r="A558" t="s">
        <v>872</v>
      </c>
      <c r="B558">
        <v>2265875110000</v>
      </c>
      <c r="C558" t="s">
        <v>873</v>
      </c>
      <c r="D558">
        <v>9127706</v>
      </c>
      <c r="E558" t="s">
        <v>24</v>
      </c>
      <c r="F558" t="b">
        <f>NOT(ISBLANK(B558))</f>
        <v>1</v>
      </c>
      <c r="G558" t="b">
        <f>NOT(ISBLANK(C558))</f>
        <v>1</v>
      </c>
      <c r="H558" t="s">
        <v>6019</v>
      </c>
    </row>
    <row r="559" spans="1:9" x14ac:dyDescent="0.25">
      <c r="A559" t="s">
        <v>874</v>
      </c>
      <c r="B559">
        <v>2000148594610</v>
      </c>
      <c r="C559" t="s">
        <v>875</v>
      </c>
      <c r="D559">
        <v>5460804</v>
      </c>
      <c r="E559" t="s">
        <v>24</v>
      </c>
      <c r="F559" t="b">
        <f>NOT(ISBLANK(B559))</f>
        <v>1</v>
      </c>
      <c r="G559" t="b">
        <f>NOT(ISBLANK(C559))</f>
        <v>1</v>
      </c>
      <c r="H559" t="s">
        <v>6019</v>
      </c>
    </row>
    <row r="560" spans="1:9" x14ac:dyDescent="0.25">
      <c r="A560" t="s">
        <v>876</v>
      </c>
      <c r="B560">
        <v>2268275409006</v>
      </c>
      <c r="C560" t="s">
        <v>877</v>
      </c>
      <c r="D560">
        <v>6938088</v>
      </c>
      <c r="E560" t="s">
        <v>24</v>
      </c>
      <c r="F560" t="b">
        <f>NOT(ISBLANK(B560))</f>
        <v>1</v>
      </c>
      <c r="G560" t="b">
        <f>NOT(ISBLANK(C560))</f>
        <v>1</v>
      </c>
      <c r="H560" t="s">
        <v>6019</v>
      </c>
    </row>
    <row r="561" spans="1:9" x14ac:dyDescent="0.25">
      <c r="A561" t="s">
        <v>878</v>
      </c>
      <c r="E561" t="s">
        <v>24</v>
      </c>
      <c r="F561" t="b">
        <f>NOT(ISBLANK(B561))</f>
        <v>0</v>
      </c>
      <c r="G561" t="b">
        <f>NOT(ISBLANK(C561))</f>
        <v>0</v>
      </c>
      <c r="H561" t="s">
        <v>6018</v>
      </c>
      <c r="I561" t="s">
        <v>6023</v>
      </c>
    </row>
    <row r="562" spans="1:9" x14ac:dyDescent="0.25">
      <c r="A562" t="s">
        <v>879</v>
      </c>
      <c r="B562">
        <v>2257752110400</v>
      </c>
      <c r="C562" t="s">
        <v>880</v>
      </c>
      <c r="D562">
        <v>5920104</v>
      </c>
      <c r="E562" t="s">
        <v>24</v>
      </c>
      <c r="F562" t="b">
        <f>NOT(ISBLANK(B562))</f>
        <v>1</v>
      </c>
      <c r="G562" t="b">
        <f>NOT(ISBLANK(C562))</f>
        <v>1</v>
      </c>
      <c r="H562" t="s">
        <v>6019</v>
      </c>
    </row>
    <row r="563" spans="1:9" x14ac:dyDescent="0.25">
      <c r="A563" t="s">
        <v>881</v>
      </c>
      <c r="B563">
        <v>2841491600065</v>
      </c>
      <c r="E563" t="s">
        <v>24</v>
      </c>
      <c r="F563" t="b">
        <f>NOT(ISBLANK(B563))</f>
        <v>1</v>
      </c>
      <c r="G563" t="b">
        <f>NOT(ISBLANK(C563))</f>
        <v>0</v>
      </c>
      <c r="H563" t="s">
        <v>6018</v>
      </c>
    </row>
    <row r="564" spans="1:9" x14ac:dyDescent="0.25">
      <c r="A564" t="s">
        <v>882</v>
      </c>
      <c r="B564">
        <v>2006003045010</v>
      </c>
      <c r="C564" t="s">
        <v>883</v>
      </c>
      <c r="D564">
        <v>5695209</v>
      </c>
      <c r="E564" t="s">
        <v>24</v>
      </c>
      <c r="F564" t="b">
        <f>NOT(ISBLANK(B564))</f>
        <v>1</v>
      </c>
      <c r="G564" t="b">
        <f>NOT(ISBLANK(C564))</f>
        <v>1</v>
      </c>
      <c r="H564" t="s">
        <v>6019</v>
      </c>
    </row>
    <row r="565" spans="1:9" x14ac:dyDescent="0.25">
      <c r="A565" t="s">
        <v>884</v>
      </c>
      <c r="E565" t="s">
        <v>24</v>
      </c>
      <c r="F565" t="b">
        <f>NOT(ISBLANK(B565))</f>
        <v>0</v>
      </c>
      <c r="G565" t="b">
        <f>NOT(ISBLANK(C565))</f>
        <v>0</v>
      </c>
      <c r="H565" t="s">
        <v>6018</v>
      </c>
      <c r="I565" t="s">
        <v>6023</v>
      </c>
    </row>
    <row r="566" spans="1:9" x14ac:dyDescent="0.25">
      <c r="A566" t="s">
        <v>885</v>
      </c>
      <c r="B566">
        <v>2261225110000</v>
      </c>
      <c r="E566" t="s">
        <v>24</v>
      </c>
      <c r="F566" t="b">
        <f>NOT(ISBLANK(B566))</f>
        <v>1</v>
      </c>
      <c r="G566" t="b">
        <f>NOT(ISBLANK(C566))</f>
        <v>0</v>
      </c>
      <c r="H566" t="s">
        <v>6018</v>
      </c>
    </row>
    <row r="567" spans="1:9" x14ac:dyDescent="0.25">
      <c r="A567" t="s">
        <v>886</v>
      </c>
      <c r="B567">
        <v>2312833010000</v>
      </c>
      <c r="E567" t="s">
        <v>24</v>
      </c>
      <c r="F567" t="b">
        <f>NOT(ISBLANK(B567))</f>
        <v>1</v>
      </c>
      <c r="G567" t="b">
        <f>NOT(ISBLANK(C567))</f>
        <v>0</v>
      </c>
      <c r="H567" t="s">
        <v>6018</v>
      </c>
    </row>
    <row r="568" spans="1:9" x14ac:dyDescent="0.25">
      <c r="A568" t="s">
        <v>887</v>
      </c>
      <c r="B568">
        <v>2006003668910</v>
      </c>
      <c r="C568" t="s">
        <v>888</v>
      </c>
      <c r="D568">
        <v>5695492</v>
      </c>
      <c r="E568" t="s">
        <v>24</v>
      </c>
      <c r="F568" t="b">
        <f>NOT(ISBLANK(B568))</f>
        <v>1</v>
      </c>
      <c r="G568" t="b">
        <f>NOT(ISBLANK(C568))</f>
        <v>1</v>
      </c>
      <c r="H568" t="s">
        <v>6019</v>
      </c>
    </row>
    <row r="569" spans="1:9" x14ac:dyDescent="0.25">
      <c r="A569" t="s">
        <v>889</v>
      </c>
      <c r="E569" t="s">
        <v>24</v>
      </c>
      <c r="F569" t="b">
        <f>NOT(ISBLANK(B569))</f>
        <v>0</v>
      </c>
      <c r="G569" t="b">
        <f>NOT(ISBLANK(C569))</f>
        <v>0</v>
      </c>
      <c r="H569" t="s">
        <v>6018</v>
      </c>
      <c r="I569" t="s">
        <v>6023</v>
      </c>
    </row>
    <row r="570" spans="1:9" x14ac:dyDescent="0.25">
      <c r="A570" t="s">
        <v>890</v>
      </c>
      <c r="E570" t="s">
        <v>24</v>
      </c>
      <c r="F570" t="b">
        <f>NOT(ISBLANK(B570))</f>
        <v>0</v>
      </c>
      <c r="G570" t="b">
        <f>NOT(ISBLANK(C570))</f>
        <v>0</v>
      </c>
      <c r="H570" t="s">
        <v>6018</v>
      </c>
      <c r="I570" t="s">
        <v>6023</v>
      </c>
    </row>
    <row r="571" spans="1:9" x14ac:dyDescent="0.25">
      <c r="A571" t="s">
        <v>891</v>
      </c>
      <c r="B571">
        <v>2258335410000</v>
      </c>
      <c r="C571" t="s">
        <v>892</v>
      </c>
      <c r="D571">
        <v>5168571</v>
      </c>
      <c r="E571" t="s">
        <v>24</v>
      </c>
      <c r="F571" t="b">
        <f>NOT(ISBLANK(B571))</f>
        <v>1</v>
      </c>
      <c r="G571" t="b">
        <f>NOT(ISBLANK(C571))</f>
        <v>1</v>
      </c>
      <c r="H571" t="s">
        <v>6019</v>
      </c>
    </row>
    <row r="572" spans="1:9" x14ac:dyDescent="0.25">
      <c r="A572" t="s">
        <v>893</v>
      </c>
      <c r="B572">
        <v>2514845210000</v>
      </c>
      <c r="E572" t="s">
        <v>24</v>
      </c>
      <c r="F572" t="b">
        <f>NOT(ISBLANK(B572))</f>
        <v>1</v>
      </c>
      <c r="G572" t="b">
        <f>NOT(ISBLANK(C572))</f>
        <v>0</v>
      </c>
      <c r="H572" t="s">
        <v>6018</v>
      </c>
    </row>
    <row r="573" spans="1:9" x14ac:dyDescent="0.25">
      <c r="A573" t="s">
        <v>894</v>
      </c>
      <c r="B573">
        <v>2511664950000</v>
      </c>
      <c r="C573" t="s">
        <v>895</v>
      </c>
      <c r="D573">
        <v>6049765</v>
      </c>
      <c r="E573" t="s">
        <v>24</v>
      </c>
      <c r="F573" t="b">
        <f>NOT(ISBLANK(B573))</f>
        <v>1</v>
      </c>
      <c r="G573" t="b">
        <f>NOT(ISBLANK(C573))</f>
        <v>1</v>
      </c>
      <c r="H573" t="s">
        <v>6019</v>
      </c>
    </row>
    <row r="574" spans="1:9" x14ac:dyDescent="0.25">
      <c r="A574" t="s">
        <v>896</v>
      </c>
      <c r="B574">
        <v>2255250110000</v>
      </c>
      <c r="C574" t="s">
        <v>897</v>
      </c>
      <c r="D574">
        <v>8240797</v>
      </c>
      <c r="E574" t="s">
        <v>24</v>
      </c>
      <c r="F574" t="b">
        <f>NOT(ISBLANK(B574))</f>
        <v>1</v>
      </c>
      <c r="G574" t="b">
        <f>NOT(ISBLANK(C574))</f>
        <v>1</v>
      </c>
      <c r="H574" t="s">
        <v>6019</v>
      </c>
    </row>
    <row r="575" spans="1:9" x14ac:dyDescent="0.25">
      <c r="A575" t="s">
        <v>898</v>
      </c>
      <c r="E575" t="s">
        <v>24</v>
      </c>
      <c r="F575" t="b">
        <f>NOT(ISBLANK(B575))</f>
        <v>0</v>
      </c>
      <c r="G575" t="b">
        <f>NOT(ISBLANK(C575))</f>
        <v>0</v>
      </c>
      <c r="H575" t="s">
        <v>6018</v>
      </c>
      <c r="I575" t="s">
        <v>6023</v>
      </c>
    </row>
    <row r="576" spans="1:9" x14ac:dyDescent="0.25">
      <c r="A576" t="s">
        <v>899</v>
      </c>
      <c r="E576" t="s">
        <v>24</v>
      </c>
      <c r="F576" t="b">
        <f>NOT(ISBLANK(B576))</f>
        <v>0</v>
      </c>
      <c r="G576" t="b">
        <f>NOT(ISBLANK(C576))</f>
        <v>0</v>
      </c>
      <c r="H576" t="s">
        <v>6018</v>
      </c>
      <c r="I576" t="s">
        <v>6023</v>
      </c>
    </row>
    <row r="577" spans="1:9" x14ac:dyDescent="0.25">
      <c r="A577" t="s">
        <v>900</v>
      </c>
      <c r="E577" t="s">
        <v>24</v>
      </c>
      <c r="F577" t="b">
        <f>NOT(ISBLANK(B577))</f>
        <v>0</v>
      </c>
      <c r="G577" t="b">
        <f>NOT(ISBLANK(C577))</f>
        <v>0</v>
      </c>
      <c r="H577" t="s">
        <v>6018</v>
      </c>
      <c r="I577" t="s">
        <v>6023</v>
      </c>
    </row>
    <row r="578" spans="1:9" x14ac:dyDescent="0.25">
      <c r="A578" t="s">
        <v>901</v>
      </c>
      <c r="B578">
        <v>2263806110000</v>
      </c>
      <c r="C578" t="s">
        <v>902</v>
      </c>
      <c r="D578">
        <v>7159519</v>
      </c>
      <c r="E578" t="s">
        <v>24</v>
      </c>
      <c r="F578" t="b">
        <f>NOT(ISBLANK(B578))</f>
        <v>1</v>
      </c>
      <c r="G578" t="b">
        <f>NOT(ISBLANK(C578))</f>
        <v>1</v>
      </c>
      <c r="H578" t="s">
        <v>6019</v>
      </c>
    </row>
    <row r="579" spans="1:9" x14ac:dyDescent="0.25">
      <c r="A579" t="s">
        <v>903</v>
      </c>
      <c r="B579">
        <v>2842454419001</v>
      </c>
      <c r="C579" t="s">
        <v>904</v>
      </c>
      <c r="D579">
        <v>5938609</v>
      </c>
      <c r="E579" t="s">
        <v>24</v>
      </c>
      <c r="F579" t="b">
        <f>NOT(ISBLANK(B579))</f>
        <v>1</v>
      </c>
      <c r="G579" t="b">
        <f>NOT(ISBLANK(C579))</f>
        <v>1</v>
      </c>
      <c r="H579" t="s">
        <v>6019</v>
      </c>
    </row>
    <row r="580" spans="1:9" x14ac:dyDescent="0.25">
      <c r="A580" t="s">
        <v>905</v>
      </c>
      <c r="B580">
        <v>2514911510000</v>
      </c>
      <c r="E580" t="s">
        <v>24</v>
      </c>
      <c r="F580" t="b">
        <f>NOT(ISBLANK(B580))</f>
        <v>1</v>
      </c>
      <c r="G580" t="b">
        <f>NOT(ISBLANK(C580))</f>
        <v>0</v>
      </c>
      <c r="H580" t="s">
        <v>6018</v>
      </c>
    </row>
    <row r="581" spans="1:9" x14ac:dyDescent="0.25">
      <c r="A581" t="s">
        <v>906</v>
      </c>
      <c r="B581">
        <v>2312920000000</v>
      </c>
      <c r="C581" t="s">
        <v>907</v>
      </c>
      <c r="D581">
        <v>6409487</v>
      </c>
      <c r="E581" t="s">
        <v>24</v>
      </c>
      <c r="F581" t="b">
        <f>NOT(ISBLANK(B581))</f>
        <v>1</v>
      </c>
      <c r="G581" t="b">
        <f>NOT(ISBLANK(C581))</f>
        <v>1</v>
      </c>
      <c r="H581" t="s">
        <v>6019</v>
      </c>
    </row>
    <row r="582" spans="1:9" x14ac:dyDescent="0.25">
      <c r="A582" t="s">
        <v>908</v>
      </c>
      <c r="B582">
        <v>2256420310000</v>
      </c>
      <c r="E582" t="s">
        <v>24</v>
      </c>
      <c r="F582" t="b">
        <f>NOT(ISBLANK(B582))</f>
        <v>1</v>
      </c>
      <c r="G582" t="b">
        <f>NOT(ISBLANK(C582))</f>
        <v>0</v>
      </c>
      <c r="H582" t="s">
        <v>6018</v>
      </c>
    </row>
    <row r="583" spans="1:9" x14ac:dyDescent="0.25">
      <c r="A583" t="s">
        <v>909</v>
      </c>
      <c r="B583">
        <v>2251143640010</v>
      </c>
      <c r="C583" t="s">
        <v>910</v>
      </c>
      <c r="D583">
        <v>8561045</v>
      </c>
      <c r="E583" t="s">
        <v>24</v>
      </c>
      <c r="F583" t="b">
        <f>NOT(ISBLANK(B583))</f>
        <v>1</v>
      </c>
      <c r="G583" t="b">
        <f>NOT(ISBLANK(C583))</f>
        <v>1</v>
      </c>
      <c r="H583" t="s">
        <v>6019</v>
      </c>
    </row>
    <row r="584" spans="1:9" x14ac:dyDescent="0.25">
      <c r="A584" t="s">
        <v>911</v>
      </c>
      <c r="B584">
        <v>2259936110000</v>
      </c>
      <c r="C584" t="s">
        <v>912</v>
      </c>
      <c r="D584">
        <v>5723478</v>
      </c>
      <c r="E584" t="s">
        <v>24</v>
      </c>
      <c r="F584" t="b">
        <f>NOT(ISBLANK(B584))</f>
        <v>1</v>
      </c>
      <c r="G584" t="b">
        <f>NOT(ISBLANK(C584))</f>
        <v>1</v>
      </c>
      <c r="H584" t="s">
        <v>6019</v>
      </c>
    </row>
    <row r="585" spans="1:9" x14ac:dyDescent="0.25">
      <c r="A585" t="s">
        <v>913</v>
      </c>
      <c r="B585">
        <v>2842059610002</v>
      </c>
      <c r="C585" t="s">
        <v>914</v>
      </c>
      <c r="D585">
        <v>8377030</v>
      </c>
      <c r="E585" t="s">
        <v>24</v>
      </c>
      <c r="F585" t="b">
        <f>NOT(ISBLANK(B585))</f>
        <v>1</v>
      </c>
      <c r="G585" t="b">
        <f>NOT(ISBLANK(C585))</f>
        <v>1</v>
      </c>
      <c r="H585" t="s">
        <v>6019</v>
      </c>
    </row>
    <row r="586" spans="1:9" x14ac:dyDescent="0.25">
      <c r="A586" t="s">
        <v>915</v>
      </c>
      <c r="B586">
        <v>2257413110000</v>
      </c>
      <c r="C586" t="s">
        <v>916</v>
      </c>
      <c r="D586">
        <v>8490552</v>
      </c>
      <c r="E586" t="s">
        <v>24</v>
      </c>
      <c r="F586" t="b">
        <f>NOT(ISBLANK(B586))</f>
        <v>1</v>
      </c>
      <c r="G586" t="b">
        <f>NOT(ISBLANK(C586))</f>
        <v>1</v>
      </c>
      <c r="H586" t="s">
        <v>6019</v>
      </c>
    </row>
    <row r="587" spans="1:9" x14ac:dyDescent="0.25">
      <c r="A587" t="s">
        <v>917</v>
      </c>
      <c r="E587" t="s">
        <v>24</v>
      </c>
      <c r="F587" t="b">
        <f>NOT(ISBLANK(B587))</f>
        <v>0</v>
      </c>
      <c r="G587" t="b">
        <f>NOT(ISBLANK(C587))</f>
        <v>0</v>
      </c>
      <c r="H587" t="s">
        <v>6018</v>
      </c>
      <c r="I587" t="s">
        <v>6023</v>
      </c>
    </row>
    <row r="588" spans="1:9" x14ac:dyDescent="0.25">
      <c r="A588" t="s">
        <v>918</v>
      </c>
      <c r="E588" t="s">
        <v>24</v>
      </c>
      <c r="F588" t="b">
        <f>NOT(ISBLANK(B588))</f>
        <v>0</v>
      </c>
      <c r="G588" t="b">
        <f>NOT(ISBLANK(C588))</f>
        <v>0</v>
      </c>
      <c r="H588" t="s">
        <v>6018</v>
      </c>
      <c r="I588" t="s">
        <v>6023</v>
      </c>
    </row>
    <row r="589" spans="1:9" x14ac:dyDescent="0.25">
      <c r="A589" t="s">
        <v>919</v>
      </c>
      <c r="B589">
        <v>2265666400010</v>
      </c>
      <c r="C589" t="s">
        <v>920</v>
      </c>
      <c r="D589">
        <v>6421979</v>
      </c>
      <c r="E589" t="s">
        <v>24</v>
      </c>
      <c r="F589" t="b">
        <f>NOT(ISBLANK(B589))</f>
        <v>1</v>
      </c>
      <c r="G589" t="b">
        <f>NOT(ISBLANK(C589))</f>
        <v>1</v>
      </c>
      <c r="H589" t="s">
        <v>6019</v>
      </c>
    </row>
    <row r="590" spans="1:9" x14ac:dyDescent="0.25">
      <c r="A590" t="s">
        <v>921</v>
      </c>
      <c r="B590">
        <v>2268785400000</v>
      </c>
      <c r="E590" t="s">
        <v>24</v>
      </c>
      <c r="F590" t="b">
        <f>NOT(ISBLANK(B590))</f>
        <v>1</v>
      </c>
      <c r="G590" t="b">
        <f>NOT(ISBLANK(C590))</f>
        <v>0</v>
      </c>
      <c r="H590" t="s">
        <v>6018</v>
      </c>
    </row>
    <row r="591" spans="1:9" x14ac:dyDescent="0.25">
      <c r="A591" t="s">
        <v>922</v>
      </c>
      <c r="B591">
        <v>2841491620001</v>
      </c>
      <c r="C591" t="s">
        <v>923</v>
      </c>
      <c r="D591">
        <v>8370447</v>
      </c>
      <c r="E591" t="s">
        <v>24</v>
      </c>
      <c r="F591" t="b">
        <f>NOT(ISBLANK(B591))</f>
        <v>1</v>
      </c>
      <c r="G591" t="b">
        <f>NOT(ISBLANK(C591))</f>
        <v>1</v>
      </c>
      <c r="H591" t="s">
        <v>6019</v>
      </c>
    </row>
    <row r="592" spans="1:9" x14ac:dyDescent="0.25">
      <c r="A592" t="s">
        <v>924</v>
      </c>
      <c r="E592" t="s">
        <v>24</v>
      </c>
      <c r="F592" t="b">
        <f>NOT(ISBLANK(B592))</f>
        <v>0</v>
      </c>
      <c r="G592" t="b">
        <f>NOT(ISBLANK(C592))</f>
        <v>0</v>
      </c>
      <c r="H592" t="s">
        <v>6018</v>
      </c>
      <c r="I592" t="s">
        <v>6023</v>
      </c>
    </row>
    <row r="593" spans="1:9" x14ac:dyDescent="0.25">
      <c r="A593" t="s">
        <v>925</v>
      </c>
      <c r="B593">
        <v>2263549430400</v>
      </c>
      <c r="C593" t="s">
        <v>926</v>
      </c>
      <c r="D593">
        <v>7142934</v>
      </c>
      <c r="E593" t="s">
        <v>24</v>
      </c>
      <c r="F593" t="b">
        <f>NOT(ISBLANK(B593))</f>
        <v>1</v>
      </c>
      <c r="G593" t="b">
        <f>NOT(ISBLANK(C593))</f>
        <v>1</v>
      </c>
      <c r="H593" t="s">
        <v>6019</v>
      </c>
    </row>
    <row r="594" spans="1:9" x14ac:dyDescent="0.25">
      <c r="A594" t="s">
        <v>927</v>
      </c>
      <c r="B594">
        <v>2842454409001</v>
      </c>
      <c r="C594" t="s">
        <v>928</v>
      </c>
      <c r="D594">
        <v>7876061</v>
      </c>
      <c r="E594" t="s">
        <v>24</v>
      </c>
      <c r="F594" t="b">
        <f>NOT(ISBLANK(B594))</f>
        <v>1</v>
      </c>
      <c r="G594" t="b">
        <f>NOT(ISBLANK(C594))</f>
        <v>1</v>
      </c>
      <c r="H594" t="s">
        <v>6019</v>
      </c>
    </row>
    <row r="595" spans="1:9" x14ac:dyDescent="0.25">
      <c r="A595" t="s">
        <v>929</v>
      </c>
      <c r="B595">
        <v>2255250120000</v>
      </c>
      <c r="C595" t="s">
        <v>930</v>
      </c>
      <c r="D595">
        <v>8240805</v>
      </c>
      <c r="E595" t="s">
        <v>24</v>
      </c>
      <c r="F595" t="b">
        <f>NOT(ISBLANK(B595))</f>
        <v>1</v>
      </c>
      <c r="G595" t="b">
        <f>NOT(ISBLANK(C595))</f>
        <v>1</v>
      </c>
      <c r="H595" t="s">
        <v>6019</v>
      </c>
    </row>
    <row r="596" spans="1:9" x14ac:dyDescent="0.25">
      <c r="A596" t="s">
        <v>931</v>
      </c>
      <c r="B596">
        <v>2261335400000</v>
      </c>
      <c r="C596" t="s">
        <v>932</v>
      </c>
      <c r="D596">
        <v>7777487</v>
      </c>
      <c r="E596" t="s">
        <v>24</v>
      </c>
      <c r="F596" t="b">
        <f>NOT(ISBLANK(B596))</f>
        <v>1</v>
      </c>
      <c r="G596" t="b">
        <f>NOT(ISBLANK(C596))</f>
        <v>1</v>
      </c>
      <c r="H596" t="s">
        <v>6019</v>
      </c>
    </row>
    <row r="597" spans="1:9" x14ac:dyDescent="0.25">
      <c r="A597" t="s">
        <v>933</v>
      </c>
      <c r="B597">
        <v>2842057101500</v>
      </c>
      <c r="E597" t="s">
        <v>24</v>
      </c>
      <c r="F597" t="b">
        <f>NOT(ISBLANK(B597))</f>
        <v>1</v>
      </c>
      <c r="G597" t="b">
        <f>NOT(ISBLANK(C597))</f>
        <v>0</v>
      </c>
      <c r="H597" t="s">
        <v>6018</v>
      </c>
    </row>
    <row r="598" spans="1:9" x14ac:dyDescent="0.25">
      <c r="A598" t="s">
        <v>934</v>
      </c>
      <c r="B598">
        <v>2257752439000</v>
      </c>
      <c r="C598" t="s">
        <v>935</v>
      </c>
      <c r="D598">
        <v>7875862</v>
      </c>
      <c r="E598" t="s">
        <v>24</v>
      </c>
      <c r="F598" t="b">
        <f>NOT(ISBLANK(B598))</f>
        <v>1</v>
      </c>
      <c r="G598" t="b">
        <f>NOT(ISBLANK(C598))</f>
        <v>1</v>
      </c>
      <c r="H598" t="s">
        <v>6019</v>
      </c>
    </row>
    <row r="599" spans="1:9" x14ac:dyDescent="0.25">
      <c r="A599" t="s">
        <v>936</v>
      </c>
      <c r="B599">
        <v>2842057101300</v>
      </c>
      <c r="C599" t="s">
        <v>937</v>
      </c>
      <c r="D599">
        <v>8381345</v>
      </c>
      <c r="E599" t="s">
        <v>24</v>
      </c>
      <c r="F599" t="b">
        <f>NOT(ISBLANK(B599))</f>
        <v>1</v>
      </c>
      <c r="G599" t="b">
        <f>NOT(ISBLANK(C599))</f>
        <v>1</v>
      </c>
      <c r="H599" t="s">
        <v>6019</v>
      </c>
    </row>
    <row r="600" spans="1:9" x14ac:dyDescent="0.25">
      <c r="A600" t="s">
        <v>938</v>
      </c>
      <c r="B600">
        <v>2842454419053</v>
      </c>
      <c r="C600" t="s">
        <v>939</v>
      </c>
      <c r="D600">
        <v>5938611</v>
      </c>
      <c r="E600" t="s">
        <v>24</v>
      </c>
      <c r="F600" t="b">
        <f>NOT(ISBLANK(B600))</f>
        <v>1</v>
      </c>
      <c r="G600" t="b">
        <f>NOT(ISBLANK(C600))</f>
        <v>1</v>
      </c>
      <c r="H600" t="s">
        <v>6019</v>
      </c>
    </row>
    <row r="601" spans="1:9" x14ac:dyDescent="0.25">
      <c r="A601" t="s">
        <v>940</v>
      </c>
      <c r="E601" t="s">
        <v>24</v>
      </c>
      <c r="F601" t="b">
        <f>NOT(ISBLANK(B601))</f>
        <v>0</v>
      </c>
      <c r="G601" t="b">
        <f>NOT(ISBLANK(C601))</f>
        <v>0</v>
      </c>
      <c r="H601" t="s">
        <v>6018</v>
      </c>
      <c r="I601" t="s">
        <v>6023</v>
      </c>
    </row>
    <row r="602" spans="1:9" x14ac:dyDescent="0.25">
      <c r="A602" t="s">
        <v>941</v>
      </c>
      <c r="B602">
        <v>2254880200000</v>
      </c>
      <c r="C602" t="s">
        <v>942</v>
      </c>
      <c r="D602">
        <v>7280142</v>
      </c>
      <c r="E602" t="s">
        <v>24</v>
      </c>
      <c r="F602" t="b">
        <f>NOT(ISBLANK(B602))</f>
        <v>1</v>
      </c>
      <c r="G602" t="b">
        <f>NOT(ISBLANK(C602))</f>
        <v>1</v>
      </c>
      <c r="H602" t="s">
        <v>6019</v>
      </c>
    </row>
    <row r="603" spans="1:9" x14ac:dyDescent="0.25">
      <c r="A603" t="s">
        <v>943</v>
      </c>
      <c r="B603">
        <v>2269514110000</v>
      </c>
      <c r="C603" t="s">
        <v>944</v>
      </c>
      <c r="D603">
        <v>7744791</v>
      </c>
      <c r="E603" t="s">
        <v>24</v>
      </c>
      <c r="F603" t="b">
        <f>NOT(ISBLANK(B603))</f>
        <v>1</v>
      </c>
      <c r="G603" t="b">
        <f>NOT(ISBLANK(C603))</f>
        <v>1</v>
      </c>
      <c r="H603" t="s">
        <v>6019</v>
      </c>
    </row>
    <row r="604" spans="1:9" x14ac:dyDescent="0.25">
      <c r="A604" t="s">
        <v>945</v>
      </c>
      <c r="B604">
        <v>2254585430101</v>
      </c>
      <c r="C604" t="s">
        <v>946</v>
      </c>
      <c r="D604">
        <v>7283679</v>
      </c>
      <c r="E604" t="s">
        <v>24</v>
      </c>
      <c r="F604" t="b">
        <f>NOT(ISBLANK(B604))</f>
        <v>1</v>
      </c>
      <c r="G604" t="b">
        <f>NOT(ISBLANK(C604))</f>
        <v>1</v>
      </c>
      <c r="H604" t="s">
        <v>6019</v>
      </c>
    </row>
    <row r="605" spans="1:9" x14ac:dyDescent="0.25">
      <c r="A605" t="s">
        <v>947</v>
      </c>
      <c r="B605">
        <v>2264321400100</v>
      </c>
      <c r="C605" t="s">
        <v>948</v>
      </c>
      <c r="D605">
        <v>7156906</v>
      </c>
      <c r="E605" t="s">
        <v>24</v>
      </c>
      <c r="F605" t="b">
        <f>NOT(ISBLANK(B605))</f>
        <v>1</v>
      </c>
      <c r="G605" t="b">
        <f>NOT(ISBLANK(C605))</f>
        <v>1</v>
      </c>
      <c r="H605" t="s">
        <v>6019</v>
      </c>
    </row>
    <row r="606" spans="1:9" x14ac:dyDescent="0.25">
      <c r="A606" t="s">
        <v>949</v>
      </c>
      <c r="B606">
        <v>2265666410000</v>
      </c>
      <c r="C606" t="s">
        <v>950</v>
      </c>
      <c r="D606">
        <v>6670078</v>
      </c>
      <c r="E606" t="s">
        <v>24</v>
      </c>
      <c r="F606" t="b">
        <f>NOT(ISBLANK(B606))</f>
        <v>1</v>
      </c>
      <c r="G606" t="b">
        <f>NOT(ISBLANK(C606))</f>
        <v>1</v>
      </c>
      <c r="H606" t="s">
        <v>6019</v>
      </c>
    </row>
    <row r="607" spans="1:9" x14ac:dyDescent="0.25">
      <c r="A607" t="s">
        <v>951</v>
      </c>
      <c r="B607">
        <v>2841491600701</v>
      </c>
      <c r="C607" t="s">
        <v>952</v>
      </c>
      <c r="D607">
        <v>8426680</v>
      </c>
      <c r="E607" t="s">
        <v>24</v>
      </c>
      <c r="F607" t="b">
        <f>NOT(ISBLANK(B607))</f>
        <v>1</v>
      </c>
      <c r="G607" t="b">
        <f>NOT(ISBLANK(C607))</f>
        <v>1</v>
      </c>
      <c r="H607" t="s">
        <v>6019</v>
      </c>
    </row>
    <row r="608" spans="1:9" x14ac:dyDescent="0.25">
      <c r="A608" t="s">
        <v>953</v>
      </c>
      <c r="E608" t="s">
        <v>24</v>
      </c>
      <c r="F608" t="b">
        <f>NOT(ISBLANK(B608))</f>
        <v>0</v>
      </c>
      <c r="G608" t="b">
        <f>NOT(ISBLANK(C608))</f>
        <v>0</v>
      </c>
      <c r="H608" t="s">
        <v>6018</v>
      </c>
      <c r="I608" t="s">
        <v>6023</v>
      </c>
    </row>
    <row r="609" spans="1:9" x14ac:dyDescent="0.25">
      <c r="A609" t="s">
        <v>954</v>
      </c>
      <c r="B609">
        <v>2840924600201</v>
      </c>
      <c r="C609" s="1">
        <v>2.8409246002009999E+107</v>
      </c>
      <c r="D609">
        <v>8559172</v>
      </c>
      <c r="E609" t="s">
        <v>24</v>
      </c>
      <c r="F609" t="b">
        <f>NOT(ISBLANK(B609))</f>
        <v>1</v>
      </c>
      <c r="G609" t="b">
        <f>NOT(ISBLANK(C609))</f>
        <v>1</v>
      </c>
      <c r="H609" t="s">
        <v>6019</v>
      </c>
    </row>
    <row r="610" spans="1:9" x14ac:dyDescent="0.25">
      <c r="A610" t="s">
        <v>955</v>
      </c>
      <c r="B610">
        <v>2268735400000</v>
      </c>
      <c r="C610" t="s">
        <v>956</v>
      </c>
      <c r="D610">
        <v>7606758</v>
      </c>
      <c r="E610" t="s">
        <v>24</v>
      </c>
      <c r="F610" t="b">
        <f>NOT(ISBLANK(B610))</f>
        <v>1</v>
      </c>
      <c r="G610" t="b">
        <f>NOT(ISBLANK(C610))</f>
        <v>1</v>
      </c>
      <c r="H610" t="s">
        <v>6019</v>
      </c>
    </row>
    <row r="611" spans="1:9" x14ac:dyDescent="0.25">
      <c r="A611" t="s">
        <v>957</v>
      </c>
      <c r="B611">
        <v>2264136120100</v>
      </c>
      <c r="C611" t="s">
        <v>958</v>
      </c>
      <c r="D611">
        <v>5802910</v>
      </c>
      <c r="E611" t="s">
        <v>24</v>
      </c>
      <c r="F611" t="b">
        <f>NOT(ISBLANK(B611))</f>
        <v>1</v>
      </c>
      <c r="G611" t="b">
        <f>NOT(ISBLANK(C611))</f>
        <v>1</v>
      </c>
      <c r="H611" t="s">
        <v>6019</v>
      </c>
    </row>
    <row r="612" spans="1:9" x14ac:dyDescent="0.25">
      <c r="A612" t="s">
        <v>959</v>
      </c>
      <c r="B612">
        <v>2841941600001</v>
      </c>
      <c r="C612" t="s">
        <v>960</v>
      </c>
      <c r="D612">
        <v>8607008</v>
      </c>
      <c r="E612" t="s">
        <v>24</v>
      </c>
      <c r="F612" t="b">
        <f>NOT(ISBLANK(B612))</f>
        <v>1</v>
      </c>
      <c r="G612" t="b">
        <f>NOT(ISBLANK(C612))</f>
        <v>1</v>
      </c>
      <c r="H612" t="s">
        <v>6019</v>
      </c>
    </row>
    <row r="613" spans="1:9" x14ac:dyDescent="0.25">
      <c r="A613" t="s">
        <v>961</v>
      </c>
      <c r="E613" t="s">
        <v>24</v>
      </c>
      <c r="F613" t="b">
        <f>NOT(ISBLANK(B613))</f>
        <v>0</v>
      </c>
      <c r="G613" t="b">
        <f>NOT(ISBLANK(C613))</f>
        <v>0</v>
      </c>
      <c r="H613" t="s">
        <v>6018</v>
      </c>
      <c r="I613" t="s">
        <v>6023</v>
      </c>
    </row>
    <row r="614" spans="1:9" x14ac:dyDescent="0.25">
      <c r="A614" t="s">
        <v>962</v>
      </c>
      <c r="E614" t="s">
        <v>24</v>
      </c>
      <c r="F614" t="b">
        <f>NOT(ISBLANK(B614))</f>
        <v>0</v>
      </c>
      <c r="G614" t="b">
        <f>NOT(ISBLANK(C614))</f>
        <v>0</v>
      </c>
      <c r="H614" t="s">
        <v>6018</v>
      </c>
      <c r="I614" t="s">
        <v>6023</v>
      </c>
    </row>
    <row r="615" spans="1:9" x14ac:dyDescent="0.25">
      <c r="A615" t="s">
        <v>963</v>
      </c>
      <c r="E615" t="s">
        <v>24</v>
      </c>
      <c r="F615" t="b">
        <f>NOT(ISBLANK(B615))</f>
        <v>0</v>
      </c>
      <c r="G615" t="b">
        <f>NOT(ISBLANK(C615))</f>
        <v>0</v>
      </c>
      <c r="H615" t="s">
        <v>6018</v>
      </c>
      <c r="I615" t="s">
        <v>6023</v>
      </c>
    </row>
    <row r="616" spans="1:9" x14ac:dyDescent="0.25">
      <c r="A616" t="s">
        <v>964</v>
      </c>
      <c r="B616">
        <v>2271830110000</v>
      </c>
      <c r="C616" t="s">
        <v>965</v>
      </c>
      <c r="D616">
        <v>1169978</v>
      </c>
      <c r="E616" t="s">
        <v>24</v>
      </c>
      <c r="F616" t="b">
        <f>NOT(ISBLANK(B616))</f>
        <v>1</v>
      </c>
      <c r="G616" t="b">
        <f>NOT(ISBLANK(C616))</f>
        <v>1</v>
      </c>
      <c r="H616" t="s">
        <v>6019</v>
      </c>
    </row>
    <row r="617" spans="1:9" x14ac:dyDescent="0.25">
      <c r="A617" t="s">
        <v>966</v>
      </c>
      <c r="B617">
        <v>2599776050000</v>
      </c>
      <c r="C617" t="s">
        <v>967</v>
      </c>
      <c r="D617">
        <v>5421559</v>
      </c>
      <c r="E617" t="s">
        <v>24</v>
      </c>
      <c r="F617" t="b">
        <f>NOT(ISBLANK(B617))</f>
        <v>1</v>
      </c>
      <c r="G617" t="b">
        <f>NOT(ISBLANK(C617))</f>
        <v>1</v>
      </c>
      <c r="H617" t="s">
        <v>6019</v>
      </c>
    </row>
    <row r="618" spans="1:9" x14ac:dyDescent="0.25">
      <c r="A618" t="s">
        <v>968</v>
      </c>
      <c r="B618">
        <v>2271150400100</v>
      </c>
      <c r="C618" t="s">
        <v>969</v>
      </c>
      <c r="D618">
        <v>8850190</v>
      </c>
      <c r="E618" t="s">
        <v>24</v>
      </c>
      <c r="F618" t="b">
        <f>NOT(ISBLANK(B618))</f>
        <v>1</v>
      </c>
      <c r="G618" t="b">
        <f>NOT(ISBLANK(C618))</f>
        <v>1</v>
      </c>
      <c r="H618" t="s">
        <v>6019</v>
      </c>
    </row>
    <row r="619" spans="1:9" x14ac:dyDescent="0.25">
      <c r="A619" t="s">
        <v>970</v>
      </c>
      <c r="E619" t="s">
        <v>24</v>
      </c>
      <c r="F619" t="b">
        <f>NOT(ISBLANK(B619))</f>
        <v>0</v>
      </c>
      <c r="G619" t="b">
        <f>NOT(ISBLANK(C619))</f>
        <v>0</v>
      </c>
      <c r="H619" t="s">
        <v>6018</v>
      </c>
      <c r="I619" t="s">
        <v>6023</v>
      </c>
    </row>
    <row r="620" spans="1:9" x14ac:dyDescent="0.25">
      <c r="A620" t="s">
        <v>971</v>
      </c>
      <c r="B620">
        <v>2257154200002</v>
      </c>
      <c r="C620" t="s">
        <v>972</v>
      </c>
      <c r="D620">
        <v>8086274</v>
      </c>
      <c r="E620" t="s">
        <v>24</v>
      </c>
      <c r="F620" t="b">
        <f>NOT(ISBLANK(B620))</f>
        <v>1</v>
      </c>
      <c r="G620" t="b">
        <f>NOT(ISBLANK(C620))</f>
        <v>1</v>
      </c>
      <c r="H620" t="s">
        <v>6019</v>
      </c>
    </row>
    <row r="621" spans="1:9" x14ac:dyDescent="0.25">
      <c r="A621" t="s">
        <v>973</v>
      </c>
      <c r="B621">
        <v>2271150400112</v>
      </c>
      <c r="C621" t="s">
        <v>974</v>
      </c>
      <c r="D621">
        <v>8849987</v>
      </c>
      <c r="E621" t="s">
        <v>24</v>
      </c>
      <c r="F621" t="b">
        <f>NOT(ISBLANK(B621))</f>
        <v>1</v>
      </c>
      <c r="G621" t="b">
        <f>NOT(ISBLANK(C621))</f>
        <v>1</v>
      </c>
      <c r="H621" t="s">
        <v>6019</v>
      </c>
    </row>
    <row r="622" spans="1:9" x14ac:dyDescent="0.25">
      <c r="A622" t="s">
        <v>975</v>
      </c>
      <c r="E622" t="s">
        <v>24</v>
      </c>
      <c r="F622" t="b">
        <f>NOT(ISBLANK(B622))</f>
        <v>0</v>
      </c>
      <c r="G622" t="b">
        <f>NOT(ISBLANK(C622))</f>
        <v>0</v>
      </c>
      <c r="H622" t="s">
        <v>6018</v>
      </c>
      <c r="I622" t="s">
        <v>6023</v>
      </c>
    </row>
    <row r="623" spans="1:9" x14ac:dyDescent="0.25">
      <c r="A623" t="s">
        <v>976</v>
      </c>
      <c r="B623">
        <v>2262305400000</v>
      </c>
      <c r="C623" t="s">
        <v>977</v>
      </c>
      <c r="D623">
        <v>5747521</v>
      </c>
      <c r="E623" t="s">
        <v>24</v>
      </c>
      <c r="F623" t="b">
        <f>NOT(ISBLANK(B623))</f>
        <v>1</v>
      </c>
      <c r="G623" t="b">
        <f>NOT(ISBLANK(C623))</f>
        <v>1</v>
      </c>
      <c r="H623" t="s">
        <v>6019</v>
      </c>
    </row>
    <row r="624" spans="1:9" x14ac:dyDescent="0.25">
      <c r="A624" t="s">
        <v>978</v>
      </c>
      <c r="B624">
        <v>2271794400100</v>
      </c>
      <c r="C624" t="s">
        <v>979</v>
      </c>
      <c r="D624">
        <v>7329137</v>
      </c>
      <c r="E624" t="s">
        <v>24</v>
      </c>
      <c r="F624" t="b">
        <f>NOT(ISBLANK(B624))</f>
        <v>1</v>
      </c>
      <c r="G624" t="b">
        <f>NOT(ISBLANK(C624))</f>
        <v>1</v>
      </c>
      <c r="H624" t="s">
        <v>6019</v>
      </c>
    </row>
    <row r="625" spans="1:9" x14ac:dyDescent="0.25">
      <c r="A625" t="s">
        <v>980</v>
      </c>
      <c r="B625">
        <v>2254585430201</v>
      </c>
      <c r="C625" t="s">
        <v>981</v>
      </c>
      <c r="D625">
        <v>7283687</v>
      </c>
      <c r="E625" t="s">
        <v>24</v>
      </c>
      <c r="F625" t="b">
        <f>NOT(ISBLANK(B625))</f>
        <v>1</v>
      </c>
      <c r="G625" t="b">
        <f>NOT(ISBLANK(C625))</f>
        <v>1</v>
      </c>
      <c r="H625" t="s">
        <v>6019</v>
      </c>
    </row>
    <row r="626" spans="1:9" x14ac:dyDescent="0.25">
      <c r="A626" t="s">
        <v>982</v>
      </c>
      <c r="B626">
        <v>2263769410001</v>
      </c>
      <c r="C626" t="s">
        <v>983</v>
      </c>
      <c r="D626">
        <v>8097959</v>
      </c>
      <c r="E626" t="s">
        <v>24</v>
      </c>
      <c r="F626" t="b">
        <f>NOT(ISBLANK(B626))</f>
        <v>1</v>
      </c>
      <c r="G626" t="b">
        <f>NOT(ISBLANK(C626))</f>
        <v>1</v>
      </c>
      <c r="H626" t="s">
        <v>6019</v>
      </c>
    </row>
    <row r="627" spans="1:9" x14ac:dyDescent="0.25">
      <c r="A627" t="s">
        <v>984</v>
      </c>
      <c r="E627" t="s">
        <v>24</v>
      </c>
      <c r="F627" t="b">
        <f>NOT(ISBLANK(B627))</f>
        <v>0</v>
      </c>
      <c r="G627" t="b">
        <f>NOT(ISBLANK(C627))</f>
        <v>0</v>
      </c>
      <c r="H627" t="s">
        <v>6018</v>
      </c>
      <c r="I627" t="s">
        <v>6023</v>
      </c>
    </row>
    <row r="628" spans="1:9" x14ac:dyDescent="0.25">
      <c r="A628" t="s">
        <v>985</v>
      </c>
      <c r="B628">
        <v>2266135110000</v>
      </c>
      <c r="C628" t="s">
        <v>986</v>
      </c>
      <c r="D628">
        <v>6580719</v>
      </c>
      <c r="E628" t="s">
        <v>24</v>
      </c>
      <c r="F628" t="b">
        <f>NOT(ISBLANK(B628))</f>
        <v>1</v>
      </c>
      <c r="G628" t="b">
        <f>NOT(ISBLANK(C628))</f>
        <v>1</v>
      </c>
      <c r="H628" t="s">
        <v>6019</v>
      </c>
    </row>
    <row r="629" spans="1:9" x14ac:dyDescent="0.25">
      <c r="A629" t="s">
        <v>987</v>
      </c>
      <c r="E629" t="s">
        <v>24</v>
      </c>
      <c r="F629" t="b">
        <f>NOT(ISBLANK(B629))</f>
        <v>0</v>
      </c>
      <c r="G629" t="b">
        <f>NOT(ISBLANK(C629))</f>
        <v>0</v>
      </c>
      <c r="H629" t="s">
        <v>6018</v>
      </c>
      <c r="I629" t="s">
        <v>6023</v>
      </c>
    </row>
    <row r="630" spans="1:9" x14ac:dyDescent="0.25">
      <c r="A630" t="s">
        <v>988</v>
      </c>
      <c r="B630">
        <v>2261239400000</v>
      </c>
      <c r="C630" t="s">
        <v>989</v>
      </c>
      <c r="D630">
        <v>7727449</v>
      </c>
      <c r="E630" t="s">
        <v>24</v>
      </c>
      <c r="F630" t="b">
        <f>NOT(ISBLANK(B630))</f>
        <v>1</v>
      </c>
      <c r="G630" t="b">
        <f>NOT(ISBLANK(C630))</f>
        <v>1</v>
      </c>
      <c r="H630" t="s">
        <v>6019</v>
      </c>
    </row>
    <row r="631" spans="1:9" x14ac:dyDescent="0.25">
      <c r="A631" t="s">
        <v>990</v>
      </c>
      <c r="B631">
        <v>2313225010000</v>
      </c>
      <c r="C631" t="s">
        <v>991</v>
      </c>
      <c r="D631">
        <v>7850145</v>
      </c>
      <c r="E631" t="s">
        <v>24</v>
      </c>
      <c r="F631" t="b">
        <f>NOT(ISBLANK(B631))</f>
        <v>1</v>
      </c>
      <c r="G631" t="b">
        <f>NOT(ISBLANK(C631))</f>
        <v>1</v>
      </c>
      <c r="H631" t="s">
        <v>6019</v>
      </c>
    </row>
    <row r="632" spans="1:9" x14ac:dyDescent="0.25">
      <c r="A632" t="s">
        <v>992</v>
      </c>
      <c r="B632">
        <v>2257154200003</v>
      </c>
      <c r="C632" t="s">
        <v>993</v>
      </c>
      <c r="D632">
        <v>8086296</v>
      </c>
      <c r="E632" t="s">
        <v>24</v>
      </c>
      <c r="F632" t="b">
        <f>NOT(ISBLANK(B632))</f>
        <v>1</v>
      </c>
      <c r="G632" t="b">
        <f>NOT(ISBLANK(C632))</f>
        <v>1</v>
      </c>
      <c r="H632" t="s">
        <v>6019</v>
      </c>
    </row>
    <row r="633" spans="1:9" x14ac:dyDescent="0.25">
      <c r="A633" t="s">
        <v>994</v>
      </c>
      <c r="B633">
        <v>2262846400002</v>
      </c>
      <c r="E633" t="s">
        <v>24</v>
      </c>
      <c r="F633" t="b">
        <f>NOT(ISBLANK(B633))</f>
        <v>1</v>
      </c>
      <c r="G633" t="b">
        <f>NOT(ISBLANK(C633))</f>
        <v>0</v>
      </c>
      <c r="H633" t="s">
        <v>6018</v>
      </c>
    </row>
    <row r="634" spans="1:9" x14ac:dyDescent="0.25">
      <c r="A634" t="s">
        <v>995</v>
      </c>
      <c r="E634" t="s">
        <v>24</v>
      </c>
      <c r="F634" t="b">
        <f>NOT(ISBLANK(B634))</f>
        <v>0</v>
      </c>
      <c r="G634" t="b">
        <f>NOT(ISBLANK(C634))</f>
        <v>0</v>
      </c>
      <c r="H634" t="s">
        <v>6018</v>
      </c>
      <c r="I634" t="s">
        <v>6023</v>
      </c>
    </row>
    <row r="635" spans="1:9" x14ac:dyDescent="0.25">
      <c r="A635" t="s">
        <v>996</v>
      </c>
      <c r="B635">
        <v>2254585440101</v>
      </c>
      <c r="C635" t="s">
        <v>997</v>
      </c>
      <c r="D635">
        <v>7283678</v>
      </c>
      <c r="E635" t="s">
        <v>24</v>
      </c>
      <c r="F635" t="b">
        <f>NOT(ISBLANK(B635))</f>
        <v>1</v>
      </c>
      <c r="G635" t="b">
        <f>NOT(ISBLANK(C635))</f>
        <v>1</v>
      </c>
      <c r="H635" t="s">
        <v>6019</v>
      </c>
    </row>
    <row r="636" spans="1:9" x14ac:dyDescent="0.25">
      <c r="A636" t="s">
        <v>998</v>
      </c>
      <c r="E636" t="s">
        <v>24</v>
      </c>
      <c r="F636" t="b">
        <f>NOT(ISBLANK(B636))</f>
        <v>0</v>
      </c>
      <c r="G636" t="b">
        <f>NOT(ISBLANK(C636))</f>
        <v>0</v>
      </c>
      <c r="H636" t="s">
        <v>6018</v>
      </c>
      <c r="I636" t="s">
        <v>6023</v>
      </c>
    </row>
    <row r="637" spans="1:9" x14ac:dyDescent="0.25">
      <c r="A637" t="s">
        <v>999</v>
      </c>
      <c r="B637">
        <v>2257752110600</v>
      </c>
      <c r="C637" t="s">
        <v>1000</v>
      </c>
      <c r="D637">
        <v>5921005</v>
      </c>
      <c r="E637" t="s">
        <v>24</v>
      </c>
      <c r="F637" t="b">
        <f>NOT(ISBLANK(B637))</f>
        <v>1</v>
      </c>
      <c r="G637" t="b">
        <f>NOT(ISBLANK(C637))</f>
        <v>1</v>
      </c>
      <c r="H637" t="s">
        <v>6019</v>
      </c>
    </row>
    <row r="638" spans="1:9" x14ac:dyDescent="0.25">
      <c r="A638" t="s">
        <v>1001</v>
      </c>
      <c r="E638" t="s">
        <v>24</v>
      </c>
      <c r="F638" t="b">
        <f>NOT(ISBLANK(B638))</f>
        <v>0</v>
      </c>
      <c r="G638" t="b">
        <f>NOT(ISBLANK(C638))</f>
        <v>0</v>
      </c>
      <c r="H638" t="s">
        <v>6018</v>
      </c>
      <c r="I638" t="s">
        <v>6023</v>
      </c>
    </row>
    <row r="639" spans="1:9" x14ac:dyDescent="0.25">
      <c r="A639" t="s">
        <v>1002</v>
      </c>
      <c r="E639" t="s">
        <v>24</v>
      </c>
      <c r="F639" t="b">
        <f>NOT(ISBLANK(B639))</f>
        <v>0</v>
      </c>
      <c r="G639" t="b">
        <f>NOT(ISBLANK(C639))</f>
        <v>0</v>
      </c>
      <c r="H639" t="s">
        <v>6018</v>
      </c>
      <c r="I639" t="s">
        <v>6023</v>
      </c>
    </row>
    <row r="640" spans="1:9" x14ac:dyDescent="0.25">
      <c r="A640" t="s">
        <v>1003</v>
      </c>
      <c r="E640" t="s">
        <v>24</v>
      </c>
      <c r="F640" t="b">
        <f>NOT(ISBLANK(B640))</f>
        <v>0</v>
      </c>
      <c r="G640" t="b">
        <f>NOT(ISBLANK(C640))</f>
        <v>0</v>
      </c>
      <c r="H640" t="s">
        <v>6018</v>
      </c>
      <c r="I640" t="s">
        <v>6023</v>
      </c>
    </row>
    <row r="641" spans="1:9" x14ac:dyDescent="0.25">
      <c r="A641" t="s">
        <v>1004</v>
      </c>
      <c r="B641">
        <v>2251229100110</v>
      </c>
      <c r="E641" t="s">
        <v>24</v>
      </c>
      <c r="F641" t="b">
        <f>NOT(ISBLANK(B641))</f>
        <v>1</v>
      </c>
      <c r="G641" t="b">
        <f>NOT(ISBLANK(C641))</f>
        <v>0</v>
      </c>
      <c r="H641" t="s">
        <v>6018</v>
      </c>
    </row>
    <row r="642" spans="1:9" x14ac:dyDescent="0.25">
      <c r="A642" t="s">
        <v>1005</v>
      </c>
      <c r="B642">
        <v>2264136400300</v>
      </c>
      <c r="C642" t="s">
        <v>1006</v>
      </c>
      <c r="D642">
        <v>9070896</v>
      </c>
      <c r="E642" t="s">
        <v>24</v>
      </c>
      <c r="F642" t="b">
        <f>NOT(ISBLANK(B642))</f>
        <v>1</v>
      </c>
      <c r="G642" t="b">
        <f>NOT(ISBLANK(C642))</f>
        <v>1</v>
      </c>
      <c r="H642" t="s">
        <v>6019</v>
      </c>
    </row>
    <row r="643" spans="1:9" x14ac:dyDescent="0.25">
      <c r="A643" t="s">
        <v>1007</v>
      </c>
      <c r="E643" t="s">
        <v>24</v>
      </c>
      <c r="F643" t="b">
        <f>NOT(ISBLANK(B643))</f>
        <v>0</v>
      </c>
      <c r="G643" t="b">
        <f>NOT(ISBLANK(C643))</f>
        <v>0</v>
      </c>
      <c r="H643" t="s">
        <v>6018</v>
      </c>
      <c r="I643" t="s">
        <v>6023</v>
      </c>
    </row>
    <row r="644" spans="1:9" x14ac:dyDescent="0.25">
      <c r="A644" t="s">
        <v>1008</v>
      </c>
      <c r="B644">
        <v>2268735600001</v>
      </c>
      <c r="C644" t="s">
        <v>1009</v>
      </c>
      <c r="D644">
        <v>6941327</v>
      </c>
      <c r="E644" t="s">
        <v>24</v>
      </c>
      <c r="F644" t="b">
        <f>NOT(ISBLANK(B644))</f>
        <v>1</v>
      </c>
      <c r="G644" t="b">
        <f>NOT(ISBLANK(C644))</f>
        <v>1</v>
      </c>
      <c r="H644" t="s">
        <v>6019</v>
      </c>
    </row>
    <row r="645" spans="1:9" x14ac:dyDescent="0.25">
      <c r="A645" t="s">
        <v>1010</v>
      </c>
      <c r="B645">
        <v>2268275409007</v>
      </c>
      <c r="C645" t="s">
        <v>1011</v>
      </c>
      <c r="D645">
        <v>6938091</v>
      </c>
      <c r="E645" t="s">
        <v>24</v>
      </c>
      <c r="F645" t="b">
        <f>NOT(ISBLANK(B645))</f>
        <v>1</v>
      </c>
      <c r="G645" t="b">
        <f>NOT(ISBLANK(C645))</f>
        <v>1</v>
      </c>
      <c r="H645" t="s">
        <v>6019</v>
      </c>
    </row>
    <row r="646" spans="1:9" x14ac:dyDescent="0.25">
      <c r="A646" t="s">
        <v>1012</v>
      </c>
      <c r="B646">
        <v>2507828711000</v>
      </c>
      <c r="C646" t="s">
        <v>1013</v>
      </c>
      <c r="D646">
        <v>5696075</v>
      </c>
      <c r="E646" t="s">
        <v>24</v>
      </c>
      <c r="F646" t="b">
        <f>NOT(ISBLANK(B646))</f>
        <v>1</v>
      </c>
      <c r="G646" t="b">
        <f>NOT(ISBLANK(C646))</f>
        <v>1</v>
      </c>
      <c r="H646" t="s">
        <v>6019</v>
      </c>
    </row>
    <row r="647" spans="1:9" x14ac:dyDescent="0.25">
      <c r="A647" t="s">
        <v>1014</v>
      </c>
      <c r="B647">
        <v>2268735610002</v>
      </c>
      <c r="C647" t="s">
        <v>1015</v>
      </c>
      <c r="D647">
        <v>7606783</v>
      </c>
      <c r="E647" t="s">
        <v>24</v>
      </c>
      <c r="F647" t="b">
        <f>NOT(ISBLANK(B647))</f>
        <v>1</v>
      </c>
      <c r="G647" t="b">
        <f>NOT(ISBLANK(C647))</f>
        <v>1</v>
      </c>
      <c r="H647" t="s">
        <v>6019</v>
      </c>
    </row>
    <row r="648" spans="1:9" x14ac:dyDescent="0.25">
      <c r="A648" t="s">
        <v>1016</v>
      </c>
      <c r="B648">
        <v>2006002914710</v>
      </c>
      <c r="E648" t="s">
        <v>24</v>
      </c>
      <c r="F648" t="b">
        <f>NOT(ISBLANK(B648))</f>
        <v>1</v>
      </c>
      <c r="G648" t="b">
        <f>NOT(ISBLANK(C648))</f>
        <v>0</v>
      </c>
      <c r="H648" t="s">
        <v>6018</v>
      </c>
    </row>
    <row r="649" spans="1:9" x14ac:dyDescent="0.25">
      <c r="A649" t="s">
        <v>1017</v>
      </c>
      <c r="B649">
        <v>2257622100000</v>
      </c>
      <c r="C649" t="s">
        <v>1018</v>
      </c>
      <c r="D649">
        <v>8714401</v>
      </c>
      <c r="E649" t="s">
        <v>24</v>
      </c>
      <c r="F649" t="b">
        <f>NOT(ISBLANK(B649))</f>
        <v>1</v>
      </c>
      <c r="G649" t="b">
        <f>NOT(ISBLANK(C649))</f>
        <v>1</v>
      </c>
      <c r="H649" t="s">
        <v>6019</v>
      </c>
    </row>
    <row r="650" spans="1:9" x14ac:dyDescent="0.25">
      <c r="A650" t="s">
        <v>1019</v>
      </c>
      <c r="B650">
        <v>2257752100700</v>
      </c>
      <c r="C650" t="s">
        <v>1020</v>
      </c>
      <c r="D650">
        <v>8719838</v>
      </c>
      <c r="E650" t="s">
        <v>24</v>
      </c>
      <c r="F650" t="b">
        <f>NOT(ISBLANK(B650))</f>
        <v>1</v>
      </c>
      <c r="G650" t="b">
        <f>NOT(ISBLANK(C650))</f>
        <v>1</v>
      </c>
      <c r="H650" t="s">
        <v>6019</v>
      </c>
    </row>
    <row r="651" spans="1:9" x14ac:dyDescent="0.25">
      <c r="A651" t="s">
        <v>1021</v>
      </c>
      <c r="B651">
        <v>2251143440010</v>
      </c>
      <c r="C651" t="s">
        <v>1022</v>
      </c>
      <c r="D651">
        <v>5674369</v>
      </c>
      <c r="E651" t="s">
        <v>24</v>
      </c>
      <c r="F651" t="b">
        <f>NOT(ISBLANK(B651))</f>
        <v>1</v>
      </c>
      <c r="G651" t="b">
        <f>NOT(ISBLANK(C651))</f>
        <v>1</v>
      </c>
      <c r="H651" t="s">
        <v>6019</v>
      </c>
    </row>
    <row r="652" spans="1:9" x14ac:dyDescent="0.25">
      <c r="A652" t="s">
        <v>1023</v>
      </c>
      <c r="B652">
        <v>2257752420400</v>
      </c>
      <c r="C652" t="s">
        <v>1024</v>
      </c>
      <c r="D652">
        <v>5920264</v>
      </c>
      <c r="E652" t="s">
        <v>24</v>
      </c>
      <c r="F652" t="b">
        <f>NOT(ISBLANK(B652))</f>
        <v>1</v>
      </c>
      <c r="G652" t="b">
        <f>NOT(ISBLANK(C652))</f>
        <v>1</v>
      </c>
      <c r="H652" t="s">
        <v>6019</v>
      </c>
    </row>
    <row r="653" spans="1:9" x14ac:dyDescent="0.25">
      <c r="A653" t="s">
        <v>1025</v>
      </c>
      <c r="B653">
        <v>2713034000010</v>
      </c>
      <c r="E653" t="s">
        <v>24</v>
      </c>
      <c r="F653" t="b">
        <f>NOT(ISBLANK(B653))</f>
        <v>1</v>
      </c>
      <c r="G653" t="b">
        <f>NOT(ISBLANK(C653))</f>
        <v>0</v>
      </c>
      <c r="H653" t="s">
        <v>6018</v>
      </c>
    </row>
    <row r="654" spans="1:9" x14ac:dyDescent="0.25">
      <c r="A654" t="s">
        <v>1026</v>
      </c>
      <c r="E654" t="s">
        <v>24</v>
      </c>
      <c r="F654" t="b">
        <f>NOT(ISBLANK(B654))</f>
        <v>0</v>
      </c>
      <c r="G654" t="b">
        <f>NOT(ISBLANK(C654))</f>
        <v>0</v>
      </c>
      <c r="H654" t="s">
        <v>6018</v>
      </c>
      <c r="I654" t="s">
        <v>6023</v>
      </c>
    </row>
    <row r="655" spans="1:9" x14ac:dyDescent="0.25">
      <c r="A655" t="s">
        <v>1027</v>
      </c>
      <c r="E655" t="s">
        <v>24</v>
      </c>
      <c r="F655" t="b">
        <f>NOT(ISBLANK(B655))</f>
        <v>0</v>
      </c>
      <c r="G655" t="b">
        <f>NOT(ISBLANK(C655))</f>
        <v>0</v>
      </c>
      <c r="H655" t="s">
        <v>6018</v>
      </c>
      <c r="I655" t="s">
        <v>6023</v>
      </c>
    </row>
    <row r="656" spans="1:9" x14ac:dyDescent="0.25">
      <c r="A656" t="s">
        <v>1028</v>
      </c>
      <c r="B656">
        <v>2263898120100</v>
      </c>
      <c r="C656" t="s">
        <v>1029</v>
      </c>
      <c r="D656">
        <v>8810142</v>
      </c>
      <c r="E656" t="s">
        <v>24</v>
      </c>
      <c r="F656" t="b">
        <f>NOT(ISBLANK(B656))</f>
        <v>1</v>
      </c>
      <c r="G656" t="b">
        <f>NOT(ISBLANK(C656))</f>
        <v>1</v>
      </c>
      <c r="H656" t="s">
        <v>6019</v>
      </c>
    </row>
    <row r="657" spans="1:9" x14ac:dyDescent="0.25">
      <c r="A657" t="s">
        <v>1030</v>
      </c>
      <c r="B657">
        <v>2510909250000</v>
      </c>
      <c r="E657" t="s">
        <v>24</v>
      </c>
      <c r="F657" t="b">
        <f>NOT(ISBLANK(B657))</f>
        <v>1</v>
      </c>
      <c r="G657" t="b">
        <f>NOT(ISBLANK(C657))</f>
        <v>0</v>
      </c>
      <c r="H657" t="s">
        <v>6018</v>
      </c>
    </row>
    <row r="658" spans="1:9" x14ac:dyDescent="0.25">
      <c r="A658" t="s">
        <v>1031</v>
      </c>
      <c r="B658">
        <v>2263549620401</v>
      </c>
      <c r="C658" t="s">
        <v>1032</v>
      </c>
      <c r="D658">
        <v>7252356</v>
      </c>
      <c r="E658" t="s">
        <v>24</v>
      </c>
      <c r="F658" t="b">
        <f>NOT(ISBLANK(B658))</f>
        <v>1</v>
      </c>
      <c r="G658" t="b">
        <f>NOT(ISBLANK(C658))</f>
        <v>1</v>
      </c>
      <c r="H658" t="s">
        <v>6019</v>
      </c>
    </row>
    <row r="659" spans="1:9" x14ac:dyDescent="0.25">
      <c r="A659" t="s">
        <v>1033</v>
      </c>
      <c r="B659">
        <v>2842057110600</v>
      </c>
      <c r="C659" t="s">
        <v>1034</v>
      </c>
      <c r="D659">
        <v>8381872</v>
      </c>
      <c r="E659" t="s">
        <v>24</v>
      </c>
      <c r="F659" t="b">
        <f>NOT(ISBLANK(B659))</f>
        <v>1</v>
      </c>
      <c r="G659" t="b">
        <f>NOT(ISBLANK(C659))</f>
        <v>1</v>
      </c>
      <c r="H659" t="s">
        <v>6019</v>
      </c>
    </row>
    <row r="660" spans="1:9" x14ac:dyDescent="0.25">
      <c r="A660" t="s">
        <v>1035</v>
      </c>
      <c r="B660">
        <v>2268735610010</v>
      </c>
      <c r="E660" t="s">
        <v>24</v>
      </c>
      <c r="F660" t="b">
        <f>NOT(ISBLANK(B660))</f>
        <v>1</v>
      </c>
      <c r="G660" t="b">
        <f>NOT(ISBLANK(C660))</f>
        <v>0</v>
      </c>
      <c r="H660" t="s">
        <v>6018</v>
      </c>
    </row>
    <row r="661" spans="1:9" x14ac:dyDescent="0.25">
      <c r="A661" t="s">
        <v>1036</v>
      </c>
      <c r="E661" t="s">
        <v>24</v>
      </c>
      <c r="F661" t="b">
        <f>NOT(ISBLANK(B661))</f>
        <v>0</v>
      </c>
      <c r="G661" t="b">
        <f>NOT(ISBLANK(C661))</f>
        <v>0</v>
      </c>
      <c r="H661" t="s">
        <v>6018</v>
      </c>
      <c r="I661" t="s">
        <v>6023</v>
      </c>
    </row>
    <row r="662" spans="1:9" x14ac:dyDescent="0.25">
      <c r="A662" t="s">
        <v>1037</v>
      </c>
      <c r="B662">
        <v>2271647409004</v>
      </c>
      <c r="E662" t="s">
        <v>24</v>
      </c>
      <c r="F662" t="b">
        <f>NOT(ISBLANK(B662))</f>
        <v>1</v>
      </c>
      <c r="G662" t="b">
        <f>NOT(ISBLANK(C662))</f>
        <v>0</v>
      </c>
      <c r="H662" t="s">
        <v>6018</v>
      </c>
    </row>
    <row r="663" spans="1:9" x14ac:dyDescent="0.25">
      <c r="A663" t="s">
        <v>1038</v>
      </c>
      <c r="E663" t="s">
        <v>24</v>
      </c>
      <c r="F663" t="b">
        <f>NOT(ISBLANK(B663))</f>
        <v>0</v>
      </c>
      <c r="G663" t="b">
        <f>NOT(ISBLANK(C663))</f>
        <v>0</v>
      </c>
      <c r="H663" t="s">
        <v>6018</v>
      </c>
      <c r="I663" t="s">
        <v>6023</v>
      </c>
    </row>
    <row r="664" spans="1:9" x14ac:dyDescent="0.25">
      <c r="A664" t="s">
        <v>1039</v>
      </c>
      <c r="B664">
        <v>2270829400100</v>
      </c>
      <c r="C664" t="s">
        <v>1040</v>
      </c>
      <c r="D664">
        <v>7744773</v>
      </c>
      <c r="E664" t="s">
        <v>24</v>
      </c>
      <c r="F664" t="b">
        <f>NOT(ISBLANK(B664))</f>
        <v>1</v>
      </c>
      <c r="G664" t="b">
        <f>NOT(ISBLANK(C664))</f>
        <v>1</v>
      </c>
      <c r="H664" t="s">
        <v>6019</v>
      </c>
    </row>
    <row r="665" spans="1:9" x14ac:dyDescent="0.25">
      <c r="A665" t="s">
        <v>1041</v>
      </c>
      <c r="E665" t="s">
        <v>24</v>
      </c>
      <c r="F665" t="b">
        <f>NOT(ISBLANK(B665))</f>
        <v>0</v>
      </c>
      <c r="G665" t="b">
        <f>NOT(ISBLANK(C665))</f>
        <v>0</v>
      </c>
      <c r="H665" t="s">
        <v>6018</v>
      </c>
      <c r="I665" t="s">
        <v>6023</v>
      </c>
    </row>
    <row r="666" spans="1:9" x14ac:dyDescent="0.25">
      <c r="A666" t="s">
        <v>1042</v>
      </c>
      <c r="B666">
        <v>2263632400010</v>
      </c>
      <c r="C666" t="s">
        <v>1043</v>
      </c>
      <c r="D666">
        <v>8256665</v>
      </c>
      <c r="E666" t="s">
        <v>24</v>
      </c>
      <c r="F666" t="b">
        <f>NOT(ISBLANK(B666))</f>
        <v>1</v>
      </c>
      <c r="G666" t="b">
        <f>NOT(ISBLANK(C666))</f>
        <v>1</v>
      </c>
      <c r="H666" t="s">
        <v>6019</v>
      </c>
    </row>
    <row r="667" spans="1:9" x14ac:dyDescent="0.25">
      <c r="A667" t="s">
        <v>1044</v>
      </c>
      <c r="E667" t="s">
        <v>24</v>
      </c>
      <c r="F667" t="b">
        <f>NOT(ISBLANK(B667))</f>
        <v>0</v>
      </c>
      <c r="G667" t="b">
        <f>NOT(ISBLANK(C667))</f>
        <v>0</v>
      </c>
      <c r="H667" t="s">
        <v>6018</v>
      </c>
      <c r="I667" t="s">
        <v>6023</v>
      </c>
    </row>
    <row r="668" spans="1:9" x14ac:dyDescent="0.25">
      <c r="A668" t="s">
        <v>1045</v>
      </c>
      <c r="E668" t="s">
        <v>24</v>
      </c>
      <c r="F668" t="b">
        <f>NOT(ISBLANK(B668))</f>
        <v>0</v>
      </c>
      <c r="G668" t="b">
        <f>NOT(ISBLANK(C668))</f>
        <v>0</v>
      </c>
      <c r="H668" t="s">
        <v>6018</v>
      </c>
      <c r="I668" t="s">
        <v>6023</v>
      </c>
    </row>
    <row r="669" spans="1:9" x14ac:dyDescent="0.25">
      <c r="A669" t="s">
        <v>1046</v>
      </c>
      <c r="B669">
        <v>2842059100300</v>
      </c>
      <c r="C669" t="s">
        <v>1047</v>
      </c>
      <c r="D669">
        <v>8376862</v>
      </c>
      <c r="E669" t="s">
        <v>24</v>
      </c>
      <c r="F669" t="b">
        <f>NOT(ISBLANK(B669))</f>
        <v>1</v>
      </c>
      <c r="G669" t="b">
        <f>NOT(ISBLANK(C669))</f>
        <v>1</v>
      </c>
      <c r="H669" t="s">
        <v>6019</v>
      </c>
    </row>
    <row r="670" spans="1:9" x14ac:dyDescent="0.25">
      <c r="A670" t="s">
        <v>1048</v>
      </c>
      <c r="B670">
        <v>2842454600001</v>
      </c>
      <c r="C670" t="s">
        <v>1049</v>
      </c>
      <c r="D670">
        <v>8426578</v>
      </c>
      <c r="E670" t="s">
        <v>24</v>
      </c>
      <c r="F670" t="b">
        <f>NOT(ISBLANK(B670))</f>
        <v>1</v>
      </c>
      <c r="G670" t="b">
        <f>NOT(ISBLANK(C670))</f>
        <v>1</v>
      </c>
      <c r="H670" t="s">
        <v>6019</v>
      </c>
    </row>
    <row r="671" spans="1:9" x14ac:dyDescent="0.25">
      <c r="A671" t="s">
        <v>1050</v>
      </c>
      <c r="B671">
        <v>2253954200001</v>
      </c>
      <c r="C671" t="s">
        <v>1051</v>
      </c>
      <c r="D671">
        <v>5035945</v>
      </c>
      <c r="E671" t="s">
        <v>24</v>
      </c>
      <c r="F671" t="b">
        <f>NOT(ISBLANK(B671))</f>
        <v>1</v>
      </c>
      <c r="G671" t="b">
        <f>NOT(ISBLANK(C671))</f>
        <v>1</v>
      </c>
      <c r="H671" t="s">
        <v>6019</v>
      </c>
    </row>
    <row r="672" spans="1:9" x14ac:dyDescent="0.25">
      <c r="A672" t="s">
        <v>1052</v>
      </c>
      <c r="B672">
        <v>2842454609002</v>
      </c>
      <c r="C672" t="s">
        <v>1053</v>
      </c>
      <c r="D672">
        <v>8426581</v>
      </c>
      <c r="E672" t="s">
        <v>24</v>
      </c>
      <c r="F672" t="b">
        <f>NOT(ISBLANK(B672))</f>
        <v>1</v>
      </c>
      <c r="G672" t="b">
        <f>NOT(ISBLANK(C672))</f>
        <v>1</v>
      </c>
      <c r="H672" t="s">
        <v>6019</v>
      </c>
    </row>
    <row r="673" spans="1:9" x14ac:dyDescent="0.25">
      <c r="A673" t="s">
        <v>1054</v>
      </c>
      <c r="B673">
        <v>2265459400000</v>
      </c>
      <c r="C673" t="s">
        <v>1055</v>
      </c>
      <c r="D673">
        <v>6307052</v>
      </c>
      <c r="E673" t="s">
        <v>24</v>
      </c>
      <c r="F673" t="b">
        <f>NOT(ISBLANK(B673))</f>
        <v>1</v>
      </c>
      <c r="G673" t="b">
        <f>NOT(ISBLANK(C673))</f>
        <v>1</v>
      </c>
      <c r="H673" t="s">
        <v>6019</v>
      </c>
    </row>
    <row r="674" spans="1:9" x14ac:dyDescent="0.25">
      <c r="A674" t="s">
        <v>1056</v>
      </c>
      <c r="B674">
        <v>2712516000000</v>
      </c>
      <c r="C674" t="s">
        <v>1057</v>
      </c>
      <c r="D674">
        <v>4892359</v>
      </c>
      <c r="E674" t="s">
        <v>24</v>
      </c>
      <c r="F674" t="b">
        <f>NOT(ISBLANK(B674))</f>
        <v>1</v>
      </c>
      <c r="G674" t="b">
        <f>NOT(ISBLANK(C674))</f>
        <v>1</v>
      </c>
      <c r="H674" t="s">
        <v>6019</v>
      </c>
    </row>
    <row r="675" spans="1:9" x14ac:dyDescent="0.25">
      <c r="A675" t="s">
        <v>1058</v>
      </c>
      <c r="B675">
        <v>2840785140100</v>
      </c>
      <c r="C675" t="s">
        <v>1059</v>
      </c>
      <c r="D675">
        <v>8281390</v>
      </c>
      <c r="E675" t="s">
        <v>24</v>
      </c>
      <c r="F675" t="b">
        <f>NOT(ISBLANK(B675))</f>
        <v>1</v>
      </c>
      <c r="G675" t="b">
        <f>NOT(ISBLANK(C675))</f>
        <v>1</v>
      </c>
      <c r="H675" t="s">
        <v>6019</v>
      </c>
    </row>
    <row r="676" spans="1:9" x14ac:dyDescent="0.25">
      <c r="A676" t="s">
        <v>1060</v>
      </c>
      <c r="B676">
        <v>2713914000001</v>
      </c>
      <c r="E676" t="s">
        <v>24</v>
      </c>
      <c r="F676" t="b">
        <f>NOT(ISBLANK(B676))</f>
        <v>1</v>
      </c>
      <c r="G676" t="b">
        <f>NOT(ISBLANK(C676))</f>
        <v>0</v>
      </c>
      <c r="H676" t="s">
        <v>6018</v>
      </c>
    </row>
    <row r="677" spans="1:9" x14ac:dyDescent="0.25">
      <c r="A677" t="s">
        <v>1061</v>
      </c>
      <c r="E677" t="s">
        <v>24</v>
      </c>
      <c r="F677" t="b">
        <f>NOT(ISBLANK(B677))</f>
        <v>0</v>
      </c>
      <c r="G677" t="b">
        <f>NOT(ISBLANK(C677))</f>
        <v>0</v>
      </c>
      <c r="H677" t="s">
        <v>6018</v>
      </c>
      <c r="I677" t="s">
        <v>6023</v>
      </c>
    </row>
    <row r="678" spans="1:9" x14ac:dyDescent="0.25">
      <c r="A678" t="s">
        <v>1062</v>
      </c>
      <c r="B678">
        <v>2840785140700</v>
      </c>
      <c r="C678" t="s">
        <v>1063</v>
      </c>
      <c r="D678">
        <v>8281691</v>
      </c>
      <c r="E678" t="s">
        <v>24</v>
      </c>
      <c r="F678" t="b">
        <f>NOT(ISBLANK(B678))</f>
        <v>1</v>
      </c>
      <c r="G678" t="b">
        <f>NOT(ISBLANK(C678))</f>
        <v>1</v>
      </c>
      <c r="H678" t="s">
        <v>6019</v>
      </c>
    </row>
    <row r="679" spans="1:9" x14ac:dyDescent="0.25">
      <c r="A679" t="s">
        <v>1064</v>
      </c>
      <c r="B679">
        <v>2511697610000</v>
      </c>
      <c r="C679">
        <v>2511697610</v>
      </c>
      <c r="D679">
        <v>5516940</v>
      </c>
      <c r="E679" t="s">
        <v>24</v>
      </c>
      <c r="F679" t="b">
        <f>NOT(ISBLANK(B679))</f>
        <v>1</v>
      </c>
      <c r="G679" t="b">
        <f>NOT(ISBLANK(C679))</f>
        <v>1</v>
      </c>
      <c r="H679" t="s">
        <v>6019</v>
      </c>
    </row>
    <row r="680" spans="1:9" x14ac:dyDescent="0.25">
      <c r="A680" t="s">
        <v>1065</v>
      </c>
      <c r="B680">
        <v>2261335110000</v>
      </c>
      <c r="C680" t="s">
        <v>1066</v>
      </c>
      <c r="D680">
        <v>7777500</v>
      </c>
      <c r="E680" t="s">
        <v>24</v>
      </c>
      <c r="F680" t="b">
        <f>NOT(ISBLANK(B680))</f>
        <v>1</v>
      </c>
      <c r="G680" t="b">
        <f>NOT(ISBLANK(C680))</f>
        <v>1</v>
      </c>
      <c r="H680" t="s">
        <v>6019</v>
      </c>
    </row>
    <row r="681" spans="1:9" x14ac:dyDescent="0.25">
      <c r="A681" t="s">
        <v>1067</v>
      </c>
      <c r="B681">
        <v>2841503100000</v>
      </c>
      <c r="C681" t="s">
        <v>1068</v>
      </c>
      <c r="D681">
        <v>8256709</v>
      </c>
      <c r="E681" t="s">
        <v>24</v>
      </c>
      <c r="F681" t="b">
        <f>NOT(ISBLANK(B681))</f>
        <v>1</v>
      </c>
      <c r="G681" t="b">
        <f>NOT(ISBLANK(C681))</f>
        <v>1</v>
      </c>
      <c r="H681" t="s">
        <v>6019</v>
      </c>
    </row>
    <row r="682" spans="1:9" x14ac:dyDescent="0.25">
      <c r="A682" t="s">
        <v>1069</v>
      </c>
      <c r="B682">
        <v>2713914000000</v>
      </c>
      <c r="E682" t="s">
        <v>24</v>
      </c>
      <c r="F682" t="b">
        <f>NOT(ISBLANK(B682))</f>
        <v>1</v>
      </c>
      <c r="G682" t="b">
        <f>NOT(ISBLANK(C682))</f>
        <v>0</v>
      </c>
      <c r="H682" t="s">
        <v>6018</v>
      </c>
    </row>
    <row r="683" spans="1:9" x14ac:dyDescent="0.25">
      <c r="A683" t="s">
        <v>1070</v>
      </c>
      <c r="B683">
        <v>2264321400000</v>
      </c>
      <c r="C683" t="s">
        <v>1071</v>
      </c>
      <c r="D683">
        <v>6273044</v>
      </c>
      <c r="E683" t="s">
        <v>24</v>
      </c>
      <c r="F683" t="b">
        <f>NOT(ISBLANK(B683))</f>
        <v>1</v>
      </c>
      <c r="G683" t="b">
        <f>NOT(ISBLANK(C683))</f>
        <v>1</v>
      </c>
      <c r="H683" t="s">
        <v>6019</v>
      </c>
    </row>
    <row r="684" spans="1:9" x14ac:dyDescent="0.25">
      <c r="A684" t="s">
        <v>1072</v>
      </c>
      <c r="B684">
        <v>2257752439001</v>
      </c>
      <c r="C684" t="s">
        <v>1073</v>
      </c>
      <c r="D684">
        <v>7875861</v>
      </c>
      <c r="E684" t="s">
        <v>24</v>
      </c>
      <c r="F684" t="b">
        <f>NOT(ISBLANK(B684))</f>
        <v>1</v>
      </c>
      <c r="G684" t="b">
        <f>NOT(ISBLANK(C684))</f>
        <v>1</v>
      </c>
      <c r="H684" t="s">
        <v>6019</v>
      </c>
    </row>
    <row r="685" spans="1:9" x14ac:dyDescent="0.25">
      <c r="A685" t="s">
        <v>1074</v>
      </c>
      <c r="E685" t="s">
        <v>24</v>
      </c>
      <c r="F685" t="b">
        <f>NOT(ISBLANK(B685))</f>
        <v>0</v>
      </c>
      <c r="G685" t="b">
        <f>NOT(ISBLANK(C685))</f>
        <v>0</v>
      </c>
      <c r="H685" t="s">
        <v>6018</v>
      </c>
      <c r="I685" t="s">
        <v>6023</v>
      </c>
    </row>
    <row r="686" spans="1:9" x14ac:dyDescent="0.25">
      <c r="A686" t="s">
        <v>1075</v>
      </c>
      <c r="E686" t="s">
        <v>24</v>
      </c>
      <c r="F686" t="b">
        <f>NOT(ISBLANK(B686))</f>
        <v>0</v>
      </c>
      <c r="G686" t="b">
        <f>NOT(ISBLANK(C686))</f>
        <v>0</v>
      </c>
      <c r="H686" t="s">
        <v>6018</v>
      </c>
      <c r="I686" t="s">
        <v>6023</v>
      </c>
    </row>
    <row r="687" spans="1:9" x14ac:dyDescent="0.25">
      <c r="A687" t="s">
        <v>1076</v>
      </c>
      <c r="E687" t="s">
        <v>24</v>
      </c>
      <c r="F687" t="b">
        <f>NOT(ISBLANK(B687))</f>
        <v>0</v>
      </c>
      <c r="G687" t="b">
        <f>NOT(ISBLANK(C687))</f>
        <v>0</v>
      </c>
      <c r="H687" t="s">
        <v>6018</v>
      </c>
      <c r="I687" t="s">
        <v>6023</v>
      </c>
    </row>
    <row r="688" spans="1:9" x14ac:dyDescent="0.25">
      <c r="A688" t="s">
        <v>1077</v>
      </c>
      <c r="B688">
        <v>2265717400000</v>
      </c>
      <c r="C688" t="s">
        <v>1078</v>
      </c>
      <c r="D688">
        <v>6442276</v>
      </c>
      <c r="E688" t="s">
        <v>24</v>
      </c>
      <c r="F688" t="b">
        <f>NOT(ISBLANK(B688))</f>
        <v>1</v>
      </c>
      <c r="G688" t="b">
        <f>NOT(ISBLANK(C688))</f>
        <v>1</v>
      </c>
      <c r="H688" t="s">
        <v>6019</v>
      </c>
    </row>
    <row r="689" spans="1:9" x14ac:dyDescent="0.25">
      <c r="A689" t="s">
        <v>1079</v>
      </c>
      <c r="B689">
        <v>2842454400012</v>
      </c>
      <c r="E689" t="s">
        <v>24</v>
      </c>
      <c r="F689" t="b">
        <f>NOT(ISBLANK(B689))</f>
        <v>1</v>
      </c>
      <c r="G689" t="b">
        <f>NOT(ISBLANK(C689))</f>
        <v>0</v>
      </c>
      <c r="H689" t="s">
        <v>6018</v>
      </c>
    </row>
    <row r="690" spans="1:9" x14ac:dyDescent="0.25">
      <c r="A690" t="s">
        <v>1080</v>
      </c>
      <c r="E690" t="s">
        <v>24</v>
      </c>
      <c r="F690" t="b">
        <f>NOT(ISBLANK(B690))</f>
        <v>0</v>
      </c>
      <c r="G690" t="b">
        <f>NOT(ISBLANK(C690))</f>
        <v>0</v>
      </c>
      <c r="H690" t="s">
        <v>6018</v>
      </c>
      <c r="I690" t="s">
        <v>6023</v>
      </c>
    </row>
    <row r="691" spans="1:9" x14ac:dyDescent="0.25">
      <c r="A691" t="s">
        <v>1081</v>
      </c>
      <c r="E691" t="s">
        <v>24</v>
      </c>
      <c r="F691" t="b">
        <f>NOT(ISBLANK(B691))</f>
        <v>0</v>
      </c>
      <c r="G691" t="b">
        <f>NOT(ISBLANK(C691))</f>
        <v>0</v>
      </c>
      <c r="H691" t="s">
        <v>6018</v>
      </c>
      <c r="I691" t="s">
        <v>6023</v>
      </c>
    </row>
    <row r="692" spans="1:9" x14ac:dyDescent="0.25">
      <c r="A692" t="s">
        <v>1082</v>
      </c>
      <c r="B692">
        <v>2842454610001</v>
      </c>
      <c r="C692" t="s">
        <v>1083</v>
      </c>
      <c r="D692">
        <v>8370571</v>
      </c>
      <c r="E692" t="s">
        <v>24</v>
      </c>
      <c r="F692" t="b">
        <f>NOT(ISBLANK(B692))</f>
        <v>1</v>
      </c>
      <c r="G692" t="b">
        <f>NOT(ISBLANK(C692))</f>
        <v>1</v>
      </c>
      <c r="H692" t="s">
        <v>6019</v>
      </c>
    </row>
    <row r="693" spans="1:9" x14ac:dyDescent="0.25">
      <c r="A693" t="s">
        <v>1084</v>
      </c>
      <c r="E693" t="s">
        <v>24</v>
      </c>
      <c r="F693" t="b">
        <f>NOT(ISBLANK(B693))</f>
        <v>0</v>
      </c>
      <c r="G693" t="b">
        <f>NOT(ISBLANK(C693))</f>
        <v>0</v>
      </c>
      <c r="H693" t="s">
        <v>6018</v>
      </c>
      <c r="I693" t="s">
        <v>6023</v>
      </c>
    </row>
    <row r="694" spans="1:9" x14ac:dyDescent="0.25">
      <c r="A694" t="s">
        <v>1085</v>
      </c>
      <c r="B694">
        <v>2254585430401</v>
      </c>
      <c r="C694" t="s">
        <v>1086</v>
      </c>
      <c r="D694">
        <v>7283667</v>
      </c>
      <c r="E694" t="s">
        <v>24</v>
      </c>
      <c r="F694" t="b">
        <f>NOT(ISBLANK(B694))</f>
        <v>1</v>
      </c>
      <c r="G694" t="b">
        <f>NOT(ISBLANK(C694))</f>
        <v>1</v>
      </c>
      <c r="H694" t="s">
        <v>6019</v>
      </c>
    </row>
    <row r="695" spans="1:9" x14ac:dyDescent="0.25">
      <c r="A695" t="s">
        <v>1087</v>
      </c>
      <c r="B695">
        <v>2261225130000</v>
      </c>
      <c r="E695" t="s">
        <v>24</v>
      </c>
      <c r="F695" t="b">
        <f>NOT(ISBLANK(B695))</f>
        <v>1</v>
      </c>
      <c r="G695" t="b">
        <f>NOT(ISBLANK(C695))</f>
        <v>0</v>
      </c>
      <c r="H695" t="s">
        <v>6018</v>
      </c>
    </row>
    <row r="696" spans="1:9" x14ac:dyDescent="0.25">
      <c r="A696" t="s">
        <v>1088</v>
      </c>
      <c r="B696">
        <v>2261223110000</v>
      </c>
      <c r="C696" t="s">
        <v>1089</v>
      </c>
      <c r="D696">
        <v>8078404</v>
      </c>
      <c r="E696" t="s">
        <v>24</v>
      </c>
      <c r="F696" t="b">
        <f>NOT(ISBLANK(B696))</f>
        <v>1</v>
      </c>
      <c r="G696" t="b">
        <f>NOT(ISBLANK(C696))</f>
        <v>1</v>
      </c>
      <c r="H696" t="s">
        <v>6019</v>
      </c>
    </row>
    <row r="697" spans="1:9" x14ac:dyDescent="0.25">
      <c r="A697" t="s">
        <v>1090</v>
      </c>
      <c r="B697">
        <v>2263549420401</v>
      </c>
      <c r="E697" t="s">
        <v>24</v>
      </c>
      <c r="F697" t="b">
        <f>NOT(ISBLANK(B697))</f>
        <v>1</v>
      </c>
      <c r="G697" t="b">
        <f>NOT(ISBLANK(C697))</f>
        <v>0</v>
      </c>
      <c r="H697" t="s">
        <v>6018</v>
      </c>
    </row>
    <row r="698" spans="1:9" x14ac:dyDescent="0.25">
      <c r="A698" t="s">
        <v>1091</v>
      </c>
      <c r="B698">
        <v>2263632400000</v>
      </c>
      <c r="C698" t="s">
        <v>1092</v>
      </c>
      <c r="D698">
        <v>8256418</v>
      </c>
      <c r="E698" t="s">
        <v>24</v>
      </c>
      <c r="F698" t="b">
        <f>NOT(ISBLANK(B698))</f>
        <v>1</v>
      </c>
      <c r="G698" t="b">
        <f>NOT(ISBLANK(C698))</f>
        <v>1</v>
      </c>
      <c r="H698" t="s">
        <v>6019</v>
      </c>
    </row>
    <row r="699" spans="1:9" x14ac:dyDescent="0.25">
      <c r="A699" t="s">
        <v>1093</v>
      </c>
      <c r="E699" t="s">
        <v>24</v>
      </c>
      <c r="F699" t="b">
        <f>NOT(ISBLANK(B699))</f>
        <v>0</v>
      </c>
      <c r="G699" t="b">
        <f>NOT(ISBLANK(C699))</f>
        <v>0</v>
      </c>
      <c r="H699" t="s">
        <v>6018</v>
      </c>
      <c r="I699" t="s">
        <v>6023</v>
      </c>
    </row>
    <row r="700" spans="1:9" x14ac:dyDescent="0.25">
      <c r="A700" t="s">
        <v>1094</v>
      </c>
      <c r="E700" t="s">
        <v>24</v>
      </c>
      <c r="F700" t="b">
        <f>NOT(ISBLANK(B700))</f>
        <v>0</v>
      </c>
      <c r="G700" t="b">
        <f>NOT(ISBLANK(C700))</f>
        <v>0</v>
      </c>
      <c r="H700" t="s">
        <v>6018</v>
      </c>
      <c r="I700" t="s">
        <v>6023</v>
      </c>
    </row>
    <row r="701" spans="1:9" x14ac:dyDescent="0.25">
      <c r="A701" t="s">
        <v>1095</v>
      </c>
      <c r="E701" t="s">
        <v>24</v>
      </c>
      <c r="F701" t="b">
        <f>NOT(ISBLANK(B701))</f>
        <v>0</v>
      </c>
      <c r="G701" t="b">
        <f>NOT(ISBLANK(C701))</f>
        <v>0</v>
      </c>
      <c r="H701" t="s">
        <v>6018</v>
      </c>
      <c r="I701" t="s">
        <v>6023</v>
      </c>
    </row>
    <row r="702" spans="1:9" x14ac:dyDescent="0.25">
      <c r="A702" t="s">
        <v>1096</v>
      </c>
      <c r="B702">
        <v>2842057100200</v>
      </c>
      <c r="C702" t="s">
        <v>1097</v>
      </c>
      <c r="D702">
        <v>8381306</v>
      </c>
      <c r="E702" t="s">
        <v>24</v>
      </c>
      <c r="F702" t="b">
        <f>NOT(ISBLANK(B702))</f>
        <v>1</v>
      </c>
      <c r="G702" t="b">
        <f>NOT(ISBLANK(C702))</f>
        <v>1</v>
      </c>
      <c r="H702" t="s">
        <v>6019</v>
      </c>
    </row>
    <row r="703" spans="1:9" x14ac:dyDescent="0.25">
      <c r="A703" t="s">
        <v>1098</v>
      </c>
      <c r="B703">
        <v>2842454130000</v>
      </c>
      <c r="C703" t="s">
        <v>1099</v>
      </c>
      <c r="D703">
        <v>8716619</v>
      </c>
      <c r="E703" t="s">
        <v>24</v>
      </c>
      <c r="F703" t="b">
        <f>NOT(ISBLANK(B703))</f>
        <v>1</v>
      </c>
      <c r="G703" t="b">
        <f>NOT(ISBLANK(C703))</f>
        <v>1</v>
      </c>
      <c r="H703" t="s">
        <v>6019</v>
      </c>
    </row>
    <row r="704" spans="1:9" x14ac:dyDescent="0.25">
      <c r="A704" t="s">
        <v>1100</v>
      </c>
      <c r="B704">
        <v>2266135120000</v>
      </c>
      <c r="C704" t="s">
        <v>1101</v>
      </c>
      <c r="D704">
        <v>6654250</v>
      </c>
      <c r="E704" t="s">
        <v>24</v>
      </c>
      <c r="F704" t="b">
        <f>NOT(ISBLANK(B704))</f>
        <v>1</v>
      </c>
      <c r="G704" t="b">
        <f>NOT(ISBLANK(C704))</f>
        <v>1</v>
      </c>
      <c r="H704" t="s">
        <v>6019</v>
      </c>
    </row>
    <row r="705" spans="1:9" x14ac:dyDescent="0.25">
      <c r="A705" t="s">
        <v>1102</v>
      </c>
      <c r="B705">
        <v>2271794400400</v>
      </c>
      <c r="C705" t="s">
        <v>1103</v>
      </c>
      <c r="D705">
        <v>7329175</v>
      </c>
      <c r="E705" t="s">
        <v>24</v>
      </c>
      <c r="F705" t="b">
        <f>NOT(ISBLANK(B705))</f>
        <v>1</v>
      </c>
      <c r="G705" t="b">
        <f>NOT(ISBLANK(C705))</f>
        <v>1</v>
      </c>
      <c r="H705" t="s">
        <v>6019</v>
      </c>
    </row>
    <row r="706" spans="1:9" x14ac:dyDescent="0.25">
      <c r="A706" t="s">
        <v>1104</v>
      </c>
      <c r="E706" t="s">
        <v>24</v>
      </c>
      <c r="F706" t="b">
        <f>NOT(ISBLANK(B706))</f>
        <v>0</v>
      </c>
      <c r="G706" t="b">
        <f>NOT(ISBLANK(C706))</f>
        <v>0</v>
      </c>
      <c r="H706" t="s">
        <v>6018</v>
      </c>
      <c r="I706" t="s">
        <v>6023</v>
      </c>
    </row>
    <row r="707" spans="1:9" x14ac:dyDescent="0.25">
      <c r="A707" t="s">
        <v>1105</v>
      </c>
      <c r="B707">
        <v>2268275609008</v>
      </c>
      <c r="C707" t="s">
        <v>1106</v>
      </c>
      <c r="D707">
        <v>6938099</v>
      </c>
      <c r="E707" t="s">
        <v>24</v>
      </c>
      <c r="F707" t="b">
        <f>NOT(ISBLANK(B707))</f>
        <v>1</v>
      </c>
      <c r="G707" t="b">
        <f>NOT(ISBLANK(C707))</f>
        <v>1</v>
      </c>
      <c r="H707" t="s">
        <v>6019</v>
      </c>
    </row>
    <row r="708" spans="1:9" x14ac:dyDescent="0.25">
      <c r="A708" t="s">
        <v>1107</v>
      </c>
      <c r="B708">
        <v>2944896110000</v>
      </c>
      <c r="C708" t="s">
        <v>1108</v>
      </c>
      <c r="D708">
        <v>4818765</v>
      </c>
      <c r="E708" t="s">
        <v>24</v>
      </c>
      <c r="F708" t="b">
        <f>NOT(ISBLANK(B708))</f>
        <v>1</v>
      </c>
      <c r="G708" t="b">
        <f>NOT(ISBLANK(C708))</f>
        <v>1</v>
      </c>
      <c r="H708" t="s">
        <v>6019</v>
      </c>
    </row>
    <row r="709" spans="1:9" x14ac:dyDescent="0.25">
      <c r="A709" t="s">
        <v>1109</v>
      </c>
      <c r="B709">
        <v>2258659400000</v>
      </c>
      <c r="C709" t="s">
        <v>1110</v>
      </c>
      <c r="D709">
        <v>9351865</v>
      </c>
      <c r="E709" t="s">
        <v>24</v>
      </c>
      <c r="F709" t="b">
        <f>NOT(ISBLANK(B709))</f>
        <v>1</v>
      </c>
      <c r="G709" t="b">
        <f>NOT(ISBLANK(C709))</f>
        <v>1</v>
      </c>
      <c r="H709" t="s">
        <v>6019</v>
      </c>
    </row>
    <row r="710" spans="1:9" x14ac:dyDescent="0.25">
      <c r="A710" t="s">
        <v>1111</v>
      </c>
      <c r="B710">
        <v>2271794610101</v>
      </c>
      <c r="C710" t="s">
        <v>1112</v>
      </c>
      <c r="D710">
        <v>9631098</v>
      </c>
      <c r="E710" t="s">
        <v>24</v>
      </c>
      <c r="F710" t="b">
        <f>NOT(ISBLANK(B710))</f>
        <v>1</v>
      </c>
      <c r="G710" t="b">
        <f>NOT(ISBLANK(C710))</f>
        <v>1</v>
      </c>
      <c r="H710" t="s">
        <v>6019</v>
      </c>
    </row>
    <row r="711" spans="1:9" x14ac:dyDescent="0.25">
      <c r="A711" t="s">
        <v>1113</v>
      </c>
      <c r="E711" t="s">
        <v>24</v>
      </c>
      <c r="F711" t="b">
        <f>NOT(ISBLANK(B711))</f>
        <v>0</v>
      </c>
      <c r="G711" t="b">
        <f>NOT(ISBLANK(C711))</f>
        <v>0</v>
      </c>
      <c r="H711" t="s">
        <v>6018</v>
      </c>
      <c r="I711" t="s">
        <v>6023</v>
      </c>
    </row>
    <row r="712" spans="1:9" x14ac:dyDescent="0.25">
      <c r="A712" t="s">
        <v>1114</v>
      </c>
      <c r="B712">
        <v>2844016400051</v>
      </c>
      <c r="C712" t="s">
        <v>1115</v>
      </c>
      <c r="D712">
        <v>9040602</v>
      </c>
      <c r="E712" t="s">
        <v>24</v>
      </c>
      <c r="F712" t="b">
        <f>NOT(ISBLANK(B712))</f>
        <v>1</v>
      </c>
      <c r="G712" t="b">
        <f>NOT(ISBLANK(C712))</f>
        <v>1</v>
      </c>
      <c r="H712" t="s">
        <v>6019</v>
      </c>
    </row>
    <row r="713" spans="1:9" x14ac:dyDescent="0.25">
      <c r="A713" t="s">
        <v>1116</v>
      </c>
      <c r="B713">
        <v>2261581120000</v>
      </c>
      <c r="C713" t="s">
        <v>1117</v>
      </c>
      <c r="D713">
        <v>500008315</v>
      </c>
      <c r="E713" t="s">
        <v>24</v>
      </c>
      <c r="F713" t="b">
        <f>NOT(ISBLANK(B713))</f>
        <v>1</v>
      </c>
      <c r="G713" t="b">
        <f>NOT(ISBLANK(C713))</f>
        <v>1</v>
      </c>
      <c r="H713" t="s">
        <v>6019</v>
      </c>
    </row>
    <row r="714" spans="1:9" x14ac:dyDescent="0.25">
      <c r="A714" t="s">
        <v>1118</v>
      </c>
      <c r="B714">
        <v>2270829610104</v>
      </c>
      <c r="C714" t="s">
        <v>1119</v>
      </c>
      <c r="D714">
        <v>8352695</v>
      </c>
      <c r="E714" t="s">
        <v>24</v>
      </c>
      <c r="F714" t="b">
        <f>NOT(ISBLANK(B714))</f>
        <v>1</v>
      </c>
      <c r="G714" t="b">
        <f>NOT(ISBLANK(C714))</f>
        <v>1</v>
      </c>
      <c r="H714" t="s">
        <v>6019</v>
      </c>
    </row>
    <row r="715" spans="1:9" x14ac:dyDescent="0.25">
      <c r="A715" t="s">
        <v>1120</v>
      </c>
      <c r="E715" t="s">
        <v>24</v>
      </c>
      <c r="F715" t="b">
        <f>NOT(ISBLANK(B715))</f>
        <v>0</v>
      </c>
      <c r="G715" t="b">
        <f>NOT(ISBLANK(C715))</f>
        <v>0</v>
      </c>
      <c r="H715" t="s">
        <v>6018</v>
      </c>
      <c r="I715" t="s">
        <v>6023</v>
      </c>
    </row>
    <row r="716" spans="1:9" x14ac:dyDescent="0.25">
      <c r="A716" t="s">
        <v>1121</v>
      </c>
      <c r="E716" t="s">
        <v>24</v>
      </c>
      <c r="F716" t="b">
        <f>NOT(ISBLANK(B716))</f>
        <v>0</v>
      </c>
      <c r="G716" t="b">
        <f>NOT(ISBLANK(C716))</f>
        <v>0</v>
      </c>
      <c r="H716" t="s">
        <v>6018</v>
      </c>
      <c r="I716" t="s">
        <v>6023</v>
      </c>
    </row>
    <row r="717" spans="1:9" x14ac:dyDescent="0.25">
      <c r="A717" t="s">
        <v>1122</v>
      </c>
      <c r="B717">
        <v>2261581110000</v>
      </c>
      <c r="C717" t="s">
        <v>1123</v>
      </c>
      <c r="D717">
        <v>500008314</v>
      </c>
      <c r="E717" t="s">
        <v>24</v>
      </c>
      <c r="F717" t="b">
        <f>NOT(ISBLANK(B717))</f>
        <v>1</v>
      </c>
      <c r="G717" t="b">
        <f>NOT(ISBLANK(C717))</f>
        <v>1</v>
      </c>
      <c r="H717" t="s">
        <v>6019</v>
      </c>
    </row>
    <row r="718" spans="1:9" x14ac:dyDescent="0.25">
      <c r="A718" t="s">
        <v>1124</v>
      </c>
      <c r="E718" t="s">
        <v>24</v>
      </c>
      <c r="F718" t="b">
        <f>NOT(ISBLANK(B718))</f>
        <v>0</v>
      </c>
      <c r="G718" t="b">
        <f>NOT(ISBLANK(C718))</f>
        <v>0</v>
      </c>
      <c r="H718" t="s">
        <v>6018</v>
      </c>
      <c r="I718" t="s">
        <v>6023</v>
      </c>
    </row>
    <row r="719" spans="1:9" x14ac:dyDescent="0.25">
      <c r="A719" t="s">
        <v>1125</v>
      </c>
      <c r="B719">
        <v>2271150610111</v>
      </c>
      <c r="C719" t="s">
        <v>1126</v>
      </c>
      <c r="D719">
        <v>8270777</v>
      </c>
      <c r="E719" t="s">
        <v>24</v>
      </c>
      <c r="F719" t="b">
        <f>NOT(ISBLANK(B719))</f>
        <v>1</v>
      </c>
      <c r="G719" t="b">
        <f>NOT(ISBLANK(C719))</f>
        <v>1</v>
      </c>
      <c r="H719" t="s">
        <v>6019</v>
      </c>
    </row>
    <row r="720" spans="1:9" x14ac:dyDescent="0.25">
      <c r="A720" t="s">
        <v>1127</v>
      </c>
      <c r="B720">
        <v>2843600410151</v>
      </c>
      <c r="C720" t="s">
        <v>1128</v>
      </c>
      <c r="D720">
        <v>8943832</v>
      </c>
      <c r="E720" t="s">
        <v>24</v>
      </c>
      <c r="F720" t="b">
        <f>NOT(ISBLANK(B720))</f>
        <v>1</v>
      </c>
      <c r="G720" t="b">
        <f>NOT(ISBLANK(C720))</f>
        <v>1</v>
      </c>
      <c r="H720" t="s">
        <v>6019</v>
      </c>
    </row>
    <row r="721" spans="1:9" x14ac:dyDescent="0.25">
      <c r="A721" t="s">
        <v>1129</v>
      </c>
      <c r="B721">
        <v>2258675400000</v>
      </c>
      <c r="E721" t="s">
        <v>24</v>
      </c>
      <c r="F721" t="b">
        <f>NOT(ISBLANK(B721))</f>
        <v>1</v>
      </c>
      <c r="G721" t="b">
        <f>NOT(ISBLANK(C721))</f>
        <v>0</v>
      </c>
      <c r="H721" t="s">
        <v>6018</v>
      </c>
    </row>
    <row r="722" spans="1:9" x14ac:dyDescent="0.25">
      <c r="A722" t="s">
        <v>1130</v>
      </c>
      <c r="B722">
        <v>2253967110000</v>
      </c>
      <c r="C722" t="s">
        <v>1131</v>
      </c>
      <c r="D722">
        <v>8139436</v>
      </c>
      <c r="E722" t="s">
        <v>24</v>
      </c>
      <c r="F722" t="b">
        <f>NOT(ISBLANK(B722))</f>
        <v>1</v>
      </c>
      <c r="G722" t="b">
        <f>NOT(ISBLANK(C722))</f>
        <v>1</v>
      </c>
      <c r="H722" t="s">
        <v>6019</v>
      </c>
    </row>
    <row r="723" spans="1:9" x14ac:dyDescent="0.25">
      <c r="A723" t="s">
        <v>1132</v>
      </c>
      <c r="B723">
        <v>2712482004400</v>
      </c>
      <c r="E723" t="s">
        <v>24</v>
      </c>
      <c r="F723" t="b">
        <f>NOT(ISBLANK(B723))</f>
        <v>1</v>
      </c>
      <c r="G723" t="b">
        <f>NOT(ISBLANK(C723))</f>
        <v>0</v>
      </c>
      <c r="H723" t="s">
        <v>6018</v>
      </c>
    </row>
    <row r="724" spans="1:9" x14ac:dyDescent="0.25">
      <c r="A724" t="s">
        <v>1133</v>
      </c>
      <c r="B724">
        <v>2265457100000</v>
      </c>
      <c r="C724" t="s">
        <v>1134</v>
      </c>
      <c r="D724">
        <v>6331205</v>
      </c>
      <c r="E724" t="s">
        <v>24</v>
      </c>
      <c r="F724" t="b">
        <f>NOT(ISBLANK(B724))</f>
        <v>1</v>
      </c>
      <c r="G724" t="b">
        <f>NOT(ISBLANK(C724))</f>
        <v>1</v>
      </c>
      <c r="H724" t="s">
        <v>6019</v>
      </c>
    </row>
    <row r="725" spans="1:9" x14ac:dyDescent="0.25">
      <c r="A725" t="s">
        <v>1135</v>
      </c>
      <c r="B725">
        <v>2254585440301</v>
      </c>
      <c r="C725" t="s">
        <v>1136</v>
      </c>
      <c r="D725">
        <v>7283654</v>
      </c>
      <c r="E725" t="s">
        <v>24</v>
      </c>
      <c r="F725" t="b">
        <f>NOT(ISBLANK(B725))</f>
        <v>1</v>
      </c>
      <c r="G725" t="b">
        <f>NOT(ISBLANK(C725))</f>
        <v>1</v>
      </c>
      <c r="H725" t="s">
        <v>6019</v>
      </c>
    </row>
    <row r="726" spans="1:9" x14ac:dyDescent="0.25">
      <c r="A726" t="s">
        <v>1137</v>
      </c>
      <c r="E726" t="s">
        <v>24</v>
      </c>
      <c r="F726" t="b">
        <f>NOT(ISBLANK(B726))</f>
        <v>0</v>
      </c>
      <c r="G726" t="b">
        <f>NOT(ISBLANK(C726))</f>
        <v>0</v>
      </c>
      <c r="H726" t="s">
        <v>6018</v>
      </c>
      <c r="I726" t="s">
        <v>6023</v>
      </c>
    </row>
    <row r="727" spans="1:9" x14ac:dyDescent="0.25">
      <c r="A727" t="s">
        <v>1138</v>
      </c>
      <c r="B727">
        <v>2843600610152</v>
      </c>
      <c r="C727" t="s">
        <v>1139</v>
      </c>
      <c r="D727">
        <v>8943852</v>
      </c>
      <c r="E727" t="s">
        <v>24</v>
      </c>
      <c r="F727" t="b">
        <f>NOT(ISBLANK(B727))</f>
        <v>1</v>
      </c>
      <c r="G727" t="b">
        <f>NOT(ISBLANK(C727))</f>
        <v>1</v>
      </c>
      <c r="H727" t="s">
        <v>6019</v>
      </c>
    </row>
    <row r="728" spans="1:9" x14ac:dyDescent="0.25">
      <c r="A728" t="s">
        <v>1140</v>
      </c>
      <c r="B728">
        <v>2263300400000</v>
      </c>
      <c r="C728" t="s">
        <v>1141</v>
      </c>
      <c r="D728">
        <v>5785824</v>
      </c>
      <c r="E728" t="s">
        <v>24</v>
      </c>
      <c r="F728" t="b">
        <f>NOT(ISBLANK(B728))</f>
        <v>1</v>
      </c>
      <c r="G728" t="b">
        <f>NOT(ISBLANK(C728))</f>
        <v>1</v>
      </c>
      <c r="H728" t="s">
        <v>6019</v>
      </c>
    </row>
    <row r="729" spans="1:9" x14ac:dyDescent="0.25">
      <c r="A729" t="s">
        <v>1142</v>
      </c>
      <c r="B729">
        <v>2272411400000</v>
      </c>
      <c r="C729" t="s">
        <v>1143</v>
      </c>
      <c r="D729">
        <v>7725566</v>
      </c>
      <c r="E729" t="s">
        <v>24</v>
      </c>
      <c r="F729" t="b">
        <f>NOT(ISBLANK(B729))</f>
        <v>1</v>
      </c>
      <c r="G729" t="b">
        <f>NOT(ISBLANK(C729))</f>
        <v>1</v>
      </c>
      <c r="H729" t="s">
        <v>6019</v>
      </c>
    </row>
    <row r="730" spans="1:9" x14ac:dyDescent="0.25">
      <c r="A730" t="s">
        <v>1144</v>
      </c>
      <c r="B730">
        <v>2271647400001</v>
      </c>
      <c r="E730" t="s">
        <v>24</v>
      </c>
      <c r="F730" t="b">
        <f>NOT(ISBLANK(B730))</f>
        <v>1</v>
      </c>
      <c r="G730" t="b">
        <f>NOT(ISBLANK(C730))</f>
        <v>0</v>
      </c>
      <c r="H730" t="s">
        <v>6018</v>
      </c>
    </row>
    <row r="731" spans="1:9" x14ac:dyDescent="0.25">
      <c r="A731" t="s">
        <v>1145</v>
      </c>
      <c r="B731">
        <v>2257154200000</v>
      </c>
      <c r="C731" t="s">
        <v>1146</v>
      </c>
      <c r="D731">
        <v>7435413</v>
      </c>
      <c r="E731" t="s">
        <v>24</v>
      </c>
      <c r="F731" t="b">
        <f>NOT(ISBLANK(B731))</f>
        <v>1</v>
      </c>
      <c r="G731" t="b">
        <f>NOT(ISBLANK(C731))</f>
        <v>1</v>
      </c>
      <c r="H731" t="s">
        <v>6019</v>
      </c>
    </row>
    <row r="732" spans="1:9" x14ac:dyDescent="0.25">
      <c r="A732" t="s">
        <v>1147</v>
      </c>
      <c r="B732">
        <v>2509447710000</v>
      </c>
      <c r="C732" t="s">
        <v>1148</v>
      </c>
      <c r="D732">
        <v>5696093</v>
      </c>
      <c r="E732" t="s">
        <v>24</v>
      </c>
      <c r="F732" t="b">
        <f>NOT(ISBLANK(B732))</f>
        <v>1</v>
      </c>
      <c r="G732" t="b">
        <f>NOT(ISBLANK(C732))</f>
        <v>1</v>
      </c>
      <c r="H732" t="s">
        <v>6019</v>
      </c>
    </row>
    <row r="733" spans="1:9" x14ac:dyDescent="0.25">
      <c r="A733" t="s">
        <v>1149</v>
      </c>
      <c r="B733">
        <v>2843600100100</v>
      </c>
      <c r="C733" t="s">
        <v>1150</v>
      </c>
      <c r="D733">
        <v>8882490</v>
      </c>
      <c r="E733" t="s">
        <v>24</v>
      </c>
      <c r="F733" t="b">
        <f>NOT(ISBLANK(B733))</f>
        <v>1</v>
      </c>
      <c r="G733" t="b">
        <f>NOT(ISBLANK(C733))</f>
        <v>1</v>
      </c>
      <c r="H733" t="s">
        <v>6019</v>
      </c>
    </row>
    <row r="734" spans="1:9" x14ac:dyDescent="0.25">
      <c r="A734" t="s">
        <v>1151</v>
      </c>
      <c r="B734">
        <v>2971612200000</v>
      </c>
      <c r="C734" t="s">
        <v>1152</v>
      </c>
      <c r="D734">
        <v>5453399</v>
      </c>
      <c r="E734" t="s">
        <v>24</v>
      </c>
      <c r="F734" t="b">
        <f>NOT(ISBLANK(B734))</f>
        <v>1</v>
      </c>
      <c r="G734" t="b">
        <f>NOT(ISBLANK(C734))</f>
        <v>1</v>
      </c>
      <c r="H734" t="s">
        <v>6019</v>
      </c>
    </row>
    <row r="735" spans="1:9" x14ac:dyDescent="0.25">
      <c r="A735" t="s">
        <v>1153</v>
      </c>
      <c r="B735">
        <v>2312919000000</v>
      </c>
      <c r="C735" t="s">
        <v>1154</v>
      </c>
      <c r="D735">
        <v>7201133</v>
      </c>
      <c r="E735" t="s">
        <v>24</v>
      </c>
      <c r="F735" t="b">
        <f>NOT(ISBLANK(B735))</f>
        <v>1</v>
      </c>
      <c r="G735" t="b">
        <f>NOT(ISBLANK(C735))</f>
        <v>1</v>
      </c>
      <c r="H735" t="s">
        <v>6019</v>
      </c>
    </row>
    <row r="736" spans="1:9" x14ac:dyDescent="0.25">
      <c r="A736" t="s">
        <v>1155</v>
      </c>
      <c r="B736">
        <v>2266426120000</v>
      </c>
      <c r="C736" t="s">
        <v>1156</v>
      </c>
      <c r="D736">
        <v>8880717</v>
      </c>
      <c r="E736" t="s">
        <v>24</v>
      </c>
      <c r="F736" t="b">
        <f>NOT(ISBLANK(B736))</f>
        <v>1</v>
      </c>
      <c r="G736" t="b">
        <f>NOT(ISBLANK(C736))</f>
        <v>1</v>
      </c>
      <c r="H736" t="s">
        <v>6019</v>
      </c>
    </row>
    <row r="737" spans="1:9" x14ac:dyDescent="0.25">
      <c r="A737" t="s">
        <v>1157</v>
      </c>
      <c r="B737">
        <v>2263769400000</v>
      </c>
      <c r="C737" t="s">
        <v>1158</v>
      </c>
      <c r="D737">
        <v>6977083</v>
      </c>
      <c r="E737" t="s">
        <v>24</v>
      </c>
      <c r="F737" t="b">
        <f>NOT(ISBLANK(B737))</f>
        <v>1</v>
      </c>
      <c r="G737" t="b">
        <f>NOT(ISBLANK(C737))</f>
        <v>1</v>
      </c>
      <c r="H737" t="s">
        <v>6019</v>
      </c>
    </row>
    <row r="738" spans="1:9" x14ac:dyDescent="0.25">
      <c r="A738" t="s">
        <v>1159</v>
      </c>
      <c r="E738" t="s">
        <v>24</v>
      </c>
      <c r="F738" t="b">
        <f>NOT(ISBLANK(B738))</f>
        <v>0</v>
      </c>
      <c r="G738" t="b">
        <f>NOT(ISBLANK(C738))</f>
        <v>0</v>
      </c>
      <c r="H738" t="s">
        <v>6018</v>
      </c>
      <c r="I738" t="s">
        <v>6023</v>
      </c>
    </row>
    <row r="739" spans="1:9" x14ac:dyDescent="0.25">
      <c r="A739" t="s">
        <v>1160</v>
      </c>
      <c r="E739" t="s">
        <v>24</v>
      </c>
      <c r="F739" t="b">
        <f>NOT(ISBLANK(B739))</f>
        <v>0</v>
      </c>
      <c r="G739" t="b">
        <f>NOT(ISBLANK(C739))</f>
        <v>0</v>
      </c>
      <c r="H739" t="s">
        <v>6018</v>
      </c>
      <c r="I739" t="s">
        <v>6023</v>
      </c>
    </row>
    <row r="740" spans="1:9" x14ac:dyDescent="0.25">
      <c r="A740" t="s">
        <v>1161</v>
      </c>
      <c r="E740" t="s">
        <v>24</v>
      </c>
      <c r="F740" t="b">
        <f>NOT(ISBLANK(B740))</f>
        <v>0</v>
      </c>
      <c r="G740" t="b">
        <f>NOT(ISBLANK(C740))</f>
        <v>0</v>
      </c>
      <c r="H740" t="s">
        <v>6018</v>
      </c>
      <c r="I740" t="s">
        <v>6023</v>
      </c>
    </row>
    <row r="741" spans="1:9" x14ac:dyDescent="0.25">
      <c r="A741" t="s">
        <v>1162</v>
      </c>
      <c r="B741">
        <v>2842454400002</v>
      </c>
      <c r="E741" t="s">
        <v>24</v>
      </c>
      <c r="F741" t="b">
        <f>NOT(ISBLANK(B741))</f>
        <v>1</v>
      </c>
      <c r="G741" t="b">
        <f>NOT(ISBLANK(C741))</f>
        <v>0</v>
      </c>
      <c r="H741" t="s">
        <v>6018</v>
      </c>
    </row>
    <row r="742" spans="1:9" x14ac:dyDescent="0.25">
      <c r="A742" t="s">
        <v>1163</v>
      </c>
      <c r="B742">
        <v>2254113200000</v>
      </c>
      <c r="E742" t="s">
        <v>24</v>
      </c>
      <c r="F742" t="b">
        <f>NOT(ISBLANK(B742))</f>
        <v>1</v>
      </c>
      <c r="G742" t="b">
        <f>NOT(ISBLANK(C742))</f>
        <v>0</v>
      </c>
      <c r="H742" t="s">
        <v>6018</v>
      </c>
    </row>
    <row r="743" spans="1:9" x14ac:dyDescent="0.25">
      <c r="A743" t="s">
        <v>1164</v>
      </c>
      <c r="B743">
        <v>2261582110000</v>
      </c>
      <c r="C743" t="s">
        <v>1165</v>
      </c>
      <c r="D743">
        <v>500249028</v>
      </c>
      <c r="E743" t="s">
        <v>24</v>
      </c>
      <c r="F743" t="b">
        <f>NOT(ISBLANK(B743))</f>
        <v>1</v>
      </c>
      <c r="G743" t="b">
        <f>NOT(ISBLANK(C743))</f>
        <v>1</v>
      </c>
      <c r="H743" t="s">
        <v>6019</v>
      </c>
    </row>
    <row r="744" spans="1:9" x14ac:dyDescent="0.25">
      <c r="A744" t="s">
        <v>1166</v>
      </c>
      <c r="B744">
        <v>2271150400102</v>
      </c>
      <c r="C744" t="s">
        <v>1167</v>
      </c>
      <c r="D744">
        <v>8849988</v>
      </c>
      <c r="E744" t="s">
        <v>24</v>
      </c>
      <c r="F744" t="b">
        <f>NOT(ISBLANK(B744))</f>
        <v>1</v>
      </c>
      <c r="G744" t="b">
        <f>NOT(ISBLANK(C744))</f>
        <v>1</v>
      </c>
      <c r="H744" t="s">
        <v>6019</v>
      </c>
    </row>
    <row r="745" spans="1:9" x14ac:dyDescent="0.25">
      <c r="A745" t="s">
        <v>1168</v>
      </c>
      <c r="B745">
        <v>2841491609053</v>
      </c>
      <c r="C745" t="s">
        <v>1169</v>
      </c>
      <c r="D745">
        <v>8426565</v>
      </c>
      <c r="E745" t="s">
        <v>24</v>
      </c>
      <c r="F745" t="b">
        <f>NOT(ISBLANK(B745))</f>
        <v>1</v>
      </c>
      <c r="G745" t="b">
        <f>NOT(ISBLANK(C745))</f>
        <v>1</v>
      </c>
      <c r="H745" t="s">
        <v>6019</v>
      </c>
    </row>
    <row r="746" spans="1:9" x14ac:dyDescent="0.25">
      <c r="A746" t="s">
        <v>1170</v>
      </c>
      <c r="B746">
        <v>2842454609054</v>
      </c>
      <c r="C746" t="s">
        <v>1171</v>
      </c>
      <c r="D746">
        <v>8426583</v>
      </c>
      <c r="E746" t="s">
        <v>24</v>
      </c>
      <c r="F746" t="b">
        <f>NOT(ISBLANK(B746))</f>
        <v>1</v>
      </c>
      <c r="G746" t="b">
        <f>NOT(ISBLANK(C746))</f>
        <v>1</v>
      </c>
      <c r="H746" t="s">
        <v>6019</v>
      </c>
    </row>
    <row r="747" spans="1:9" x14ac:dyDescent="0.25">
      <c r="A747" t="s">
        <v>1172</v>
      </c>
      <c r="B747">
        <v>2268275400000</v>
      </c>
      <c r="C747" t="s">
        <v>1173</v>
      </c>
      <c r="D747">
        <v>6937977</v>
      </c>
      <c r="E747" t="s">
        <v>24</v>
      </c>
      <c r="F747" t="b">
        <f>NOT(ISBLANK(B747))</f>
        <v>1</v>
      </c>
      <c r="G747" t="b">
        <f>NOT(ISBLANK(C747))</f>
        <v>1</v>
      </c>
      <c r="H747" t="s">
        <v>6019</v>
      </c>
    </row>
    <row r="748" spans="1:9" x14ac:dyDescent="0.25">
      <c r="A748" t="s">
        <v>1174</v>
      </c>
      <c r="B748">
        <v>2514493851001</v>
      </c>
      <c r="E748" t="s">
        <v>24</v>
      </c>
      <c r="F748" t="b">
        <f>NOT(ISBLANK(B748))</f>
        <v>1</v>
      </c>
      <c r="G748" t="b">
        <f>NOT(ISBLANK(C748))</f>
        <v>0</v>
      </c>
      <c r="H748" t="s">
        <v>6018</v>
      </c>
    </row>
    <row r="749" spans="1:9" x14ac:dyDescent="0.25">
      <c r="A749" t="s">
        <v>1175</v>
      </c>
      <c r="E749" t="s">
        <v>24</v>
      </c>
      <c r="F749" t="b">
        <f>NOT(ISBLANK(B749))</f>
        <v>0</v>
      </c>
      <c r="G749" t="b">
        <f>NOT(ISBLANK(C749))</f>
        <v>0</v>
      </c>
      <c r="H749" t="s">
        <v>6018</v>
      </c>
      <c r="I749" t="s">
        <v>6023</v>
      </c>
    </row>
    <row r="750" spans="1:9" x14ac:dyDescent="0.25">
      <c r="A750" t="s">
        <v>1176</v>
      </c>
      <c r="B750">
        <v>2000148577410</v>
      </c>
      <c r="C750" t="s">
        <v>1177</v>
      </c>
      <c r="D750">
        <v>5460745</v>
      </c>
      <c r="E750" t="s">
        <v>24</v>
      </c>
      <c r="F750" t="b">
        <f>NOT(ISBLANK(B750))</f>
        <v>1</v>
      </c>
      <c r="G750" t="b">
        <f>NOT(ISBLANK(C750))</f>
        <v>1</v>
      </c>
      <c r="H750" t="s">
        <v>6019</v>
      </c>
    </row>
    <row r="751" spans="1:9" x14ac:dyDescent="0.25">
      <c r="A751" t="s">
        <v>1178</v>
      </c>
      <c r="E751" t="s">
        <v>24</v>
      </c>
      <c r="F751" t="b">
        <f>NOT(ISBLANK(B751))</f>
        <v>0</v>
      </c>
      <c r="G751" t="b">
        <f>NOT(ISBLANK(C751))</f>
        <v>0</v>
      </c>
      <c r="H751" t="s">
        <v>6018</v>
      </c>
      <c r="I751" t="s">
        <v>6023</v>
      </c>
    </row>
    <row r="752" spans="1:9" x14ac:dyDescent="0.25">
      <c r="A752" t="s">
        <v>1179</v>
      </c>
      <c r="B752">
        <v>2312865002300</v>
      </c>
      <c r="C752" t="s">
        <v>1180</v>
      </c>
      <c r="D752">
        <v>7577059</v>
      </c>
      <c r="E752" t="s">
        <v>24</v>
      </c>
      <c r="F752" t="b">
        <f>NOT(ISBLANK(B752))</f>
        <v>1</v>
      </c>
      <c r="G752" t="b">
        <f>NOT(ISBLANK(C752))</f>
        <v>1</v>
      </c>
      <c r="H752" t="s">
        <v>6019</v>
      </c>
    </row>
    <row r="753" spans="1:9" x14ac:dyDescent="0.25">
      <c r="A753" t="s">
        <v>1181</v>
      </c>
      <c r="B753">
        <v>2271794610301</v>
      </c>
      <c r="C753" t="s">
        <v>1182</v>
      </c>
      <c r="D753">
        <v>8701548</v>
      </c>
      <c r="E753" t="s">
        <v>24</v>
      </c>
      <c r="F753" t="b">
        <f>NOT(ISBLANK(B753))</f>
        <v>1</v>
      </c>
      <c r="G753" t="b">
        <f>NOT(ISBLANK(C753))</f>
        <v>1</v>
      </c>
      <c r="H753" t="s">
        <v>6019</v>
      </c>
    </row>
    <row r="754" spans="1:9" x14ac:dyDescent="0.25">
      <c r="A754" t="s">
        <v>1183</v>
      </c>
      <c r="E754" t="s">
        <v>24</v>
      </c>
      <c r="F754" t="b">
        <f>NOT(ISBLANK(B754))</f>
        <v>0</v>
      </c>
      <c r="G754" t="b">
        <f>NOT(ISBLANK(C754))</f>
        <v>0</v>
      </c>
      <c r="H754" t="s">
        <v>6018</v>
      </c>
      <c r="I754" t="s">
        <v>6023</v>
      </c>
    </row>
    <row r="755" spans="1:9" x14ac:dyDescent="0.25">
      <c r="A755" t="s">
        <v>1184</v>
      </c>
      <c r="E755" t="s">
        <v>24</v>
      </c>
      <c r="F755" t="b">
        <f>NOT(ISBLANK(B755))</f>
        <v>0</v>
      </c>
      <c r="G755" t="b">
        <f>NOT(ISBLANK(C755))</f>
        <v>0</v>
      </c>
      <c r="H755" t="s">
        <v>6018</v>
      </c>
      <c r="I755" t="s">
        <v>6023</v>
      </c>
    </row>
    <row r="756" spans="1:9" x14ac:dyDescent="0.25">
      <c r="A756" t="s">
        <v>1185</v>
      </c>
      <c r="B756">
        <v>2842059100000</v>
      </c>
      <c r="C756">
        <v>2842059100000</v>
      </c>
      <c r="D756">
        <v>9057567</v>
      </c>
      <c r="E756" t="s">
        <v>24</v>
      </c>
      <c r="F756" t="b">
        <f>NOT(ISBLANK(B756))</f>
        <v>1</v>
      </c>
      <c r="G756" t="b">
        <f>NOT(ISBLANK(C756))</f>
        <v>1</v>
      </c>
      <c r="H756" t="s">
        <v>6019</v>
      </c>
    </row>
    <row r="757" spans="1:9" x14ac:dyDescent="0.25">
      <c r="A757" t="s">
        <v>1186</v>
      </c>
      <c r="E757" t="s">
        <v>24</v>
      </c>
      <c r="F757" t="b">
        <f>NOT(ISBLANK(B757))</f>
        <v>0</v>
      </c>
      <c r="G757" t="b">
        <f>NOT(ISBLANK(C757))</f>
        <v>0</v>
      </c>
      <c r="H757" t="s">
        <v>6018</v>
      </c>
      <c r="I757" t="s">
        <v>6023</v>
      </c>
    </row>
    <row r="758" spans="1:9" x14ac:dyDescent="0.25">
      <c r="A758" t="s">
        <v>1187</v>
      </c>
      <c r="B758">
        <v>2270603400305</v>
      </c>
      <c r="C758" t="s">
        <v>1188</v>
      </c>
      <c r="D758">
        <v>9019674</v>
      </c>
      <c r="E758" t="s">
        <v>24</v>
      </c>
      <c r="F758" t="b">
        <f>NOT(ISBLANK(B758))</f>
        <v>1</v>
      </c>
      <c r="G758" t="b">
        <f>NOT(ISBLANK(C758))</f>
        <v>1</v>
      </c>
      <c r="H758" t="s">
        <v>6019</v>
      </c>
    </row>
    <row r="759" spans="1:9" x14ac:dyDescent="0.25">
      <c r="A759" t="s">
        <v>1189</v>
      </c>
      <c r="E759" t="s">
        <v>24</v>
      </c>
      <c r="F759" t="b">
        <f>NOT(ISBLANK(B759))</f>
        <v>0</v>
      </c>
      <c r="G759" t="b">
        <f>NOT(ISBLANK(C759))</f>
        <v>0</v>
      </c>
      <c r="H759" t="s">
        <v>6018</v>
      </c>
      <c r="I759" t="s">
        <v>6023</v>
      </c>
    </row>
    <row r="760" spans="1:9" x14ac:dyDescent="0.25">
      <c r="A760" t="s">
        <v>1190</v>
      </c>
      <c r="E760" t="s">
        <v>24</v>
      </c>
      <c r="F760" t="b">
        <f>NOT(ISBLANK(B760))</f>
        <v>0</v>
      </c>
      <c r="G760" t="b">
        <f>NOT(ISBLANK(C760))</f>
        <v>0</v>
      </c>
      <c r="H760" t="s">
        <v>6018</v>
      </c>
      <c r="I760" t="s">
        <v>6023</v>
      </c>
    </row>
    <row r="761" spans="1:9" x14ac:dyDescent="0.25">
      <c r="A761" t="s">
        <v>1191</v>
      </c>
      <c r="B761">
        <v>2842059410100</v>
      </c>
      <c r="C761" t="s">
        <v>1192</v>
      </c>
      <c r="D761">
        <v>8376978</v>
      </c>
      <c r="E761" t="s">
        <v>24</v>
      </c>
      <c r="F761" t="b">
        <f>NOT(ISBLANK(B761))</f>
        <v>1</v>
      </c>
      <c r="G761" t="b">
        <f>NOT(ISBLANK(C761))</f>
        <v>1</v>
      </c>
      <c r="H761" t="s">
        <v>6019</v>
      </c>
    </row>
    <row r="762" spans="1:9" x14ac:dyDescent="0.25">
      <c r="A762" t="s">
        <v>1193</v>
      </c>
      <c r="E762" t="s">
        <v>24</v>
      </c>
      <c r="F762" t="b">
        <f>NOT(ISBLANK(B762))</f>
        <v>0</v>
      </c>
      <c r="G762" t="b">
        <f>NOT(ISBLANK(C762))</f>
        <v>0</v>
      </c>
      <c r="H762" t="s">
        <v>6018</v>
      </c>
      <c r="I762" t="s">
        <v>6023</v>
      </c>
    </row>
    <row r="763" spans="1:9" x14ac:dyDescent="0.25">
      <c r="A763" t="s">
        <v>1194</v>
      </c>
      <c r="B763">
        <v>2841491600012</v>
      </c>
      <c r="E763" t="s">
        <v>24</v>
      </c>
      <c r="F763" t="b">
        <f>NOT(ISBLANK(B763))</f>
        <v>1</v>
      </c>
      <c r="G763" t="b">
        <f>NOT(ISBLANK(C763))</f>
        <v>0</v>
      </c>
      <c r="H763" t="s">
        <v>6018</v>
      </c>
    </row>
    <row r="764" spans="1:9" x14ac:dyDescent="0.25">
      <c r="A764" t="s">
        <v>1195</v>
      </c>
      <c r="B764">
        <v>2842057110900</v>
      </c>
      <c r="C764" t="s">
        <v>1196</v>
      </c>
      <c r="D764">
        <v>8376882</v>
      </c>
      <c r="E764" t="s">
        <v>24</v>
      </c>
      <c r="F764" t="b">
        <f>NOT(ISBLANK(B764))</f>
        <v>1</v>
      </c>
      <c r="G764" t="b">
        <f>NOT(ISBLANK(C764))</f>
        <v>1</v>
      </c>
      <c r="H764" t="s">
        <v>6019</v>
      </c>
    </row>
    <row r="765" spans="1:9" x14ac:dyDescent="0.25">
      <c r="A765" t="s">
        <v>1197</v>
      </c>
      <c r="B765">
        <v>2511633510000</v>
      </c>
      <c r="E765" t="s">
        <v>24</v>
      </c>
      <c r="F765" t="b">
        <f>NOT(ISBLANK(B765))</f>
        <v>1</v>
      </c>
      <c r="G765" t="b">
        <f>NOT(ISBLANK(C765))</f>
        <v>0</v>
      </c>
      <c r="H765" t="s">
        <v>6018</v>
      </c>
    </row>
    <row r="766" spans="1:9" x14ac:dyDescent="0.25">
      <c r="A766" t="s">
        <v>1198</v>
      </c>
      <c r="B766">
        <v>2266426130000</v>
      </c>
      <c r="C766" t="s">
        <v>1199</v>
      </c>
      <c r="D766">
        <v>8880799</v>
      </c>
      <c r="E766" t="s">
        <v>24</v>
      </c>
      <c r="F766" t="b">
        <f>NOT(ISBLANK(B766))</f>
        <v>1</v>
      </c>
      <c r="G766" t="b">
        <f>NOT(ISBLANK(C766))</f>
        <v>1</v>
      </c>
      <c r="H766" t="s">
        <v>6019</v>
      </c>
    </row>
    <row r="767" spans="1:9" x14ac:dyDescent="0.25">
      <c r="A767" t="s">
        <v>1200</v>
      </c>
      <c r="B767">
        <v>2262643110000</v>
      </c>
      <c r="C767" s="1">
        <v>2.26264311E+59</v>
      </c>
      <c r="D767">
        <v>7740463</v>
      </c>
      <c r="E767" t="s">
        <v>24</v>
      </c>
      <c r="F767" t="b">
        <f>NOT(ISBLANK(B767))</f>
        <v>1</v>
      </c>
      <c r="G767" t="b">
        <f>NOT(ISBLANK(C767))</f>
        <v>1</v>
      </c>
      <c r="H767" t="s">
        <v>6019</v>
      </c>
    </row>
    <row r="768" spans="1:9" x14ac:dyDescent="0.25">
      <c r="A768" t="s">
        <v>1201</v>
      </c>
      <c r="B768">
        <v>2959846320000</v>
      </c>
      <c r="E768" t="s">
        <v>24</v>
      </c>
      <c r="F768" t="b">
        <f>NOT(ISBLANK(B768))</f>
        <v>1</v>
      </c>
      <c r="G768" t="b">
        <f>NOT(ISBLANK(C768))</f>
        <v>0</v>
      </c>
      <c r="H768" t="s">
        <v>6018</v>
      </c>
    </row>
    <row r="769" spans="1:9" x14ac:dyDescent="0.25">
      <c r="A769" t="s">
        <v>1202</v>
      </c>
      <c r="B769">
        <v>2841058130000</v>
      </c>
      <c r="C769" t="s">
        <v>1203</v>
      </c>
      <c r="D769">
        <v>8389853</v>
      </c>
      <c r="E769" t="s">
        <v>24</v>
      </c>
      <c r="F769" t="b">
        <f>NOT(ISBLANK(B769))</f>
        <v>1</v>
      </c>
      <c r="G769" t="b">
        <f>NOT(ISBLANK(C769))</f>
        <v>1</v>
      </c>
      <c r="H769" t="s">
        <v>6019</v>
      </c>
    </row>
    <row r="770" spans="1:9" x14ac:dyDescent="0.25">
      <c r="A770" t="s">
        <v>1204</v>
      </c>
      <c r="E770" t="s">
        <v>24</v>
      </c>
      <c r="F770" t="b">
        <f>NOT(ISBLANK(B770))</f>
        <v>0</v>
      </c>
      <c r="G770" t="b">
        <f>NOT(ISBLANK(C770))</f>
        <v>0</v>
      </c>
      <c r="H770" t="s">
        <v>6018</v>
      </c>
      <c r="I770" t="s">
        <v>6023</v>
      </c>
    </row>
    <row r="771" spans="1:9" x14ac:dyDescent="0.25">
      <c r="A771" t="s">
        <v>1205</v>
      </c>
      <c r="B771">
        <v>2263345100000</v>
      </c>
      <c r="C771" t="s">
        <v>1206</v>
      </c>
      <c r="D771">
        <v>5785986</v>
      </c>
      <c r="E771" t="s">
        <v>24</v>
      </c>
      <c r="F771" t="b">
        <f>NOT(ISBLANK(B771))</f>
        <v>1</v>
      </c>
      <c r="G771" t="b">
        <f>NOT(ISBLANK(C771))</f>
        <v>1</v>
      </c>
      <c r="H771" t="s">
        <v>6019</v>
      </c>
    </row>
    <row r="772" spans="1:9" x14ac:dyDescent="0.25">
      <c r="A772" t="s">
        <v>1207</v>
      </c>
      <c r="B772">
        <v>2257752429000</v>
      </c>
      <c r="C772" t="s">
        <v>1208</v>
      </c>
      <c r="D772">
        <v>5938569</v>
      </c>
      <c r="E772" t="s">
        <v>24</v>
      </c>
      <c r="F772" t="b">
        <f>NOT(ISBLANK(B772))</f>
        <v>1</v>
      </c>
      <c r="G772" t="b">
        <f>NOT(ISBLANK(C772))</f>
        <v>1</v>
      </c>
      <c r="H772" t="s">
        <v>6019</v>
      </c>
    </row>
    <row r="773" spans="1:9" x14ac:dyDescent="0.25">
      <c r="A773" t="s">
        <v>1209</v>
      </c>
      <c r="B773">
        <v>2271646400000</v>
      </c>
      <c r="C773" t="s">
        <v>1210</v>
      </c>
      <c r="D773">
        <v>7441327</v>
      </c>
      <c r="E773" t="s">
        <v>24</v>
      </c>
      <c r="F773" t="b">
        <f>NOT(ISBLANK(B773))</f>
        <v>1</v>
      </c>
      <c r="G773" t="b">
        <f>NOT(ISBLANK(C773))</f>
        <v>1</v>
      </c>
      <c r="H773" t="s">
        <v>6019</v>
      </c>
    </row>
    <row r="774" spans="1:9" x14ac:dyDescent="0.25">
      <c r="A774" t="s">
        <v>1211</v>
      </c>
      <c r="B774">
        <v>2507759750000</v>
      </c>
      <c r="C774" t="s">
        <v>1212</v>
      </c>
      <c r="D774">
        <v>6053746</v>
      </c>
      <c r="E774" t="s">
        <v>24</v>
      </c>
      <c r="F774" t="b">
        <f>NOT(ISBLANK(B774))</f>
        <v>1</v>
      </c>
      <c r="G774" t="b">
        <f>NOT(ISBLANK(C774))</f>
        <v>1</v>
      </c>
      <c r="H774" t="s">
        <v>6019</v>
      </c>
    </row>
    <row r="775" spans="1:9" x14ac:dyDescent="0.25">
      <c r="A775" t="s">
        <v>1213</v>
      </c>
      <c r="B775">
        <v>2271794410300</v>
      </c>
      <c r="C775" t="s">
        <v>1214</v>
      </c>
      <c r="D775">
        <v>8701543</v>
      </c>
      <c r="E775" t="s">
        <v>24</v>
      </c>
      <c r="F775" t="b">
        <f>NOT(ISBLANK(B775))</f>
        <v>1</v>
      </c>
      <c r="G775" t="b">
        <f>NOT(ISBLANK(C775))</f>
        <v>1</v>
      </c>
      <c r="H775" t="s">
        <v>6019</v>
      </c>
    </row>
    <row r="776" spans="1:9" x14ac:dyDescent="0.25">
      <c r="A776" t="s">
        <v>1215</v>
      </c>
      <c r="B776">
        <v>2254585430301</v>
      </c>
      <c r="C776" t="s">
        <v>1216</v>
      </c>
      <c r="D776">
        <v>7283655</v>
      </c>
      <c r="E776" t="s">
        <v>24</v>
      </c>
      <c r="F776" t="b">
        <f>NOT(ISBLANK(B776))</f>
        <v>1</v>
      </c>
      <c r="G776" t="b">
        <f>NOT(ISBLANK(C776))</f>
        <v>1</v>
      </c>
      <c r="H776" t="s">
        <v>6019</v>
      </c>
    </row>
    <row r="777" spans="1:9" x14ac:dyDescent="0.25">
      <c r="A777" t="s">
        <v>1217</v>
      </c>
      <c r="B777">
        <v>2261617410000</v>
      </c>
      <c r="C777" t="s">
        <v>1218</v>
      </c>
      <c r="D777">
        <v>5729787</v>
      </c>
      <c r="E777" t="s">
        <v>24</v>
      </c>
      <c r="F777" t="b">
        <f>NOT(ISBLANK(B777))</f>
        <v>1</v>
      </c>
      <c r="G777" t="b">
        <f>NOT(ISBLANK(C777))</f>
        <v>1</v>
      </c>
      <c r="H777" t="s">
        <v>6019</v>
      </c>
    </row>
    <row r="778" spans="1:9" x14ac:dyDescent="0.25">
      <c r="A778" t="s">
        <v>1219</v>
      </c>
      <c r="E778" t="s">
        <v>24</v>
      </c>
      <c r="F778" t="b">
        <f>NOT(ISBLANK(B778))</f>
        <v>0</v>
      </c>
      <c r="G778" t="b">
        <f>NOT(ISBLANK(C778))</f>
        <v>0</v>
      </c>
      <c r="H778" t="s">
        <v>6018</v>
      </c>
      <c r="I778" t="s">
        <v>6023</v>
      </c>
    </row>
    <row r="779" spans="1:9" x14ac:dyDescent="0.25">
      <c r="A779" t="s">
        <v>1220</v>
      </c>
      <c r="B779">
        <v>2313098000000</v>
      </c>
      <c r="C779" t="s">
        <v>1221</v>
      </c>
      <c r="D779">
        <v>6668067</v>
      </c>
      <c r="E779" t="s">
        <v>24</v>
      </c>
      <c r="F779" t="b">
        <f>NOT(ISBLANK(B779))</f>
        <v>1</v>
      </c>
      <c r="G779" t="b">
        <f>NOT(ISBLANK(C779))</f>
        <v>1</v>
      </c>
      <c r="H779" t="s">
        <v>6019</v>
      </c>
    </row>
    <row r="780" spans="1:9" x14ac:dyDescent="0.25">
      <c r="A780" t="s">
        <v>1222</v>
      </c>
      <c r="E780" t="s">
        <v>24</v>
      </c>
      <c r="F780" t="b">
        <f>NOT(ISBLANK(B780))</f>
        <v>0</v>
      </c>
      <c r="G780" t="b">
        <f>NOT(ISBLANK(C780))</f>
        <v>0</v>
      </c>
      <c r="H780" t="s">
        <v>6018</v>
      </c>
      <c r="I780" t="s">
        <v>6023</v>
      </c>
    </row>
    <row r="781" spans="1:9" x14ac:dyDescent="0.25">
      <c r="A781" t="s">
        <v>1223</v>
      </c>
      <c r="E781" t="s">
        <v>24</v>
      </c>
      <c r="F781" t="b">
        <f>NOT(ISBLANK(B781))</f>
        <v>0</v>
      </c>
      <c r="G781" t="b">
        <f>NOT(ISBLANK(C781))</f>
        <v>0</v>
      </c>
      <c r="H781" t="s">
        <v>6018</v>
      </c>
      <c r="I781" t="s">
        <v>6023</v>
      </c>
    </row>
    <row r="782" spans="1:9" x14ac:dyDescent="0.25">
      <c r="A782" t="s">
        <v>1224</v>
      </c>
      <c r="E782" t="s">
        <v>24</v>
      </c>
      <c r="F782" t="b">
        <f>NOT(ISBLANK(B782))</f>
        <v>0</v>
      </c>
      <c r="G782" t="b">
        <f>NOT(ISBLANK(C782))</f>
        <v>0</v>
      </c>
      <c r="H782" t="s">
        <v>6018</v>
      </c>
      <c r="I782" t="s">
        <v>6023</v>
      </c>
    </row>
    <row r="783" spans="1:9" x14ac:dyDescent="0.25">
      <c r="A783" t="s">
        <v>1225</v>
      </c>
      <c r="B783">
        <v>2263163430100</v>
      </c>
      <c r="C783" t="s">
        <v>1226</v>
      </c>
      <c r="D783">
        <v>8605976</v>
      </c>
      <c r="E783" t="s">
        <v>24</v>
      </c>
      <c r="F783" t="b">
        <f>NOT(ISBLANK(B783))</f>
        <v>1</v>
      </c>
      <c r="G783" t="b">
        <f>NOT(ISBLANK(C783))</f>
        <v>1</v>
      </c>
      <c r="H783" t="s">
        <v>6019</v>
      </c>
    </row>
    <row r="784" spans="1:9" x14ac:dyDescent="0.25">
      <c r="A784" t="s">
        <v>1227</v>
      </c>
      <c r="B784">
        <v>2254585440201</v>
      </c>
      <c r="C784" t="s">
        <v>1228</v>
      </c>
      <c r="D784">
        <v>7283666</v>
      </c>
      <c r="E784" t="s">
        <v>24</v>
      </c>
      <c r="F784" t="b">
        <f>NOT(ISBLANK(B784))</f>
        <v>1</v>
      </c>
      <c r="G784" t="b">
        <f>NOT(ISBLANK(C784))</f>
        <v>1</v>
      </c>
      <c r="H784" t="s">
        <v>6019</v>
      </c>
    </row>
    <row r="785" spans="1:9" x14ac:dyDescent="0.25">
      <c r="A785" t="s">
        <v>1229</v>
      </c>
      <c r="B785">
        <v>2513400430000</v>
      </c>
      <c r="C785" t="s">
        <v>1230</v>
      </c>
      <c r="D785">
        <v>8763915</v>
      </c>
      <c r="E785" t="s">
        <v>24</v>
      </c>
      <c r="F785" t="b">
        <f>NOT(ISBLANK(B785))</f>
        <v>1</v>
      </c>
      <c r="G785" t="b">
        <f>NOT(ISBLANK(C785))</f>
        <v>1</v>
      </c>
      <c r="H785" t="s">
        <v>6019</v>
      </c>
    </row>
    <row r="786" spans="1:9" x14ac:dyDescent="0.25">
      <c r="A786" t="s">
        <v>1231</v>
      </c>
      <c r="B786">
        <v>2257752111000</v>
      </c>
      <c r="C786" t="s">
        <v>1232</v>
      </c>
      <c r="D786">
        <v>8230967</v>
      </c>
      <c r="E786" t="s">
        <v>24</v>
      </c>
      <c r="F786" t="b">
        <f>NOT(ISBLANK(B786))</f>
        <v>1</v>
      </c>
      <c r="G786" t="b">
        <f>NOT(ISBLANK(C786))</f>
        <v>1</v>
      </c>
      <c r="H786" t="s">
        <v>6019</v>
      </c>
    </row>
    <row r="787" spans="1:9" x14ac:dyDescent="0.25">
      <c r="A787" t="s">
        <v>1233</v>
      </c>
      <c r="B787">
        <v>2284417500000</v>
      </c>
      <c r="C787" t="s">
        <v>1234</v>
      </c>
      <c r="D787">
        <v>9023595</v>
      </c>
      <c r="E787" t="s">
        <v>24</v>
      </c>
      <c r="F787" t="b">
        <f>NOT(ISBLANK(B787))</f>
        <v>1</v>
      </c>
      <c r="G787" t="b">
        <f>NOT(ISBLANK(C787))</f>
        <v>1</v>
      </c>
      <c r="H787" t="s">
        <v>6019</v>
      </c>
    </row>
    <row r="788" spans="1:9" x14ac:dyDescent="0.25">
      <c r="A788" t="s">
        <v>1235</v>
      </c>
      <c r="B788">
        <v>2264142410000</v>
      </c>
      <c r="C788" t="s">
        <v>1236</v>
      </c>
      <c r="D788">
        <v>6048947</v>
      </c>
      <c r="E788" t="s">
        <v>24</v>
      </c>
      <c r="F788" t="b">
        <f>NOT(ISBLANK(B788))</f>
        <v>1</v>
      </c>
      <c r="G788" t="b">
        <f>NOT(ISBLANK(C788))</f>
        <v>1</v>
      </c>
      <c r="H788" t="s">
        <v>6019</v>
      </c>
    </row>
    <row r="789" spans="1:9" x14ac:dyDescent="0.25">
      <c r="A789" t="s">
        <v>1237</v>
      </c>
      <c r="B789">
        <v>2204200082900</v>
      </c>
      <c r="C789" t="s">
        <v>1238</v>
      </c>
      <c r="D789">
        <v>5431693</v>
      </c>
      <c r="E789" t="s">
        <v>24</v>
      </c>
      <c r="F789" t="b">
        <f>NOT(ISBLANK(B789))</f>
        <v>1</v>
      </c>
      <c r="G789" t="b">
        <f>NOT(ISBLANK(C789))</f>
        <v>1</v>
      </c>
      <c r="H789" t="s">
        <v>6019</v>
      </c>
    </row>
    <row r="790" spans="1:9" x14ac:dyDescent="0.25">
      <c r="A790" t="s">
        <v>1239</v>
      </c>
      <c r="B790">
        <v>2263747100100</v>
      </c>
      <c r="C790" t="s">
        <v>1240</v>
      </c>
      <c r="D790">
        <v>7495342</v>
      </c>
      <c r="E790" t="s">
        <v>24</v>
      </c>
      <c r="F790" t="b">
        <f>NOT(ISBLANK(B790))</f>
        <v>1</v>
      </c>
      <c r="G790" t="b">
        <f>NOT(ISBLANK(C790))</f>
        <v>1</v>
      </c>
      <c r="H790" t="s">
        <v>6019</v>
      </c>
    </row>
    <row r="791" spans="1:9" x14ac:dyDescent="0.25">
      <c r="A791" t="s">
        <v>1241</v>
      </c>
      <c r="B791">
        <v>2511948750000</v>
      </c>
      <c r="E791" t="s">
        <v>24</v>
      </c>
      <c r="F791" t="b">
        <f>NOT(ISBLANK(B791))</f>
        <v>1</v>
      </c>
      <c r="G791" t="b">
        <f>NOT(ISBLANK(C791))</f>
        <v>0</v>
      </c>
      <c r="H791" t="s">
        <v>6018</v>
      </c>
    </row>
    <row r="792" spans="1:9" x14ac:dyDescent="0.25">
      <c r="A792" t="s">
        <v>1242</v>
      </c>
      <c r="B792">
        <v>2251229100100</v>
      </c>
      <c r="E792" t="s">
        <v>24</v>
      </c>
      <c r="F792" t="b">
        <f>NOT(ISBLANK(B792))</f>
        <v>1</v>
      </c>
      <c r="G792" t="b">
        <f>NOT(ISBLANK(C792))</f>
        <v>0</v>
      </c>
      <c r="H792" t="s">
        <v>6018</v>
      </c>
    </row>
    <row r="793" spans="1:9" x14ac:dyDescent="0.25">
      <c r="A793" t="s">
        <v>1243</v>
      </c>
      <c r="E793" t="s">
        <v>24</v>
      </c>
      <c r="F793" t="b">
        <f>NOT(ISBLANK(B793))</f>
        <v>0</v>
      </c>
      <c r="G793" t="b">
        <f>NOT(ISBLANK(C793))</f>
        <v>0</v>
      </c>
      <c r="H793" t="s">
        <v>6018</v>
      </c>
      <c r="I793" t="s">
        <v>6023</v>
      </c>
    </row>
    <row r="794" spans="1:9" x14ac:dyDescent="0.25">
      <c r="A794" t="s">
        <v>1244</v>
      </c>
      <c r="E794" t="s">
        <v>24</v>
      </c>
      <c r="F794" t="b">
        <f>NOT(ISBLANK(B794))</f>
        <v>0</v>
      </c>
      <c r="G794" t="b">
        <f>NOT(ISBLANK(C794))</f>
        <v>0</v>
      </c>
      <c r="H794" t="s">
        <v>6018</v>
      </c>
      <c r="I794" t="s">
        <v>6023</v>
      </c>
    </row>
    <row r="795" spans="1:9" x14ac:dyDescent="0.25">
      <c r="A795" t="s">
        <v>1245</v>
      </c>
      <c r="B795">
        <v>2269512110000</v>
      </c>
      <c r="C795" t="s">
        <v>1246</v>
      </c>
      <c r="D795">
        <v>7064728</v>
      </c>
      <c r="E795" t="s">
        <v>24</v>
      </c>
      <c r="F795" t="b">
        <f>NOT(ISBLANK(B795))</f>
        <v>1</v>
      </c>
      <c r="G795" t="b">
        <f>NOT(ISBLANK(C795))</f>
        <v>1</v>
      </c>
      <c r="H795" t="s">
        <v>6019</v>
      </c>
    </row>
    <row r="796" spans="1:9" x14ac:dyDescent="0.25">
      <c r="A796" t="s">
        <v>1247</v>
      </c>
      <c r="B796">
        <v>2841491620201</v>
      </c>
      <c r="C796" t="s">
        <v>1248</v>
      </c>
      <c r="D796">
        <v>8370512</v>
      </c>
      <c r="E796" t="s">
        <v>24</v>
      </c>
      <c r="F796" t="b">
        <f>NOT(ISBLANK(B796))</f>
        <v>1</v>
      </c>
      <c r="G796" t="b">
        <f>NOT(ISBLANK(C796))</f>
        <v>1</v>
      </c>
      <c r="H796" t="s">
        <v>6019</v>
      </c>
    </row>
    <row r="797" spans="1:9" x14ac:dyDescent="0.25">
      <c r="A797" t="s">
        <v>1249</v>
      </c>
      <c r="B797">
        <v>2264136400001</v>
      </c>
      <c r="C797" t="s">
        <v>1250</v>
      </c>
      <c r="D797">
        <v>9070846</v>
      </c>
      <c r="E797" t="s">
        <v>24</v>
      </c>
      <c r="F797" t="b">
        <f>NOT(ISBLANK(B797))</f>
        <v>1</v>
      </c>
      <c r="G797" t="b">
        <f>NOT(ISBLANK(C797))</f>
        <v>1</v>
      </c>
      <c r="H797" t="s">
        <v>6019</v>
      </c>
    </row>
    <row r="798" spans="1:9" x14ac:dyDescent="0.25">
      <c r="A798" t="s">
        <v>1251</v>
      </c>
      <c r="B798">
        <v>2507602760000</v>
      </c>
      <c r="C798" t="s">
        <v>1252</v>
      </c>
      <c r="D798">
        <v>8764115</v>
      </c>
      <c r="E798" t="s">
        <v>24</v>
      </c>
      <c r="F798" t="b">
        <f>NOT(ISBLANK(B798))</f>
        <v>1</v>
      </c>
      <c r="G798" t="b">
        <f>NOT(ISBLANK(C798))</f>
        <v>1</v>
      </c>
      <c r="H798" t="s">
        <v>6019</v>
      </c>
    </row>
    <row r="799" spans="1:9" x14ac:dyDescent="0.25">
      <c r="A799" t="s">
        <v>1253</v>
      </c>
      <c r="B799">
        <v>2514493850000</v>
      </c>
      <c r="C799" t="s">
        <v>1254</v>
      </c>
      <c r="D799">
        <v>6554528</v>
      </c>
      <c r="E799" t="s">
        <v>24</v>
      </c>
      <c r="F799" t="b">
        <f>NOT(ISBLANK(B799))</f>
        <v>1</v>
      </c>
      <c r="G799" t="b">
        <f>NOT(ISBLANK(C799))</f>
        <v>1</v>
      </c>
      <c r="H799" t="s">
        <v>6019</v>
      </c>
    </row>
    <row r="800" spans="1:9" x14ac:dyDescent="0.25">
      <c r="A800" t="s">
        <v>1255</v>
      </c>
      <c r="B800">
        <v>2006003703610</v>
      </c>
      <c r="C800" t="s">
        <v>1256</v>
      </c>
      <c r="D800">
        <v>8628980</v>
      </c>
      <c r="E800" t="s">
        <v>24</v>
      </c>
      <c r="F800" t="b">
        <f>NOT(ISBLANK(B800))</f>
        <v>1</v>
      </c>
      <c r="G800" t="b">
        <f>NOT(ISBLANK(C800))</f>
        <v>1</v>
      </c>
      <c r="H800" t="s">
        <v>6019</v>
      </c>
    </row>
    <row r="801" spans="1:9" x14ac:dyDescent="0.25">
      <c r="A801" t="s">
        <v>1257</v>
      </c>
      <c r="B801">
        <v>2275106100300</v>
      </c>
      <c r="C801" t="s">
        <v>1258</v>
      </c>
      <c r="D801">
        <v>8004052</v>
      </c>
      <c r="E801" t="s">
        <v>24</v>
      </c>
      <c r="F801" t="b">
        <f>NOT(ISBLANK(B801))</f>
        <v>1</v>
      </c>
      <c r="G801" t="b">
        <f>NOT(ISBLANK(C801))</f>
        <v>1</v>
      </c>
      <c r="H801" t="s">
        <v>6019</v>
      </c>
    </row>
    <row r="802" spans="1:9" x14ac:dyDescent="0.25">
      <c r="A802" t="s">
        <v>1259</v>
      </c>
      <c r="B802">
        <v>2841058130100</v>
      </c>
      <c r="C802" t="s">
        <v>1260</v>
      </c>
      <c r="D802">
        <v>9159803</v>
      </c>
      <c r="E802" t="s">
        <v>24</v>
      </c>
      <c r="F802" t="b">
        <f>NOT(ISBLANK(B802))</f>
        <v>1</v>
      </c>
      <c r="G802" t="b">
        <f>NOT(ISBLANK(C802))</f>
        <v>1</v>
      </c>
      <c r="H802" t="s">
        <v>6019</v>
      </c>
    </row>
    <row r="803" spans="1:9" x14ac:dyDescent="0.25">
      <c r="A803" t="s">
        <v>1261</v>
      </c>
      <c r="B803">
        <v>2266127420200</v>
      </c>
      <c r="C803" t="s">
        <v>1262</v>
      </c>
      <c r="D803">
        <v>6530220</v>
      </c>
      <c r="E803" t="s">
        <v>24</v>
      </c>
      <c r="F803" t="b">
        <f>NOT(ISBLANK(B803))</f>
        <v>1</v>
      </c>
      <c r="G803" t="b">
        <f>NOT(ISBLANK(C803))</f>
        <v>1</v>
      </c>
      <c r="H803" t="s">
        <v>6019</v>
      </c>
    </row>
    <row r="804" spans="1:9" x14ac:dyDescent="0.25">
      <c r="A804" t="s">
        <v>1263</v>
      </c>
      <c r="E804" t="s">
        <v>24</v>
      </c>
      <c r="F804" t="b">
        <f>NOT(ISBLANK(B804))</f>
        <v>0</v>
      </c>
      <c r="G804" t="b">
        <f>NOT(ISBLANK(C804))</f>
        <v>0</v>
      </c>
      <c r="H804" t="s">
        <v>6018</v>
      </c>
      <c r="I804" t="s">
        <v>6023</v>
      </c>
    </row>
    <row r="805" spans="1:9" x14ac:dyDescent="0.25">
      <c r="A805" t="s">
        <v>1264</v>
      </c>
      <c r="E805" t="s">
        <v>24</v>
      </c>
      <c r="F805" t="b">
        <f>NOT(ISBLANK(B805))</f>
        <v>0</v>
      </c>
      <c r="G805" t="b">
        <f>NOT(ISBLANK(C805))</f>
        <v>0</v>
      </c>
      <c r="H805" t="s">
        <v>6018</v>
      </c>
      <c r="I805" t="s">
        <v>6023</v>
      </c>
    </row>
    <row r="806" spans="1:9" x14ac:dyDescent="0.25">
      <c r="A806" t="s">
        <v>1265</v>
      </c>
      <c r="E806" t="s">
        <v>24</v>
      </c>
      <c r="F806" t="b">
        <f>NOT(ISBLANK(B806))</f>
        <v>0</v>
      </c>
      <c r="G806" t="b">
        <f>NOT(ISBLANK(C806))</f>
        <v>0</v>
      </c>
      <c r="H806" t="s">
        <v>6018</v>
      </c>
      <c r="I806" t="s">
        <v>6023</v>
      </c>
    </row>
    <row r="807" spans="1:9" x14ac:dyDescent="0.25">
      <c r="A807" t="s">
        <v>1266</v>
      </c>
      <c r="B807">
        <v>2271794400600</v>
      </c>
      <c r="C807" s="1">
        <v>2.2717944005999999E+23</v>
      </c>
      <c r="D807">
        <v>8550665</v>
      </c>
      <c r="E807" t="s">
        <v>24</v>
      </c>
      <c r="F807" t="b">
        <f>NOT(ISBLANK(B807))</f>
        <v>1</v>
      </c>
      <c r="G807" t="b">
        <f>NOT(ISBLANK(C807))</f>
        <v>1</v>
      </c>
      <c r="H807" t="s">
        <v>6019</v>
      </c>
    </row>
    <row r="808" spans="1:9" x14ac:dyDescent="0.25">
      <c r="A808" t="s">
        <v>1267</v>
      </c>
      <c r="B808">
        <v>2261921400000</v>
      </c>
      <c r="C808" t="s">
        <v>1268</v>
      </c>
      <c r="D808">
        <v>5612767</v>
      </c>
      <c r="E808" t="s">
        <v>24</v>
      </c>
      <c r="F808" t="b">
        <f>NOT(ISBLANK(B808))</f>
        <v>1</v>
      </c>
      <c r="G808" t="b">
        <f>NOT(ISBLANK(C808))</f>
        <v>1</v>
      </c>
      <c r="H808" t="s">
        <v>6019</v>
      </c>
    </row>
    <row r="809" spans="1:9" x14ac:dyDescent="0.25">
      <c r="A809" t="s">
        <v>1269</v>
      </c>
      <c r="B809">
        <v>2845379410061</v>
      </c>
      <c r="E809" t="s">
        <v>24</v>
      </c>
      <c r="F809" t="b">
        <f>NOT(ISBLANK(B809))</f>
        <v>1</v>
      </c>
      <c r="G809" t="b">
        <f>NOT(ISBLANK(C809))</f>
        <v>0</v>
      </c>
      <c r="H809" t="s">
        <v>6018</v>
      </c>
    </row>
    <row r="810" spans="1:9" x14ac:dyDescent="0.25">
      <c r="A810" t="s">
        <v>1270</v>
      </c>
      <c r="B810">
        <v>2966044100000</v>
      </c>
      <c r="C810" t="s">
        <v>1271</v>
      </c>
      <c r="D810">
        <v>8764062</v>
      </c>
      <c r="E810" t="s">
        <v>24</v>
      </c>
      <c r="F810" t="b">
        <f>NOT(ISBLANK(B810))</f>
        <v>1</v>
      </c>
      <c r="G810" t="b">
        <f>NOT(ISBLANK(C810))</f>
        <v>1</v>
      </c>
      <c r="H810" t="s">
        <v>6019</v>
      </c>
    </row>
    <row r="811" spans="1:9" x14ac:dyDescent="0.25">
      <c r="A811" t="s">
        <v>1272</v>
      </c>
      <c r="E811" t="s">
        <v>24</v>
      </c>
      <c r="F811" t="b">
        <f>NOT(ISBLANK(B811))</f>
        <v>0</v>
      </c>
      <c r="G811" t="b">
        <f>NOT(ISBLANK(C811))</f>
        <v>0</v>
      </c>
      <c r="H811" t="s">
        <v>6018</v>
      </c>
      <c r="I811" t="s">
        <v>6023</v>
      </c>
    </row>
    <row r="812" spans="1:9" x14ac:dyDescent="0.25">
      <c r="A812" t="s">
        <v>1273</v>
      </c>
      <c r="B812">
        <v>2841491620651</v>
      </c>
      <c r="C812" t="s">
        <v>1274</v>
      </c>
      <c r="D812">
        <v>8370559</v>
      </c>
      <c r="E812" t="s">
        <v>24</v>
      </c>
      <c r="F812" t="b">
        <f>NOT(ISBLANK(B812))</f>
        <v>1</v>
      </c>
      <c r="G812" t="b">
        <f>NOT(ISBLANK(C812))</f>
        <v>1</v>
      </c>
      <c r="H812" t="s">
        <v>6019</v>
      </c>
    </row>
    <row r="813" spans="1:9" x14ac:dyDescent="0.25">
      <c r="A813" t="s">
        <v>1275</v>
      </c>
      <c r="B813">
        <v>2253683210000</v>
      </c>
      <c r="C813" t="s">
        <v>1276</v>
      </c>
      <c r="D813">
        <v>9183475</v>
      </c>
      <c r="E813" t="s">
        <v>24</v>
      </c>
      <c r="F813" t="b">
        <f>NOT(ISBLANK(B813))</f>
        <v>1</v>
      </c>
      <c r="G813" t="b">
        <f>NOT(ISBLANK(C813))</f>
        <v>1</v>
      </c>
      <c r="H813" t="s">
        <v>6019</v>
      </c>
    </row>
    <row r="814" spans="1:9" x14ac:dyDescent="0.25">
      <c r="A814" t="s">
        <v>1277</v>
      </c>
      <c r="B814">
        <v>2843960400050</v>
      </c>
      <c r="C814" t="s">
        <v>1278</v>
      </c>
      <c r="D814">
        <v>8967746</v>
      </c>
      <c r="E814" t="s">
        <v>24</v>
      </c>
      <c r="F814" t="b">
        <f>NOT(ISBLANK(B814))</f>
        <v>1</v>
      </c>
      <c r="G814" t="b">
        <f>NOT(ISBLANK(C814))</f>
        <v>1</v>
      </c>
      <c r="H814" t="s">
        <v>6019</v>
      </c>
    </row>
    <row r="815" spans="1:9" x14ac:dyDescent="0.25">
      <c r="A815" t="s">
        <v>1279</v>
      </c>
      <c r="B815">
        <v>2262846400000</v>
      </c>
      <c r="C815" t="s">
        <v>1280</v>
      </c>
      <c r="D815">
        <v>7727836</v>
      </c>
      <c r="E815" t="s">
        <v>24</v>
      </c>
      <c r="F815" t="b">
        <f>NOT(ISBLANK(B815))</f>
        <v>1</v>
      </c>
      <c r="G815" t="b">
        <f>NOT(ISBLANK(C815))</f>
        <v>1</v>
      </c>
      <c r="H815" t="s">
        <v>6019</v>
      </c>
    </row>
    <row r="816" spans="1:9" x14ac:dyDescent="0.25">
      <c r="A816" t="s">
        <v>1281</v>
      </c>
      <c r="E816" t="s">
        <v>24</v>
      </c>
      <c r="F816" t="b">
        <f>NOT(ISBLANK(B816))</f>
        <v>0</v>
      </c>
      <c r="G816" t="b">
        <f>NOT(ISBLANK(C816))</f>
        <v>0</v>
      </c>
      <c r="H816" t="s">
        <v>6018</v>
      </c>
      <c r="I816" t="s">
        <v>6023</v>
      </c>
    </row>
    <row r="817" spans="1:8" x14ac:dyDescent="0.25">
      <c r="A817" t="s">
        <v>1282</v>
      </c>
      <c r="B817">
        <v>2271150400110</v>
      </c>
      <c r="C817" t="s">
        <v>1283</v>
      </c>
      <c r="D817">
        <v>8849989</v>
      </c>
      <c r="E817" t="s">
        <v>24</v>
      </c>
      <c r="F817" t="b">
        <f>NOT(ISBLANK(B817))</f>
        <v>1</v>
      </c>
      <c r="G817" t="b">
        <f>NOT(ISBLANK(C817))</f>
        <v>1</v>
      </c>
      <c r="H817" t="s">
        <v>6019</v>
      </c>
    </row>
    <row r="818" spans="1:8" x14ac:dyDescent="0.25">
      <c r="A818" t="s">
        <v>1284</v>
      </c>
      <c r="B818">
        <v>2264136400010</v>
      </c>
      <c r="E818" t="s">
        <v>24</v>
      </c>
      <c r="F818" t="b">
        <f>NOT(ISBLANK(B818))</f>
        <v>1</v>
      </c>
      <c r="G818" t="b">
        <f>NOT(ISBLANK(C818))</f>
        <v>0</v>
      </c>
      <c r="H818" t="s">
        <v>6018</v>
      </c>
    </row>
    <row r="819" spans="1:8" x14ac:dyDescent="0.25">
      <c r="A819" t="s">
        <v>1285</v>
      </c>
      <c r="B819">
        <v>2841491609001</v>
      </c>
      <c r="C819" t="s">
        <v>1286</v>
      </c>
      <c r="D819">
        <v>8426555</v>
      </c>
      <c r="E819" t="s">
        <v>24</v>
      </c>
      <c r="F819" t="b">
        <f>NOT(ISBLANK(B819))</f>
        <v>1</v>
      </c>
      <c r="G819" t="b">
        <f>NOT(ISBLANK(C819))</f>
        <v>1</v>
      </c>
      <c r="H819" t="s">
        <v>6019</v>
      </c>
    </row>
    <row r="820" spans="1:8" x14ac:dyDescent="0.25">
      <c r="A820" t="s">
        <v>1287</v>
      </c>
      <c r="B820">
        <v>2841491609003</v>
      </c>
      <c r="C820" t="s">
        <v>1288</v>
      </c>
      <c r="D820">
        <v>8426576</v>
      </c>
      <c r="E820" t="s">
        <v>24</v>
      </c>
      <c r="F820" t="b">
        <f>NOT(ISBLANK(B820))</f>
        <v>1</v>
      </c>
      <c r="G820" t="b">
        <f>NOT(ISBLANK(C820))</f>
        <v>1</v>
      </c>
      <c r="H820" t="s">
        <v>6019</v>
      </c>
    </row>
    <row r="821" spans="1:8" x14ac:dyDescent="0.25">
      <c r="A821" t="s">
        <v>1289</v>
      </c>
      <c r="B821">
        <v>2256257200000</v>
      </c>
      <c r="C821" t="s">
        <v>1290</v>
      </c>
      <c r="D821">
        <v>5174737</v>
      </c>
      <c r="E821" t="s">
        <v>24</v>
      </c>
      <c r="F821" t="b">
        <f>NOT(ISBLANK(B821))</f>
        <v>1</v>
      </c>
      <c r="G821" t="b">
        <f>NOT(ISBLANK(C821))</f>
        <v>1</v>
      </c>
      <c r="H821" t="s">
        <v>6019</v>
      </c>
    </row>
    <row r="822" spans="1:8" x14ac:dyDescent="0.25">
      <c r="A822" t="s">
        <v>1291</v>
      </c>
      <c r="B822">
        <v>2257742130000</v>
      </c>
      <c r="C822" t="s">
        <v>1292</v>
      </c>
      <c r="D822">
        <v>8619469</v>
      </c>
      <c r="E822" t="s">
        <v>24</v>
      </c>
      <c r="F822" t="b">
        <f>NOT(ISBLANK(B822))</f>
        <v>1</v>
      </c>
      <c r="G822" t="b">
        <f>NOT(ISBLANK(C822))</f>
        <v>1</v>
      </c>
      <c r="H822" t="s">
        <v>6019</v>
      </c>
    </row>
    <row r="823" spans="1:8" x14ac:dyDescent="0.25">
      <c r="A823" t="s">
        <v>1293</v>
      </c>
      <c r="B823">
        <v>2842059410101</v>
      </c>
      <c r="C823" t="s">
        <v>1294</v>
      </c>
      <c r="D823">
        <v>8381313</v>
      </c>
      <c r="E823" t="s">
        <v>24</v>
      </c>
      <c r="F823" t="b">
        <f>NOT(ISBLANK(B823))</f>
        <v>1</v>
      </c>
      <c r="G823" t="b">
        <f>NOT(ISBLANK(C823))</f>
        <v>1</v>
      </c>
      <c r="H823" t="s">
        <v>6019</v>
      </c>
    </row>
    <row r="824" spans="1:8" x14ac:dyDescent="0.25">
      <c r="A824" t="s">
        <v>1295</v>
      </c>
      <c r="B824">
        <v>2506553210000</v>
      </c>
      <c r="C824" t="s">
        <v>1296</v>
      </c>
      <c r="D824">
        <v>9392533</v>
      </c>
      <c r="E824" t="s">
        <v>24</v>
      </c>
      <c r="F824" t="b">
        <f>NOT(ISBLANK(B824))</f>
        <v>1</v>
      </c>
      <c r="G824" t="b">
        <f>NOT(ISBLANK(C824))</f>
        <v>1</v>
      </c>
      <c r="H824" t="s">
        <v>6019</v>
      </c>
    </row>
    <row r="825" spans="1:8" x14ac:dyDescent="0.25">
      <c r="A825" t="s">
        <v>1297</v>
      </c>
      <c r="B825">
        <v>2841491620751</v>
      </c>
      <c r="C825" t="s">
        <v>1298</v>
      </c>
      <c r="D825">
        <v>8370565</v>
      </c>
      <c r="E825" t="s">
        <v>24</v>
      </c>
      <c r="F825" t="b">
        <f>NOT(ISBLANK(B825))</f>
        <v>1</v>
      </c>
      <c r="G825" t="b">
        <f>NOT(ISBLANK(C825))</f>
        <v>1</v>
      </c>
      <c r="H825" t="s">
        <v>6019</v>
      </c>
    </row>
    <row r="826" spans="1:8" x14ac:dyDescent="0.25">
      <c r="A826" t="s">
        <v>1299</v>
      </c>
      <c r="B826">
        <v>2268787410000</v>
      </c>
      <c r="C826" t="s">
        <v>1300</v>
      </c>
      <c r="D826">
        <v>7029796</v>
      </c>
      <c r="E826" t="s">
        <v>24</v>
      </c>
      <c r="F826" t="b">
        <f>NOT(ISBLANK(B826))</f>
        <v>1</v>
      </c>
      <c r="G826" t="b">
        <f>NOT(ISBLANK(C826))</f>
        <v>1</v>
      </c>
      <c r="H826" t="s">
        <v>6019</v>
      </c>
    </row>
    <row r="827" spans="1:8" x14ac:dyDescent="0.25">
      <c r="A827" t="s">
        <v>1301</v>
      </c>
      <c r="B827">
        <v>2271647409002</v>
      </c>
      <c r="E827" t="s">
        <v>24</v>
      </c>
      <c r="F827" t="b">
        <f>NOT(ISBLANK(B827))</f>
        <v>1</v>
      </c>
      <c r="G827" t="b">
        <f>NOT(ISBLANK(C827))</f>
        <v>0</v>
      </c>
      <c r="H827" t="s">
        <v>6018</v>
      </c>
    </row>
    <row r="828" spans="1:8" x14ac:dyDescent="0.25">
      <c r="A828" t="s">
        <v>1302</v>
      </c>
      <c r="B828">
        <v>2259013400000</v>
      </c>
      <c r="C828" t="s">
        <v>1303</v>
      </c>
      <c r="D828">
        <v>4954879</v>
      </c>
      <c r="E828" t="s">
        <v>24</v>
      </c>
      <c r="F828" t="b">
        <f>NOT(ISBLANK(B828))</f>
        <v>1</v>
      </c>
      <c r="G828" t="b">
        <f>NOT(ISBLANK(C828))</f>
        <v>1</v>
      </c>
      <c r="H828" t="s">
        <v>6019</v>
      </c>
    </row>
    <row r="829" spans="1:8" x14ac:dyDescent="0.25">
      <c r="A829" t="s">
        <v>1304</v>
      </c>
      <c r="B829">
        <v>2841491600401</v>
      </c>
      <c r="C829" t="s">
        <v>1305</v>
      </c>
      <c r="D829">
        <v>9182536</v>
      </c>
      <c r="E829" t="s">
        <v>24</v>
      </c>
      <c r="F829" t="b">
        <f>NOT(ISBLANK(B829))</f>
        <v>1</v>
      </c>
      <c r="G829" t="b">
        <f>NOT(ISBLANK(C829))</f>
        <v>1</v>
      </c>
      <c r="H829" t="s">
        <v>6019</v>
      </c>
    </row>
    <row r="830" spans="1:8" x14ac:dyDescent="0.25">
      <c r="A830" t="s">
        <v>1306</v>
      </c>
      <c r="B830">
        <v>2000148605010</v>
      </c>
      <c r="C830" t="s">
        <v>1307</v>
      </c>
      <c r="D830">
        <v>5460566</v>
      </c>
      <c r="E830" t="s">
        <v>24</v>
      </c>
      <c r="F830" t="b">
        <f>NOT(ISBLANK(B830))</f>
        <v>1</v>
      </c>
      <c r="G830" t="b">
        <f>NOT(ISBLANK(C830))</f>
        <v>1</v>
      </c>
      <c r="H830" t="s">
        <v>6019</v>
      </c>
    </row>
    <row r="831" spans="1:8" x14ac:dyDescent="0.25">
      <c r="A831" t="s">
        <v>1308</v>
      </c>
      <c r="B831">
        <v>2275103110000</v>
      </c>
      <c r="C831" t="s">
        <v>1309</v>
      </c>
      <c r="D831">
        <v>8511450</v>
      </c>
      <c r="E831" t="s">
        <v>24</v>
      </c>
      <c r="F831" t="b">
        <f>NOT(ISBLANK(B831))</f>
        <v>1</v>
      </c>
      <c r="G831" t="b">
        <f>NOT(ISBLANK(C831))</f>
        <v>1</v>
      </c>
      <c r="H831" t="s">
        <v>6019</v>
      </c>
    </row>
    <row r="832" spans="1:8" x14ac:dyDescent="0.25">
      <c r="A832" t="s">
        <v>1310</v>
      </c>
      <c r="B832">
        <v>2270829410101</v>
      </c>
      <c r="C832" t="s">
        <v>1311</v>
      </c>
      <c r="D832">
        <v>8352670</v>
      </c>
      <c r="E832" t="s">
        <v>24</v>
      </c>
      <c r="F832" t="b">
        <f>NOT(ISBLANK(B832))</f>
        <v>1</v>
      </c>
      <c r="G832" t="b">
        <f>NOT(ISBLANK(C832))</f>
        <v>1</v>
      </c>
      <c r="H832" t="s">
        <v>6019</v>
      </c>
    </row>
    <row r="833" spans="1:9" x14ac:dyDescent="0.25">
      <c r="A833" t="s">
        <v>1312</v>
      </c>
      <c r="B833">
        <v>2841491620451</v>
      </c>
      <c r="C833" t="s">
        <v>1313</v>
      </c>
      <c r="D833">
        <v>8370539</v>
      </c>
      <c r="E833" t="s">
        <v>24</v>
      </c>
      <c r="F833" t="b">
        <f>NOT(ISBLANK(B833))</f>
        <v>1</v>
      </c>
      <c r="G833" t="b">
        <f>NOT(ISBLANK(C833))</f>
        <v>1</v>
      </c>
      <c r="H833" t="s">
        <v>6019</v>
      </c>
    </row>
    <row r="834" spans="1:9" x14ac:dyDescent="0.25">
      <c r="A834" t="s">
        <v>1314</v>
      </c>
      <c r="B834">
        <v>2842454400000</v>
      </c>
      <c r="E834" t="s">
        <v>24</v>
      </c>
      <c r="F834" t="b">
        <f>NOT(ISBLANK(B834))</f>
        <v>1</v>
      </c>
      <c r="G834" t="b">
        <f>NOT(ISBLANK(C834))</f>
        <v>0</v>
      </c>
      <c r="H834" t="s">
        <v>6018</v>
      </c>
    </row>
    <row r="835" spans="1:9" x14ac:dyDescent="0.25">
      <c r="A835" t="s">
        <v>1315</v>
      </c>
      <c r="B835">
        <v>2284418500000</v>
      </c>
      <c r="C835" t="s">
        <v>1316</v>
      </c>
      <c r="D835">
        <v>9027227</v>
      </c>
      <c r="E835" t="s">
        <v>24</v>
      </c>
      <c r="F835" t="b">
        <f>NOT(ISBLANK(B835))</f>
        <v>1</v>
      </c>
      <c r="G835" t="b">
        <f>NOT(ISBLANK(C835))</f>
        <v>1</v>
      </c>
      <c r="H835" t="s">
        <v>6019</v>
      </c>
    </row>
    <row r="836" spans="1:9" x14ac:dyDescent="0.25">
      <c r="A836" t="s">
        <v>1317</v>
      </c>
      <c r="E836" t="s">
        <v>24</v>
      </c>
      <c r="F836" t="b">
        <f>NOT(ISBLANK(B836))</f>
        <v>0</v>
      </c>
      <c r="G836" t="b">
        <f>NOT(ISBLANK(C836))</f>
        <v>0</v>
      </c>
      <c r="H836" t="s">
        <v>6018</v>
      </c>
      <c r="I836" t="s">
        <v>6023</v>
      </c>
    </row>
    <row r="837" spans="1:9" x14ac:dyDescent="0.25">
      <c r="A837" t="s">
        <v>1318</v>
      </c>
      <c r="B837">
        <v>2261856400000</v>
      </c>
      <c r="C837" t="s">
        <v>1319</v>
      </c>
      <c r="D837">
        <v>5589233</v>
      </c>
      <c r="E837" t="s">
        <v>24</v>
      </c>
      <c r="F837" t="b">
        <f>NOT(ISBLANK(B837))</f>
        <v>1</v>
      </c>
      <c r="G837" t="b">
        <f>NOT(ISBLANK(C837))</f>
        <v>1</v>
      </c>
      <c r="H837" t="s">
        <v>6019</v>
      </c>
    </row>
    <row r="838" spans="1:9" x14ac:dyDescent="0.25">
      <c r="A838" t="s">
        <v>1320</v>
      </c>
      <c r="E838" t="s">
        <v>24</v>
      </c>
      <c r="F838" t="b">
        <f>NOT(ISBLANK(B838))</f>
        <v>0</v>
      </c>
      <c r="G838" t="b">
        <f>NOT(ISBLANK(C838))</f>
        <v>0</v>
      </c>
      <c r="H838" t="s">
        <v>6018</v>
      </c>
      <c r="I838" t="s">
        <v>6023</v>
      </c>
    </row>
    <row r="839" spans="1:9" x14ac:dyDescent="0.25">
      <c r="A839" t="s">
        <v>1321</v>
      </c>
      <c r="B839">
        <v>2312926000000</v>
      </c>
      <c r="C839" t="s">
        <v>1322</v>
      </c>
      <c r="D839">
        <v>4461411</v>
      </c>
      <c r="E839" t="s">
        <v>24</v>
      </c>
      <c r="F839" t="b">
        <f>NOT(ISBLANK(B839))</f>
        <v>1</v>
      </c>
      <c r="G839" t="b">
        <f>NOT(ISBLANK(C839))</f>
        <v>1</v>
      </c>
      <c r="H839" t="s">
        <v>6019</v>
      </c>
    </row>
    <row r="840" spans="1:9" x14ac:dyDescent="0.25">
      <c r="A840" t="s">
        <v>1323</v>
      </c>
      <c r="B840">
        <v>2841491620051</v>
      </c>
      <c r="C840" t="s">
        <v>1324</v>
      </c>
      <c r="D840">
        <v>8612109</v>
      </c>
      <c r="E840" t="s">
        <v>24</v>
      </c>
      <c r="F840" t="b">
        <f>NOT(ISBLANK(B840))</f>
        <v>1</v>
      </c>
      <c r="G840" t="b">
        <f>NOT(ISBLANK(C840))</f>
        <v>1</v>
      </c>
      <c r="H840" t="s">
        <v>6019</v>
      </c>
    </row>
    <row r="841" spans="1:9" x14ac:dyDescent="0.25">
      <c r="A841" t="s">
        <v>1325</v>
      </c>
      <c r="E841" t="s">
        <v>24</v>
      </c>
      <c r="F841" t="b">
        <f>NOT(ISBLANK(B841))</f>
        <v>0</v>
      </c>
      <c r="G841" t="b">
        <f>NOT(ISBLANK(C841))</f>
        <v>0</v>
      </c>
      <c r="H841" t="s">
        <v>6018</v>
      </c>
      <c r="I841" t="s">
        <v>6023</v>
      </c>
    </row>
    <row r="842" spans="1:9" x14ac:dyDescent="0.25">
      <c r="A842" t="s">
        <v>1326</v>
      </c>
      <c r="E842" t="s">
        <v>24</v>
      </c>
      <c r="F842" t="b">
        <f>NOT(ISBLANK(B842))</f>
        <v>0</v>
      </c>
      <c r="G842" t="b">
        <f>NOT(ISBLANK(C842))</f>
        <v>0</v>
      </c>
      <c r="H842" t="s">
        <v>6018</v>
      </c>
      <c r="I842" t="s">
        <v>6023</v>
      </c>
    </row>
    <row r="843" spans="1:9" x14ac:dyDescent="0.25">
      <c r="A843" t="s">
        <v>1327</v>
      </c>
      <c r="B843">
        <v>2842454610051</v>
      </c>
      <c r="C843" t="s">
        <v>1328</v>
      </c>
      <c r="D843">
        <v>8370572</v>
      </c>
      <c r="E843" t="s">
        <v>24</v>
      </c>
      <c r="F843" t="b">
        <f>NOT(ISBLANK(B843))</f>
        <v>1</v>
      </c>
      <c r="G843" t="b">
        <f>NOT(ISBLANK(C843))</f>
        <v>1</v>
      </c>
      <c r="H843" t="s">
        <v>6019</v>
      </c>
    </row>
    <row r="844" spans="1:9" x14ac:dyDescent="0.25">
      <c r="A844" t="s">
        <v>1329</v>
      </c>
      <c r="B844">
        <v>2976907500000</v>
      </c>
      <c r="C844" t="s">
        <v>1330</v>
      </c>
      <c r="D844">
        <v>1408298</v>
      </c>
      <c r="E844" t="s">
        <v>24</v>
      </c>
      <c r="F844" t="b">
        <f>NOT(ISBLANK(B844))</f>
        <v>1</v>
      </c>
      <c r="G844" t="b">
        <f>NOT(ISBLANK(C844))</f>
        <v>1</v>
      </c>
      <c r="H844" t="s">
        <v>6019</v>
      </c>
    </row>
    <row r="845" spans="1:9" x14ac:dyDescent="0.25">
      <c r="A845" t="s">
        <v>1331</v>
      </c>
      <c r="B845">
        <v>2257083200000</v>
      </c>
      <c r="E845" t="s">
        <v>24</v>
      </c>
      <c r="F845" t="b">
        <f>NOT(ISBLANK(B845))</f>
        <v>1</v>
      </c>
      <c r="G845" t="b">
        <f>NOT(ISBLANK(C845))</f>
        <v>0</v>
      </c>
      <c r="H845" t="s">
        <v>6018</v>
      </c>
    </row>
    <row r="846" spans="1:9" x14ac:dyDescent="0.25">
      <c r="A846" t="s">
        <v>1332</v>
      </c>
      <c r="B846">
        <v>2842059100100</v>
      </c>
      <c r="C846">
        <v>22842059100100</v>
      </c>
      <c r="D846">
        <v>9057589</v>
      </c>
      <c r="E846" t="s">
        <v>24</v>
      </c>
      <c r="F846" t="b">
        <f>NOT(ISBLANK(B846))</f>
        <v>1</v>
      </c>
      <c r="G846" t="b">
        <f>NOT(ISBLANK(C846))</f>
        <v>1</v>
      </c>
      <c r="H846" t="s">
        <v>6019</v>
      </c>
    </row>
    <row r="847" spans="1:9" x14ac:dyDescent="0.25">
      <c r="A847" t="s">
        <v>1333</v>
      </c>
      <c r="E847" t="s">
        <v>24</v>
      </c>
      <c r="F847" t="b">
        <f>NOT(ISBLANK(B847))</f>
        <v>0</v>
      </c>
      <c r="G847" t="b">
        <f>NOT(ISBLANK(C847))</f>
        <v>0</v>
      </c>
      <c r="H847" t="s">
        <v>6018</v>
      </c>
      <c r="I847" t="s">
        <v>6023</v>
      </c>
    </row>
    <row r="848" spans="1:9" x14ac:dyDescent="0.25">
      <c r="A848" t="s">
        <v>1334</v>
      </c>
      <c r="B848">
        <v>2845379410050</v>
      </c>
      <c r="C848" t="s">
        <v>1335</v>
      </c>
      <c r="D848">
        <v>9182661</v>
      </c>
      <c r="E848" t="s">
        <v>24</v>
      </c>
      <c r="F848" t="b">
        <f>NOT(ISBLANK(B848))</f>
        <v>1</v>
      </c>
      <c r="G848" t="b">
        <f>NOT(ISBLANK(C848))</f>
        <v>1</v>
      </c>
      <c r="H848" t="s">
        <v>6019</v>
      </c>
    </row>
    <row r="849" spans="1:9" x14ac:dyDescent="0.25">
      <c r="A849" t="s">
        <v>1336</v>
      </c>
      <c r="B849">
        <v>2842057101600</v>
      </c>
      <c r="C849" t="s">
        <v>1337</v>
      </c>
      <c r="D849">
        <v>8713225</v>
      </c>
      <c r="E849" t="s">
        <v>24</v>
      </c>
      <c r="F849" t="b">
        <f>NOT(ISBLANK(B849))</f>
        <v>1</v>
      </c>
      <c r="G849" t="b">
        <f>NOT(ISBLANK(C849))</f>
        <v>1</v>
      </c>
      <c r="H849" t="s">
        <v>6019</v>
      </c>
    </row>
    <row r="850" spans="1:9" x14ac:dyDescent="0.25">
      <c r="A850" t="s">
        <v>1338</v>
      </c>
      <c r="B850">
        <v>2262305130000</v>
      </c>
      <c r="C850" t="s">
        <v>1339</v>
      </c>
      <c r="D850">
        <v>5747646</v>
      </c>
      <c r="E850" t="s">
        <v>24</v>
      </c>
      <c r="F850" t="b">
        <f>NOT(ISBLANK(B850))</f>
        <v>1</v>
      </c>
      <c r="G850" t="b">
        <f>NOT(ISBLANK(C850))</f>
        <v>1</v>
      </c>
      <c r="H850" t="s">
        <v>6019</v>
      </c>
    </row>
    <row r="851" spans="1:9" x14ac:dyDescent="0.25">
      <c r="A851" t="s">
        <v>1340</v>
      </c>
      <c r="B851">
        <v>2842454120000</v>
      </c>
      <c r="C851" t="s">
        <v>1341</v>
      </c>
      <c r="D851">
        <v>5919291</v>
      </c>
      <c r="E851" t="s">
        <v>24</v>
      </c>
      <c r="F851" t="b">
        <f>NOT(ISBLANK(B851))</f>
        <v>1</v>
      </c>
      <c r="G851" t="b">
        <f>NOT(ISBLANK(C851))</f>
        <v>1</v>
      </c>
      <c r="H851" t="s">
        <v>6019</v>
      </c>
    </row>
    <row r="852" spans="1:9" x14ac:dyDescent="0.25">
      <c r="A852" t="s">
        <v>1342</v>
      </c>
      <c r="B852">
        <v>2842454600014</v>
      </c>
      <c r="E852" t="s">
        <v>24</v>
      </c>
      <c r="F852" t="b">
        <f>NOT(ISBLANK(B852))</f>
        <v>1</v>
      </c>
      <c r="G852" t="b">
        <f>NOT(ISBLANK(C852))</f>
        <v>0</v>
      </c>
      <c r="H852" t="s">
        <v>6018</v>
      </c>
    </row>
    <row r="853" spans="1:9" x14ac:dyDescent="0.25">
      <c r="A853" t="s">
        <v>1343</v>
      </c>
      <c r="B853">
        <v>2842454409051</v>
      </c>
      <c r="C853" t="s">
        <v>1344</v>
      </c>
      <c r="D853">
        <v>7876062</v>
      </c>
      <c r="E853" t="s">
        <v>24</v>
      </c>
      <c r="F853" t="b">
        <f>NOT(ISBLANK(B853))</f>
        <v>1</v>
      </c>
      <c r="G853" t="b">
        <f>NOT(ISBLANK(C853))</f>
        <v>1</v>
      </c>
      <c r="H853" t="s">
        <v>6019</v>
      </c>
    </row>
    <row r="854" spans="1:9" x14ac:dyDescent="0.25">
      <c r="A854" t="s">
        <v>1345</v>
      </c>
      <c r="B854">
        <v>2254585440200</v>
      </c>
      <c r="C854" t="s">
        <v>1346</v>
      </c>
      <c r="D854">
        <v>9381616</v>
      </c>
      <c r="E854" t="s">
        <v>24</v>
      </c>
      <c r="F854" t="b">
        <f>NOT(ISBLANK(B854))</f>
        <v>1</v>
      </c>
      <c r="G854" t="b">
        <f>NOT(ISBLANK(C854))</f>
        <v>1</v>
      </c>
      <c r="H854" t="s">
        <v>6019</v>
      </c>
    </row>
    <row r="855" spans="1:9" x14ac:dyDescent="0.25">
      <c r="A855" t="s">
        <v>1347</v>
      </c>
      <c r="B855">
        <v>2845379410051</v>
      </c>
      <c r="C855" t="s">
        <v>1348</v>
      </c>
      <c r="D855">
        <v>9182743</v>
      </c>
      <c r="E855" t="s">
        <v>24</v>
      </c>
      <c r="F855" t="b">
        <f>NOT(ISBLANK(B855))</f>
        <v>1</v>
      </c>
      <c r="G855" t="b">
        <f>NOT(ISBLANK(C855))</f>
        <v>1</v>
      </c>
      <c r="H855" t="s">
        <v>6019</v>
      </c>
    </row>
    <row r="856" spans="1:9" x14ac:dyDescent="0.25">
      <c r="A856" t="s">
        <v>1349</v>
      </c>
      <c r="B856">
        <v>2967101100000</v>
      </c>
      <c r="E856" t="s">
        <v>24</v>
      </c>
      <c r="F856" t="b">
        <f>NOT(ISBLANK(B856))</f>
        <v>1</v>
      </c>
      <c r="G856" t="b">
        <f>NOT(ISBLANK(C856))</f>
        <v>0</v>
      </c>
      <c r="H856" t="s">
        <v>6018</v>
      </c>
    </row>
    <row r="857" spans="1:9" x14ac:dyDescent="0.25">
      <c r="A857" t="s">
        <v>1350</v>
      </c>
      <c r="E857" t="s">
        <v>24</v>
      </c>
      <c r="F857" t="b">
        <f>NOT(ISBLANK(B857))</f>
        <v>0</v>
      </c>
      <c r="G857" t="b">
        <f>NOT(ISBLANK(C857))</f>
        <v>0</v>
      </c>
      <c r="H857" t="s">
        <v>6018</v>
      </c>
      <c r="I857" t="s">
        <v>6023</v>
      </c>
    </row>
    <row r="858" spans="1:9" x14ac:dyDescent="0.25">
      <c r="A858" t="s">
        <v>1351</v>
      </c>
      <c r="B858">
        <v>2252212120000</v>
      </c>
      <c r="E858" t="s">
        <v>24</v>
      </c>
      <c r="F858" t="b">
        <f>NOT(ISBLANK(B858))</f>
        <v>1</v>
      </c>
      <c r="G858" t="b">
        <f>NOT(ISBLANK(C858))</f>
        <v>0</v>
      </c>
      <c r="H858" t="s">
        <v>6018</v>
      </c>
    </row>
    <row r="859" spans="1:9" x14ac:dyDescent="0.25">
      <c r="A859" t="s">
        <v>1352</v>
      </c>
      <c r="B859">
        <v>2271647409003</v>
      </c>
      <c r="E859" t="s">
        <v>24</v>
      </c>
      <c r="F859" t="b">
        <f>NOT(ISBLANK(B859))</f>
        <v>1</v>
      </c>
      <c r="G859" t="b">
        <f>NOT(ISBLANK(C859))</f>
        <v>0</v>
      </c>
      <c r="H859" t="s">
        <v>6018</v>
      </c>
    </row>
    <row r="860" spans="1:9" x14ac:dyDescent="0.25">
      <c r="A860" t="s">
        <v>1353</v>
      </c>
      <c r="B860">
        <v>2842057110300</v>
      </c>
      <c r="C860" t="s">
        <v>1354</v>
      </c>
      <c r="D860">
        <v>8376866</v>
      </c>
      <c r="E860" t="s">
        <v>24</v>
      </c>
      <c r="F860" t="b">
        <f>NOT(ISBLANK(B860))</f>
        <v>1</v>
      </c>
      <c r="G860" t="b">
        <f>NOT(ISBLANK(C860))</f>
        <v>1</v>
      </c>
      <c r="H860" t="s">
        <v>6019</v>
      </c>
    </row>
    <row r="861" spans="1:9" x14ac:dyDescent="0.25">
      <c r="A861" t="s">
        <v>1355</v>
      </c>
      <c r="B861">
        <v>2284418500020</v>
      </c>
      <c r="E861" t="s">
        <v>24</v>
      </c>
      <c r="F861" t="b">
        <f>NOT(ISBLANK(B861))</f>
        <v>1</v>
      </c>
      <c r="G861" t="b">
        <f>NOT(ISBLANK(C861))</f>
        <v>0</v>
      </c>
      <c r="H861" t="s">
        <v>6018</v>
      </c>
    </row>
    <row r="862" spans="1:9" x14ac:dyDescent="0.25">
      <c r="A862" t="s">
        <v>1356</v>
      </c>
      <c r="E862" t="s">
        <v>24</v>
      </c>
      <c r="F862" t="b">
        <f>NOT(ISBLANK(B862))</f>
        <v>0</v>
      </c>
      <c r="G862" t="b">
        <f>NOT(ISBLANK(C862))</f>
        <v>0</v>
      </c>
      <c r="H862" t="s">
        <v>6018</v>
      </c>
      <c r="I862" t="s">
        <v>6023</v>
      </c>
    </row>
    <row r="863" spans="1:9" x14ac:dyDescent="0.25">
      <c r="A863" t="s">
        <v>1357</v>
      </c>
      <c r="B863">
        <v>2842454410012</v>
      </c>
      <c r="E863" t="s">
        <v>24</v>
      </c>
      <c r="F863" t="b">
        <f>NOT(ISBLANK(B863))</f>
        <v>1</v>
      </c>
      <c r="G863" t="b">
        <f>NOT(ISBLANK(C863))</f>
        <v>0</v>
      </c>
      <c r="H863" t="s">
        <v>6018</v>
      </c>
    </row>
    <row r="864" spans="1:9" x14ac:dyDescent="0.25">
      <c r="A864" t="s">
        <v>1358</v>
      </c>
      <c r="B864">
        <v>2508164310000</v>
      </c>
      <c r="C864">
        <v>2508164310000</v>
      </c>
      <c r="D864">
        <v>5696086</v>
      </c>
      <c r="E864" t="s">
        <v>24</v>
      </c>
      <c r="F864" t="b">
        <f>NOT(ISBLANK(B864))</f>
        <v>1</v>
      </c>
      <c r="G864" t="b">
        <f>NOT(ISBLANK(C864))</f>
        <v>1</v>
      </c>
      <c r="H864" t="s">
        <v>6019</v>
      </c>
    </row>
    <row r="865" spans="1:9" x14ac:dyDescent="0.25">
      <c r="A865" t="s">
        <v>1359</v>
      </c>
      <c r="B865">
        <v>2263345630001</v>
      </c>
      <c r="C865" t="s">
        <v>1360</v>
      </c>
      <c r="D865">
        <v>5785975</v>
      </c>
      <c r="E865" t="s">
        <v>24</v>
      </c>
      <c r="F865" t="b">
        <f>NOT(ISBLANK(B865))</f>
        <v>1</v>
      </c>
      <c r="G865" t="b">
        <f>NOT(ISBLANK(C865))</f>
        <v>1</v>
      </c>
      <c r="H865" t="s">
        <v>6019</v>
      </c>
    </row>
    <row r="866" spans="1:9" x14ac:dyDescent="0.25">
      <c r="A866" t="s">
        <v>1361</v>
      </c>
      <c r="B866">
        <v>2841503100300</v>
      </c>
      <c r="C866" t="s">
        <v>1362</v>
      </c>
      <c r="D866">
        <v>8255945</v>
      </c>
      <c r="E866" t="s">
        <v>24</v>
      </c>
      <c r="F866" t="b">
        <f>NOT(ISBLANK(B866))</f>
        <v>1</v>
      </c>
      <c r="G866" t="b">
        <f>NOT(ISBLANK(C866))</f>
        <v>1</v>
      </c>
      <c r="H866" t="s">
        <v>6019</v>
      </c>
    </row>
    <row r="867" spans="1:9" x14ac:dyDescent="0.25">
      <c r="A867" t="s">
        <v>1363</v>
      </c>
      <c r="B867">
        <v>2006002328510</v>
      </c>
      <c r="C867" t="s">
        <v>1364</v>
      </c>
      <c r="D867">
        <v>5697393</v>
      </c>
      <c r="E867" t="s">
        <v>24</v>
      </c>
      <c r="F867" t="b">
        <f>NOT(ISBLANK(B867))</f>
        <v>1</v>
      </c>
      <c r="G867" t="b">
        <f>NOT(ISBLANK(C867))</f>
        <v>1</v>
      </c>
      <c r="H867" t="s">
        <v>6019</v>
      </c>
    </row>
    <row r="868" spans="1:9" x14ac:dyDescent="0.25">
      <c r="A868" t="s">
        <v>1365</v>
      </c>
      <c r="B868">
        <v>2263345440000</v>
      </c>
      <c r="C868" t="s">
        <v>1366</v>
      </c>
      <c r="D868">
        <v>6015473</v>
      </c>
      <c r="E868" t="s">
        <v>24</v>
      </c>
      <c r="F868" t="b">
        <f>NOT(ISBLANK(B868))</f>
        <v>1</v>
      </c>
      <c r="G868" t="b">
        <f>NOT(ISBLANK(C868))</f>
        <v>1</v>
      </c>
      <c r="H868" t="s">
        <v>6019</v>
      </c>
    </row>
    <row r="869" spans="1:9" x14ac:dyDescent="0.25">
      <c r="A869" t="s">
        <v>1367</v>
      </c>
      <c r="B869">
        <v>2264321400500</v>
      </c>
      <c r="C869" t="s">
        <v>1368</v>
      </c>
      <c r="D869">
        <v>9191951</v>
      </c>
      <c r="E869" t="s">
        <v>24</v>
      </c>
      <c r="F869" t="b">
        <f>NOT(ISBLANK(B869))</f>
        <v>1</v>
      </c>
      <c r="G869" t="b">
        <f>NOT(ISBLANK(C869))</f>
        <v>1</v>
      </c>
      <c r="H869" t="s">
        <v>6019</v>
      </c>
    </row>
    <row r="870" spans="1:9" x14ac:dyDescent="0.25">
      <c r="A870" t="s">
        <v>1369</v>
      </c>
      <c r="B870">
        <v>2599776051002</v>
      </c>
      <c r="C870" t="s">
        <v>1370</v>
      </c>
      <c r="D870">
        <v>5421568</v>
      </c>
      <c r="E870" t="s">
        <v>24</v>
      </c>
      <c r="F870" t="b">
        <f>NOT(ISBLANK(B870))</f>
        <v>1</v>
      </c>
      <c r="G870" t="b">
        <f>NOT(ISBLANK(C870))</f>
        <v>1</v>
      </c>
      <c r="H870" t="s">
        <v>6019</v>
      </c>
    </row>
    <row r="871" spans="1:9" x14ac:dyDescent="0.25">
      <c r="A871" t="s">
        <v>1371</v>
      </c>
      <c r="B871">
        <v>2841491600013</v>
      </c>
      <c r="E871" t="s">
        <v>24</v>
      </c>
      <c r="F871" t="b">
        <f>NOT(ISBLANK(B871))</f>
        <v>1</v>
      </c>
      <c r="G871" t="b">
        <f>NOT(ISBLANK(C871))</f>
        <v>0</v>
      </c>
      <c r="H871" t="s">
        <v>6018</v>
      </c>
    </row>
    <row r="872" spans="1:9" x14ac:dyDescent="0.25">
      <c r="A872" t="s">
        <v>1372</v>
      </c>
      <c r="B872">
        <v>2257742440100</v>
      </c>
      <c r="E872" t="s">
        <v>24</v>
      </c>
      <c r="F872" t="b">
        <f>NOT(ISBLANK(B872))</f>
        <v>1</v>
      </c>
      <c r="G872" t="b">
        <f>NOT(ISBLANK(C872))</f>
        <v>0</v>
      </c>
      <c r="H872" t="s">
        <v>6018</v>
      </c>
    </row>
    <row r="873" spans="1:9" x14ac:dyDescent="0.25">
      <c r="A873" t="s">
        <v>1373</v>
      </c>
      <c r="B873">
        <v>2842454409003</v>
      </c>
      <c r="C873" t="s">
        <v>1374</v>
      </c>
      <c r="D873">
        <v>7876070</v>
      </c>
      <c r="E873" t="s">
        <v>24</v>
      </c>
      <c r="F873" t="b">
        <f>NOT(ISBLANK(B873))</f>
        <v>1</v>
      </c>
      <c r="G873" t="b">
        <f>NOT(ISBLANK(C873))</f>
        <v>1</v>
      </c>
      <c r="H873" t="s">
        <v>6019</v>
      </c>
    </row>
    <row r="874" spans="1:9" x14ac:dyDescent="0.25">
      <c r="A874" t="s">
        <v>1375</v>
      </c>
      <c r="B874">
        <v>2253874210000</v>
      </c>
      <c r="E874" t="s">
        <v>24</v>
      </c>
      <c r="F874" t="b">
        <f>NOT(ISBLANK(B874))</f>
        <v>1</v>
      </c>
      <c r="G874" t="b">
        <f>NOT(ISBLANK(C874))</f>
        <v>0</v>
      </c>
      <c r="H874" t="s">
        <v>6018</v>
      </c>
    </row>
    <row r="875" spans="1:9" x14ac:dyDescent="0.25">
      <c r="A875" t="s">
        <v>1376</v>
      </c>
      <c r="E875" t="s">
        <v>24</v>
      </c>
      <c r="F875" t="b">
        <f>NOT(ISBLANK(B875))</f>
        <v>0</v>
      </c>
      <c r="G875" t="b">
        <f>NOT(ISBLANK(C875))</f>
        <v>0</v>
      </c>
      <c r="H875" t="s">
        <v>6018</v>
      </c>
      <c r="I875" t="s">
        <v>6023</v>
      </c>
    </row>
    <row r="876" spans="1:9" x14ac:dyDescent="0.25">
      <c r="A876" t="s">
        <v>1377</v>
      </c>
      <c r="E876" t="s">
        <v>24</v>
      </c>
      <c r="F876" t="b">
        <f>NOT(ISBLANK(B876))</f>
        <v>0</v>
      </c>
      <c r="G876" t="b">
        <f>NOT(ISBLANK(C876))</f>
        <v>0</v>
      </c>
      <c r="H876" t="s">
        <v>6018</v>
      </c>
      <c r="I876" t="s">
        <v>6023</v>
      </c>
    </row>
    <row r="877" spans="1:9" x14ac:dyDescent="0.25">
      <c r="A877" t="s">
        <v>1378</v>
      </c>
      <c r="E877" t="s">
        <v>24</v>
      </c>
      <c r="F877" t="b">
        <f>NOT(ISBLANK(B877))</f>
        <v>0</v>
      </c>
      <c r="G877" t="b">
        <f>NOT(ISBLANK(C877))</f>
        <v>0</v>
      </c>
      <c r="H877" t="s">
        <v>6018</v>
      </c>
      <c r="I877" t="s">
        <v>6023</v>
      </c>
    </row>
    <row r="878" spans="1:9" x14ac:dyDescent="0.25">
      <c r="A878" t="s">
        <v>1379</v>
      </c>
      <c r="B878">
        <v>2271794610601</v>
      </c>
      <c r="E878" t="s">
        <v>24</v>
      </c>
      <c r="F878" t="b">
        <f>NOT(ISBLANK(B878))</f>
        <v>1</v>
      </c>
      <c r="G878" t="b">
        <f>NOT(ISBLANK(C878))</f>
        <v>0</v>
      </c>
      <c r="H878" t="s">
        <v>6018</v>
      </c>
    </row>
    <row r="879" spans="1:9" x14ac:dyDescent="0.25">
      <c r="A879" t="s">
        <v>1380</v>
      </c>
      <c r="B879">
        <v>2844133410001</v>
      </c>
      <c r="C879" t="s">
        <v>1381</v>
      </c>
      <c r="D879">
        <v>8872571</v>
      </c>
      <c r="E879" t="s">
        <v>24</v>
      </c>
      <c r="F879" t="b">
        <f>NOT(ISBLANK(B879))</f>
        <v>1</v>
      </c>
      <c r="G879" t="b">
        <f>NOT(ISBLANK(C879))</f>
        <v>1</v>
      </c>
      <c r="H879" t="s">
        <v>6019</v>
      </c>
    </row>
    <row r="880" spans="1:9" x14ac:dyDescent="0.25">
      <c r="A880" t="s">
        <v>1382</v>
      </c>
      <c r="E880" t="s">
        <v>24</v>
      </c>
      <c r="F880" t="b">
        <f>NOT(ISBLANK(B880))</f>
        <v>0</v>
      </c>
      <c r="G880" t="b">
        <f>NOT(ISBLANK(C880))</f>
        <v>0</v>
      </c>
      <c r="H880" t="s">
        <v>6018</v>
      </c>
      <c r="I880" t="s">
        <v>6023</v>
      </c>
    </row>
    <row r="881" spans="1:9" x14ac:dyDescent="0.25">
      <c r="A881" t="s">
        <v>1383</v>
      </c>
      <c r="B881">
        <v>2251229100010</v>
      </c>
      <c r="E881" t="s">
        <v>24</v>
      </c>
      <c r="F881" t="b">
        <f>NOT(ISBLANK(B881))</f>
        <v>1</v>
      </c>
      <c r="G881" t="b">
        <f>NOT(ISBLANK(C881))</f>
        <v>0</v>
      </c>
      <c r="H881" t="s">
        <v>6018</v>
      </c>
    </row>
    <row r="882" spans="1:9" x14ac:dyDescent="0.25">
      <c r="A882" t="s">
        <v>1384</v>
      </c>
      <c r="B882">
        <v>2271647409005</v>
      </c>
      <c r="E882" t="s">
        <v>24</v>
      </c>
      <c r="F882" t="b">
        <f>NOT(ISBLANK(B882))</f>
        <v>1</v>
      </c>
      <c r="G882" t="b">
        <f>NOT(ISBLANK(C882))</f>
        <v>0</v>
      </c>
      <c r="H882" t="s">
        <v>6018</v>
      </c>
    </row>
    <row r="883" spans="1:9" x14ac:dyDescent="0.25">
      <c r="A883" t="s">
        <v>1385</v>
      </c>
      <c r="B883">
        <v>2257752420600</v>
      </c>
      <c r="C883" t="s">
        <v>1386</v>
      </c>
      <c r="D883">
        <v>5921048</v>
      </c>
      <c r="E883" t="s">
        <v>24</v>
      </c>
      <c r="F883" t="b">
        <f>NOT(ISBLANK(B883))</f>
        <v>1</v>
      </c>
      <c r="G883" t="b">
        <f>NOT(ISBLANK(C883))</f>
        <v>1</v>
      </c>
      <c r="H883" t="s">
        <v>6019</v>
      </c>
    </row>
    <row r="884" spans="1:9" x14ac:dyDescent="0.25">
      <c r="A884" t="s">
        <v>1387</v>
      </c>
      <c r="B884">
        <v>2257752439003</v>
      </c>
      <c r="C884" t="s">
        <v>1388</v>
      </c>
      <c r="D884">
        <v>7875873</v>
      </c>
      <c r="E884" t="s">
        <v>24</v>
      </c>
      <c r="F884" t="b">
        <f>NOT(ISBLANK(B884))</f>
        <v>1</v>
      </c>
      <c r="G884" t="b">
        <f>NOT(ISBLANK(C884))</f>
        <v>1</v>
      </c>
      <c r="H884" t="s">
        <v>6019</v>
      </c>
    </row>
    <row r="885" spans="1:9" x14ac:dyDescent="0.25">
      <c r="A885" t="s">
        <v>1389</v>
      </c>
      <c r="B885">
        <v>2257752430001</v>
      </c>
      <c r="C885" t="s">
        <v>1390</v>
      </c>
      <c r="D885">
        <v>7875234</v>
      </c>
      <c r="E885" t="s">
        <v>24</v>
      </c>
      <c r="F885" t="b">
        <f>NOT(ISBLANK(B885))</f>
        <v>1</v>
      </c>
      <c r="G885" t="b">
        <f>NOT(ISBLANK(C885))</f>
        <v>1</v>
      </c>
      <c r="H885" t="s">
        <v>6019</v>
      </c>
    </row>
    <row r="886" spans="1:9" x14ac:dyDescent="0.25">
      <c r="A886" t="s">
        <v>1391</v>
      </c>
      <c r="B886">
        <v>2254585430400</v>
      </c>
      <c r="C886" t="s">
        <v>1392</v>
      </c>
      <c r="D886">
        <v>7283660</v>
      </c>
      <c r="E886" t="s">
        <v>24</v>
      </c>
      <c r="F886" t="b">
        <f>NOT(ISBLANK(B886))</f>
        <v>1</v>
      </c>
      <c r="G886" t="b">
        <f>NOT(ISBLANK(C886))</f>
        <v>1</v>
      </c>
      <c r="H886" t="s">
        <v>6019</v>
      </c>
    </row>
    <row r="887" spans="1:9" x14ac:dyDescent="0.25">
      <c r="A887" t="s">
        <v>1393</v>
      </c>
      <c r="E887" t="s">
        <v>24</v>
      </c>
      <c r="F887" t="b">
        <f>NOT(ISBLANK(B887))</f>
        <v>0</v>
      </c>
      <c r="G887" t="b">
        <f>NOT(ISBLANK(C887))</f>
        <v>0</v>
      </c>
      <c r="H887" t="s">
        <v>6018</v>
      </c>
      <c r="I887" t="s">
        <v>6023</v>
      </c>
    </row>
    <row r="888" spans="1:9" x14ac:dyDescent="0.25">
      <c r="A888" t="s">
        <v>1394</v>
      </c>
      <c r="B888">
        <v>2263769410000</v>
      </c>
      <c r="C888" t="s">
        <v>1395</v>
      </c>
      <c r="D888">
        <v>6977046</v>
      </c>
      <c r="E888" t="s">
        <v>24</v>
      </c>
      <c r="F888" t="b">
        <f>NOT(ISBLANK(B888))</f>
        <v>1</v>
      </c>
      <c r="G888" t="b">
        <f>NOT(ISBLANK(C888))</f>
        <v>1</v>
      </c>
      <c r="H888" t="s">
        <v>6019</v>
      </c>
    </row>
    <row r="889" spans="1:9" x14ac:dyDescent="0.25">
      <c r="A889" t="s">
        <v>1396</v>
      </c>
      <c r="E889" t="s">
        <v>24</v>
      </c>
      <c r="F889" t="b">
        <f>NOT(ISBLANK(B889))</f>
        <v>0</v>
      </c>
      <c r="G889" t="b">
        <f>NOT(ISBLANK(C889))</f>
        <v>0</v>
      </c>
      <c r="H889" t="s">
        <v>6018</v>
      </c>
      <c r="I889" t="s">
        <v>6023</v>
      </c>
    </row>
    <row r="890" spans="1:9" x14ac:dyDescent="0.25">
      <c r="A890" t="s">
        <v>1397</v>
      </c>
      <c r="B890">
        <v>2947768100000</v>
      </c>
      <c r="C890" t="s">
        <v>1398</v>
      </c>
      <c r="D890">
        <v>4820701</v>
      </c>
      <c r="E890" t="s">
        <v>24</v>
      </c>
      <c r="F890" t="b">
        <f>NOT(ISBLANK(B890))</f>
        <v>1</v>
      </c>
      <c r="G890" t="b">
        <f>NOT(ISBLANK(C890))</f>
        <v>1</v>
      </c>
      <c r="H890" t="s">
        <v>6019</v>
      </c>
    </row>
    <row r="891" spans="1:9" x14ac:dyDescent="0.25">
      <c r="A891" t="s">
        <v>1399</v>
      </c>
      <c r="B891">
        <v>2257752429002</v>
      </c>
      <c r="C891" t="s">
        <v>1400</v>
      </c>
      <c r="D891">
        <v>5938570</v>
      </c>
      <c r="E891" t="s">
        <v>24</v>
      </c>
      <c r="F891" t="b">
        <f>NOT(ISBLANK(B891))</f>
        <v>1</v>
      </c>
      <c r="G891" t="b">
        <f>NOT(ISBLANK(C891))</f>
        <v>1</v>
      </c>
      <c r="H891" t="s">
        <v>6019</v>
      </c>
    </row>
    <row r="892" spans="1:9" x14ac:dyDescent="0.25">
      <c r="A892" t="s">
        <v>1401</v>
      </c>
      <c r="E892" t="s">
        <v>24</v>
      </c>
      <c r="F892" t="b">
        <f>NOT(ISBLANK(B892))</f>
        <v>0</v>
      </c>
      <c r="G892" t="b">
        <f>NOT(ISBLANK(C892))</f>
        <v>0</v>
      </c>
      <c r="H892" t="s">
        <v>6018</v>
      </c>
      <c r="I892" t="s">
        <v>6023</v>
      </c>
    </row>
    <row r="893" spans="1:9" x14ac:dyDescent="0.25">
      <c r="A893" t="s">
        <v>1402</v>
      </c>
      <c r="B893">
        <v>2268735610001</v>
      </c>
      <c r="E893" t="s">
        <v>24</v>
      </c>
      <c r="F893" t="b">
        <f>NOT(ISBLANK(B893))</f>
        <v>1</v>
      </c>
      <c r="G893" t="b">
        <f>NOT(ISBLANK(C893))</f>
        <v>0</v>
      </c>
      <c r="H893" t="s">
        <v>6018</v>
      </c>
    </row>
    <row r="894" spans="1:9" x14ac:dyDescent="0.25">
      <c r="A894" t="s">
        <v>1403</v>
      </c>
      <c r="B894">
        <v>2258677400001</v>
      </c>
      <c r="E894" t="s">
        <v>24</v>
      </c>
      <c r="F894" t="b">
        <f>NOT(ISBLANK(B894))</f>
        <v>1</v>
      </c>
      <c r="G894" t="b">
        <f>NOT(ISBLANK(C894))</f>
        <v>0</v>
      </c>
      <c r="H894" t="s">
        <v>6018</v>
      </c>
    </row>
    <row r="895" spans="1:9" x14ac:dyDescent="0.25">
      <c r="A895" t="s">
        <v>1404</v>
      </c>
      <c r="E895" t="s">
        <v>24</v>
      </c>
      <c r="F895" t="b">
        <f>NOT(ISBLANK(B895))</f>
        <v>0</v>
      </c>
      <c r="G895" t="b">
        <f>NOT(ISBLANK(C895))</f>
        <v>0</v>
      </c>
      <c r="H895" t="s">
        <v>6018</v>
      </c>
      <c r="I895" t="s">
        <v>6023</v>
      </c>
    </row>
    <row r="896" spans="1:9" x14ac:dyDescent="0.25">
      <c r="A896" t="s">
        <v>1405</v>
      </c>
      <c r="B896">
        <v>2263769400001</v>
      </c>
      <c r="C896" t="s">
        <v>1406</v>
      </c>
      <c r="D896">
        <v>8097995</v>
      </c>
      <c r="E896" t="s">
        <v>24</v>
      </c>
      <c r="F896" t="b">
        <f>NOT(ISBLANK(B896))</f>
        <v>1</v>
      </c>
      <c r="G896" t="b">
        <f>NOT(ISBLANK(C896))</f>
        <v>1</v>
      </c>
      <c r="H896" t="s">
        <v>6019</v>
      </c>
    </row>
    <row r="897" spans="1:9" x14ac:dyDescent="0.25">
      <c r="A897" t="s">
        <v>1407</v>
      </c>
      <c r="B897">
        <v>2257273210002</v>
      </c>
      <c r="C897" t="s">
        <v>1408</v>
      </c>
      <c r="D897">
        <v>6594286</v>
      </c>
      <c r="E897" t="s">
        <v>24</v>
      </c>
      <c r="F897" t="b">
        <f>NOT(ISBLANK(B897))</f>
        <v>1</v>
      </c>
      <c r="G897" t="b">
        <f>NOT(ISBLANK(C897))</f>
        <v>1</v>
      </c>
      <c r="H897" t="s">
        <v>6019</v>
      </c>
    </row>
    <row r="898" spans="1:9" x14ac:dyDescent="0.25">
      <c r="A898" t="s">
        <v>1409</v>
      </c>
      <c r="B898">
        <v>2272409100000</v>
      </c>
      <c r="E898" t="s">
        <v>24</v>
      </c>
      <c r="F898" t="b">
        <f>NOT(ISBLANK(B898))</f>
        <v>1</v>
      </c>
      <c r="G898" t="b">
        <f>NOT(ISBLANK(C898))</f>
        <v>0</v>
      </c>
      <c r="H898" t="s">
        <v>6018</v>
      </c>
    </row>
    <row r="899" spans="1:9" x14ac:dyDescent="0.25">
      <c r="A899" t="s">
        <v>1410</v>
      </c>
      <c r="E899" t="s">
        <v>24</v>
      </c>
      <c r="F899" t="b">
        <f>NOT(ISBLANK(B899))</f>
        <v>0</v>
      </c>
      <c r="G899" t="b">
        <f>NOT(ISBLANK(C899))</f>
        <v>0</v>
      </c>
      <c r="H899" t="s">
        <v>6018</v>
      </c>
      <c r="I899" t="s">
        <v>6023</v>
      </c>
    </row>
    <row r="900" spans="1:9" x14ac:dyDescent="0.25">
      <c r="A900" t="s">
        <v>1411</v>
      </c>
      <c r="B900">
        <v>2251143100000</v>
      </c>
      <c r="C900" t="s">
        <v>1412</v>
      </c>
      <c r="D900">
        <v>4720817</v>
      </c>
      <c r="E900" t="s">
        <v>24</v>
      </c>
      <c r="F900" t="b">
        <f>NOT(ISBLANK(B900))</f>
        <v>1</v>
      </c>
      <c r="G900" t="b">
        <f>NOT(ISBLANK(C900))</f>
        <v>1</v>
      </c>
      <c r="H900" t="s">
        <v>6019</v>
      </c>
    </row>
    <row r="901" spans="1:9" x14ac:dyDescent="0.25">
      <c r="A901" t="s">
        <v>1413</v>
      </c>
      <c r="E901" t="s">
        <v>24</v>
      </c>
      <c r="F901" t="b">
        <f>NOT(ISBLANK(B901))</f>
        <v>0</v>
      </c>
      <c r="G901" t="b">
        <f>NOT(ISBLANK(C901))</f>
        <v>0</v>
      </c>
      <c r="H901" t="s">
        <v>6018</v>
      </c>
      <c r="I901" t="s">
        <v>6023</v>
      </c>
    </row>
    <row r="902" spans="1:9" x14ac:dyDescent="0.25">
      <c r="A902" t="s">
        <v>1414</v>
      </c>
      <c r="E902" t="s">
        <v>24</v>
      </c>
      <c r="F902" t="b">
        <f>NOT(ISBLANK(B902))</f>
        <v>0</v>
      </c>
      <c r="G902" t="b">
        <f>NOT(ISBLANK(C902))</f>
        <v>0</v>
      </c>
      <c r="H902" t="s">
        <v>6018</v>
      </c>
      <c r="I902" t="s">
        <v>6023</v>
      </c>
    </row>
    <row r="903" spans="1:9" x14ac:dyDescent="0.25">
      <c r="A903" t="s">
        <v>1415</v>
      </c>
      <c r="B903">
        <v>2842059410300</v>
      </c>
      <c r="C903" t="s">
        <v>1416</v>
      </c>
      <c r="D903">
        <v>8381277</v>
      </c>
      <c r="E903" t="s">
        <v>24</v>
      </c>
      <c r="F903" t="b">
        <f>NOT(ISBLANK(B903))</f>
        <v>1</v>
      </c>
      <c r="G903" t="b">
        <f>NOT(ISBLANK(C903))</f>
        <v>1</v>
      </c>
      <c r="H903" t="s">
        <v>6019</v>
      </c>
    </row>
    <row r="904" spans="1:9" x14ac:dyDescent="0.25">
      <c r="A904" t="s">
        <v>1417</v>
      </c>
      <c r="E904" t="s">
        <v>24</v>
      </c>
      <c r="F904" t="b">
        <f>NOT(ISBLANK(B904))</f>
        <v>0</v>
      </c>
      <c r="G904" t="b">
        <f>NOT(ISBLANK(C904))</f>
        <v>0</v>
      </c>
      <c r="H904" t="s">
        <v>6018</v>
      </c>
      <c r="I904" t="s">
        <v>6023</v>
      </c>
    </row>
    <row r="905" spans="1:9" x14ac:dyDescent="0.25">
      <c r="A905" t="s">
        <v>1418</v>
      </c>
      <c r="B905">
        <v>2000141628610</v>
      </c>
      <c r="C905" t="s">
        <v>1419</v>
      </c>
      <c r="D905">
        <v>5685699</v>
      </c>
      <c r="E905" t="s">
        <v>24</v>
      </c>
      <c r="F905" t="b">
        <f>NOT(ISBLANK(B905))</f>
        <v>1</v>
      </c>
      <c r="G905" t="b">
        <f>NOT(ISBLANK(C905))</f>
        <v>1</v>
      </c>
      <c r="H905" t="s">
        <v>6019</v>
      </c>
    </row>
    <row r="906" spans="1:9" x14ac:dyDescent="0.25">
      <c r="A906" t="s">
        <v>1420</v>
      </c>
      <c r="B906">
        <v>2265459400005</v>
      </c>
      <c r="C906" t="s">
        <v>1421</v>
      </c>
      <c r="D906">
        <v>6307363</v>
      </c>
      <c r="E906" t="s">
        <v>24</v>
      </c>
      <c r="F906" t="b">
        <f>NOT(ISBLANK(B906))</f>
        <v>1</v>
      </c>
      <c r="G906" t="b">
        <f>NOT(ISBLANK(C906))</f>
        <v>1</v>
      </c>
      <c r="H906" t="s">
        <v>6019</v>
      </c>
    </row>
    <row r="907" spans="1:9" x14ac:dyDescent="0.25">
      <c r="A907" t="s">
        <v>1422</v>
      </c>
      <c r="B907">
        <v>2258035410000</v>
      </c>
      <c r="E907" t="s">
        <v>24</v>
      </c>
      <c r="F907" t="b">
        <f>NOT(ISBLANK(B907))</f>
        <v>1</v>
      </c>
      <c r="G907" t="b">
        <f>NOT(ISBLANK(C907))</f>
        <v>0</v>
      </c>
      <c r="H907" t="s">
        <v>6018</v>
      </c>
    </row>
    <row r="908" spans="1:9" x14ac:dyDescent="0.25">
      <c r="A908" t="s">
        <v>1423</v>
      </c>
      <c r="E908" t="s">
        <v>24</v>
      </c>
      <c r="F908" t="b">
        <f>NOT(ISBLANK(B908))</f>
        <v>0</v>
      </c>
      <c r="G908" t="b">
        <f>NOT(ISBLANK(C908))</f>
        <v>0</v>
      </c>
      <c r="H908" t="s">
        <v>6018</v>
      </c>
      <c r="I908" t="s">
        <v>6023</v>
      </c>
    </row>
    <row r="909" spans="1:9" x14ac:dyDescent="0.25">
      <c r="A909" t="s">
        <v>1424</v>
      </c>
      <c r="B909">
        <v>2257752429004</v>
      </c>
      <c r="C909" t="s">
        <v>1425</v>
      </c>
      <c r="D909">
        <v>5938563</v>
      </c>
      <c r="E909" t="s">
        <v>24</v>
      </c>
      <c r="F909" t="b">
        <f>NOT(ISBLANK(B909))</f>
        <v>1</v>
      </c>
      <c r="G909" t="b">
        <f>NOT(ISBLANK(C909))</f>
        <v>1</v>
      </c>
      <c r="H909" t="s">
        <v>6019</v>
      </c>
    </row>
    <row r="910" spans="1:9" x14ac:dyDescent="0.25">
      <c r="A910" t="s">
        <v>1426</v>
      </c>
      <c r="E910" t="s">
        <v>24</v>
      </c>
      <c r="F910" t="b">
        <f>NOT(ISBLANK(B910))</f>
        <v>0</v>
      </c>
      <c r="G910" t="b">
        <f>NOT(ISBLANK(C910))</f>
        <v>0</v>
      </c>
      <c r="H910" t="s">
        <v>6018</v>
      </c>
      <c r="I910" t="s">
        <v>6023</v>
      </c>
    </row>
    <row r="911" spans="1:9" x14ac:dyDescent="0.25">
      <c r="A911" t="s">
        <v>1427</v>
      </c>
      <c r="B911">
        <v>2507427120000</v>
      </c>
      <c r="C911">
        <v>2507427120000</v>
      </c>
      <c r="D911">
        <v>5692724</v>
      </c>
      <c r="E911" t="s">
        <v>24</v>
      </c>
      <c r="F911" t="b">
        <f>NOT(ISBLANK(B911))</f>
        <v>1</v>
      </c>
      <c r="G911" t="b">
        <f>NOT(ISBLANK(C911))</f>
        <v>1</v>
      </c>
      <c r="H911" t="s">
        <v>6019</v>
      </c>
    </row>
    <row r="912" spans="1:9" x14ac:dyDescent="0.25">
      <c r="A912" t="s">
        <v>1428</v>
      </c>
      <c r="B912">
        <v>2514803810000</v>
      </c>
      <c r="C912" t="s">
        <v>1429</v>
      </c>
      <c r="D912">
        <v>8733821</v>
      </c>
      <c r="E912" t="s">
        <v>24</v>
      </c>
      <c r="F912" t="b">
        <f>NOT(ISBLANK(B912))</f>
        <v>1</v>
      </c>
      <c r="G912" t="b">
        <f>NOT(ISBLANK(C912))</f>
        <v>1</v>
      </c>
      <c r="H912" t="s">
        <v>6019</v>
      </c>
    </row>
    <row r="913" spans="1:9" x14ac:dyDescent="0.25">
      <c r="A913" t="s">
        <v>1430</v>
      </c>
      <c r="B913">
        <v>2275106100100</v>
      </c>
      <c r="C913" t="s">
        <v>1431</v>
      </c>
      <c r="D913">
        <v>8004046</v>
      </c>
      <c r="E913" t="s">
        <v>24</v>
      </c>
      <c r="F913" t="b">
        <f>NOT(ISBLANK(B913))</f>
        <v>1</v>
      </c>
      <c r="G913" t="b">
        <f>NOT(ISBLANK(C913))</f>
        <v>1</v>
      </c>
      <c r="H913" t="s">
        <v>6019</v>
      </c>
    </row>
    <row r="914" spans="1:9" x14ac:dyDescent="0.25">
      <c r="A914" t="s">
        <v>1432</v>
      </c>
      <c r="B914">
        <v>2266426410000</v>
      </c>
      <c r="C914" t="s">
        <v>1433</v>
      </c>
      <c r="D914">
        <v>8880066</v>
      </c>
      <c r="E914" t="s">
        <v>24</v>
      </c>
      <c r="F914" t="b">
        <f>NOT(ISBLANK(B914))</f>
        <v>1</v>
      </c>
      <c r="G914" t="b">
        <f>NOT(ISBLANK(C914))</f>
        <v>1</v>
      </c>
      <c r="H914" t="s">
        <v>6019</v>
      </c>
    </row>
    <row r="915" spans="1:9" x14ac:dyDescent="0.25">
      <c r="A915" t="s">
        <v>1434</v>
      </c>
      <c r="B915">
        <v>2271794410500</v>
      </c>
      <c r="C915" t="s">
        <v>1435</v>
      </c>
      <c r="D915">
        <v>7329107</v>
      </c>
      <c r="E915" t="s">
        <v>24</v>
      </c>
      <c r="F915" t="b">
        <f>NOT(ISBLANK(B915))</f>
        <v>1</v>
      </c>
      <c r="G915" t="b">
        <f>NOT(ISBLANK(C915))</f>
        <v>1</v>
      </c>
      <c r="H915" t="s">
        <v>6019</v>
      </c>
    </row>
    <row r="916" spans="1:9" x14ac:dyDescent="0.25">
      <c r="A916" t="s">
        <v>1436</v>
      </c>
      <c r="E916" t="s">
        <v>24</v>
      </c>
      <c r="F916" t="b">
        <f>NOT(ISBLANK(B916))</f>
        <v>0</v>
      </c>
      <c r="G916" t="b">
        <f>NOT(ISBLANK(C916))</f>
        <v>0</v>
      </c>
      <c r="H916" t="s">
        <v>6018</v>
      </c>
      <c r="I916" t="s">
        <v>6023</v>
      </c>
    </row>
    <row r="917" spans="1:9" x14ac:dyDescent="0.25">
      <c r="A917" t="s">
        <v>1437</v>
      </c>
      <c r="B917">
        <v>2842057110100</v>
      </c>
      <c r="C917" t="s">
        <v>1438</v>
      </c>
      <c r="D917">
        <v>8381317</v>
      </c>
      <c r="E917" t="s">
        <v>24</v>
      </c>
      <c r="F917" t="b">
        <f>NOT(ISBLANK(B917))</f>
        <v>1</v>
      </c>
      <c r="G917" t="b">
        <f>NOT(ISBLANK(C917))</f>
        <v>1</v>
      </c>
      <c r="H917" t="s">
        <v>6019</v>
      </c>
    </row>
    <row r="918" spans="1:9" x14ac:dyDescent="0.25">
      <c r="A918" t="s">
        <v>1439</v>
      </c>
      <c r="B918">
        <v>2268273110000</v>
      </c>
      <c r="C918" t="s">
        <v>1440</v>
      </c>
      <c r="D918">
        <v>7272662</v>
      </c>
      <c r="E918" t="s">
        <v>24</v>
      </c>
      <c r="F918" t="b">
        <f>NOT(ISBLANK(B918))</f>
        <v>1</v>
      </c>
      <c r="G918" t="b">
        <f>NOT(ISBLANK(C918))</f>
        <v>1</v>
      </c>
      <c r="H918" t="s">
        <v>6019</v>
      </c>
    </row>
    <row r="919" spans="1:9" x14ac:dyDescent="0.25">
      <c r="A919" t="s">
        <v>1441</v>
      </c>
      <c r="B919">
        <v>2275225409011</v>
      </c>
      <c r="C919" t="s">
        <v>1442</v>
      </c>
      <c r="D919">
        <v>8086463</v>
      </c>
      <c r="E919" t="s">
        <v>24</v>
      </c>
      <c r="F919" t="b">
        <f>NOT(ISBLANK(B919))</f>
        <v>1</v>
      </c>
      <c r="G919" t="b">
        <f>NOT(ISBLANK(C919))</f>
        <v>1</v>
      </c>
      <c r="H919" t="s">
        <v>6019</v>
      </c>
    </row>
    <row r="920" spans="1:9" x14ac:dyDescent="0.25">
      <c r="A920" t="s">
        <v>1443</v>
      </c>
      <c r="B920">
        <v>2841491620251</v>
      </c>
      <c r="C920" t="s">
        <v>1444</v>
      </c>
      <c r="D920">
        <v>8370513</v>
      </c>
      <c r="E920" t="s">
        <v>24</v>
      </c>
      <c r="F920" t="b">
        <f>NOT(ISBLANK(B920))</f>
        <v>1</v>
      </c>
      <c r="G920" t="b">
        <f>NOT(ISBLANK(C920))</f>
        <v>1</v>
      </c>
      <c r="H920" t="s">
        <v>6019</v>
      </c>
    </row>
    <row r="921" spans="1:9" x14ac:dyDescent="0.25">
      <c r="A921" t="s">
        <v>1445</v>
      </c>
      <c r="B921">
        <v>2263163110000</v>
      </c>
      <c r="C921" t="s">
        <v>1446</v>
      </c>
      <c r="D921">
        <v>7742636</v>
      </c>
      <c r="E921" t="s">
        <v>24</v>
      </c>
      <c r="F921" t="b">
        <f>NOT(ISBLANK(B921))</f>
        <v>1</v>
      </c>
      <c r="G921" t="b">
        <f>NOT(ISBLANK(C921))</f>
        <v>1</v>
      </c>
      <c r="H921" t="s">
        <v>6019</v>
      </c>
    </row>
    <row r="922" spans="1:9" x14ac:dyDescent="0.25">
      <c r="A922" t="s">
        <v>1447</v>
      </c>
      <c r="B922">
        <v>2253683210052</v>
      </c>
      <c r="E922" t="s">
        <v>24</v>
      </c>
      <c r="F922" t="b">
        <f>NOT(ISBLANK(B922))</f>
        <v>1</v>
      </c>
      <c r="G922" t="b">
        <f>NOT(ISBLANK(C922))</f>
        <v>0</v>
      </c>
      <c r="H922" t="s">
        <v>6018</v>
      </c>
    </row>
    <row r="923" spans="1:9" x14ac:dyDescent="0.25">
      <c r="A923" t="s">
        <v>1448</v>
      </c>
      <c r="B923">
        <v>2268504400000</v>
      </c>
      <c r="C923" t="s">
        <v>1449</v>
      </c>
      <c r="D923">
        <v>7022851</v>
      </c>
      <c r="E923" t="s">
        <v>24</v>
      </c>
      <c r="F923" t="b">
        <f>NOT(ISBLANK(B923))</f>
        <v>1</v>
      </c>
      <c r="G923" t="b">
        <f>NOT(ISBLANK(C923))</f>
        <v>1</v>
      </c>
      <c r="H923" t="s">
        <v>6019</v>
      </c>
    </row>
    <row r="924" spans="1:9" x14ac:dyDescent="0.25">
      <c r="A924" t="s">
        <v>1450</v>
      </c>
      <c r="B924">
        <v>2257273210001</v>
      </c>
      <c r="C924" s="1">
        <v>2.2572732100010001E+77</v>
      </c>
      <c r="D924">
        <v>5118167</v>
      </c>
      <c r="E924" t="s">
        <v>24</v>
      </c>
      <c r="F924" t="b">
        <f>NOT(ISBLANK(B924))</f>
        <v>1</v>
      </c>
      <c r="G924" t="b">
        <f>NOT(ISBLANK(C924))</f>
        <v>1</v>
      </c>
      <c r="H924" t="s">
        <v>6019</v>
      </c>
    </row>
    <row r="925" spans="1:9" x14ac:dyDescent="0.25">
      <c r="A925" t="s">
        <v>1451</v>
      </c>
      <c r="E925" t="s">
        <v>24</v>
      </c>
      <c r="F925" t="b">
        <f>NOT(ISBLANK(B925))</f>
        <v>0</v>
      </c>
      <c r="G925" t="b">
        <f>NOT(ISBLANK(C925))</f>
        <v>0</v>
      </c>
      <c r="H925" t="s">
        <v>6018</v>
      </c>
      <c r="I925" t="s">
        <v>6023</v>
      </c>
    </row>
    <row r="926" spans="1:9" x14ac:dyDescent="0.25">
      <c r="A926" t="s">
        <v>1452</v>
      </c>
      <c r="B926">
        <v>2842057100100</v>
      </c>
      <c r="C926" t="s">
        <v>1453</v>
      </c>
      <c r="D926">
        <v>8376833</v>
      </c>
      <c r="E926" t="s">
        <v>24</v>
      </c>
      <c r="F926" t="b">
        <f>NOT(ISBLANK(B926))</f>
        <v>1</v>
      </c>
      <c r="G926" t="b">
        <f>NOT(ISBLANK(C926))</f>
        <v>1</v>
      </c>
      <c r="H926" t="s">
        <v>6019</v>
      </c>
    </row>
    <row r="927" spans="1:9" x14ac:dyDescent="0.25">
      <c r="A927" t="s">
        <v>1454</v>
      </c>
      <c r="B927">
        <v>2265461100000</v>
      </c>
      <c r="C927" t="s">
        <v>1455</v>
      </c>
      <c r="D927">
        <v>6504484</v>
      </c>
      <c r="E927" t="s">
        <v>24</v>
      </c>
      <c r="F927" t="b">
        <f>NOT(ISBLANK(B927))</f>
        <v>1</v>
      </c>
      <c r="G927" t="b">
        <f>NOT(ISBLANK(C927))</f>
        <v>1</v>
      </c>
      <c r="H927" t="s">
        <v>6019</v>
      </c>
    </row>
    <row r="928" spans="1:9" x14ac:dyDescent="0.25">
      <c r="A928" t="s">
        <v>1456</v>
      </c>
      <c r="B928">
        <v>2842454400050</v>
      </c>
      <c r="C928" t="s">
        <v>1457</v>
      </c>
      <c r="D928">
        <v>7876030</v>
      </c>
      <c r="E928" t="s">
        <v>24</v>
      </c>
      <c r="F928" t="b">
        <f>NOT(ISBLANK(B928))</f>
        <v>1</v>
      </c>
      <c r="G928" t="b">
        <f>NOT(ISBLANK(C928))</f>
        <v>1</v>
      </c>
      <c r="H928" t="s">
        <v>6019</v>
      </c>
    </row>
    <row r="929" spans="1:9" x14ac:dyDescent="0.25">
      <c r="A929" t="s">
        <v>1458</v>
      </c>
      <c r="B929">
        <v>2312841000000</v>
      </c>
      <c r="C929" t="s">
        <v>1459</v>
      </c>
      <c r="D929">
        <v>4456221</v>
      </c>
      <c r="E929" t="s">
        <v>24</v>
      </c>
      <c r="F929" t="b">
        <f>NOT(ISBLANK(B929))</f>
        <v>1</v>
      </c>
      <c r="G929" t="b">
        <f>NOT(ISBLANK(C929))</f>
        <v>1</v>
      </c>
      <c r="H929" t="s">
        <v>6019</v>
      </c>
    </row>
    <row r="930" spans="1:9" x14ac:dyDescent="0.25">
      <c r="A930" t="s">
        <v>1460</v>
      </c>
      <c r="E930" t="s">
        <v>24</v>
      </c>
      <c r="F930" t="b">
        <f>NOT(ISBLANK(B930))</f>
        <v>0</v>
      </c>
      <c r="G930" t="b">
        <f>NOT(ISBLANK(C930))</f>
        <v>0</v>
      </c>
      <c r="H930" t="s">
        <v>6018</v>
      </c>
      <c r="I930" t="s">
        <v>6023</v>
      </c>
    </row>
    <row r="931" spans="1:9" x14ac:dyDescent="0.25">
      <c r="A931" t="s">
        <v>1461</v>
      </c>
      <c r="B931">
        <v>2272299100200</v>
      </c>
      <c r="C931" t="s">
        <v>1462</v>
      </c>
      <c r="D931">
        <v>7893526</v>
      </c>
      <c r="E931" t="s">
        <v>24</v>
      </c>
      <c r="F931" t="b">
        <f>NOT(ISBLANK(B931))</f>
        <v>1</v>
      </c>
      <c r="G931" t="b">
        <f>NOT(ISBLANK(C931))</f>
        <v>1</v>
      </c>
      <c r="H931" t="s">
        <v>6019</v>
      </c>
    </row>
    <row r="932" spans="1:9" x14ac:dyDescent="0.25">
      <c r="A932" t="s">
        <v>1463</v>
      </c>
      <c r="B932">
        <v>2257752430701</v>
      </c>
      <c r="C932" t="s">
        <v>1464</v>
      </c>
      <c r="D932">
        <v>7877486</v>
      </c>
      <c r="E932" t="s">
        <v>24</v>
      </c>
      <c r="F932" t="b">
        <f>NOT(ISBLANK(B932))</f>
        <v>1</v>
      </c>
      <c r="G932" t="b">
        <f>NOT(ISBLANK(C932))</f>
        <v>1</v>
      </c>
      <c r="H932" t="s">
        <v>6019</v>
      </c>
    </row>
    <row r="933" spans="1:9" x14ac:dyDescent="0.25">
      <c r="A933" t="s">
        <v>1465</v>
      </c>
      <c r="B933">
        <v>2842454410061</v>
      </c>
      <c r="E933" t="s">
        <v>24</v>
      </c>
      <c r="F933" t="b">
        <f>NOT(ISBLANK(B933))</f>
        <v>1</v>
      </c>
      <c r="G933" t="b">
        <f>NOT(ISBLANK(C933))</f>
        <v>0</v>
      </c>
      <c r="H933" t="s">
        <v>6018</v>
      </c>
    </row>
    <row r="934" spans="1:9" x14ac:dyDescent="0.25">
      <c r="A934" t="s">
        <v>1466</v>
      </c>
      <c r="B934">
        <v>2313690000100</v>
      </c>
      <c r="E934" t="s">
        <v>24</v>
      </c>
      <c r="F934" t="b">
        <f>NOT(ISBLANK(B934))</f>
        <v>1</v>
      </c>
      <c r="G934" t="b">
        <f>NOT(ISBLANK(C934))</f>
        <v>0</v>
      </c>
      <c r="H934" t="s">
        <v>6018</v>
      </c>
    </row>
    <row r="935" spans="1:9" x14ac:dyDescent="0.25">
      <c r="A935" t="s">
        <v>1467</v>
      </c>
      <c r="B935">
        <v>2272299100300</v>
      </c>
      <c r="C935" t="s">
        <v>1468</v>
      </c>
      <c r="D935">
        <v>7893488</v>
      </c>
      <c r="E935" t="s">
        <v>24</v>
      </c>
      <c r="F935" t="b">
        <f>NOT(ISBLANK(B935))</f>
        <v>1</v>
      </c>
      <c r="G935" t="b">
        <f>NOT(ISBLANK(C935))</f>
        <v>1</v>
      </c>
      <c r="H935" t="s">
        <v>6019</v>
      </c>
    </row>
    <row r="936" spans="1:9" x14ac:dyDescent="0.25">
      <c r="A936" t="s">
        <v>1469</v>
      </c>
      <c r="B936">
        <v>2840810400150</v>
      </c>
      <c r="C936" t="s">
        <v>1470</v>
      </c>
      <c r="D936">
        <v>8588971</v>
      </c>
      <c r="E936" t="s">
        <v>24</v>
      </c>
      <c r="F936" t="b">
        <f>NOT(ISBLANK(B936))</f>
        <v>1</v>
      </c>
      <c r="G936" t="b">
        <f>NOT(ISBLANK(C936))</f>
        <v>1</v>
      </c>
      <c r="H936" t="s">
        <v>6019</v>
      </c>
    </row>
    <row r="937" spans="1:9" x14ac:dyDescent="0.25">
      <c r="A937" t="s">
        <v>1471</v>
      </c>
      <c r="E937" t="s">
        <v>24</v>
      </c>
      <c r="F937" t="b">
        <f>NOT(ISBLANK(B937))</f>
        <v>0</v>
      </c>
      <c r="G937" t="b">
        <f>NOT(ISBLANK(C937))</f>
        <v>0</v>
      </c>
      <c r="H937" t="s">
        <v>6018</v>
      </c>
      <c r="I937" t="s">
        <v>6023</v>
      </c>
    </row>
    <row r="938" spans="1:9" x14ac:dyDescent="0.25">
      <c r="A938" t="s">
        <v>1472</v>
      </c>
      <c r="B938">
        <v>2257752420201</v>
      </c>
      <c r="C938" t="s">
        <v>1473</v>
      </c>
      <c r="D938">
        <v>5919626</v>
      </c>
      <c r="E938" t="s">
        <v>24</v>
      </c>
      <c r="F938" t="b">
        <f>NOT(ISBLANK(B938))</f>
        <v>1</v>
      </c>
      <c r="G938" t="b">
        <f>NOT(ISBLANK(C938))</f>
        <v>1</v>
      </c>
      <c r="H938" t="s">
        <v>6019</v>
      </c>
    </row>
    <row r="939" spans="1:9" x14ac:dyDescent="0.25">
      <c r="A939" t="s">
        <v>1474</v>
      </c>
      <c r="B939">
        <v>2842454400014</v>
      </c>
      <c r="E939" t="s">
        <v>24</v>
      </c>
      <c r="F939" t="b">
        <f>NOT(ISBLANK(B939))</f>
        <v>1</v>
      </c>
      <c r="G939" t="b">
        <f>NOT(ISBLANK(C939))</f>
        <v>0</v>
      </c>
      <c r="H939" t="s">
        <v>6018</v>
      </c>
    </row>
    <row r="940" spans="1:9" x14ac:dyDescent="0.25">
      <c r="A940" t="s">
        <v>1475</v>
      </c>
      <c r="E940" t="s">
        <v>24</v>
      </c>
      <c r="F940" t="b">
        <f>NOT(ISBLANK(B940))</f>
        <v>0</v>
      </c>
      <c r="G940" t="b">
        <f>NOT(ISBLANK(C940))</f>
        <v>0</v>
      </c>
      <c r="H940" t="s">
        <v>6018</v>
      </c>
      <c r="I940" t="s">
        <v>6023</v>
      </c>
    </row>
    <row r="941" spans="1:9" x14ac:dyDescent="0.25">
      <c r="A941" t="s">
        <v>1476</v>
      </c>
      <c r="B941">
        <v>2842454410000</v>
      </c>
      <c r="C941" t="s">
        <v>1477</v>
      </c>
      <c r="D941">
        <v>5919384</v>
      </c>
      <c r="E941" t="s">
        <v>24</v>
      </c>
      <c r="F941" t="b">
        <f>NOT(ISBLANK(B941))</f>
        <v>1</v>
      </c>
      <c r="G941" t="b">
        <f>NOT(ISBLANK(C941))</f>
        <v>1</v>
      </c>
      <c r="H941" t="s">
        <v>6019</v>
      </c>
    </row>
    <row r="942" spans="1:9" x14ac:dyDescent="0.25">
      <c r="A942" t="s">
        <v>1478</v>
      </c>
      <c r="B942">
        <v>2842454600013</v>
      </c>
      <c r="E942" t="s">
        <v>24</v>
      </c>
      <c r="F942" t="b">
        <f>NOT(ISBLANK(B942))</f>
        <v>1</v>
      </c>
      <c r="G942" t="b">
        <f>NOT(ISBLANK(C942))</f>
        <v>0</v>
      </c>
      <c r="H942" t="s">
        <v>6018</v>
      </c>
    </row>
    <row r="943" spans="1:9" x14ac:dyDescent="0.25">
      <c r="A943" t="s">
        <v>1479</v>
      </c>
      <c r="B943">
        <v>2254585430100</v>
      </c>
      <c r="C943" t="s">
        <v>1480</v>
      </c>
      <c r="D943">
        <v>7283675</v>
      </c>
      <c r="E943" t="s">
        <v>24</v>
      </c>
      <c r="F943" t="b">
        <f>NOT(ISBLANK(B943))</f>
        <v>1</v>
      </c>
      <c r="G943" t="b">
        <f>NOT(ISBLANK(C943))</f>
        <v>1</v>
      </c>
      <c r="H943" t="s">
        <v>6019</v>
      </c>
    </row>
    <row r="944" spans="1:9" x14ac:dyDescent="0.25">
      <c r="A944" t="s">
        <v>1481</v>
      </c>
      <c r="B944">
        <v>2257752429001</v>
      </c>
      <c r="C944" t="s">
        <v>1482</v>
      </c>
      <c r="D944">
        <v>5938567</v>
      </c>
      <c r="E944" t="s">
        <v>24</v>
      </c>
      <c r="F944" t="b">
        <f>NOT(ISBLANK(B944))</f>
        <v>1</v>
      </c>
      <c r="G944" t="b">
        <f>NOT(ISBLANK(C944))</f>
        <v>1</v>
      </c>
      <c r="H944" t="s">
        <v>6019</v>
      </c>
    </row>
    <row r="945" spans="1:9" x14ac:dyDescent="0.25">
      <c r="A945" t="s">
        <v>1483</v>
      </c>
      <c r="B945">
        <v>2509077650000</v>
      </c>
      <c r="E945" t="s">
        <v>24</v>
      </c>
      <c r="F945" t="b">
        <f>NOT(ISBLANK(B945))</f>
        <v>1</v>
      </c>
      <c r="G945" t="b">
        <f>NOT(ISBLANK(C945))</f>
        <v>0</v>
      </c>
      <c r="H945" t="s">
        <v>6018</v>
      </c>
    </row>
    <row r="946" spans="1:9" x14ac:dyDescent="0.25">
      <c r="A946" t="s">
        <v>1484</v>
      </c>
      <c r="B946">
        <v>2969933100000</v>
      </c>
      <c r="C946" t="s">
        <v>1485</v>
      </c>
      <c r="D946">
        <v>7469250</v>
      </c>
      <c r="E946" t="s">
        <v>24</v>
      </c>
      <c r="F946" t="b">
        <f>NOT(ISBLANK(B946))</f>
        <v>1</v>
      </c>
      <c r="G946" t="b">
        <f>NOT(ISBLANK(C946))</f>
        <v>1</v>
      </c>
      <c r="H946" t="s">
        <v>6019</v>
      </c>
    </row>
    <row r="947" spans="1:9" x14ac:dyDescent="0.25">
      <c r="A947" t="s">
        <v>1486</v>
      </c>
      <c r="B947">
        <v>2983220300000</v>
      </c>
      <c r="C947" t="s">
        <v>1487</v>
      </c>
      <c r="D947">
        <v>6223324</v>
      </c>
      <c r="E947" t="s">
        <v>24</v>
      </c>
      <c r="F947" t="b">
        <f>NOT(ISBLANK(B947))</f>
        <v>1</v>
      </c>
      <c r="G947" t="b">
        <f>NOT(ISBLANK(C947))</f>
        <v>1</v>
      </c>
      <c r="H947" t="s">
        <v>6019</v>
      </c>
    </row>
    <row r="948" spans="1:9" x14ac:dyDescent="0.25">
      <c r="A948" t="s">
        <v>1488</v>
      </c>
      <c r="B948">
        <v>2513764451000</v>
      </c>
      <c r="C948" t="s">
        <v>1489</v>
      </c>
      <c r="D948">
        <v>6228212</v>
      </c>
      <c r="E948" t="s">
        <v>24</v>
      </c>
      <c r="F948" t="b">
        <f>NOT(ISBLANK(B948))</f>
        <v>1</v>
      </c>
      <c r="G948" t="b">
        <f>NOT(ISBLANK(C948))</f>
        <v>1</v>
      </c>
      <c r="H948" t="s">
        <v>6019</v>
      </c>
    </row>
    <row r="949" spans="1:9" x14ac:dyDescent="0.25">
      <c r="A949" t="s">
        <v>1490</v>
      </c>
      <c r="B949">
        <v>2261546100000</v>
      </c>
      <c r="E949" t="s">
        <v>24</v>
      </c>
      <c r="F949" t="b">
        <f>NOT(ISBLANK(B949))</f>
        <v>1</v>
      </c>
      <c r="G949" t="b">
        <f>NOT(ISBLANK(C949))</f>
        <v>0</v>
      </c>
      <c r="H949" t="s">
        <v>6018</v>
      </c>
    </row>
    <row r="950" spans="1:9" x14ac:dyDescent="0.25">
      <c r="A950" t="s">
        <v>1491</v>
      </c>
      <c r="B950">
        <v>2257752420601</v>
      </c>
      <c r="C950" t="s">
        <v>1492</v>
      </c>
      <c r="D950">
        <v>5921067</v>
      </c>
      <c r="E950" t="s">
        <v>24</v>
      </c>
      <c r="F950" t="b">
        <f>NOT(ISBLANK(B950))</f>
        <v>1</v>
      </c>
      <c r="G950" t="b">
        <f>NOT(ISBLANK(C950))</f>
        <v>1</v>
      </c>
      <c r="H950" t="s">
        <v>6019</v>
      </c>
    </row>
    <row r="951" spans="1:9" x14ac:dyDescent="0.25">
      <c r="A951" t="s">
        <v>1493</v>
      </c>
      <c r="E951" t="s">
        <v>24</v>
      </c>
      <c r="F951" t="b">
        <f>NOT(ISBLANK(B951))</f>
        <v>0</v>
      </c>
      <c r="G951" t="b">
        <f>NOT(ISBLANK(C951))</f>
        <v>0</v>
      </c>
      <c r="H951" t="s">
        <v>6018</v>
      </c>
      <c r="I951" t="s">
        <v>6023</v>
      </c>
    </row>
    <row r="952" spans="1:9" x14ac:dyDescent="0.25">
      <c r="A952" t="s">
        <v>1494</v>
      </c>
      <c r="B952">
        <v>2842454410050</v>
      </c>
      <c r="C952" t="s">
        <v>1495</v>
      </c>
      <c r="D952">
        <v>5919371</v>
      </c>
      <c r="E952" t="s">
        <v>24</v>
      </c>
      <c r="F952" t="b">
        <f>NOT(ISBLANK(B952))</f>
        <v>1</v>
      </c>
      <c r="G952" t="b">
        <f>NOT(ISBLANK(C952))</f>
        <v>1</v>
      </c>
      <c r="H952" t="s">
        <v>6019</v>
      </c>
    </row>
    <row r="953" spans="1:9" x14ac:dyDescent="0.25">
      <c r="A953" t="s">
        <v>1496</v>
      </c>
      <c r="B953">
        <v>2842454619003</v>
      </c>
      <c r="C953" t="s">
        <v>1497</v>
      </c>
      <c r="D953">
        <v>8376290</v>
      </c>
      <c r="E953" t="s">
        <v>24</v>
      </c>
      <c r="F953" t="b">
        <f>NOT(ISBLANK(B953))</f>
        <v>1</v>
      </c>
      <c r="G953" t="b">
        <f>NOT(ISBLANK(C953))</f>
        <v>1</v>
      </c>
      <c r="H953" t="s">
        <v>6019</v>
      </c>
    </row>
    <row r="954" spans="1:9" x14ac:dyDescent="0.25">
      <c r="A954" t="s">
        <v>1498</v>
      </c>
      <c r="B954">
        <v>2271639400000</v>
      </c>
      <c r="C954" t="s">
        <v>1499</v>
      </c>
      <c r="D954">
        <v>7263316</v>
      </c>
      <c r="E954" t="s">
        <v>24</v>
      </c>
      <c r="F954" t="b">
        <f>NOT(ISBLANK(B954))</f>
        <v>1</v>
      </c>
      <c r="G954" t="b">
        <f>NOT(ISBLANK(C954))</f>
        <v>1</v>
      </c>
      <c r="H954" t="s">
        <v>6019</v>
      </c>
    </row>
    <row r="955" spans="1:9" x14ac:dyDescent="0.25">
      <c r="A955" t="s">
        <v>1500</v>
      </c>
      <c r="B955">
        <v>2712482001000</v>
      </c>
      <c r="C955" t="s">
        <v>1501</v>
      </c>
      <c r="D955">
        <v>5118495</v>
      </c>
      <c r="E955" t="s">
        <v>24</v>
      </c>
      <c r="F955" t="b">
        <f>NOT(ISBLANK(B955))</f>
        <v>1</v>
      </c>
      <c r="G955" t="b">
        <f>NOT(ISBLANK(C955))</f>
        <v>1</v>
      </c>
      <c r="H955" t="s">
        <v>6019</v>
      </c>
    </row>
    <row r="956" spans="1:9" x14ac:dyDescent="0.25">
      <c r="A956" t="s">
        <v>1502</v>
      </c>
      <c r="B956">
        <v>2261582120000</v>
      </c>
      <c r="C956" s="1">
        <v>2.2615821199999999E+62</v>
      </c>
      <c r="D956">
        <v>500249029</v>
      </c>
      <c r="E956" t="s">
        <v>24</v>
      </c>
      <c r="F956" t="b">
        <f>NOT(ISBLANK(B956))</f>
        <v>1</v>
      </c>
      <c r="G956" t="b">
        <f>NOT(ISBLANK(C956))</f>
        <v>1</v>
      </c>
      <c r="H956" t="s">
        <v>6019</v>
      </c>
    </row>
    <row r="957" spans="1:9" x14ac:dyDescent="0.25">
      <c r="A957" t="s">
        <v>1503</v>
      </c>
      <c r="E957" t="s">
        <v>24</v>
      </c>
      <c r="F957" t="b">
        <f>NOT(ISBLANK(B957))</f>
        <v>0</v>
      </c>
      <c r="G957" t="b">
        <f>NOT(ISBLANK(C957))</f>
        <v>0</v>
      </c>
      <c r="H957" t="s">
        <v>6018</v>
      </c>
      <c r="I957" t="s">
        <v>6023</v>
      </c>
    </row>
    <row r="958" spans="1:9" x14ac:dyDescent="0.25">
      <c r="A958" t="s">
        <v>1504</v>
      </c>
      <c r="B958">
        <v>2713888000000</v>
      </c>
      <c r="C958" t="s">
        <v>1505</v>
      </c>
      <c r="D958">
        <v>5118260</v>
      </c>
      <c r="E958" t="s">
        <v>24</v>
      </c>
      <c r="F958" t="b">
        <f>NOT(ISBLANK(B958))</f>
        <v>1</v>
      </c>
      <c r="G958" t="b">
        <f>NOT(ISBLANK(C958))</f>
        <v>1</v>
      </c>
      <c r="H958" t="s">
        <v>6019</v>
      </c>
    </row>
    <row r="959" spans="1:9" x14ac:dyDescent="0.25">
      <c r="A959" t="s">
        <v>1506</v>
      </c>
      <c r="B959">
        <v>2281522920000</v>
      </c>
      <c r="C959" t="s">
        <v>1507</v>
      </c>
      <c r="D959">
        <v>7886425</v>
      </c>
      <c r="E959" t="s">
        <v>24</v>
      </c>
      <c r="F959" t="b">
        <f>NOT(ISBLANK(B959))</f>
        <v>1</v>
      </c>
      <c r="G959" t="b">
        <f>NOT(ISBLANK(C959))</f>
        <v>1</v>
      </c>
      <c r="H959" t="s">
        <v>6019</v>
      </c>
    </row>
    <row r="960" spans="1:9" x14ac:dyDescent="0.25">
      <c r="A960" t="s">
        <v>1508</v>
      </c>
      <c r="B960">
        <v>2006003046210</v>
      </c>
      <c r="C960" t="s">
        <v>1509</v>
      </c>
      <c r="D960">
        <v>5695230</v>
      </c>
      <c r="E960" t="s">
        <v>24</v>
      </c>
      <c r="F960" t="b">
        <f>NOT(ISBLANK(B960))</f>
        <v>1</v>
      </c>
      <c r="G960" t="b">
        <f>NOT(ISBLANK(C960))</f>
        <v>1</v>
      </c>
      <c r="H960" t="s">
        <v>6019</v>
      </c>
    </row>
    <row r="961" spans="1:9" x14ac:dyDescent="0.25">
      <c r="A961" t="s">
        <v>1510</v>
      </c>
      <c r="B961">
        <v>2263163100000</v>
      </c>
      <c r="C961" t="s">
        <v>1511</v>
      </c>
      <c r="D961">
        <v>7742635</v>
      </c>
      <c r="E961" t="s">
        <v>24</v>
      </c>
      <c r="F961" t="b">
        <f>NOT(ISBLANK(B961))</f>
        <v>1</v>
      </c>
      <c r="G961" t="b">
        <f>NOT(ISBLANK(C961))</f>
        <v>1</v>
      </c>
      <c r="H961" t="s">
        <v>6019</v>
      </c>
    </row>
    <row r="962" spans="1:9" x14ac:dyDescent="0.25">
      <c r="A962" t="s">
        <v>1512</v>
      </c>
      <c r="B962">
        <v>2258335400000</v>
      </c>
      <c r="C962" t="s">
        <v>1513</v>
      </c>
      <c r="D962">
        <v>7480591</v>
      </c>
      <c r="E962" t="s">
        <v>24</v>
      </c>
      <c r="F962" t="b">
        <f>NOT(ISBLANK(B962))</f>
        <v>1</v>
      </c>
      <c r="G962" t="b">
        <f>NOT(ISBLANK(C962))</f>
        <v>1</v>
      </c>
      <c r="H962" t="s">
        <v>6019</v>
      </c>
    </row>
    <row r="963" spans="1:9" x14ac:dyDescent="0.25">
      <c r="A963" t="s">
        <v>1514</v>
      </c>
      <c r="B963">
        <v>2843600410150</v>
      </c>
      <c r="C963" s="1">
        <v>2.84360041015E+110</v>
      </c>
      <c r="D963">
        <v>9243884</v>
      </c>
      <c r="E963" t="s">
        <v>24</v>
      </c>
      <c r="F963" t="b">
        <f>NOT(ISBLANK(B963))</f>
        <v>1</v>
      </c>
      <c r="G963" t="b">
        <f>NOT(ISBLANK(C963))</f>
        <v>1</v>
      </c>
      <c r="H963" t="s">
        <v>6019</v>
      </c>
    </row>
    <row r="964" spans="1:9" x14ac:dyDescent="0.25">
      <c r="A964" t="s">
        <v>1515</v>
      </c>
      <c r="B964">
        <v>2257752421001</v>
      </c>
      <c r="C964" t="s">
        <v>1516</v>
      </c>
      <c r="D964">
        <v>8230977</v>
      </c>
      <c r="E964" t="s">
        <v>24</v>
      </c>
      <c r="F964" t="b">
        <f>NOT(ISBLANK(B964))</f>
        <v>1</v>
      </c>
      <c r="G964" t="b">
        <f>NOT(ISBLANK(C964))</f>
        <v>1</v>
      </c>
      <c r="H964" t="s">
        <v>6019</v>
      </c>
    </row>
    <row r="965" spans="1:9" x14ac:dyDescent="0.25">
      <c r="A965" t="s">
        <v>1517</v>
      </c>
      <c r="E965" t="s">
        <v>24</v>
      </c>
      <c r="F965" t="b">
        <f>NOT(ISBLANK(B965))</f>
        <v>0</v>
      </c>
      <c r="G965" t="b">
        <f>NOT(ISBLANK(C965))</f>
        <v>0</v>
      </c>
      <c r="H965" t="s">
        <v>6018</v>
      </c>
      <c r="I965" t="s">
        <v>6023</v>
      </c>
    </row>
    <row r="966" spans="1:9" x14ac:dyDescent="0.25">
      <c r="A966" t="s">
        <v>1518</v>
      </c>
      <c r="B966">
        <v>2263632400300</v>
      </c>
      <c r="C966" t="s">
        <v>1519</v>
      </c>
      <c r="D966">
        <v>8256396</v>
      </c>
      <c r="E966" t="s">
        <v>24</v>
      </c>
      <c r="F966" t="b">
        <f>NOT(ISBLANK(B966))</f>
        <v>1</v>
      </c>
      <c r="G966" t="b">
        <f>NOT(ISBLANK(C966))</f>
        <v>1</v>
      </c>
      <c r="H966" t="s">
        <v>6019</v>
      </c>
    </row>
    <row r="967" spans="1:9" x14ac:dyDescent="0.25">
      <c r="A967" t="s">
        <v>1520</v>
      </c>
      <c r="B967">
        <v>2262846400001</v>
      </c>
      <c r="C967" t="s">
        <v>1521</v>
      </c>
      <c r="D967">
        <v>7727837</v>
      </c>
      <c r="E967" t="s">
        <v>24</v>
      </c>
      <c r="F967" t="b">
        <f>NOT(ISBLANK(B967))</f>
        <v>1</v>
      </c>
      <c r="G967" t="b">
        <f>NOT(ISBLANK(C967))</f>
        <v>1</v>
      </c>
      <c r="H967" t="s">
        <v>6019</v>
      </c>
    </row>
    <row r="968" spans="1:9" x14ac:dyDescent="0.25">
      <c r="A968" t="s">
        <v>1522</v>
      </c>
      <c r="B968">
        <v>2285548400000</v>
      </c>
      <c r="C968" t="s">
        <v>1523</v>
      </c>
      <c r="D968">
        <v>6580698</v>
      </c>
      <c r="E968" t="s">
        <v>24</v>
      </c>
      <c r="F968" t="b">
        <f>NOT(ISBLANK(B968))</f>
        <v>1</v>
      </c>
      <c r="G968" t="b">
        <f>NOT(ISBLANK(C968))</f>
        <v>1</v>
      </c>
      <c r="H968" t="s">
        <v>6019</v>
      </c>
    </row>
    <row r="969" spans="1:9" x14ac:dyDescent="0.25">
      <c r="A969" t="s">
        <v>1524</v>
      </c>
      <c r="E969" t="s">
        <v>24</v>
      </c>
      <c r="F969" t="b">
        <f>NOT(ISBLANK(B969))</f>
        <v>0</v>
      </c>
      <c r="G969" t="b">
        <f>NOT(ISBLANK(C969))</f>
        <v>0</v>
      </c>
      <c r="H969" t="s">
        <v>6018</v>
      </c>
      <c r="I969" t="s">
        <v>6023</v>
      </c>
    </row>
    <row r="970" spans="1:9" x14ac:dyDescent="0.25">
      <c r="A970" t="s">
        <v>1525</v>
      </c>
      <c r="B970">
        <v>2258666120000</v>
      </c>
      <c r="C970" t="s">
        <v>1526</v>
      </c>
      <c r="D970">
        <v>9093309</v>
      </c>
      <c r="E970" t="s">
        <v>24</v>
      </c>
      <c r="F970" t="b">
        <f>NOT(ISBLANK(B970))</f>
        <v>1</v>
      </c>
      <c r="G970" t="b">
        <f>NOT(ISBLANK(C970))</f>
        <v>1</v>
      </c>
      <c r="H970" t="s">
        <v>6019</v>
      </c>
    </row>
    <row r="971" spans="1:9" x14ac:dyDescent="0.25">
      <c r="A971" t="s">
        <v>1527</v>
      </c>
      <c r="B971">
        <v>2842454600003</v>
      </c>
      <c r="E971" t="s">
        <v>24</v>
      </c>
      <c r="F971" t="b">
        <f>NOT(ISBLANK(B971))</f>
        <v>1</v>
      </c>
      <c r="G971" t="b">
        <f>NOT(ISBLANK(C971))</f>
        <v>0</v>
      </c>
      <c r="H971" t="s">
        <v>6018</v>
      </c>
    </row>
    <row r="972" spans="1:9" x14ac:dyDescent="0.25">
      <c r="A972" t="s">
        <v>1528</v>
      </c>
      <c r="B972">
        <v>2266127420202</v>
      </c>
      <c r="C972" t="s">
        <v>1529</v>
      </c>
      <c r="D972">
        <v>6551372</v>
      </c>
      <c r="E972" t="s">
        <v>24</v>
      </c>
      <c r="F972" t="b">
        <f>NOT(ISBLANK(B972))</f>
        <v>1</v>
      </c>
      <c r="G972" t="b">
        <f>NOT(ISBLANK(C972))</f>
        <v>1</v>
      </c>
      <c r="H972" t="s">
        <v>6019</v>
      </c>
    </row>
    <row r="973" spans="1:9" x14ac:dyDescent="0.25">
      <c r="A973" t="s">
        <v>1530</v>
      </c>
      <c r="B973">
        <v>2842057110000</v>
      </c>
      <c r="C973" t="s">
        <v>1531</v>
      </c>
      <c r="D973">
        <v>8376865</v>
      </c>
      <c r="E973" t="s">
        <v>24</v>
      </c>
      <c r="F973" t="b">
        <f>NOT(ISBLANK(B973))</f>
        <v>1</v>
      </c>
      <c r="G973" t="b">
        <f>NOT(ISBLANK(C973))</f>
        <v>1</v>
      </c>
      <c r="H973" t="s">
        <v>6019</v>
      </c>
    </row>
    <row r="974" spans="1:9" x14ac:dyDescent="0.25">
      <c r="A974" t="s">
        <v>1532</v>
      </c>
      <c r="B974">
        <v>2985857200000</v>
      </c>
      <c r="C974" t="s">
        <v>1533</v>
      </c>
      <c r="D974">
        <v>7994353</v>
      </c>
      <c r="E974" t="s">
        <v>24</v>
      </c>
      <c r="F974" t="b">
        <f>NOT(ISBLANK(B974))</f>
        <v>1</v>
      </c>
      <c r="G974" t="b">
        <f>NOT(ISBLANK(C974))</f>
        <v>1</v>
      </c>
      <c r="H974" t="s">
        <v>6019</v>
      </c>
    </row>
    <row r="975" spans="1:9" x14ac:dyDescent="0.25">
      <c r="A975" t="s">
        <v>1534</v>
      </c>
      <c r="E975" t="s">
        <v>24</v>
      </c>
      <c r="F975" t="b">
        <f>NOT(ISBLANK(B975))</f>
        <v>0</v>
      </c>
      <c r="G975" t="b">
        <f>NOT(ISBLANK(C975))</f>
        <v>0</v>
      </c>
      <c r="H975" t="s">
        <v>6018</v>
      </c>
      <c r="I975" t="s">
        <v>6023</v>
      </c>
    </row>
    <row r="976" spans="1:9" x14ac:dyDescent="0.25">
      <c r="A976" t="s">
        <v>1535</v>
      </c>
      <c r="E976" t="s">
        <v>24</v>
      </c>
      <c r="F976" t="b">
        <f>NOT(ISBLANK(B976))</f>
        <v>0</v>
      </c>
      <c r="G976" t="b">
        <f>NOT(ISBLANK(C976))</f>
        <v>0</v>
      </c>
      <c r="H976" t="s">
        <v>6018</v>
      </c>
      <c r="I976" t="s">
        <v>6023</v>
      </c>
    </row>
    <row r="977" spans="1:9" x14ac:dyDescent="0.25">
      <c r="A977" t="s">
        <v>1536</v>
      </c>
      <c r="E977" t="s">
        <v>24</v>
      </c>
      <c r="F977" t="b">
        <f>NOT(ISBLANK(B977))</f>
        <v>0</v>
      </c>
      <c r="G977" t="b">
        <f>NOT(ISBLANK(C977))</f>
        <v>0</v>
      </c>
      <c r="H977" t="s">
        <v>6018</v>
      </c>
      <c r="I977" t="s">
        <v>6023</v>
      </c>
    </row>
    <row r="978" spans="1:9" x14ac:dyDescent="0.25">
      <c r="A978" t="s">
        <v>1537</v>
      </c>
      <c r="B978">
        <v>2840924600205</v>
      </c>
      <c r="E978" t="s">
        <v>24</v>
      </c>
      <c r="F978" t="b">
        <f>NOT(ISBLANK(B978))</f>
        <v>1</v>
      </c>
      <c r="G978" t="b">
        <f>NOT(ISBLANK(C978))</f>
        <v>0</v>
      </c>
      <c r="H978" t="s">
        <v>6018</v>
      </c>
    </row>
    <row r="979" spans="1:9" x14ac:dyDescent="0.25">
      <c r="A979" t="s">
        <v>1538</v>
      </c>
      <c r="B979">
        <v>2258675400001</v>
      </c>
      <c r="C979" t="s">
        <v>1539</v>
      </c>
      <c r="D979">
        <v>7727238</v>
      </c>
      <c r="E979" t="s">
        <v>24</v>
      </c>
      <c r="F979" t="b">
        <f>NOT(ISBLANK(B979))</f>
        <v>1</v>
      </c>
      <c r="G979" t="b">
        <f>NOT(ISBLANK(C979))</f>
        <v>1</v>
      </c>
      <c r="H979" t="s">
        <v>6019</v>
      </c>
    </row>
    <row r="980" spans="1:9" x14ac:dyDescent="0.25">
      <c r="A980" t="s">
        <v>1540</v>
      </c>
      <c r="B980">
        <v>2257622100100</v>
      </c>
      <c r="C980" t="s">
        <v>1541</v>
      </c>
      <c r="D980">
        <v>8714423</v>
      </c>
      <c r="E980" t="s">
        <v>24</v>
      </c>
      <c r="F980" t="b">
        <f>NOT(ISBLANK(B980))</f>
        <v>1</v>
      </c>
      <c r="G980" t="b">
        <f>NOT(ISBLANK(C980))</f>
        <v>1</v>
      </c>
      <c r="H980" t="s">
        <v>6019</v>
      </c>
    </row>
    <row r="981" spans="1:9" x14ac:dyDescent="0.25">
      <c r="A981" t="s">
        <v>1542</v>
      </c>
      <c r="B981">
        <v>2268787400000</v>
      </c>
      <c r="C981" t="s">
        <v>1543</v>
      </c>
      <c r="D981">
        <v>7617970</v>
      </c>
      <c r="E981" t="s">
        <v>24</v>
      </c>
      <c r="F981" t="b">
        <f>NOT(ISBLANK(B981))</f>
        <v>1</v>
      </c>
      <c r="G981" t="b">
        <f>NOT(ISBLANK(C981))</f>
        <v>1</v>
      </c>
      <c r="H981" t="s">
        <v>6019</v>
      </c>
    </row>
    <row r="982" spans="1:9" x14ac:dyDescent="0.25">
      <c r="A982" t="s">
        <v>1544</v>
      </c>
      <c r="B982">
        <v>2263345440001</v>
      </c>
      <c r="C982" s="1">
        <v>2.263345440001E+59</v>
      </c>
      <c r="D982">
        <v>6015410</v>
      </c>
      <c r="E982" t="s">
        <v>24</v>
      </c>
      <c r="F982" t="b">
        <f>NOT(ISBLANK(B982))</f>
        <v>1</v>
      </c>
      <c r="G982" t="b">
        <f>NOT(ISBLANK(C982))</f>
        <v>1</v>
      </c>
      <c r="H982" t="s">
        <v>6019</v>
      </c>
    </row>
    <row r="983" spans="1:9" x14ac:dyDescent="0.25">
      <c r="A983" t="s">
        <v>1545</v>
      </c>
      <c r="B983">
        <v>2000146437110</v>
      </c>
      <c r="C983" t="s">
        <v>1546</v>
      </c>
      <c r="D983">
        <v>5460685</v>
      </c>
      <c r="E983" t="s">
        <v>24</v>
      </c>
      <c r="F983" t="b">
        <f>NOT(ISBLANK(B983))</f>
        <v>1</v>
      </c>
      <c r="G983" t="b">
        <f>NOT(ISBLANK(C983))</f>
        <v>1</v>
      </c>
      <c r="H983" t="s">
        <v>6019</v>
      </c>
    </row>
    <row r="984" spans="1:9" x14ac:dyDescent="0.25">
      <c r="A984" t="s">
        <v>1547</v>
      </c>
      <c r="B984">
        <v>2263345640002</v>
      </c>
      <c r="C984" t="s">
        <v>1548</v>
      </c>
      <c r="D984">
        <v>9223405</v>
      </c>
      <c r="E984" t="s">
        <v>24</v>
      </c>
      <c r="F984" t="b">
        <f>NOT(ISBLANK(B984))</f>
        <v>1</v>
      </c>
      <c r="G984" t="b">
        <f>NOT(ISBLANK(C984))</f>
        <v>1</v>
      </c>
      <c r="H984" t="s">
        <v>6019</v>
      </c>
    </row>
    <row r="985" spans="1:9" x14ac:dyDescent="0.25">
      <c r="A985" t="s">
        <v>1549</v>
      </c>
      <c r="B985">
        <v>2263549630402</v>
      </c>
      <c r="E985" t="s">
        <v>24</v>
      </c>
      <c r="F985" t="b">
        <f>NOT(ISBLANK(B985))</f>
        <v>1</v>
      </c>
      <c r="G985" t="b">
        <f>NOT(ISBLANK(C985))</f>
        <v>0</v>
      </c>
      <c r="H985" t="s">
        <v>6018</v>
      </c>
    </row>
    <row r="986" spans="1:9" x14ac:dyDescent="0.25">
      <c r="A986" t="s">
        <v>1550</v>
      </c>
      <c r="B986">
        <v>2259463400000</v>
      </c>
      <c r="E986" t="s">
        <v>24</v>
      </c>
      <c r="F986" t="b">
        <f>NOT(ISBLANK(B986))</f>
        <v>1</v>
      </c>
      <c r="G986" t="b">
        <f>NOT(ISBLANK(C986))</f>
        <v>0</v>
      </c>
      <c r="H986" t="s">
        <v>6018</v>
      </c>
    </row>
    <row r="987" spans="1:9" x14ac:dyDescent="0.25">
      <c r="A987" t="s">
        <v>1551</v>
      </c>
      <c r="E987" t="s">
        <v>24</v>
      </c>
      <c r="F987" t="b">
        <f>NOT(ISBLANK(B987))</f>
        <v>0</v>
      </c>
      <c r="G987" t="b">
        <f>NOT(ISBLANK(C987))</f>
        <v>0</v>
      </c>
      <c r="H987" t="s">
        <v>6018</v>
      </c>
      <c r="I987" t="s">
        <v>6023</v>
      </c>
    </row>
    <row r="988" spans="1:9" x14ac:dyDescent="0.25">
      <c r="A988" t="s">
        <v>1552</v>
      </c>
      <c r="B988">
        <v>2259013400001</v>
      </c>
      <c r="C988" t="s">
        <v>1553</v>
      </c>
      <c r="D988">
        <v>5699568</v>
      </c>
      <c r="E988" t="s">
        <v>24</v>
      </c>
      <c r="F988" t="b">
        <f>NOT(ISBLANK(B988))</f>
        <v>1</v>
      </c>
      <c r="G988" t="b">
        <f>NOT(ISBLANK(C988))</f>
        <v>1</v>
      </c>
      <c r="H988" t="s">
        <v>6019</v>
      </c>
    </row>
    <row r="989" spans="1:9" x14ac:dyDescent="0.25">
      <c r="A989" t="s">
        <v>1554</v>
      </c>
      <c r="B989">
        <v>2275225409000</v>
      </c>
      <c r="C989" t="s">
        <v>1555</v>
      </c>
      <c r="D989">
        <v>7883062</v>
      </c>
      <c r="E989" t="s">
        <v>24</v>
      </c>
      <c r="F989" t="b">
        <f>NOT(ISBLANK(B989))</f>
        <v>1</v>
      </c>
      <c r="G989" t="b">
        <f>NOT(ISBLANK(C989))</f>
        <v>1</v>
      </c>
      <c r="H989" t="s">
        <v>6019</v>
      </c>
    </row>
    <row r="990" spans="1:9" x14ac:dyDescent="0.25">
      <c r="A990" t="s">
        <v>1556</v>
      </c>
      <c r="B990">
        <v>2000146622310</v>
      </c>
      <c r="C990" t="s">
        <v>1557</v>
      </c>
      <c r="D990">
        <v>5688243</v>
      </c>
      <c r="E990" t="s">
        <v>24</v>
      </c>
      <c r="F990" t="b">
        <f>NOT(ISBLANK(B990))</f>
        <v>1</v>
      </c>
      <c r="G990" t="b">
        <f>NOT(ISBLANK(C990))</f>
        <v>1</v>
      </c>
      <c r="H990" t="s">
        <v>6019</v>
      </c>
    </row>
    <row r="991" spans="1:9" x14ac:dyDescent="0.25">
      <c r="A991" t="s">
        <v>1558</v>
      </c>
      <c r="B991">
        <v>2263632400200</v>
      </c>
      <c r="C991" t="s">
        <v>1559</v>
      </c>
      <c r="D991">
        <v>8256272</v>
      </c>
      <c r="E991" t="s">
        <v>24</v>
      </c>
      <c r="F991" t="b">
        <f>NOT(ISBLANK(B991))</f>
        <v>1</v>
      </c>
      <c r="G991" t="b">
        <f>NOT(ISBLANK(C991))</f>
        <v>1</v>
      </c>
      <c r="H991" t="s">
        <v>6019</v>
      </c>
    </row>
    <row r="992" spans="1:9" x14ac:dyDescent="0.25">
      <c r="A992" t="s">
        <v>1560</v>
      </c>
      <c r="E992" t="s">
        <v>24</v>
      </c>
      <c r="F992" t="b">
        <f>NOT(ISBLANK(B992))</f>
        <v>0</v>
      </c>
      <c r="G992" t="b">
        <f>NOT(ISBLANK(C992))</f>
        <v>0</v>
      </c>
      <c r="H992" t="s">
        <v>6018</v>
      </c>
      <c r="I992" t="s">
        <v>6023</v>
      </c>
    </row>
    <row r="993" spans="1:9" x14ac:dyDescent="0.25">
      <c r="A993" t="s">
        <v>1561</v>
      </c>
      <c r="B993">
        <v>2272411600001</v>
      </c>
      <c r="C993" t="s">
        <v>1562</v>
      </c>
      <c r="D993">
        <v>7725569</v>
      </c>
      <c r="E993" t="s">
        <v>24</v>
      </c>
      <c r="F993" t="b">
        <f>NOT(ISBLANK(B993))</f>
        <v>1</v>
      </c>
      <c r="G993" t="b">
        <f>NOT(ISBLANK(C993))</f>
        <v>1</v>
      </c>
      <c r="H993" t="s">
        <v>6019</v>
      </c>
    </row>
    <row r="994" spans="1:9" x14ac:dyDescent="0.25">
      <c r="A994" t="s">
        <v>1563</v>
      </c>
      <c r="E994" t="s">
        <v>24</v>
      </c>
      <c r="F994" t="b">
        <f>NOT(ISBLANK(B994))</f>
        <v>0</v>
      </c>
      <c r="G994" t="b">
        <f>NOT(ISBLANK(C994))</f>
        <v>0</v>
      </c>
      <c r="H994" t="s">
        <v>6018</v>
      </c>
      <c r="I994" t="s">
        <v>6023</v>
      </c>
    </row>
    <row r="995" spans="1:9" x14ac:dyDescent="0.25">
      <c r="A995" t="s">
        <v>1564</v>
      </c>
      <c r="B995">
        <v>2262305110000</v>
      </c>
      <c r="C995" t="s">
        <v>1565</v>
      </c>
      <c r="D995">
        <v>5747636</v>
      </c>
      <c r="E995" t="s">
        <v>24</v>
      </c>
      <c r="F995" t="b">
        <f>NOT(ISBLANK(B995))</f>
        <v>1</v>
      </c>
      <c r="G995" t="b">
        <f>NOT(ISBLANK(C995))</f>
        <v>1</v>
      </c>
      <c r="H995" t="s">
        <v>6019</v>
      </c>
    </row>
    <row r="996" spans="1:9" x14ac:dyDescent="0.25">
      <c r="A996" t="s">
        <v>1566</v>
      </c>
      <c r="B996">
        <v>2270829410001</v>
      </c>
      <c r="C996" s="1">
        <v>2.2708294100009999E+55</v>
      </c>
      <c r="D996">
        <v>7659039</v>
      </c>
      <c r="E996" t="s">
        <v>24</v>
      </c>
      <c r="F996" t="b">
        <f>NOT(ISBLANK(B996))</f>
        <v>1</v>
      </c>
      <c r="G996" t="b">
        <f>NOT(ISBLANK(C996))</f>
        <v>1</v>
      </c>
      <c r="H996" t="s">
        <v>6019</v>
      </c>
    </row>
    <row r="997" spans="1:9" x14ac:dyDescent="0.25">
      <c r="A997" t="s">
        <v>1567</v>
      </c>
      <c r="B997">
        <v>2841491609052</v>
      </c>
      <c r="C997" t="s">
        <v>1568</v>
      </c>
      <c r="D997">
        <v>8426560</v>
      </c>
      <c r="E997" t="s">
        <v>24</v>
      </c>
      <c r="F997" t="b">
        <f>NOT(ISBLANK(B997))</f>
        <v>1</v>
      </c>
      <c r="G997" t="b">
        <f>NOT(ISBLANK(C997))</f>
        <v>1</v>
      </c>
      <c r="H997" t="s">
        <v>6019</v>
      </c>
    </row>
    <row r="998" spans="1:9" x14ac:dyDescent="0.25">
      <c r="A998" t="s">
        <v>1569</v>
      </c>
      <c r="E998" t="s">
        <v>24</v>
      </c>
      <c r="F998" t="b">
        <f>NOT(ISBLANK(B998))</f>
        <v>0</v>
      </c>
      <c r="G998" t="b">
        <f>NOT(ISBLANK(C998))</f>
        <v>0</v>
      </c>
      <c r="H998" t="s">
        <v>6018</v>
      </c>
      <c r="I998" t="s">
        <v>6023</v>
      </c>
    </row>
    <row r="999" spans="1:9" x14ac:dyDescent="0.25">
      <c r="A999" t="s">
        <v>1570</v>
      </c>
      <c r="E999" t="s">
        <v>24</v>
      </c>
      <c r="F999" t="b">
        <f>NOT(ISBLANK(B999))</f>
        <v>0</v>
      </c>
      <c r="G999" t="b">
        <f>NOT(ISBLANK(C999))</f>
        <v>0</v>
      </c>
      <c r="H999" t="s">
        <v>6018</v>
      </c>
      <c r="I999" t="s">
        <v>6023</v>
      </c>
    </row>
    <row r="1000" spans="1:9" x14ac:dyDescent="0.25">
      <c r="A1000" t="s">
        <v>1571</v>
      </c>
      <c r="E1000" t="s">
        <v>24</v>
      </c>
      <c r="F1000" t="b">
        <f>NOT(ISBLANK(B1000))</f>
        <v>0</v>
      </c>
      <c r="G1000" t="b">
        <f>NOT(ISBLANK(C1000))</f>
        <v>0</v>
      </c>
      <c r="H1000" t="s">
        <v>6018</v>
      </c>
      <c r="I1000" t="s">
        <v>6023</v>
      </c>
    </row>
    <row r="1001" spans="1:9" x14ac:dyDescent="0.25">
      <c r="A1001" t="s">
        <v>1572</v>
      </c>
      <c r="B1001">
        <v>2260012420000</v>
      </c>
      <c r="C1001" t="s">
        <v>1573</v>
      </c>
      <c r="D1001">
        <v>5092973</v>
      </c>
      <c r="E1001" t="s">
        <v>24</v>
      </c>
      <c r="F1001" t="b">
        <f>NOT(ISBLANK(B1001))</f>
        <v>1</v>
      </c>
      <c r="G1001" t="b">
        <f>NOT(ISBLANK(C1001))</f>
        <v>1</v>
      </c>
      <c r="H1001" t="s">
        <v>6019</v>
      </c>
    </row>
    <row r="1002" spans="1:9" x14ac:dyDescent="0.25">
      <c r="A1002" t="s">
        <v>1574</v>
      </c>
      <c r="B1002">
        <v>2272299100400</v>
      </c>
      <c r="C1002" t="s">
        <v>1575</v>
      </c>
      <c r="D1002">
        <v>7893558</v>
      </c>
      <c r="E1002" t="s">
        <v>24</v>
      </c>
      <c r="F1002" t="b">
        <f>NOT(ISBLANK(B1002))</f>
        <v>1</v>
      </c>
      <c r="G1002" t="b">
        <f>NOT(ISBLANK(C1002))</f>
        <v>1</v>
      </c>
      <c r="H1002" t="s">
        <v>6019</v>
      </c>
    </row>
    <row r="1003" spans="1:9" x14ac:dyDescent="0.25">
      <c r="A1003" t="s">
        <v>1576</v>
      </c>
      <c r="B1003">
        <v>2263189400000</v>
      </c>
      <c r="C1003" t="s">
        <v>1577</v>
      </c>
      <c r="D1003">
        <v>6028820</v>
      </c>
      <c r="E1003" t="s">
        <v>24</v>
      </c>
      <c r="F1003" t="b">
        <f>NOT(ISBLANK(B1003))</f>
        <v>1</v>
      </c>
      <c r="G1003" t="b">
        <f>NOT(ISBLANK(C1003))</f>
        <v>1</v>
      </c>
      <c r="H1003" t="s">
        <v>6019</v>
      </c>
    </row>
    <row r="1004" spans="1:9" x14ac:dyDescent="0.25">
      <c r="A1004" t="s">
        <v>1578</v>
      </c>
      <c r="E1004" t="s">
        <v>24</v>
      </c>
      <c r="F1004" t="b">
        <f>NOT(ISBLANK(B1004))</f>
        <v>0</v>
      </c>
      <c r="G1004" t="b">
        <f>NOT(ISBLANK(C1004))</f>
        <v>0</v>
      </c>
      <c r="H1004" t="s">
        <v>6018</v>
      </c>
      <c r="I1004" t="s">
        <v>6023</v>
      </c>
    </row>
    <row r="1005" spans="1:9" x14ac:dyDescent="0.25">
      <c r="A1005" t="s">
        <v>1579</v>
      </c>
      <c r="B1005">
        <v>2263345630002</v>
      </c>
      <c r="C1005" t="s">
        <v>1580</v>
      </c>
      <c r="D1005">
        <v>6015334</v>
      </c>
      <c r="E1005" t="s">
        <v>24</v>
      </c>
      <c r="F1005" t="b">
        <f>NOT(ISBLANK(B1005))</f>
        <v>1</v>
      </c>
      <c r="G1005" t="b">
        <f>NOT(ISBLANK(C1005))</f>
        <v>1</v>
      </c>
      <c r="H1005" t="s">
        <v>6019</v>
      </c>
    </row>
    <row r="1006" spans="1:9" x14ac:dyDescent="0.25">
      <c r="A1006" t="s">
        <v>1581</v>
      </c>
      <c r="E1006" t="s">
        <v>24</v>
      </c>
      <c r="F1006" t="b">
        <f>NOT(ISBLANK(B1006))</f>
        <v>0</v>
      </c>
      <c r="G1006" t="b">
        <f>NOT(ISBLANK(C1006))</f>
        <v>0</v>
      </c>
      <c r="H1006" t="s">
        <v>6018</v>
      </c>
      <c r="I1006" t="s">
        <v>6023</v>
      </c>
    </row>
    <row r="1007" spans="1:9" x14ac:dyDescent="0.25">
      <c r="A1007" t="s">
        <v>1582</v>
      </c>
      <c r="B1007">
        <v>2271150410110</v>
      </c>
      <c r="C1007" t="s">
        <v>1583</v>
      </c>
      <c r="D1007">
        <v>8270798</v>
      </c>
      <c r="E1007" t="s">
        <v>24</v>
      </c>
      <c r="F1007" t="b">
        <f>NOT(ISBLANK(B1007))</f>
        <v>1</v>
      </c>
      <c r="G1007" t="b">
        <f>NOT(ISBLANK(C1007))</f>
        <v>1</v>
      </c>
      <c r="H1007" t="s">
        <v>6019</v>
      </c>
    </row>
    <row r="1008" spans="1:9" x14ac:dyDescent="0.25">
      <c r="A1008" t="s">
        <v>1584</v>
      </c>
      <c r="E1008" t="s">
        <v>24</v>
      </c>
      <c r="F1008" t="b">
        <f>NOT(ISBLANK(B1008))</f>
        <v>0</v>
      </c>
      <c r="G1008" t="b">
        <f>NOT(ISBLANK(C1008))</f>
        <v>0</v>
      </c>
      <c r="H1008" t="s">
        <v>6018</v>
      </c>
      <c r="I1008" t="s">
        <v>6023</v>
      </c>
    </row>
    <row r="1009" spans="1:9" x14ac:dyDescent="0.25">
      <c r="A1009" t="s">
        <v>1585</v>
      </c>
      <c r="E1009" t="s">
        <v>24</v>
      </c>
      <c r="F1009" t="b">
        <f>NOT(ISBLANK(B1009))</f>
        <v>0</v>
      </c>
      <c r="G1009" t="b">
        <f>NOT(ISBLANK(C1009))</f>
        <v>0</v>
      </c>
      <c r="H1009" t="s">
        <v>6018</v>
      </c>
      <c r="I1009" t="s">
        <v>6023</v>
      </c>
    </row>
    <row r="1010" spans="1:9" x14ac:dyDescent="0.25">
      <c r="A1010" t="s">
        <v>1586</v>
      </c>
      <c r="E1010" t="s">
        <v>24</v>
      </c>
      <c r="F1010" t="b">
        <f>NOT(ISBLANK(B1010))</f>
        <v>0</v>
      </c>
      <c r="G1010" t="b">
        <f>NOT(ISBLANK(C1010))</f>
        <v>0</v>
      </c>
      <c r="H1010" t="s">
        <v>6018</v>
      </c>
      <c r="I1010" t="s">
        <v>6023</v>
      </c>
    </row>
    <row r="1011" spans="1:9" x14ac:dyDescent="0.25">
      <c r="A1011" t="s">
        <v>1587</v>
      </c>
      <c r="B1011">
        <v>2842454609053</v>
      </c>
      <c r="C1011" s="1">
        <v>2.8424546090530002E+110</v>
      </c>
      <c r="D1011">
        <v>8426585</v>
      </c>
      <c r="E1011" t="s">
        <v>24</v>
      </c>
      <c r="F1011" t="b">
        <f>NOT(ISBLANK(B1011))</f>
        <v>1</v>
      </c>
      <c r="G1011" t="b">
        <f>NOT(ISBLANK(C1011))</f>
        <v>1</v>
      </c>
      <c r="H1011" t="s">
        <v>6019</v>
      </c>
    </row>
    <row r="1012" spans="1:9" x14ac:dyDescent="0.25">
      <c r="A1012" t="s">
        <v>1588</v>
      </c>
      <c r="B1012">
        <v>2204200097300</v>
      </c>
      <c r="E1012" t="s">
        <v>24</v>
      </c>
      <c r="F1012" t="b">
        <f>NOT(ISBLANK(B1012))</f>
        <v>1</v>
      </c>
      <c r="G1012" t="b">
        <f>NOT(ISBLANK(C1012))</f>
        <v>0</v>
      </c>
      <c r="H1012" t="s">
        <v>6018</v>
      </c>
    </row>
    <row r="1013" spans="1:9" x14ac:dyDescent="0.25">
      <c r="A1013" t="s">
        <v>1589</v>
      </c>
      <c r="B1013">
        <v>2507095010000</v>
      </c>
      <c r="C1013" t="s">
        <v>1590</v>
      </c>
      <c r="D1013">
        <v>5696058</v>
      </c>
      <c r="E1013" t="s">
        <v>24</v>
      </c>
      <c r="F1013" t="b">
        <f>NOT(ISBLANK(B1013))</f>
        <v>1</v>
      </c>
      <c r="G1013" t="b">
        <f>NOT(ISBLANK(C1013))</f>
        <v>1</v>
      </c>
      <c r="H1013" t="s">
        <v>6019</v>
      </c>
    </row>
    <row r="1014" spans="1:9" x14ac:dyDescent="0.25">
      <c r="A1014" t="s">
        <v>1591</v>
      </c>
      <c r="B1014">
        <v>2841491629053</v>
      </c>
      <c r="C1014" t="s">
        <v>1592</v>
      </c>
      <c r="D1014">
        <v>8376280</v>
      </c>
      <c r="E1014" t="s">
        <v>24</v>
      </c>
      <c r="F1014" t="b">
        <f>NOT(ISBLANK(B1014))</f>
        <v>1</v>
      </c>
      <c r="G1014" t="b">
        <f>NOT(ISBLANK(C1014))</f>
        <v>1</v>
      </c>
      <c r="H1014" t="s">
        <v>6019</v>
      </c>
    </row>
    <row r="1015" spans="1:9" x14ac:dyDescent="0.25">
      <c r="A1015" t="s">
        <v>1593</v>
      </c>
      <c r="E1015" t="s">
        <v>24</v>
      </c>
      <c r="F1015" t="b">
        <f>NOT(ISBLANK(B1015))</f>
        <v>0</v>
      </c>
      <c r="G1015" t="b">
        <f>NOT(ISBLANK(C1015))</f>
        <v>0</v>
      </c>
      <c r="H1015" t="s">
        <v>6018</v>
      </c>
      <c r="I1015" t="s">
        <v>6023</v>
      </c>
    </row>
    <row r="1016" spans="1:9" x14ac:dyDescent="0.25">
      <c r="A1016" t="s">
        <v>1594</v>
      </c>
      <c r="B1016">
        <v>2309600105000</v>
      </c>
      <c r="C1016" t="s">
        <v>1595</v>
      </c>
      <c r="D1016">
        <v>7892540</v>
      </c>
      <c r="E1016" t="s">
        <v>24</v>
      </c>
      <c r="F1016" t="b">
        <f>NOT(ISBLANK(B1016))</f>
        <v>1</v>
      </c>
      <c r="G1016" t="b">
        <f>NOT(ISBLANK(C1016))</f>
        <v>1</v>
      </c>
      <c r="H1016" t="s">
        <v>6019</v>
      </c>
    </row>
    <row r="1017" spans="1:9" x14ac:dyDescent="0.25">
      <c r="A1017" t="s">
        <v>1596</v>
      </c>
      <c r="E1017" t="s">
        <v>24</v>
      </c>
      <c r="F1017" t="b">
        <f>NOT(ISBLANK(B1017))</f>
        <v>0</v>
      </c>
      <c r="G1017" t="b">
        <f>NOT(ISBLANK(C1017))</f>
        <v>0</v>
      </c>
      <c r="H1017" t="s">
        <v>6018</v>
      </c>
      <c r="I1017" t="s">
        <v>6023</v>
      </c>
    </row>
    <row r="1018" spans="1:9" x14ac:dyDescent="0.25">
      <c r="A1018" t="s">
        <v>1597</v>
      </c>
      <c r="B1018">
        <v>2265666400000</v>
      </c>
      <c r="C1018" t="s">
        <v>1598</v>
      </c>
      <c r="D1018">
        <v>6421931</v>
      </c>
      <c r="E1018" t="s">
        <v>24</v>
      </c>
      <c r="F1018" t="b">
        <f>NOT(ISBLANK(B1018))</f>
        <v>1</v>
      </c>
      <c r="G1018" t="b">
        <f>NOT(ISBLANK(C1018))</f>
        <v>1</v>
      </c>
      <c r="H1018" t="s">
        <v>6019</v>
      </c>
    </row>
    <row r="1019" spans="1:9" x14ac:dyDescent="0.25">
      <c r="A1019" t="s">
        <v>1599</v>
      </c>
      <c r="B1019">
        <v>2263345120000</v>
      </c>
      <c r="C1019" t="s">
        <v>1600</v>
      </c>
      <c r="D1019">
        <v>5785959</v>
      </c>
      <c r="E1019" t="s">
        <v>24</v>
      </c>
      <c r="F1019" t="b">
        <f>NOT(ISBLANK(B1019))</f>
        <v>1</v>
      </c>
      <c r="G1019" t="b">
        <f>NOT(ISBLANK(C1019))</f>
        <v>1</v>
      </c>
      <c r="H1019" t="s">
        <v>6019</v>
      </c>
    </row>
    <row r="1020" spans="1:9" x14ac:dyDescent="0.25">
      <c r="A1020" t="s">
        <v>1601</v>
      </c>
      <c r="E1020" t="s">
        <v>24</v>
      </c>
      <c r="F1020" t="b">
        <f>NOT(ISBLANK(B1020))</f>
        <v>0</v>
      </c>
      <c r="G1020" t="b">
        <f>NOT(ISBLANK(C1020))</f>
        <v>0</v>
      </c>
      <c r="H1020" t="s">
        <v>6018</v>
      </c>
      <c r="I1020" t="s">
        <v>6023</v>
      </c>
    </row>
    <row r="1021" spans="1:9" x14ac:dyDescent="0.25">
      <c r="A1021" t="s">
        <v>1602</v>
      </c>
      <c r="B1021">
        <v>2842454600015</v>
      </c>
      <c r="E1021" t="s">
        <v>24</v>
      </c>
      <c r="F1021" t="b">
        <f>NOT(ISBLANK(B1021))</f>
        <v>1</v>
      </c>
      <c r="G1021" t="b">
        <f>NOT(ISBLANK(C1021))</f>
        <v>0</v>
      </c>
      <c r="H1021" t="s">
        <v>6018</v>
      </c>
    </row>
    <row r="1022" spans="1:9" x14ac:dyDescent="0.25">
      <c r="A1022" t="s">
        <v>1603</v>
      </c>
      <c r="B1022">
        <v>2507841350000</v>
      </c>
      <c r="E1022" t="s">
        <v>24</v>
      </c>
      <c r="F1022" t="b">
        <f>NOT(ISBLANK(B1022))</f>
        <v>1</v>
      </c>
      <c r="G1022" t="b">
        <f>NOT(ISBLANK(C1022))</f>
        <v>0</v>
      </c>
      <c r="H1022" t="s">
        <v>6018</v>
      </c>
    </row>
    <row r="1023" spans="1:9" x14ac:dyDescent="0.25">
      <c r="A1023" t="s">
        <v>1604</v>
      </c>
      <c r="E1023" t="s">
        <v>24</v>
      </c>
      <c r="F1023" t="b">
        <f>NOT(ISBLANK(B1023))</f>
        <v>0</v>
      </c>
      <c r="G1023" t="b">
        <f>NOT(ISBLANK(C1023))</f>
        <v>0</v>
      </c>
      <c r="H1023" t="s">
        <v>6018</v>
      </c>
      <c r="I1023" t="s">
        <v>6023</v>
      </c>
    </row>
    <row r="1024" spans="1:9" x14ac:dyDescent="0.25">
      <c r="A1024" t="s">
        <v>1605</v>
      </c>
      <c r="B1024">
        <v>2264136110000</v>
      </c>
      <c r="C1024" t="s">
        <v>1606</v>
      </c>
      <c r="D1024">
        <v>5803000</v>
      </c>
      <c r="E1024" t="s">
        <v>24</v>
      </c>
      <c r="F1024" t="b">
        <f>NOT(ISBLANK(B1024))</f>
        <v>1</v>
      </c>
      <c r="G1024" t="b">
        <f>NOT(ISBLANK(C1024))</f>
        <v>1</v>
      </c>
      <c r="H1024" t="s">
        <v>6019</v>
      </c>
    </row>
    <row r="1025" spans="1:9" x14ac:dyDescent="0.25">
      <c r="A1025" t="s">
        <v>1607</v>
      </c>
      <c r="B1025">
        <v>2842057111000</v>
      </c>
      <c r="C1025" t="s">
        <v>1608</v>
      </c>
      <c r="D1025">
        <v>8381346</v>
      </c>
      <c r="E1025" t="s">
        <v>24</v>
      </c>
      <c r="F1025" t="b">
        <f>NOT(ISBLANK(B1025))</f>
        <v>1</v>
      </c>
      <c r="G1025" t="b">
        <f>NOT(ISBLANK(C1025))</f>
        <v>1</v>
      </c>
      <c r="H1025" t="s">
        <v>6019</v>
      </c>
    </row>
    <row r="1026" spans="1:9" x14ac:dyDescent="0.25">
      <c r="A1026" t="s">
        <v>1609</v>
      </c>
      <c r="E1026" t="s">
        <v>24</v>
      </c>
      <c r="F1026" t="b">
        <f>NOT(ISBLANK(B1026))</f>
        <v>0</v>
      </c>
      <c r="G1026" t="b">
        <f>NOT(ISBLANK(C1026))</f>
        <v>0</v>
      </c>
      <c r="H1026" t="s">
        <v>6018</v>
      </c>
      <c r="I1026" t="s">
        <v>6023</v>
      </c>
    </row>
    <row r="1027" spans="1:9" x14ac:dyDescent="0.25">
      <c r="A1027" t="s">
        <v>1610</v>
      </c>
      <c r="B1027">
        <v>2841491600051</v>
      </c>
      <c r="C1027" t="s">
        <v>1611</v>
      </c>
      <c r="D1027">
        <v>8426440</v>
      </c>
      <c r="E1027" t="s">
        <v>24</v>
      </c>
      <c r="F1027" t="b">
        <f>NOT(ISBLANK(B1027))</f>
        <v>1</v>
      </c>
      <c r="G1027" t="b">
        <f>NOT(ISBLANK(C1027))</f>
        <v>1</v>
      </c>
      <c r="H1027" t="s">
        <v>6019</v>
      </c>
    </row>
    <row r="1028" spans="1:9" x14ac:dyDescent="0.25">
      <c r="A1028" t="s">
        <v>1612</v>
      </c>
      <c r="B1028">
        <v>2270829600002</v>
      </c>
      <c r="C1028" t="s">
        <v>1613</v>
      </c>
      <c r="D1028">
        <v>7659196</v>
      </c>
      <c r="E1028" t="s">
        <v>24</v>
      </c>
      <c r="F1028" t="b">
        <f>NOT(ISBLANK(B1028))</f>
        <v>1</v>
      </c>
      <c r="G1028" t="b">
        <f>NOT(ISBLANK(C1028))</f>
        <v>1</v>
      </c>
      <c r="H1028" t="s">
        <v>6019</v>
      </c>
    </row>
    <row r="1029" spans="1:9" x14ac:dyDescent="0.25">
      <c r="A1029" t="s">
        <v>1614</v>
      </c>
      <c r="B1029">
        <v>2271647400000</v>
      </c>
      <c r="E1029" t="s">
        <v>24</v>
      </c>
      <c r="F1029" t="b">
        <f>NOT(ISBLANK(B1029))</f>
        <v>1</v>
      </c>
      <c r="G1029" t="b">
        <f>NOT(ISBLANK(C1029))</f>
        <v>0</v>
      </c>
      <c r="H1029" t="s">
        <v>6018</v>
      </c>
    </row>
    <row r="1030" spans="1:9" x14ac:dyDescent="0.25">
      <c r="A1030" t="s">
        <v>1615</v>
      </c>
      <c r="B1030">
        <v>2265714100000</v>
      </c>
      <c r="C1030" t="s">
        <v>1616</v>
      </c>
      <c r="D1030">
        <v>7267627</v>
      </c>
      <c r="E1030" t="s">
        <v>24</v>
      </c>
      <c r="F1030" t="b">
        <f>NOT(ISBLANK(B1030))</f>
        <v>1</v>
      </c>
      <c r="G1030" t="b">
        <f>NOT(ISBLANK(C1030))</f>
        <v>1</v>
      </c>
      <c r="H1030" t="s">
        <v>6019</v>
      </c>
    </row>
    <row r="1031" spans="1:9" x14ac:dyDescent="0.25">
      <c r="A1031" t="s">
        <v>1617</v>
      </c>
      <c r="B1031">
        <v>2271850110000</v>
      </c>
      <c r="E1031" t="s">
        <v>24</v>
      </c>
      <c r="F1031" t="b">
        <f>NOT(ISBLANK(B1031))</f>
        <v>1</v>
      </c>
      <c r="G1031" t="b">
        <f>NOT(ISBLANK(C1031))</f>
        <v>0</v>
      </c>
      <c r="H1031" t="s">
        <v>6018</v>
      </c>
    </row>
    <row r="1032" spans="1:9" x14ac:dyDescent="0.25">
      <c r="A1032" t="s">
        <v>1618</v>
      </c>
      <c r="B1032">
        <v>2842454610013</v>
      </c>
      <c r="E1032" t="s">
        <v>24</v>
      </c>
      <c r="F1032" t="b">
        <f>NOT(ISBLANK(B1032))</f>
        <v>1</v>
      </c>
      <c r="G1032" t="b">
        <f>NOT(ISBLANK(C1032))</f>
        <v>0</v>
      </c>
      <c r="H1032" t="s">
        <v>6018</v>
      </c>
    </row>
    <row r="1033" spans="1:9" x14ac:dyDescent="0.25">
      <c r="A1033" t="s">
        <v>1619</v>
      </c>
      <c r="B1033">
        <v>2513764450000</v>
      </c>
      <c r="C1033" t="s">
        <v>1620</v>
      </c>
      <c r="D1033">
        <v>6228170</v>
      </c>
      <c r="E1033" t="s">
        <v>24</v>
      </c>
      <c r="F1033" t="b">
        <f>NOT(ISBLANK(B1033))</f>
        <v>1</v>
      </c>
      <c r="G1033" t="b">
        <f>NOT(ISBLANK(C1033))</f>
        <v>1</v>
      </c>
      <c r="H1033" t="s">
        <v>6019</v>
      </c>
    </row>
    <row r="1034" spans="1:9" x14ac:dyDescent="0.25">
      <c r="A1034" t="s">
        <v>1621</v>
      </c>
      <c r="E1034" t="s">
        <v>24</v>
      </c>
      <c r="F1034" t="b">
        <f>NOT(ISBLANK(B1034))</f>
        <v>0</v>
      </c>
      <c r="G1034" t="b">
        <f>NOT(ISBLANK(C1034))</f>
        <v>0</v>
      </c>
      <c r="H1034" t="s">
        <v>6018</v>
      </c>
      <c r="I1034" t="s">
        <v>6023</v>
      </c>
    </row>
    <row r="1035" spans="1:9" x14ac:dyDescent="0.25">
      <c r="A1035" t="s">
        <v>1622</v>
      </c>
      <c r="B1035">
        <v>2511036510000</v>
      </c>
      <c r="E1035" t="s">
        <v>24</v>
      </c>
      <c r="F1035" t="b">
        <f>NOT(ISBLANK(B1035))</f>
        <v>1</v>
      </c>
      <c r="G1035" t="b">
        <f>NOT(ISBLANK(C1035))</f>
        <v>0</v>
      </c>
      <c r="H1035" t="s">
        <v>6018</v>
      </c>
    </row>
    <row r="1036" spans="1:9" x14ac:dyDescent="0.25">
      <c r="A1036" t="s">
        <v>1623</v>
      </c>
      <c r="B1036">
        <v>2265459400001</v>
      </c>
      <c r="C1036" t="s">
        <v>1624</v>
      </c>
      <c r="D1036">
        <v>6307051</v>
      </c>
      <c r="E1036" t="s">
        <v>24</v>
      </c>
      <c r="F1036" t="b">
        <f>NOT(ISBLANK(B1036))</f>
        <v>1</v>
      </c>
      <c r="G1036" t="b">
        <f>NOT(ISBLANK(C1036))</f>
        <v>1</v>
      </c>
      <c r="H1036" t="s">
        <v>6019</v>
      </c>
    </row>
    <row r="1037" spans="1:9" x14ac:dyDescent="0.25">
      <c r="A1037" t="s">
        <v>1625</v>
      </c>
      <c r="E1037" t="s">
        <v>24</v>
      </c>
      <c r="F1037" t="b">
        <f>NOT(ISBLANK(B1037))</f>
        <v>0</v>
      </c>
      <c r="G1037" t="b">
        <f>NOT(ISBLANK(C1037))</f>
        <v>0</v>
      </c>
      <c r="H1037" t="s">
        <v>6018</v>
      </c>
      <c r="I1037" t="s">
        <v>6023</v>
      </c>
    </row>
    <row r="1038" spans="1:9" x14ac:dyDescent="0.25">
      <c r="A1038" t="s">
        <v>1626</v>
      </c>
      <c r="E1038" t="s">
        <v>24</v>
      </c>
      <c r="F1038" t="b">
        <f>NOT(ISBLANK(B1038))</f>
        <v>0</v>
      </c>
      <c r="G1038" t="b">
        <f>NOT(ISBLANK(C1038))</f>
        <v>0</v>
      </c>
      <c r="H1038" t="s">
        <v>6018</v>
      </c>
      <c r="I1038" t="s">
        <v>6023</v>
      </c>
    </row>
    <row r="1039" spans="1:9" x14ac:dyDescent="0.25">
      <c r="A1039" t="s">
        <v>1627</v>
      </c>
      <c r="B1039">
        <v>2257752100400</v>
      </c>
      <c r="E1039" t="s">
        <v>24</v>
      </c>
      <c r="F1039" t="b">
        <f>NOT(ISBLANK(B1039))</f>
        <v>1</v>
      </c>
      <c r="G1039" t="b">
        <f>NOT(ISBLANK(C1039))</f>
        <v>0</v>
      </c>
      <c r="H1039" t="s">
        <v>6018</v>
      </c>
    </row>
    <row r="1040" spans="1:9" x14ac:dyDescent="0.25">
      <c r="A1040" t="s">
        <v>1628</v>
      </c>
      <c r="B1040">
        <v>2263478100000</v>
      </c>
      <c r="E1040" t="s">
        <v>24</v>
      </c>
      <c r="F1040" t="b">
        <f>NOT(ISBLANK(B1040))</f>
        <v>1</v>
      </c>
      <c r="G1040" t="b">
        <f>NOT(ISBLANK(C1040))</f>
        <v>0</v>
      </c>
      <c r="H1040" t="s">
        <v>6018</v>
      </c>
    </row>
    <row r="1041" spans="1:9" x14ac:dyDescent="0.25">
      <c r="A1041" t="s">
        <v>1629</v>
      </c>
      <c r="B1041">
        <v>2264142610000</v>
      </c>
      <c r="C1041" t="s">
        <v>1630</v>
      </c>
      <c r="D1041">
        <v>6272839</v>
      </c>
      <c r="E1041" t="s">
        <v>24</v>
      </c>
      <c r="F1041" t="b">
        <f>NOT(ISBLANK(B1041))</f>
        <v>1</v>
      </c>
      <c r="G1041" t="b">
        <f>NOT(ISBLANK(C1041))</f>
        <v>1</v>
      </c>
      <c r="H1041" t="s">
        <v>6019</v>
      </c>
    </row>
    <row r="1042" spans="1:9" x14ac:dyDescent="0.25">
      <c r="A1042" t="s">
        <v>1631</v>
      </c>
      <c r="B1042">
        <v>2268504410000</v>
      </c>
      <c r="C1042" t="s">
        <v>1632</v>
      </c>
      <c r="D1042">
        <v>7022967</v>
      </c>
      <c r="E1042" t="s">
        <v>24</v>
      </c>
      <c r="F1042" t="b">
        <f>NOT(ISBLANK(B1042))</f>
        <v>1</v>
      </c>
      <c r="G1042" t="b">
        <f>NOT(ISBLANK(C1042))</f>
        <v>1</v>
      </c>
      <c r="H1042" t="s">
        <v>6019</v>
      </c>
    </row>
    <row r="1043" spans="1:9" x14ac:dyDescent="0.25">
      <c r="A1043" t="s">
        <v>1633</v>
      </c>
      <c r="E1043" t="s">
        <v>24</v>
      </c>
      <c r="F1043" t="b">
        <f>NOT(ISBLANK(B1043))</f>
        <v>0</v>
      </c>
      <c r="G1043" t="b">
        <f>NOT(ISBLANK(C1043))</f>
        <v>0</v>
      </c>
      <c r="H1043" t="s">
        <v>6018</v>
      </c>
      <c r="I1043" t="s">
        <v>6023</v>
      </c>
    </row>
    <row r="1044" spans="1:9" x14ac:dyDescent="0.25">
      <c r="A1044" t="s">
        <v>1634</v>
      </c>
      <c r="B1044">
        <v>2509077680001</v>
      </c>
      <c r="E1044" t="s">
        <v>24</v>
      </c>
      <c r="F1044" t="b">
        <f>NOT(ISBLANK(B1044))</f>
        <v>1</v>
      </c>
      <c r="G1044" t="b">
        <f>NOT(ISBLANK(C1044))</f>
        <v>0</v>
      </c>
      <c r="H1044" t="s">
        <v>6018</v>
      </c>
    </row>
    <row r="1045" spans="1:9" x14ac:dyDescent="0.25">
      <c r="A1045" t="s">
        <v>1635</v>
      </c>
      <c r="B1045">
        <v>2983220200000</v>
      </c>
      <c r="C1045" t="s">
        <v>1636</v>
      </c>
      <c r="D1045">
        <v>6223345</v>
      </c>
      <c r="E1045" t="s">
        <v>24</v>
      </c>
      <c r="F1045" t="b">
        <f>NOT(ISBLANK(B1045))</f>
        <v>1</v>
      </c>
      <c r="G1045" t="b">
        <f>NOT(ISBLANK(C1045))</f>
        <v>1</v>
      </c>
      <c r="H1045" t="s">
        <v>6019</v>
      </c>
    </row>
    <row r="1046" spans="1:9" x14ac:dyDescent="0.25">
      <c r="A1046" t="s">
        <v>1637</v>
      </c>
      <c r="E1046" t="s">
        <v>24</v>
      </c>
      <c r="F1046" t="b">
        <f>NOT(ISBLANK(B1046))</f>
        <v>0</v>
      </c>
      <c r="G1046" t="b">
        <f>NOT(ISBLANK(C1046))</f>
        <v>0</v>
      </c>
      <c r="H1046" t="s">
        <v>6018</v>
      </c>
      <c r="I1046" t="s">
        <v>6023</v>
      </c>
    </row>
    <row r="1047" spans="1:9" x14ac:dyDescent="0.25">
      <c r="A1047" t="s">
        <v>1638</v>
      </c>
      <c r="E1047" t="s">
        <v>24</v>
      </c>
      <c r="F1047" t="b">
        <f>NOT(ISBLANK(B1047))</f>
        <v>0</v>
      </c>
      <c r="G1047" t="b">
        <f>NOT(ISBLANK(C1047))</f>
        <v>0</v>
      </c>
      <c r="H1047" t="s">
        <v>6018</v>
      </c>
      <c r="I1047" t="s">
        <v>6023</v>
      </c>
    </row>
    <row r="1048" spans="1:9" x14ac:dyDescent="0.25">
      <c r="A1048" t="s">
        <v>1639</v>
      </c>
      <c r="B1048">
        <v>2268269100000</v>
      </c>
      <c r="C1048" t="s">
        <v>1640</v>
      </c>
      <c r="D1048">
        <v>7052087</v>
      </c>
      <c r="E1048" t="s">
        <v>24</v>
      </c>
      <c r="F1048" t="b">
        <f>NOT(ISBLANK(B1048))</f>
        <v>1</v>
      </c>
      <c r="G1048" t="b">
        <f>NOT(ISBLANK(C1048))</f>
        <v>1</v>
      </c>
      <c r="H1048" t="s">
        <v>6019</v>
      </c>
    </row>
    <row r="1049" spans="1:9" x14ac:dyDescent="0.25">
      <c r="A1049" t="s">
        <v>1641</v>
      </c>
      <c r="E1049" t="s">
        <v>24</v>
      </c>
      <c r="F1049" t="b">
        <f>NOT(ISBLANK(B1049))</f>
        <v>0</v>
      </c>
      <c r="G1049" t="b">
        <f>NOT(ISBLANK(C1049))</f>
        <v>0</v>
      </c>
      <c r="H1049" t="s">
        <v>6018</v>
      </c>
      <c r="I1049" t="s">
        <v>6023</v>
      </c>
    </row>
    <row r="1050" spans="1:9" x14ac:dyDescent="0.25">
      <c r="A1050" t="s">
        <v>1642</v>
      </c>
      <c r="E1050" t="s">
        <v>24</v>
      </c>
      <c r="F1050" t="b">
        <f>NOT(ISBLANK(B1050))</f>
        <v>0</v>
      </c>
      <c r="G1050" t="b">
        <f>NOT(ISBLANK(C1050))</f>
        <v>0</v>
      </c>
      <c r="H1050" t="s">
        <v>6018</v>
      </c>
      <c r="I1050" t="s">
        <v>6023</v>
      </c>
    </row>
    <row r="1051" spans="1:9" x14ac:dyDescent="0.25">
      <c r="A1051" t="s">
        <v>1643</v>
      </c>
      <c r="E1051" t="s">
        <v>24</v>
      </c>
      <c r="F1051" t="b">
        <f>NOT(ISBLANK(B1051))</f>
        <v>0</v>
      </c>
      <c r="G1051" t="b">
        <f>NOT(ISBLANK(C1051))</f>
        <v>0</v>
      </c>
      <c r="H1051" t="s">
        <v>6018</v>
      </c>
      <c r="I1051" t="s">
        <v>6023</v>
      </c>
    </row>
    <row r="1052" spans="1:9" x14ac:dyDescent="0.25">
      <c r="A1052" t="s">
        <v>1644</v>
      </c>
      <c r="B1052">
        <v>2841491600451</v>
      </c>
      <c r="C1052" t="s">
        <v>1645</v>
      </c>
      <c r="D1052">
        <v>8426655</v>
      </c>
      <c r="E1052" t="s">
        <v>24</v>
      </c>
      <c r="F1052" t="b">
        <f>NOT(ISBLANK(B1052))</f>
        <v>1</v>
      </c>
      <c r="G1052" t="b">
        <f>NOT(ISBLANK(C1052))</f>
        <v>1</v>
      </c>
      <c r="H1052" t="s">
        <v>6019</v>
      </c>
    </row>
    <row r="1053" spans="1:9" x14ac:dyDescent="0.25">
      <c r="A1053" t="s">
        <v>1646</v>
      </c>
      <c r="B1053">
        <v>2271647409001</v>
      </c>
      <c r="E1053" t="s">
        <v>24</v>
      </c>
      <c r="F1053" t="b">
        <f>NOT(ISBLANK(B1053))</f>
        <v>1</v>
      </c>
      <c r="G1053" t="b">
        <f>NOT(ISBLANK(C1053))</f>
        <v>0</v>
      </c>
      <c r="H1053" t="s">
        <v>6018</v>
      </c>
    </row>
    <row r="1054" spans="1:9" x14ac:dyDescent="0.25">
      <c r="A1054" t="s">
        <v>1647</v>
      </c>
      <c r="B1054">
        <v>2514493851002</v>
      </c>
      <c r="E1054" t="s">
        <v>24</v>
      </c>
      <c r="F1054" t="b">
        <f>NOT(ISBLANK(B1054))</f>
        <v>1</v>
      </c>
      <c r="G1054" t="b">
        <f>NOT(ISBLANK(C1054))</f>
        <v>0</v>
      </c>
      <c r="H1054" t="s">
        <v>6018</v>
      </c>
    </row>
    <row r="1055" spans="1:9" x14ac:dyDescent="0.25">
      <c r="A1055" t="s">
        <v>1648</v>
      </c>
      <c r="B1055">
        <v>2251143440000</v>
      </c>
      <c r="C1055" t="s">
        <v>1649</v>
      </c>
      <c r="D1055">
        <v>5674452</v>
      </c>
      <c r="E1055" t="s">
        <v>24</v>
      </c>
      <c r="F1055" t="b">
        <f>NOT(ISBLANK(B1055))</f>
        <v>1</v>
      </c>
      <c r="G1055" t="b">
        <f>NOT(ISBLANK(C1055))</f>
        <v>1</v>
      </c>
      <c r="H1055" t="s">
        <v>6019</v>
      </c>
    </row>
    <row r="1056" spans="1:9" x14ac:dyDescent="0.25">
      <c r="A1056" t="s">
        <v>1650</v>
      </c>
      <c r="E1056" t="s">
        <v>24</v>
      </c>
      <c r="F1056" t="b">
        <f>NOT(ISBLANK(B1056))</f>
        <v>0</v>
      </c>
      <c r="G1056" t="b">
        <f>NOT(ISBLANK(C1056))</f>
        <v>0</v>
      </c>
      <c r="H1056" t="s">
        <v>6018</v>
      </c>
      <c r="I1056" t="s">
        <v>6023</v>
      </c>
    </row>
    <row r="1057" spans="1:9" x14ac:dyDescent="0.25">
      <c r="A1057" t="s">
        <v>1651</v>
      </c>
      <c r="B1057">
        <v>2842454619002</v>
      </c>
      <c r="C1057" t="s">
        <v>1652</v>
      </c>
      <c r="D1057">
        <v>8376289</v>
      </c>
      <c r="E1057" t="s">
        <v>24</v>
      </c>
      <c r="F1057" t="b">
        <f>NOT(ISBLANK(B1057))</f>
        <v>1</v>
      </c>
      <c r="G1057" t="b">
        <f>NOT(ISBLANK(C1057))</f>
        <v>1</v>
      </c>
      <c r="H1057" t="s">
        <v>6019</v>
      </c>
    </row>
    <row r="1058" spans="1:9" x14ac:dyDescent="0.25">
      <c r="A1058" t="s">
        <v>1653</v>
      </c>
      <c r="E1058" t="s">
        <v>24</v>
      </c>
      <c r="F1058" t="b">
        <f>NOT(ISBLANK(B1058))</f>
        <v>0</v>
      </c>
      <c r="G1058" t="b">
        <f>NOT(ISBLANK(C1058))</f>
        <v>0</v>
      </c>
      <c r="H1058" t="s">
        <v>6018</v>
      </c>
      <c r="I1058" t="s">
        <v>6023</v>
      </c>
    </row>
    <row r="1059" spans="1:9" x14ac:dyDescent="0.25">
      <c r="A1059" t="s">
        <v>1654</v>
      </c>
      <c r="B1059">
        <v>2263703400000</v>
      </c>
      <c r="C1059" t="s">
        <v>1655</v>
      </c>
      <c r="D1059">
        <v>5723633</v>
      </c>
      <c r="E1059" t="s">
        <v>24</v>
      </c>
      <c r="F1059" t="b">
        <f>NOT(ISBLANK(B1059))</f>
        <v>1</v>
      </c>
      <c r="G1059" t="b">
        <f>NOT(ISBLANK(C1059))</f>
        <v>1</v>
      </c>
      <c r="H1059" t="s">
        <v>6019</v>
      </c>
    </row>
    <row r="1060" spans="1:9" x14ac:dyDescent="0.25">
      <c r="A1060" t="s">
        <v>1656</v>
      </c>
      <c r="B1060">
        <v>2265554410010</v>
      </c>
      <c r="C1060" t="s">
        <v>1657</v>
      </c>
      <c r="D1060">
        <v>6428683</v>
      </c>
      <c r="E1060" t="s">
        <v>24</v>
      </c>
      <c r="F1060" t="b">
        <f>NOT(ISBLANK(B1060))</f>
        <v>1</v>
      </c>
      <c r="G1060" t="b">
        <f>NOT(ISBLANK(C1060))</f>
        <v>1</v>
      </c>
      <c r="H1060" t="s">
        <v>6019</v>
      </c>
    </row>
    <row r="1061" spans="1:9" x14ac:dyDescent="0.25">
      <c r="A1061" t="s">
        <v>1658</v>
      </c>
      <c r="B1061">
        <v>2271794410600</v>
      </c>
      <c r="C1061" t="s">
        <v>1659</v>
      </c>
      <c r="D1061">
        <v>8780028</v>
      </c>
      <c r="E1061" t="s">
        <v>24</v>
      </c>
      <c r="F1061" t="b">
        <f>NOT(ISBLANK(B1061))</f>
        <v>1</v>
      </c>
      <c r="G1061" t="b">
        <f>NOT(ISBLANK(C1061))</f>
        <v>1</v>
      </c>
      <c r="H1061" t="s">
        <v>6019</v>
      </c>
    </row>
    <row r="1062" spans="1:9" x14ac:dyDescent="0.25">
      <c r="A1062" t="s">
        <v>1660</v>
      </c>
      <c r="B1062">
        <v>2269516110000</v>
      </c>
      <c r="C1062" t="s">
        <v>1661</v>
      </c>
      <c r="D1062">
        <v>6937913</v>
      </c>
      <c r="E1062" t="s">
        <v>24</v>
      </c>
      <c r="F1062" t="b">
        <f>NOT(ISBLANK(B1062))</f>
        <v>1</v>
      </c>
      <c r="G1062" t="b">
        <f>NOT(ISBLANK(C1062))</f>
        <v>1</v>
      </c>
      <c r="H1062" t="s">
        <v>6019</v>
      </c>
    </row>
    <row r="1063" spans="1:9" x14ac:dyDescent="0.25">
      <c r="A1063" t="s">
        <v>1662</v>
      </c>
      <c r="B1063">
        <v>2258850410001</v>
      </c>
      <c r="C1063" t="s">
        <v>1663</v>
      </c>
      <c r="D1063">
        <v>4934477</v>
      </c>
      <c r="E1063" t="s">
        <v>24</v>
      </c>
      <c r="F1063" t="b">
        <f>NOT(ISBLANK(B1063))</f>
        <v>1</v>
      </c>
      <c r="G1063" t="b">
        <f>NOT(ISBLANK(C1063))</f>
        <v>1</v>
      </c>
      <c r="H1063" t="s">
        <v>6019</v>
      </c>
    </row>
    <row r="1064" spans="1:9" x14ac:dyDescent="0.25">
      <c r="A1064" t="s">
        <v>1664</v>
      </c>
      <c r="B1064">
        <v>2841491629054</v>
      </c>
      <c r="C1064" t="s">
        <v>1665</v>
      </c>
      <c r="D1064">
        <v>8376277</v>
      </c>
      <c r="E1064" t="s">
        <v>24</v>
      </c>
      <c r="F1064" t="b">
        <f>NOT(ISBLANK(B1064))</f>
        <v>1</v>
      </c>
      <c r="G1064" t="b">
        <f>NOT(ISBLANK(C1064))</f>
        <v>1</v>
      </c>
      <c r="H1064" t="s">
        <v>6019</v>
      </c>
    </row>
    <row r="1065" spans="1:9" x14ac:dyDescent="0.25">
      <c r="A1065" t="s">
        <v>1666</v>
      </c>
      <c r="B1065">
        <v>2506492910000</v>
      </c>
      <c r="C1065" t="s">
        <v>1667</v>
      </c>
      <c r="D1065">
        <v>5696034</v>
      </c>
      <c r="E1065" t="s">
        <v>24</v>
      </c>
      <c r="F1065" t="b">
        <f>NOT(ISBLANK(B1065))</f>
        <v>1</v>
      </c>
      <c r="G1065" t="b">
        <f>NOT(ISBLANK(C1065))</f>
        <v>1</v>
      </c>
      <c r="H1065" t="s">
        <v>6019</v>
      </c>
    </row>
    <row r="1066" spans="1:9" x14ac:dyDescent="0.25">
      <c r="A1066" t="s">
        <v>1668</v>
      </c>
      <c r="B1066">
        <v>2842059610302</v>
      </c>
      <c r="C1066" t="s">
        <v>1669</v>
      </c>
      <c r="D1066">
        <v>8381281</v>
      </c>
      <c r="E1066" t="s">
        <v>24</v>
      </c>
      <c r="F1066" t="b">
        <f>NOT(ISBLANK(B1066))</f>
        <v>1</v>
      </c>
      <c r="G1066" t="b">
        <f>NOT(ISBLANK(C1066))</f>
        <v>1</v>
      </c>
      <c r="H1066" t="s">
        <v>6019</v>
      </c>
    </row>
    <row r="1067" spans="1:9" x14ac:dyDescent="0.25">
      <c r="A1067" t="s">
        <v>1670</v>
      </c>
      <c r="B1067">
        <v>2841491600651</v>
      </c>
      <c r="C1067" t="s">
        <v>1671</v>
      </c>
      <c r="D1067">
        <v>8426673</v>
      </c>
      <c r="E1067" t="s">
        <v>24</v>
      </c>
      <c r="F1067" t="b">
        <f>NOT(ISBLANK(B1067))</f>
        <v>1</v>
      </c>
      <c r="G1067" t="b">
        <f>NOT(ISBLANK(C1067))</f>
        <v>1</v>
      </c>
      <c r="H1067" t="s">
        <v>6019</v>
      </c>
    </row>
    <row r="1068" spans="1:9" x14ac:dyDescent="0.25">
      <c r="A1068" t="s">
        <v>1672</v>
      </c>
      <c r="E1068" t="s">
        <v>24</v>
      </c>
      <c r="F1068" t="b">
        <f>NOT(ISBLANK(B1068))</f>
        <v>0</v>
      </c>
      <c r="G1068" t="b">
        <f>NOT(ISBLANK(C1068))</f>
        <v>0</v>
      </c>
      <c r="H1068" t="s">
        <v>6018</v>
      </c>
      <c r="I1068" t="s">
        <v>6023</v>
      </c>
    </row>
    <row r="1069" spans="1:9" x14ac:dyDescent="0.25">
      <c r="A1069" t="s">
        <v>1673</v>
      </c>
      <c r="E1069" t="s">
        <v>24</v>
      </c>
      <c r="F1069" t="b">
        <f>NOT(ISBLANK(B1069))</f>
        <v>0</v>
      </c>
      <c r="G1069" t="b">
        <f>NOT(ISBLANK(C1069))</f>
        <v>0</v>
      </c>
      <c r="H1069" t="s">
        <v>6018</v>
      </c>
      <c r="I1069" t="s">
        <v>6023</v>
      </c>
    </row>
    <row r="1070" spans="1:9" x14ac:dyDescent="0.25">
      <c r="A1070" t="s">
        <v>1674</v>
      </c>
      <c r="E1070" t="s">
        <v>24</v>
      </c>
      <c r="F1070" t="b">
        <f>NOT(ISBLANK(B1070))</f>
        <v>0</v>
      </c>
      <c r="G1070" t="b">
        <f>NOT(ISBLANK(C1070))</f>
        <v>0</v>
      </c>
      <c r="H1070" t="s">
        <v>6018</v>
      </c>
      <c r="I1070" t="s">
        <v>6023</v>
      </c>
    </row>
    <row r="1071" spans="1:9" x14ac:dyDescent="0.25">
      <c r="A1071" t="s">
        <v>1675</v>
      </c>
      <c r="B1071">
        <v>2965269300000</v>
      </c>
      <c r="C1071" t="s">
        <v>1676</v>
      </c>
      <c r="D1071">
        <v>6734993</v>
      </c>
      <c r="E1071" t="s">
        <v>24</v>
      </c>
      <c r="F1071" t="b">
        <f>NOT(ISBLANK(B1071))</f>
        <v>1</v>
      </c>
      <c r="G1071" t="b">
        <f>NOT(ISBLANK(C1071))</f>
        <v>1</v>
      </c>
      <c r="H1071" t="s">
        <v>6019</v>
      </c>
    </row>
    <row r="1072" spans="1:9" x14ac:dyDescent="0.25">
      <c r="A1072" t="s">
        <v>1677</v>
      </c>
      <c r="E1072" t="s">
        <v>24</v>
      </c>
      <c r="F1072" t="b">
        <f>NOT(ISBLANK(B1072))</f>
        <v>0</v>
      </c>
      <c r="G1072" t="b">
        <f>NOT(ISBLANK(C1072))</f>
        <v>0</v>
      </c>
      <c r="H1072" t="s">
        <v>6018</v>
      </c>
      <c r="I1072" t="s">
        <v>6023</v>
      </c>
    </row>
    <row r="1073" spans="1:9" x14ac:dyDescent="0.25">
      <c r="A1073" t="s">
        <v>1678</v>
      </c>
      <c r="E1073" t="s">
        <v>24</v>
      </c>
      <c r="F1073" t="b">
        <f>NOT(ISBLANK(B1073))</f>
        <v>0</v>
      </c>
      <c r="G1073" t="b">
        <f>NOT(ISBLANK(C1073))</f>
        <v>0</v>
      </c>
      <c r="H1073" t="s">
        <v>6018</v>
      </c>
      <c r="I1073" t="s">
        <v>6023</v>
      </c>
    </row>
    <row r="1074" spans="1:9" x14ac:dyDescent="0.25">
      <c r="A1074" t="s">
        <v>1679</v>
      </c>
      <c r="E1074" t="s">
        <v>24</v>
      </c>
      <c r="F1074" t="b">
        <f>NOT(ISBLANK(B1074))</f>
        <v>0</v>
      </c>
      <c r="G1074" t="b">
        <f>NOT(ISBLANK(C1074))</f>
        <v>0</v>
      </c>
      <c r="H1074" t="s">
        <v>6018</v>
      </c>
      <c r="I1074" t="s">
        <v>6023</v>
      </c>
    </row>
    <row r="1075" spans="1:9" x14ac:dyDescent="0.25">
      <c r="A1075" t="s">
        <v>1680</v>
      </c>
      <c r="B1075">
        <v>2257752100300</v>
      </c>
      <c r="C1075" t="s">
        <v>1681</v>
      </c>
      <c r="D1075">
        <v>8719773</v>
      </c>
      <c r="E1075" t="s">
        <v>24</v>
      </c>
      <c r="F1075" t="b">
        <f>NOT(ISBLANK(B1075))</f>
        <v>1</v>
      </c>
      <c r="G1075" t="b">
        <f>NOT(ISBLANK(C1075))</f>
        <v>1</v>
      </c>
      <c r="H1075" t="s">
        <v>6019</v>
      </c>
    </row>
    <row r="1076" spans="1:9" x14ac:dyDescent="0.25">
      <c r="A1076" t="s">
        <v>1682</v>
      </c>
      <c r="E1076" t="s">
        <v>24</v>
      </c>
      <c r="F1076" t="b">
        <f>NOT(ISBLANK(B1076))</f>
        <v>0</v>
      </c>
      <c r="G1076" t="b">
        <f>NOT(ISBLANK(C1076))</f>
        <v>0</v>
      </c>
      <c r="H1076" t="s">
        <v>6018</v>
      </c>
      <c r="I1076" t="s">
        <v>6023</v>
      </c>
    </row>
    <row r="1077" spans="1:9" x14ac:dyDescent="0.25">
      <c r="A1077" t="s">
        <v>1683</v>
      </c>
      <c r="B1077">
        <v>2257754100000</v>
      </c>
      <c r="C1077" t="s">
        <v>1684</v>
      </c>
      <c r="D1077">
        <v>8716239</v>
      </c>
      <c r="E1077" t="s">
        <v>24</v>
      </c>
      <c r="F1077" t="b">
        <f>NOT(ISBLANK(B1077))</f>
        <v>1</v>
      </c>
      <c r="G1077" t="b">
        <f>NOT(ISBLANK(C1077))</f>
        <v>1</v>
      </c>
      <c r="H1077" t="s">
        <v>6019</v>
      </c>
    </row>
    <row r="1078" spans="1:9" x14ac:dyDescent="0.25">
      <c r="A1078" t="s">
        <v>1685</v>
      </c>
      <c r="B1078">
        <v>2264321400400</v>
      </c>
      <c r="C1078" t="s">
        <v>1686</v>
      </c>
      <c r="D1078">
        <v>9045849</v>
      </c>
      <c r="E1078" t="s">
        <v>24</v>
      </c>
      <c r="F1078" t="b">
        <f>NOT(ISBLANK(B1078))</f>
        <v>1</v>
      </c>
      <c r="G1078" t="b">
        <f>NOT(ISBLANK(C1078))</f>
        <v>1</v>
      </c>
      <c r="H1078" t="s">
        <v>6019</v>
      </c>
    </row>
    <row r="1079" spans="1:9" x14ac:dyDescent="0.25">
      <c r="A1079" t="s">
        <v>1687</v>
      </c>
      <c r="B1079">
        <v>2254880200001</v>
      </c>
      <c r="E1079" t="s">
        <v>24</v>
      </c>
      <c r="F1079" t="b">
        <f>NOT(ISBLANK(B1079))</f>
        <v>1</v>
      </c>
      <c r="G1079" t="b">
        <f>NOT(ISBLANK(C1079))</f>
        <v>0</v>
      </c>
      <c r="H1079" t="s">
        <v>6018</v>
      </c>
    </row>
    <row r="1080" spans="1:9" x14ac:dyDescent="0.25">
      <c r="A1080" t="s">
        <v>1688</v>
      </c>
      <c r="E1080" t="s">
        <v>24</v>
      </c>
      <c r="F1080" t="b">
        <f>NOT(ISBLANK(B1080))</f>
        <v>0</v>
      </c>
      <c r="G1080" t="b">
        <f>NOT(ISBLANK(C1080))</f>
        <v>0</v>
      </c>
      <c r="H1080" t="s">
        <v>6018</v>
      </c>
      <c r="I1080" t="s">
        <v>6023</v>
      </c>
    </row>
    <row r="1081" spans="1:9" x14ac:dyDescent="0.25">
      <c r="A1081" t="s">
        <v>1689</v>
      </c>
      <c r="B1081">
        <v>2271639400100</v>
      </c>
      <c r="C1081" t="s">
        <v>1690</v>
      </c>
      <c r="D1081">
        <v>8058047</v>
      </c>
      <c r="E1081" t="s">
        <v>24</v>
      </c>
      <c r="F1081" t="b">
        <f>NOT(ISBLANK(B1081))</f>
        <v>1</v>
      </c>
      <c r="G1081" t="b">
        <f>NOT(ISBLANK(C1081))</f>
        <v>1</v>
      </c>
      <c r="H1081" t="s">
        <v>6019</v>
      </c>
    </row>
    <row r="1082" spans="1:9" x14ac:dyDescent="0.25">
      <c r="A1082" t="s">
        <v>1691</v>
      </c>
      <c r="B1082">
        <v>2271850100000</v>
      </c>
      <c r="E1082" t="s">
        <v>24</v>
      </c>
      <c r="F1082" t="b">
        <f>NOT(ISBLANK(B1082))</f>
        <v>1</v>
      </c>
      <c r="G1082" t="b">
        <f>NOT(ISBLANK(C1082))</f>
        <v>0</v>
      </c>
      <c r="H1082" t="s">
        <v>6018</v>
      </c>
    </row>
    <row r="1083" spans="1:9" x14ac:dyDescent="0.25">
      <c r="A1083" t="s">
        <v>1692</v>
      </c>
      <c r="B1083">
        <v>2271646600001</v>
      </c>
      <c r="C1083" s="1">
        <v>2.2716466000009999E+107</v>
      </c>
      <c r="D1083">
        <v>7441336</v>
      </c>
      <c r="E1083" t="s">
        <v>24</v>
      </c>
      <c r="F1083" t="b">
        <f>NOT(ISBLANK(B1083))</f>
        <v>1</v>
      </c>
      <c r="G1083" t="b">
        <f>NOT(ISBLANK(C1083))</f>
        <v>1</v>
      </c>
      <c r="H1083" t="s">
        <v>6019</v>
      </c>
    </row>
    <row r="1084" spans="1:9" x14ac:dyDescent="0.25">
      <c r="A1084" t="s">
        <v>1693</v>
      </c>
      <c r="B1084">
        <v>2843891400001</v>
      </c>
      <c r="E1084" t="s">
        <v>24</v>
      </c>
      <c r="F1084" t="b">
        <f>NOT(ISBLANK(B1084))</f>
        <v>1</v>
      </c>
      <c r="G1084" t="b">
        <f>NOT(ISBLANK(C1084))</f>
        <v>0</v>
      </c>
      <c r="H1084" t="s">
        <v>6018</v>
      </c>
    </row>
    <row r="1085" spans="1:9" x14ac:dyDescent="0.25">
      <c r="A1085" t="s">
        <v>1694</v>
      </c>
      <c r="B1085">
        <v>2842057110700</v>
      </c>
      <c r="C1085" t="s">
        <v>1695</v>
      </c>
      <c r="D1085">
        <v>8376877</v>
      </c>
      <c r="E1085" t="s">
        <v>24</v>
      </c>
      <c r="F1085" t="b">
        <f>NOT(ISBLANK(B1085))</f>
        <v>1</v>
      </c>
      <c r="G1085" t="b">
        <f>NOT(ISBLANK(C1085))</f>
        <v>1</v>
      </c>
      <c r="H1085" t="s">
        <v>6019</v>
      </c>
    </row>
    <row r="1086" spans="1:9" x14ac:dyDescent="0.25">
      <c r="A1086" t="s">
        <v>1696</v>
      </c>
      <c r="B1086">
        <v>2268275409008</v>
      </c>
      <c r="C1086" t="s">
        <v>1697</v>
      </c>
      <c r="D1086">
        <v>6938095</v>
      </c>
      <c r="E1086" t="s">
        <v>24</v>
      </c>
      <c r="F1086" t="b">
        <f>NOT(ISBLANK(B1086))</f>
        <v>1</v>
      </c>
      <c r="G1086" t="b">
        <f>NOT(ISBLANK(C1086))</f>
        <v>1</v>
      </c>
      <c r="H1086" t="s">
        <v>6019</v>
      </c>
    </row>
    <row r="1087" spans="1:9" x14ac:dyDescent="0.25">
      <c r="A1087" t="s">
        <v>1698</v>
      </c>
      <c r="B1087">
        <v>2257752421000</v>
      </c>
      <c r="C1087" t="s">
        <v>1699</v>
      </c>
      <c r="D1087">
        <v>8230980</v>
      </c>
      <c r="E1087" t="s">
        <v>24</v>
      </c>
      <c r="F1087" t="b">
        <f>NOT(ISBLANK(B1087))</f>
        <v>1</v>
      </c>
      <c r="G1087" t="b">
        <f>NOT(ISBLANK(C1087))</f>
        <v>1</v>
      </c>
      <c r="H1087" t="s">
        <v>6019</v>
      </c>
    </row>
    <row r="1088" spans="1:9" x14ac:dyDescent="0.25">
      <c r="A1088" t="s">
        <v>1700</v>
      </c>
      <c r="B1088">
        <v>2258666410000</v>
      </c>
      <c r="C1088" s="1">
        <v>2.2586664099999999E+107</v>
      </c>
      <c r="D1088">
        <v>9093310</v>
      </c>
      <c r="E1088" t="s">
        <v>24</v>
      </c>
      <c r="F1088" t="b">
        <f>NOT(ISBLANK(B1088))</f>
        <v>1</v>
      </c>
      <c r="G1088" t="b">
        <f>NOT(ISBLANK(C1088))</f>
        <v>1</v>
      </c>
      <c r="H1088" t="s">
        <v>6019</v>
      </c>
    </row>
    <row r="1089" spans="1:9" x14ac:dyDescent="0.25">
      <c r="A1089" t="s">
        <v>1701</v>
      </c>
      <c r="E1089" t="s">
        <v>24</v>
      </c>
      <c r="F1089" t="b">
        <f>NOT(ISBLANK(B1089))</f>
        <v>0</v>
      </c>
      <c r="G1089" t="b">
        <f>NOT(ISBLANK(C1089))</f>
        <v>0</v>
      </c>
      <c r="H1089" t="s">
        <v>6018</v>
      </c>
      <c r="I1089" t="s">
        <v>6023</v>
      </c>
    </row>
    <row r="1090" spans="1:9" x14ac:dyDescent="0.25">
      <c r="A1090" t="s">
        <v>1702</v>
      </c>
      <c r="B1090">
        <v>2006003255010</v>
      </c>
      <c r="C1090" t="s">
        <v>1703</v>
      </c>
      <c r="D1090">
        <v>6178056</v>
      </c>
      <c r="E1090" t="s">
        <v>24</v>
      </c>
      <c r="F1090" t="b">
        <f>NOT(ISBLANK(B1090))</f>
        <v>1</v>
      </c>
      <c r="G1090" t="b">
        <f>NOT(ISBLANK(C1090))</f>
        <v>1</v>
      </c>
      <c r="H1090" t="s">
        <v>6019</v>
      </c>
    </row>
    <row r="1091" spans="1:9" x14ac:dyDescent="0.25">
      <c r="A1091" t="s">
        <v>1704</v>
      </c>
      <c r="E1091" t="s">
        <v>24</v>
      </c>
      <c r="F1091" t="b">
        <f>NOT(ISBLANK(B1091))</f>
        <v>0</v>
      </c>
      <c r="G1091" t="b">
        <f>NOT(ISBLANK(C1091))</f>
        <v>0</v>
      </c>
      <c r="H1091" t="s">
        <v>6018</v>
      </c>
      <c r="I1091" t="s">
        <v>6023</v>
      </c>
    </row>
    <row r="1092" spans="1:9" x14ac:dyDescent="0.25">
      <c r="A1092" t="s">
        <v>1705</v>
      </c>
      <c r="B1092">
        <v>2841503100100</v>
      </c>
      <c r="C1092" t="s">
        <v>1706</v>
      </c>
      <c r="D1092">
        <v>8256023</v>
      </c>
      <c r="E1092" t="s">
        <v>24</v>
      </c>
      <c r="F1092" t="b">
        <f>NOT(ISBLANK(B1092))</f>
        <v>1</v>
      </c>
      <c r="G1092" t="b">
        <f>NOT(ISBLANK(C1092))</f>
        <v>1</v>
      </c>
      <c r="H1092" t="s">
        <v>6019</v>
      </c>
    </row>
    <row r="1093" spans="1:9" x14ac:dyDescent="0.25">
      <c r="A1093" t="s">
        <v>1707</v>
      </c>
      <c r="B1093">
        <v>2842454619052</v>
      </c>
      <c r="C1093" t="s">
        <v>1708</v>
      </c>
      <c r="D1093">
        <v>8376295</v>
      </c>
      <c r="E1093" t="s">
        <v>24</v>
      </c>
      <c r="F1093" t="b">
        <f>NOT(ISBLANK(B1093))</f>
        <v>1</v>
      </c>
      <c r="G1093" t="b">
        <f>NOT(ISBLANK(C1093))</f>
        <v>1</v>
      </c>
      <c r="H1093" t="s">
        <v>6019</v>
      </c>
    </row>
    <row r="1094" spans="1:9" x14ac:dyDescent="0.25">
      <c r="A1094" t="s">
        <v>1709</v>
      </c>
      <c r="E1094" t="s">
        <v>24</v>
      </c>
      <c r="F1094" t="b">
        <f>NOT(ISBLANK(B1094))</f>
        <v>0</v>
      </c>
      <c r="G1094" t="b">
        <f>NOT(ISBLANK(C1094))</f>
        <v>0</v>
      </c>
      <c r="H1094" t="s">
        <v>6018</v>
      </c>
      <c r="I1094" t="s">
        <v>6023</v>
      </c>
    </row>
    <row r="1095" spans="1:9" x14ac:dyDescent="0.25">
      <c r="A1095" t="s">
        <v>1710</v>
      </c>
      <c r="B1095">
        <v>2841491629003</v>
      </c>
      <c r="C1095" t="s">
        <v>1711</v>
      </c>
      <c r="D1095">
        <v>8376276</v>
      </c>
      <c r="E1095" t="s">
        <v>24</v>
      </c>
      <c r="F1095" t="b">
        <f>NOT(ISBLANK(B1095))</f>
        <v>1</v>
      </c>
      <c r="G1095" t="b">
        <f>NOT(ISBLANK(C1095))</f>
        <v>1</v>
      </c>
      <c r="H1095" t="s">
        <v>6019</v>
      </c>
    </row>
    <row r="1096" spans="1:9" x14ac:dyDescent="0.25">
      <c r="A1096" t="s">
        <v>1712</v>
      </c>
      <c r="B1096">
        <v>2842454609052</v>
      </c>
      <c r="C1096" t="s">
        <v>1713</v>
      </c>
      <c r="D1096">
        <v>8426586</v>
      </c>
      <c r="E1096" t="s">
        <v>24</v>
      </c>
      <c r="F1096" t="b">
        <f>NOT(ISBLANK(B1096))</f>
        <v>1</v>
      </c>
      <c r="G1096" t="b">
        <f>NOT(ISBLANK(C1096))</f>
        <v>1</v>
      </c>
      <c r="H1096" t="s">
        <v>6019</v>
      </c>
    </row>
    <row r="1097" spans="1:9" x14ac:dyDescent="0.25">
      <c r="A1097" t="s">
        <v>1714</v>
      </c>
      <c r="B1097">
        <v>2260338420000</v>
      </c>
      <c r="E1097" t="s">
        <v>24</v>
      </c>
      <c r="F1097" t="b">
        <f>NOT(ISBLANK(B1097))</f>
        <v>1</v>
      </c>
      <c r="G1097" t="b">
        <f>NOT(ISBLANK(C1097))</f>
        <v>0</v>
      </c>
      <c r="H1097" t="s">
        <v>6018</v>
      </c>
    </row>
    <row r="1098" spans="1:9" x14ac:dyDescent="0.25">
      <c r="A1098" t="s">
        <v>1715</v>
      </c>
      <c r="B1098">
        <v>2841503100200</v>
      </c>
      <c r="C1098" t="s">
        <v>1716</v>
      </c>
      <c r="D1098">
        <v>8256040</v>
      </c>
      <c r="E1098" t="s">
        <v>24</v>
      </c>
      <c r="F1098" t="b">
        <f>NOT(ISBLANK(B1098))</f>
        <v>1</v>
      </c>
      <c r="G1098" t="b">
        <f>NOT(ISBLANK(C1098))</f>
        <v>1</v>
      </c>
      <c r="H1098" t="s">
        <v>6019</v>
      </c>
    </row>
    <row r="1099" spans="1:9" x14ac:dyDescent="0.25">
      <c r="A1099" t="s">
        <v>1717</v>
      </c>
      <c r="B1099">
        <v>2842057101200</v>
      </c>
      <c r="C1099" t="s">
        <v>1718</v>
      </c>
      <c r="D1099">
        <v>8381437</v>
      </c>
      <c r="E1099" t="s">
        <v>24</v>
      </c>
      <c r="F1099" t="b">
        <f>NOT(ISBLANK(B1099))</f>
        <v>1</v>
      </c>
      <c r="G1099" t="b">
        <f>NOT(ISBLANK(C1099))</f>
        <v>1</v>
      </c>
      <c r="H1099" t="s">
        <v>6019</v>
      </c>
    </row>
    <row r="1100" spans="1:9" x14ac:dyDescent="0.25">
      <c r="A1100" t="s">
        <v>1719</v>
      </c>
      <c r="B1100">
        <v>2257752420401</v>
      </c>
      <c r="C1100" t="s">
        <v>1720</v>
      </c>
      <c r="D1100">
        <v>5920143</v>
      </c>
      <c r="E1100" t="s">
        <v>24</v>
      </c>
      <c r="F1100" t="b">
        <f>NOT(ISBLANK(B1100))</f>
        <v>1</v>
      </c>
      <c r="G1100" t="b">
        <f>NOT(ISBLANK(C1100))</f>
        <v>1</v>
      </c>
      <c r="H1100" t="s">
        <v>6019</v>
      </c>
    </row>
    <row r="1101" spans="1:9" x14ac:dyDescent="0.25">
      <c r="A1101" t="s">
        <v>1721</v>
      </c>
      <c r="B1101">
        <v>2271150400111</v>
      </c>
      <c r="C1101" t="s">
        <v>1722</v>
      </c>
      <c r="D1101">
        <v>8850016</v>
      </c>
      <c r="E1101" t="s">
        <v>24</v>
      </c>
      <c r="F1101" t="b">
        <f>NOT(ISBLANK(B1101))</f>
        <v>1</v>
      </c>
      <c r="G1101" t="b">
        <f>NOT(ISBLANK(C1101))</f>
        <v>1</v>
      </c>
      <c r="H1101" t="s">
        <v>6019</v>
      </c>
    </row>
    <row r="1102" spans="1:9" x14ac:dyDescent="0.25">
      <c r="A1102" t="s">
        <v>1723</v>
      </c>
      <c r="B1102">
        <v>2263898110000</v>
      </c>
      <c r="C1102" t="s">
        <v>1724</v>
      </c>
      <c r="D1102">
        <v>9597590</v>
      </c>
      <c r="E1102" t="s">
        <v>24</v>
      </c>
      <c r="F1102" t="b">
        <f>NOT(ISBLANK(B1102))</f>
        <v>1</v>
      </c>
      <c r="G1102" t="b">
        <f>NOT(ISBLANK(C1102))</f>
        <v>1</v>
      </c>
      <c r="H1102" t="s">
        <v>6019</v>
      </c>
    </row>
    <row r="1103" spans="1:9" x14ac:dyDescent="0.25">
      <c r="A1103" t="s">
        <v>1725</v>
      </c>
      <c r="B1103">
        <v>2266127420001</v>
      </c>
      <c r="C1103" t="s">
        <v>1726</v>
      </c>
      <c r="D1103">
        <v>6530278</v>
      </c>
      <c r="E1103" t="s">
        <v>24</v>
      </c>
      <c r="F1103" t="b">
        <f>NOT(ISBLANK(B1103))</f>
        <v>1</v>
      </c>
      <c r="G1103" t="b">
        <f>NOT(ISBLANK(C1103))</f>
        <v>1</v>
      </c>
      <c r="H1103" t="s">
        <v>6019</v>
      </c>
    </row>
    <row r="1104" spans="1:9" x14ac:dyDescent="0.25">
      <c r="A1104" t="s">
        <v>1727</v>
      </c>
      <c r="B1104">
        <v>2257257200000</v>
      </c>
      <c r="C1104" s="1">
        <v>2.2572572E+107</v>
      </c>
      <c r="D1104">
        <v>5117658</v>
      </c>
      <c r="E1104" t="s">
        <v>24</v>
      </c>
      <c r="F1104" t="b">
        <f>NOT(ISBLANK(B1104))</f>
        <v>1</v>
      </c>
      <c r="G1104" t="b">
        <f>NOT(ISBLANK(C1104))</f>
        <v>1</v>
      </c>
      <c r="H1104" t="s">
        <v>6019</v>
      </c>
    </row>
    <row r="1105" spans="1:8" x14ac:dyDescent="0.25">
      <c r="A1105" t="s">
        <v>41</v>
      </c>
      <c r="B1105">
        <v>2272479600003</v>
      </c>
      <c r="C1105" t="s">
        <v>42</v>
      </c>
      <c r="D1105">
        <v>8086354</v>
      </c>
      <c r="E1105" t="s">
        <v>24</v>
      </c>
      <c r="F1105" t="b">
        <f>NOT(ISBLANK(B1105))</f>
        <v>1</v>
      </c>
      <c r="G1105" t="b">
        <f>NOT(ISBLANK(C1105))</f>
        <v>1</v>
      </c>
      <c r="H1105" t="s">
        <v>6019</v>
      </c>
    </row>
    <row r="1106" spans="1:8" x14ac:dyDescent="0.25">
      <c r="A1106" t="s">
        <v>1728</v>
      </c>
      <c r="B1106">
        <v>2270829410100</v>
      </c>
      <c r="C1106" t="s">
        <v>1729</v>
      </c>
      <c r="D1106">
        <v>7164847</v>
      </c>
      <c r="E1106" t="s">
        <v>24</v>
      </c>
      <c r="F1106" t="b">
        <f>NOT(ISBLANK(B1106))</f>
        <v>1</v>
      </c>
      <c r="G1106" t="b">
        <f>NOT(ISBLANK(C1106))</f>
        <v>1</v>
      </c>
      <c r="H1106" t="s">
        <v>6019</v>
      </c>
    </row>
    <row r="1107" spans="1:8" x14ac:dyDescent="0.25">
      <c r="A1107" t="s">
        <v>1730</v>
      </c>
      <c r="B1107">
        <v>2266127420101</v>
      </c>
      <c r="C1107" t="s">
        <v>1731</v>
      </c>
      <c r="D1107">
        <v>6612382</v>
      </c>
      <c r="E1107" t="s">
        <v>24</v>
      </c>
      <c r="F1107" t="b">
        <f>NOT(ISBLANK(B1107))</f>
        <v>1</v>
      </c>
      <c r="G1107" t="b">
        <f>NOT(ISBLANK(C1107))</f>
        <v>1</v>
      </c>
      <c r="H1107" t="s">
        <v>6019</v>
      </c>
    </row>
    <row r="1108" spans="1:8" x14ac:dyDescent="0.25">
      <c r="A1108" t="s">
        <v>1732</v>
      </c>
      <c r="B1108">
        <v>2270829610102</v>
      </c>
      <c r="C1108" t="s">
        <v>1733</v>
      </c>
      <c r="D1108">
        <v>7164857</v>
      </c>
      <c r="E1108" t="s">
        <v>24</v>
      </c>
      <c r="F1108" t="b">
        <f>NOT(ISBLANK(B1108))</f>
        <v>1</v>
      </c>
      <c r="G1108" t="b">
        <f>NOT(ISBLANK(C1108))</f>
        <v>1</v>
      </c>
      <c r="H1108" t="s">
        <v>6019</v>
      </c>
    </row>
    <row r="1109" spans="1:8" x14ac:dyDescent="0.25">
      <c r="A1109" t="s">
        <v>1734</v>
      </c>
      <c r="B1109">
        <v>2266127420040</v>
      </c>
      <c r="C1109" t="s">
        <v>1735</v>
      </c>
      <c r="D1109">
        <v>5412984</v>
      </c>
      <c r="E1109" t="s">
        <v>24</v>
      </c>
      <c r="F1109" t="b">
        <f>NOT(ISBLANK(B1109))</f>
        <v>1</v>
      </c>
      <c r="G1109" t="b">
        <f>NOT(ISBLANK(C1109))</f>
        <v>1</v>
      </c>
      <c r="H1109" t="s">
        <v>6019</v>
      </c>
    </row>
    <row r="1110" spans="1:8" x14ac:dyDescent="0.25">
      <c r="A1110" t="s">
        <v>1736</v>
      </c>
      <c r="B1110">
        <v>2263898120500</v>
      </c>
      <c r="E1110" t="s">
        <v>24</v>
      </c>
      <c r="F1110" t="b">
        <f>NOT(ISBLANK(B1110))</f>
        <v>1</v>
      </c>
      <c r="G1110" t="b">
        <f>NOT(ISBLANK(C1110))</f>
        <v>0</v>
      </c>
      <c r="H1110" t="s">
        <v>6018</v>
      </c>
    </row>
    <row r="1111" spans="1:8" x14ac:dyDescent="0.25">
      <c r="A1111" t="s">
        <v>1737</v>
      </c>
      <c r="B1111">
        <v>2842702410050</v>
      </c>
      <c r="C1111" t="s">
        <v>1738</v>
      </c>
      <c r="D1111">
        <v>8497949</v>
      </c>
      <c r="E1111" t="s">
        <v>24</v>
      </c>
      <c r="F1111" t="b">
        <f>NOT(ISBLANK(B1111))</f>
        <v>1</v>
      </c>
      <c r="G1111" t="b">
        <f>NOT(ISBLANK(C1111))</f>
        <v>1</v>
      </c>
      <c r="H1111" t="s">
        <v>6019</v>
      </c>
    </row>
    <row r="1112" spans="1:8" x14ac:dyDescent="0.25">
      <c r="A1112" t="s">
        <v>1739</v>
      </c>
      <c r="B1112">
        <v>2266127100300</v>
      </c>
      <c r="C1112" t="s">
        <v>1740</v>
      </c>
      <c r="D1112">
        <v>6530234</v>
      </c>
      <c r="E1112" t="s">
        <v>24</v>
      </c>
      <c r="F1112" t="b">
        <f>NOT(ISBLANK(B1112))</f>
        <v>1</v>
      </c>
      <c r="G1112" t="b">
        <f>NOT(ISBLANK(C1112))</f>
        <v>1</v>
      </c>
      <c r="H1112" t="s">
        <v>6019</v>
      </c>
    </row>
    <row r="1113" spans="1:8" x14ac:dyDescent="0.25">
      <c r="A1113" t="s">
        <v>1741</v>
      </c>
      <c r="B1113">
        <v>2266127110400</v>
      </c>
      <c r="C1113" t="s">
        <v>1742</v>
      </c>
      <c r="D1113">
        <v>4728391</v>
      </c>
      <c r="E1113" t="s">
        <v>24</v>
      </c>
      <c r="F1113" t="b">
        <f>NOT(ISBLANK(B1113))</f>
        <v>1</v>
      </c>
      <c r="G1113" t="b">
        <f>NOT(ISBLANK(C1113))</f>
        <v>1</v>
      </c>
      <c r="H1113" t="s">
        <v>6019</v>
      </c>
    </row>
    <row r="1114" spans="1:8" x14ac:dyDescent="0.25">
      <c r="A1114" t="s">
        <v>1743</v>
      </c>
      <c r="B1114">
        <v>2841230430000</v>
      </c>
      <c r="E1114" t="s">
        <v>24</v>
      </c>
      <c r="F1114" t="b">
        <f>NOT(ISBLANK(B1114))</f>
        <v>1</v>
      </c>
      <c r="G1114" t="b">
        <f>NOT(ISBLANK(C1114))</f>
        <v>0</v>
      </c>
      <c r="H1114" t="s">
        <v>6018</v>
      </c>
    </row>
    <row r="1115" spans="1:8" x14ac:dyDescent="0.25">
      <c r="A1115" t="s">
        <v>1744</v>
      </c>
      <c r="B1115">
        <v>2840311610051</v>
      </c>
      <c r="C1115" t="s">
        <v>1745</v>
      </c>
      <c r="D1115">
        <v>8161416</v>
      </c>
      <c r="E1115" t="s">
        <v>24</v>
      </c>
      <c r="F1115" t="b">
        <f>NOT(ISBLANK(B1115))</f>
        <v>1</v>
      </c>
      <c r="G1115" t="b">
        <f>NOT(ISBLANK(C1115))</f>
        <v>1</v>
      </c>
      <c r="H1115" t="s">
        <v>6019</v>
      </c>
    </row>
    <row r="1116" spans="1:8" x14ac:dyDescent="0.25">
      <c r="A1116" t="s">
        <v>1746</v>
      </c>
      <c r="B1116">
        <v>2263898400500</v>
      </c>
      <c r="E1116" t="s">
        <v>24</v>
      </c>
      <c r="F1116" t="b">
        <f>NOT(ISBLANK(B1116))</f>
        <v>1</v>
      </c>
      <c r="G1116" t="b">
        <f>NOT(ISBLANK(C1116))</f>
        <v>0</v>
      </c>
      <c r="H1116" t="s">
        <v>6018</v>
      </c>
    </row>
    <row r="1117" spans="1:8" x14ac:dyDescent="0.25">
      <c r="A1117" t="s">
        <v>1747</v>
      </c>
      <c r="B1117">
        <v>2270829400001</v>
      </c>
      <c r="C1117" t="s">
        <v>1748</v>
      </c>
      <c r="D1117">
        <v>7659031</v>
      </c>
      <c r="E1117" t="s">
        <v>24</v>
      </c>
      <c r="F1117" t="b">
        <f>NOT(ISBLANK(B1117))</f>
        <v>1</v>
      </c>
      <c r="G1117" t="b">
        <f>NOT(ISBLANK(C1117))</f>
        <v>1</v>
      </c>
      <c r="H1117" t="s">
        <v>6019</v>
      </c>
    </row>
    <row r="1118" spans="1:8" x14ac:dyDescent="0.25">
      <c r="A1118" t="s">
        <v>1749</v>
      </c>
      <c r="B1118">
        <v>2259651400000</v>
      </c>
      <c r="C1118" t="s">
        <v>1750</v>
      </c>
      <c r="D1118">
        <v>4934071</v>
      </c>
      <c r="E1118" t="s">
        <v>24</v>
      </c>
      <c r="F1118" t="b">
        <f>NOT(ISBLANK(B1118))</f>
        <v>1</v>
      </c>
      <c r="G1118" t="b">
        <f>NOT(ISBLANK(C1118))</f>
        <v>1</v>
      </c>
      <c r="H1118" t="s">
        <v>6019</v>
      </c>
    </row>
    <row r="1119" spans="1:8" x14ac:dyDescent="0.25">
      <c r="A1119" t="s">
        <v>1751</v>
      </c>
      <c r="B1119">
        <v>2266127420075</v>
      </c>
      <c r="C1119" t="s">
        <v>1752</v>
      </c>
      <c r="D1119">
        <v>6729998</v>
      </c>
      <c r="E1119" t="s">
        <v>24</v>
      </c>
      <c r="F1119" t="b">
        <f>NOT(ISBLANK(B1119))</f>
        <v>1</v>
      </c>
      <c r="G1119" t="b">
        <f>NOT(ISBLANK(C1119))</f>
        <v>1</v>
      </c>
      <c r="H1119" t="s">
        <v>6019</v>
      </c>
    </row>
    <row r="1120" spans="1:8" x14ac:dyDescent="0.25">
      <c r="A1120" t="s">
        <v>292</v>
      </c>
      <c r="B1120">
        <v>2840810400050</v>
      </c>
      <c r="C1120" t="s">
        <v>293</v>
      </c>
      <c r="D1120">
        <v>8338756</v>
      </c>
      <c r="E1120" t="s">
        <v>24</v>
      </c>
      <c r="F1120" t="b">
        <f>NOT(ISBLANK(B1120))</f>
        <v>1</v>
      </c>
      <c r="G1120" t="b">
        <f>NOT(ISBLANK(C1120))</f>
        <v>1</v>
      </c>
      <c r="H1120" t="s">
        <v>6019</v>
      </c>
    </row>
    <row r="1121" spans="1:9" x14ac:dyDescent="0.25">
      <c r="A1121" t="s">
        <v>1753</v>
      </c>
      <c r="B1121">
        <v>2266127420102</v>
      </c>
      <c r="C1121" t="s">
        <v>1754</v>
      </c>
      <c r="D1121">
        <v>6551448</v>
      </c>
      <c r="E1121" t="s">
        <v>24</v>
      </c>
      <c r="F1121" t="b">
        <f>NOT(ISBLANK(B1121))</f>
        <v>1</v>
      </c>
      <c r="G1121" t="b">
        <f>NOT(ISBLANK(C1121))</f>
        <v>1</v>
      </c>
      <c r="H1121" t="s">
        <v>6019</v>
      </c>
    </row>
    <row r="1122" spans="1:9" x14ac:dyDescent="0.25">
      <c r="A1122" t="s">
        <v>1755</v>
      </c>
      <c r="B1122">
        <v>2266127420302</v>
      </c>
      <c r="C1122" t="s">
        <v>1756</v>
      </c>
      <c r="D1122">
        <v>6551407</v>
      </c>
      <c r="E1122" t="s">
        <v>24</v>
      </c>
      <c r="F1122" t="b">
        <f>NOT(ISBLANK(B1122))</f>
        <v>1</v>
      </c>
      <c r="G1122" t="b">
        <f>NOT(ISBLANK(C1122))</f>
        <v>1</v>
      </c>
      <c r="H1122" t="s">
        <v>6019</v>
      </c>
    </row>
    <row r="1123" spans="1:9" x14ac:dyDescent="0.25">
      <c r="A1123" t="s">
        <v>1757</v>
      </c>
      <c r="B1123">
        <v>2266127420030</v>
      </c>
      <c r="C1123" t="s">
        <v>1758</v>
      </c>
      <c r="D1123">
        <v>6605891</v>
      </c>
      <c r="E1123" t="s">
        <v>24</v>
      </c>
      <c r="F1123" t="b">
        <f>NOT(ISBLANK(B1123))</f>
        <v>1</v>
      </c>
      <c r="G1123" t="b">
        <f>NOT(ISBLANK(C1123))</f>
        <v>1</v>
      </c>
      <c r="H1123" t="s">
        <v>6019</v>
      </c>
    </row>
    <row r="1124" spans="1:9" x14ac:dyDescent="0.25">
      <c r="A1124" t="s">
        <v>1759</v>
      </c>
      <c r="B1124">
        <v>2266127420415</v>
      </c>
      <c r="C1124" t="s">
        <v>1760</v>
      </c>
      <c r="D1124">
        <v>5375599</v>
      </c>
      <c r="E1124" t="s">
        <v>24</v>
      </c>
      <c r="F1124" t="b">
        <f>NOT(ISBLANK(B1124))</f>
        <v>1</v>
      </c>
      <c r="G1124" t="b">
        <f>NOT(ISBLANK(C1124))</f>
        <v>1</v>
      </c>
      <c r="H1124" t="s">
        <v>6019</v>
      </c>
    </row>
    <row r="1125" spans="1:9" x14ac:dyDescent="0.25">
      <c r="A1125" t="s">
        <v>1761</v>
      </c>
      <c r="B1125">
        <v>2270829610003</v>
      </c>
      <c r="C1125" t="s">
        <v>1762</v>
      </c>
      <c r="D1125">
        <v>7660084</v>
      </c>
      <c r="E1125" t="s">
        <v>24</v>
      </c>
      <c r="F1125" t="b">
        <f>NOT(ISBLANK(B1125))</f>
        <v>1</v>
      </c>
      <c r="G1125" t="b">
        <f>NOT(ISBLANK(C1125))</f>
        <v>1</v>
      </c>
      <c r="H1125" t="s">
        <v>6019</v>
      </c>
    </row>
    <row r="1126" spans="1:9" x14ac:dyDescent="0.25">
      <c r="A1126" t="s">
        <v>1763</v>
      </c>
      <c r="B1126">
        <v>2266127420402</v>
      </c>
      <c r="C1126" t="s">
        <v>1764</v>
      </c>
      <c r="D1126">
        <v>6551018</v>
      </c>
      <c r="E1126" t="s">
        <v>24</v>
      </c>
      <c r="F1126" t="b">
        <f>NOT(ISBLANK(B1126))</f>
        <v>1</v>
      </c>
      <c r="G1126" t="b">
        <f>NOT(ISBLANK(C1126))</f>
        <v>1</v>
      </c>
      <c r="H1126" t="s">
        <v>6019</v>
      </c>
    </row>
    <row r="1127" spans="1:9" x14ac:dyDescent="0.25">
      <c r="A1127" t="s">
        <v>1765</v>
      </c>
      <c r="B1127">
        <v>2266127420430</v>
      </c>
      <c r="C1127" t="s">
        <v>1766</v>
      </c>
      <c r="D1127">
        <v>5375607</v>
      </c>
      <c r="E1127" t="s">
        <v>24</v>
      </c>
      <c r="F1127" t="b">
        <f>NOT(ISBLANK(B1127))</f>
        <v>1</v>
      </c>
      <c r="G1127" t="b">
        <f>NOT(ISBLANK(C1127))</f>
        <v>1</v>
      </c>
      <c r="H1127" t="s">
        <v>6019</v>
      </c>
    </row>
    <row r="1128" spans="1:9" x14ac:dyDescent="0.25">
      <c r="A1128" t="s">
        <v>1767</v>
      </c>
      <c r="E1128" t="s">
        <v>24</v>
      </c>
      <c r="F1128" t="b">
        <f>NOT(ISBLANK(B1128))</f>
        <v>0</v>
      </c>
      <c r="G1128" t="b">
        <f>NOT(ISBLANK(C1128))</f>
        <v>0</v>
      </c>
      <c r="H1128" t="s">
        <v>6018</v>
      </c>
      <c r="I1128" t="s">
        <v>6023</v>
      </c>
    </row>
    <row r="1129" spans="1:9" x14ac:dyDescent="0.25">
      <c r="A1129" t="s">
        <v>1768</v>
      </c>
      <c r="B1129">
        <v>2266127420431</v>
      </c>
      <c r="C1129" t="s">
        <v>1769</v>
      </c>
      <c r="D1129">
        <v>5375598</v>
      </c>
      <c r="E1129" t="s">
        <v>24</v>
      </c>
      <c r="F1129" t="b">
        <f>NOT(ISBLANK(B1129))</f>
        <v>1</v>
      </c>
      <c r="G1129" t="b">
        <f>NOT(ISBLANK(C1129))</f>
        <v>1</v>
      </c>
      <c r="H1129" t="s">
        <v>6019</v>
      </c>
    </row>
    <row r="1130" spans="1:9" x14ac:dyDescent="0.25">
      <c r="A1130" t="s">
        <v>431</v>
      </c>
      <c r="B1130">
        <v>2272479600002</v>
      </c>
      <c r="C1130" t="s">
        <v>432</v>
      </c>
      <c r="D1130">
        <v>8086353</v>
      </c>
      <c r="E1130" t="s">
        <v>24</v>
      </c>
      <c r="F1130" t="b">
        <f>NOT(ISBLANK(B1130))</f>
        <v>1</v>
      </c>
      <c r="G1130" t="b">
        <f>NOT(ISBLANK(C1130))</f>
        <v>1</v>
      </c>
      <c r="H1130" t="s">
        <v>6019</v>
      </c>
    </row>
    <row r="1131" spans="1:9" x14ac:dyDescent="0.25">
      <c r="A1131" t="s">
        <v>443</v>
      </c>
      <c r="B1131">
        <v>2843960600051</v>
      </c>
      <c r="C1131" t="s">
        <v>444</v>
      </c>
      <c r="D1131">
        <v>8967780</v>
      </c>
      <c r="E1131" t="s">
        <v>24</v>
      </c>
      <c r="F1131" t="b">
        <f>NOT(ISBLANK(B1131))</f>
        <v>1</v>
      </c>
      <c r="G1131" t="b">
        <f>NOT(ISBLANK(C1131))</f>
        <v>1</v>
      </c>
      <c r="H1131" t="s">
        <v>6019</v>
      </c>
    </row>
    <row r="1132" spans="1:9" x14ac:dyDescent="0.25">
      <c r="A1132" t="s">
        <v>1770</v>
      </c>
      <c r="B1132">
        <v>2257273200001</v>
      </c>
      <c r="C1132" t="s">
        <v>1771</v>
      </c>
      <c r="D1132">
        <v>5628079</v>
      </c>
      <c r="E1132" t="s">
        <v>24</v>
      </c>
      <c r="F1132" t="b">
        <f>NOT(ISBLANK(B1132))</f>
        <v>1</v>
      </c>
      <c r="G1132" t="b">
        <f>NOT(ISBLANK(C1132))</f>
        <v>1</v>
      </c>
      <c r="H1132" t="s">
        <v>6019</v>
      </c>
    </row>
    <row r="1133" spans="1:9" x14ac:dyDescent="0.25">
      <c r="A1133" t="s">
        <v>1772</v>
      </c>
      <c r="B1133">
        <v>2266127110100</v>
      </c>
      <c r="C1133" t="s">
        <v>1773</v>
      </c>
      <c r="D1133">
        <v>6612374</v>
      </c>
      <c r="E1133" t="s">
        <v>24</v>
      </c>
      <c r="F1133" t="b">
        <f>NOT(ISBLANK(B1133))</f>
        <v>1</v>
      </c>
      <c r="G1133" t="b">
        <f>NOT(ISBLANK(C1133))</f>
        <v>1</v>
      </c>
      <c r="H1133" t="s">
        <v>6019</v>
      </c>
    </row>
    <row r="1134" spans="1:9" x14ac:dyDescent="0.25">
      <c r="A1134" t="s">
        <v>1774</v>
      </c>
      <c r="B1134">
        <v>2266127420082</v>
      </c>
      <c r="C1134" t="s">
        <v>1775</v>
      </c>
      <c r="D1134">
        <v>6729999</v>
      </c>
      <c r="E1134" t="s">
        <v>24</v>
      </c>
      <c r="F1134" t="b">
        <f>NOT(ISBLANK(B1134))</f>
        <v>1</v>
      </c>
      <c r="G1134" t="b">
        <f>NOT(ISBLANK(C1134))</f>
        <v>1</v>
      </c>
      <c r="H1134" t="s">
        <v>6019</v>
      </c>
    </row>
    <row r="1135" spans="1:9" x14ac:dyDescent="0.25">
      <c r="A1135" t="s">
        <v>519</v>
      </c>
      <c r="B1135">
        <v>2257154200001</v>
      </c>
      <c r="C1135" t="s">
        <v>520</v>
      </c>
      <c r="D1135">
        <v>7435492</v>
      </c>
      <c r="E1135" t="s">
        <v>24</v>
      </c>
      <c r="F1135" t="b">
        <f>NOT(ISBLANK(B1135))</f>
        <v>1</v>
      </c>
      <c r="G1135" t="b">
        <f>NOT(ISBLANK(C1135))</f>
        <v>1</v>
      </c>
      <c r="H1135" t="s">
        <v>6019</v>
      </c>
    </row>
    <row r="1136" spans="1:9" x14ac:dyDescent="0.25">
      <c r="A1136" t="s">
        <v>534</v>
      </c>
      <c r="B1136">
        <v>2257295200000</v>
      </c>
      <c r="C1136" t="s">
        <v>535</v>
      </c>
      <c r="D1136">
        <v>7727304</v>
      </c>
      <c r="E1136" t="s">
        <v>24</v>
      </c>
      <c r="F1136" t="b">
        <f>NOT(ISBLANK(B1136))</f>
        <v>1</v>
      </c>
      <c r="G1136" t="b">
        <f>NOT(ISBLANK(C1136))</f>
        <v>1</v>
      </c>
      <c r="H1136" t="s">
        <v>6019</v>
      </c>
    </row>
    <row r="1137" spans="1:9" x14ac:dyDescent="0.25">
      <c r="A1137" t="s">
        <v>1776</v>
      </c>
      <c r="B1137">
        <v>2263549430200</v>
      </c>
      <c r="E1137" t="s">
        <v>24</v>
      </c>
      <c r="F1137" t="b">
        <f>NOT(ISBLANK(B1137))</f>
        <v>1</v>
      </c>
      <c r="G1137" t="b">
        <f>NOT(ISBLANK(C1137))</f>
        <v>0</v>
      </c>
      <c r="H1137" t="s">
        <v>6018</v>
      </c>
    </row>
    <row r="1138" spans="1:9" x14ac:dyDescent="0.25">
      <c r="A1138" t="s">
        <v>1777</v>
      </c>
      <c r="B1138">
        <v>2266127420005</v>
      </c>
      <c r="C1138" t="s">
        <v>1778</v>
      </c>
      <c r="D1138">
        <v>6530272</v>
      </c>
      <c r="E1138" t="s">
        <v>24</v>
      </c>
      <c r="F1138" t="b">
        <f>NOT(ISBLANK(B1138))</f>
        <v>1</v>
      </c>
      <c r="G1138" t="b">
        <f>NOT(ISBLANK(C1138))</f>
        <v>1</v>
      </c>
      <c r="H1138" t="s">
        <v>6019</v>
      </c>
    </row>
    <row r="1139" spans="1:9" x14ac:dyDescent="0.25">
      <c r="A1139" t="s">
        <v>1779</v>
      </c>
      <c r="B1139">
        <v>2266127420031</v>
      </c>
      <c r="C1139" t="s">
        <v>1780</v>
      </c>
      <c r="D1139">
        <v>6530280</v>
      </c>
      <c r="E1139" t="s">
        <v>24</v>
      </c>
      <c r="F1139" t="b">
        <f>NOT(ISBLANK(B1139))</f>
        <v>1</v>
      </c>
      <c r="G1139" t="b">
        <f>NOT(ISBLANK(C1139))</f>
        <v>1</v>
      </c>
      <c r="H1139" t="s">
        <v>6019</v>
      </c>
    </row>
    <row r="1140" spans="1:9" x14ac:dyDescent="0.25">
      <c r="A1140" t="s">
        <v>1781</v>
      </c>
      <c r="B1140">
        <v>2257257200001</v>
      </c>
      <c r="C1140" t="s">
        <v>1782</v>
      </c>
      <c r="D1140">
        <v>5117824</v>
      </c>
      <c r="E1140" t="s">
        <v>24</v>
      </c>
      <c r="F1140" t="b">
        <f>NOT(ISBLANK(B1140))</f>
        <v>1</v>
      </c>
      <c r="G1140" t="b">
        <f>NOT(ISBLANK(C1140))</f>
        <v>1</v>
      </c>
      <c r="H1140" t="s">
        <v>6019</v>
      </c>
    </row>
    <row r="1141" spans="1:9" x14ac:dyDescent="0.25">
      <c r="A1141" t="s">
        <v>1783</v>
      </c>
      <c r="B1141">
        <v>2263549630201</v>
      </c>
      <c r="E1141" t="s">
        <v>24</v>
      </c>
      <c r="F1141" t="b">
        <f>NOT(ISBLANK(B1141))</f>
        <v>1</v>
      </c>
      <c r="G1141" t="b">
        <f>NOT(ISBLANK(C1141))</f>
        <v>0</v>
      </c>
      <c r="H1141" t="s">
        <v>6018</v>
      </c>
    </row>
    <row r="1142" spans="1:9" x14ac:dyDescent="0.25">
      <c r="A1142" t="s">
        <v>583</v>
      </c>
      <c r="B1142">
        <v>2271751400000</v>
      </c>
      <c r="C1142" t="s">
        <v>584</v>
      </c>
      <c r="D1142">
        <v>7438532</v>
      </c>
      <c r="E1142" t="s">
        <v>24</v>
      </c>
      <c r="F1142" t="b">
        <f>NOT(ISBLANK(B1142))</f>
        <v>1</v>
      </c>
      <c r="G1142" t="b">
        <f>NOT(ISBLANK(C1142))</f>
        <v>1</v>
      </c>
      <c r="H1142" t="s">
        <v>6019</v>
      </c>
    </row>
    <row r="1143" spans="1:9" x14ac:dyDescent="0.25">
      <c r="A1143" t="s">
        <v>637</v>
      </c>
      <c r="B1143">
        <v>2262305600001</v>
      </c>
      <c r="C1143" t="s">
        <v>638</v>
      </c>
      <c r="D1143">
        <v>5747534</v>
      </c>
      <c r="E1143" t="s">
        <v>24</v>
      </c>
      <c r="F1143" t="b">
        <f>NOT(ISBLANK(B1143))</f>
        <v>1</v>
      </c>
      <c r="G1143" t="b">
        <f>NOT(ISBLANK(C1143))</f>
        <v>1</v>
      </c>
      <c r="H1143" t="s">
        <v>6019</v>
      </c>
    </row>
    <row r="1144" spans="1:9" x14ac:dyDescent="0.25">
      <c r="A1144" t="s">
        <v>650</v>
      </c>
      <c r="B1144">
        <v>2257302200000</v>
      </c>
      <c r="C1144" t="s">
        <v>651</v>
      </c>
      <c r="D1144">
        <v>7730070</v>
      </c>
      <c r="E1144" t="s">
        <v>24</v>
      </c>
      <c r="F1144" t="b">
        <f>NOT(ISBLANK(B1144))</f>
        <v>1</v>
      </c>
      <c r="G1144" t="b">
        <f>NOT(ISBLANK(C1144))</f>
        <v>1</v>
      </c>
      <c r="H1144" t="s">
        <v>6019</v>
      </c>
    </row>
    <row r="1145" spans="1:9" x14ac:dyDescent="0.25">
      <c r="A1145" t="s">
        <v>1784</v>
      </c>
      <c r="B1145">
        <v>2266127420000</v>
      </c>
      <c r="C1145" t="s">
        <v>1785</v>
      </c>
      <c r="D1145">
        <v>6530271</v>
      </c>
      <c r="E1145" t="s">
        <v>24</v>
      </c>
      <c r="F1145" t="b">
        <f>NOT(ISBLANK(B1145))</f>
        <v>1</v>
      </c>
      <c r="G1145" t="b">
        <f>NOT(ISBLANK(C1145))</f>
        <v>1</v>
      </c>
      <c r="H1145" t="s">
        <v>6019</v>
      </c>
    </row>
    <row r="1146" spans="1:9" x14ac:dyDescent="0.25">
      <c r="A1146" t="s">
        <v>1786</v>
      </c>
      <c r="E1146" t="s">
        <v>24</v>
      </c>
      <c r="F1146" t="b">
        <f>NOT(ISBLANK(B1146))</f>
        <v>0</v>
      </c>
      <c r="G1146" t="b">
        <f>NOT(ISBLANK(C1146))</f>
        <v>0</v>
      </c>
      <c r="H1146" t="s">
        <v>6018</v>
      </c>
      <c r="I1146" t="s">
        <v>6023</v>
      </c>
    </row>
    <row r="1147" spans="1:9" x14ac:dyDescent="0.25">
      <c r="A1147" t="s">
        <v>1787</v>
      </c>
      <c r="B1147">
        <v>2257273200000</v>
      </c>
      <c r="C1147" t="s">
        <v>1788</v>
      </c>
      <c r="D1147">
        <v>5132534</v>
      </c>
      <c r="E1147" t="s">
        <v>24</v>
      </c>
      <c r="F1147" t="b">
        <f t="shared" ref="F1091:F1154" si="2">NOT(ISBLANK(B1147))</f>
        <v>1</v>
      </c>
      <c r="G1147" t="b">
        <f t="shared" ref="G1091:G1154" si="3">NOT(ISBLANK(C1147))</f>
        <v>1</v>
      </c>
      <c r="H1147" t="s">
        <v>6019</v>
      </c>
    </row>
    <row r="1148" spans="1:9" x14ac:dyDescent="0.25">
      <c r="A1148" t="s">
        <v>1789</v>
      </c>
      <c r="B1148">
        <v>2841230630001</v>
      </c>
      <c r="E1148" t="s">
        <v>24</v>
      </c>
      <c r="F1148" t="b">
        <f t="shared" si="2"/>
        <v>1</v>
      </c>
      <c r="G1148" t="b">
        <f t="shared" si="3"/>
        <v>0</v>
      </c>
      <c r="H1148" t="s">
        <v>6018</v>
      </c>
    </row>
    <row r="1149" spans="1:9" x14ac:dyDescent="0.25">
      <c r="A1149" t="s">
        <v>1790</v>
      </c>
      <c r="B1149">
        <v>2270829610202</v>
      </c>
      <c r="C1149" t="s">
        <v>1791</v>
      </c>
      <c r="D1149">
        <v>7744806</v>
      </c>
      <c r="E1149" t="s">
        <v>24</v>
      </c>
      <c r="F1149" t="b">
        <f t="shared" si="2"/>
        <v>1</v>
      </c>
      <c r="G1149" t="b">
        <f t="shared" si="3"/>
        <v>1</v>
      </c>
      <c r="H1149" t="s">
        <v>6019</v>
      </c>
    </row>
    <row r="1150" spans="1:9" x14ac:dyDescent="0.25">
      <c r="A1150" t="s">
        <v>1792</v>
      </c>
      <c r="B1150">
        <v>2266127420025</v>
      </c>
      <c r="C1150" t="s">
        <v>1793</v>
      </c>
      <c r="D1150">
        <v>6605894</v>
      </c>
      <c r="E1150" t="s">
        <v>24</v>
      </c>
      <c r="F1150" t="b">
        <f t="shared" si="2"/>
        <v>1</v>
      </c>
      <c r="G1150" t="b">
        <f t="shared" si="3"/>
        <v>1</v>
      </c>
      <c r="H1150" t="s">
        <v>6019</v>
      </c>
    </row>
    <row r="1151" spans="1:9" x14ac:dyDescent="0.25">
      <c r="A1151" t="s">
        <v>807</v>
      </c>
      <c r="B1151">
        <v>2843960600001</v>
      </c>
      <c r="C1151" t="s">
        <v>808</v>
      </c>
      <c r="D1151">
        <v>8992844</v>
      </c>
      <c r="E1151" t="s">
        <v>24</v>
      </c>
      <c r="F1151" t="b">
        <f t="shared" si="2"/>
        <v>1</v>
      </c>
      <c r="G1151" t="b">
        <f t="shared" si="3"/>
        <v>1</v>
      </c>
      <c r="H1151" t="s">
        <v>6019</v>
      </c>
    </row>
    <row r="1152" spans="1:9" x14ac:dyDescent="0.25">
      <c r="A1152" t="s">
        <v>834</v>
      </c>
      <c r="B1152">
        <v>2263193400000</v>
      </c>
      <c r="C1152" t="s">
        <v>835</v>
      </c>
      <c r="D1152">
        <v>5872576</v>
      </c>
      <c r="E1152" t="s">
        <v>24</v>
      </c>
      <c r="F1152" t="b">
        <f t="shared" si="2"/>
        <v>1</v>
      </c>
      <c r="G1152" t="b">
        <f t="shared" si="3"/>
        <v>1</v>
      </c>
      <c r="H1152" t="s">
        <v>6019</v>
      </c>
    </row>
    <row r="1153" spans="1:8" x14ac:dyDescent="0.25">
      <c r="A1153" t="s">
        <v>1794</v>
      </c>
      <c r="B1153">
        <v>2266127420002</v>
      </c>
      <c r="C1153" t="s">
        <v>1795</v>
      </c>
      <c r="D1153">
        <v>6605893</v>
      </c>
      <c r="E1153" t="s">
        <v>24</v>
      </c>
      <c r="F1153" t="b">
        <f t="shared" si="2"/>
        <v>1</v>
      </c>
      <c r="G1153" t="b">
        <f t="shared" si="3"/>
        <v>1</v>
      </c>
      <c r="H1153" t="s">
        <v>6019</v>
      </c>
    </row>
    <row r="1154" spans="1:8" x14ac:dyDescent="0.25">
      <c r="A1154" t="s">
        <v>1796</v>
      </c>
      <c r="B1154">
        <v>2270829410000</v>
      </c>
      <c r="C1154" t="s">
        <v>1797</v>
      </c>
      <c r="D1154">
        <v>6937632</v>
      </c>
      <c r="E1154" t="s">
        <v>24</v>
      </c>
      <c r="F1154" t="b">
        <f t="shared" si="2"/>
        <v>1</v>
      </c>
      <c r="G1154" t="b">
        <f t="shared" si="3"/>
        <v>1</v>
      </c>
      <c r="H1154" t="s">
        <v>6019</v>
      </c>
    </row>
    <row r="1155" spans="1:8" x14ac:dyDescent="0.25">
      <c r="A1155" t="s">
        <v>1798</v>
      </c>
      <c r="B1155">
        <v>2263549620201</v>
      </c>
      <c r="E1155" t="s">
        <v>24</v>
      </c>
      <c r="F1155" t="b">
        <f t="shared" ref="F1155:F1218" si="4">NOT(ISBLANK(B1155))</f>
        <v>1</v>
      </c>
      <c r="G1155" t="b">
        <f t="shared" ref="G1155:G1218" si="5">NOT(ISBLANK(C1155))</f>
        <v>0</v>
      </c>
      <c r="H1155" t="s">
        <v>6018</v>
      </c>
    </row>
    <row r="1156" spans="1:8" x14ac:dyDescent="0.25">
      <c r="A1156" t="s">
        <v>1799</v>
      </c>
      <c r="B1156">
        <v>2263633400000</v>
      </c>
      <c r="C1156" t="s">
        <v>1800</v>
      </c>
      <c r="D1156">
        <v>5668934</v>
      </c>
      <c r="E1156" t="s">
        <v>24</v>
      </c>
      <c r="F1156" t="b">
        <f t="shared" si="4"/>
        <v>1</v>
      </c>
      <c r="G1156" t="b">
        <f t="shared" si="5"/>
        <v>1</v>
      </c>
      <c r="H1156" t="s">
        <v>6019</v>
      </c>
    </row>
    <row r="1157" spans="1:8" x14ac:dyDescent="0.25">
      <c r="A1157" t="s">
        <v>1801</v>
      </c>
      <c r="B1157">
        <v>2259652400000</v>
      </c>
      <c r="C1157" t="s">
        <v>1802</v>
      </c>
      <c r="D1157">
        <v>4934077</v>
      </c>
      <c r="E1157" t="s">
        <v>24</v>
      </c>
      <c r="F1157" t="b">
        <f t="shared" si="4"/>
        <v>1</v>
      </c>
      <c r="G1157" t="b">
        <f t="shared" si="5"/>
        <v>1</v>
      </c>
      <c r="H1157" t="s">
        <v>6019</v>
      </c>
    </row>
    <row r="1158" spans="1:8" x14ac:dyDescent="0.25">
      <c r="A1158" t="s">
        <v>1803</v>
      </c>
      <c r="B1158">
        <v>2259875400000</v>
      </c>
      <c r="C1158" t="s">
        <v>1804</v>
      </c>
      <c r="D1158">
        <v>5047493</v>
      </c>
      <c r="E1158" t="s">
        <v>24</v>
      </c>
      <c r="F1158" t="b">
        <f t="shared" si="4"/>
        <v>1</v>
      </c>
      <c r="G1158" t="b">
        <f t="shared" si="5"/>
        <v>1</v>
      </c>
      <c r="H1158" t="s">
        <v>6019</v>
      </c>
    </row>
    <row r="1159" spans="1:8" x14ac:dyDescent="0.25">
      <c r="A1159" t="s">
        <v>971</v>
      </c>
      <c r="B1159">
        <v>2257154200002</v>
      </c>
      <c r="C1159" t="s">
        <v>972</v>
      </c>
      <c r="D1159">
        <v>8086274</v>
      </c>
      <c r="E1159" t="s">
        <v>24</v>
      </c>
      <c r="F1159" t="b">
        <f t="shared" si="4"/>
        <v>1</v>
      </c>
      <c r="G1159" t="b">
        <f t="shared" si="5"/>
        <v>1</v>
      </c>
      <c r="H1159" t="s">
        <v>6019</v>
      </c>
    </row>
    <row r="1160" spans="1:8" x14ac:dyDescent="0.25">
      <c r="A1160" t="s">
        <v>992</v>
      </c>
      <c r="B1160">
        <v>2257154200003</v>
      </c>
      <c r="C1160" t="s">
        <v>993</v>
      </c>
      <c r="D1160">
        <v>8086296</v>
      </c>
      <c r="E1160" t="s">
        <v>24</v>
      </c>
      <c r="F1160" t="b">
        <f t="shared" si="4"/>
        <v>1</v>
      </c>
      <c r="G1160" t="b">
        <f t="shared" si="5"/>
        <v>1</v>
      </c>
      <c r="H1160" t="s">
        <v>6019</v>
      </c>
    </row>
    <row r="1161" spans="1:8" x14ac:dyDescent="0.25">
      <c r="A1161" t="s">
        <v>1805</v>
      </c>
      <c r="B1161">
        <v>2266127100100</v>
      </c>
      <c r="C1161" t="s">
        <v>1806</v>
      </c>
      <c r="D1161">
        <v>6612350</v>
      </c>
      <c r="E1161" t="s">
        <v>24</v>
      </c>
      <c r="F1161" t="b">
        <f t="shared" si="4"/>
        <v>1</v>
      </c>
      <c r="G1161" t="b">
        <f t="shared" si="5"/>
        <v>1</v>
      </c>
      <c r="H1161" t="s">
        <v>6019</v>
      </c>
    </row>
    <row r="1162" spans="1:8" x14ac:dyDescent="0.25">
      <c r="A1162" t="s">
        <v>1807</v>
      </c>
      <c r="B1162">
        <v>2266127420051</v>
      </c>
      <c r="C1162" t="s">
        <v>1808</v>
      </c>
      <c r="D1162">
        <v>6729991</v>
      </c>
      <c r="E1162" t="s">
        <v>24</v>
      </c>
      <c r="F1162" t="b">
        <f t="shared" si="4"/>
        <v>1</v>
      </c>
      <c r="G1162" t="b">
        <f t="shared" si="5"/>
        <v>1</v>
      </c>
      <c r="H1162" t="s">
        <v>6019</v>
      </c>
    </row>
    <row r="1163" spans="1:8" x14ac:dyDescent="0.25">
      <c r="A1163" t="s">
        <v>1809</v>
      </c>
      <c r="B1163">
        <v>2259647409001</v>
      </c>
      <c r="C1163" t="s">
        <v>1810</v>
      </c>
      <c r="D1163">
        <v>7236567</v>
      </c>
      <c r="E1163" t="s">
        <v>24</v>
      </c>
      <c r="F1163" t="b">
        <f t="shared" si="4"/>
        <v>1</v>
      </c>
      <c r="G1163" t="b">
        <f t="shared" si="5"/>
        <v>1</v>
      </c>
      <c r="H1163" t="s">
        <v>6019</v>
      </c>
    </row>
    <row r="1164" spans="1:8" x14ac:dyDescent="0.25">
      <c r="A1164" t="s">
        <v>1811</v>
      </c>
      <c r="B1164">
        <v>2259647409003</v>
      </c>
      <c r="C1164" t="s">
        <v>1812</v>
      </c>
      <c r="D1164">
        <v>7236570</v>
      </c>
      <c r="E1164" t="s">
        <v>24</v>
      </c>
      <c r="F1164" t="b">
        <f t="shared" si="4"/>
        <v>1</v>
      </c>
      <c r="G1164" t="b">
        <f t="shared" si="5"/>
        <v>1</v>
      </c>
      <c r="H1164" t="s">
        <v>6019</v>
      </c>
    </row>
    <row r="1165" spans="1:8" x14ac:dyDescent="0.25">
      <c r="A1165" t="s">
        <v>1813</v>
      </c>
      <c r="B1165">
        <v>2840528410060</v>
      </c>
      <c r="E1165" t="s">
        <v>24</v>
      </c>
      <c r="F1165" t="b">
        <f t="shared" si="4"/>
        <v>1</v>
      </c>
      <c r="G1165" t="b">
        <f t="shared" si="5"/>
        <v>0</v>
      </c>
      <c r="H1165" t="s">
        <v>6018</v>
      </c>
    </row>
    <row r="1166" spans="1:8" x14ac:dyDescent="0.25">
      <c r="A1166" t="s">
        <v>1814</v>
      </c>
      <c r="B1166">
        <v>2266127100000</v>
      </c>
      <c r="C1166" t="s">
        <v>1815</v>
      </c>
      <c r="D1166">
        <v>6530268</v>
      </c>
      <c r="E1166" t="s">
        <v>24</v>
      </c>
      <c r="F1166" t="b">
        <f t="shared" si="4"/>
        <v>1</v>
      </c>
      <c r="G1166" t="b">
        <f t="shared" si="5"/>
        <v>1</v>
      </c>
      <c r="H1166" t="s">
        <v>6019</v>
      </c>
    </row>
    <row r="1167" spans="1:8" x14ac:dyDescent="0.25">
      <c r="A1167" t="s">
        <v>1816</v>
      </c>
      <c r="B1167">
        <v>2266127420032</v>
      </c>
      <c r="C1167" t="s">
        <v>1817</v>
      </c>
      <c r="D1167">
        <v>6605895</v>
      </c>
      <c r="E1167" t="s">
        <v>24</v>
      </c>
      <c r="F1167" t="b">
        <f t="shared" si="4"/>
        <v>1</v>
      </c>
      <c r="G1167" t="b">
        <f t="shared" si="5"/>
        <v>1</v>
      </c>
      <c r="H1167" t="s">
        <v>6019</v>
      </c>
    </row>
    <row r="1168" spans="1:8" x14ac:dyDescent="0.25">
      <c r="A1168" t="s">
        <v>1818</v>
      </c>
      <c r="B1168">
        <v>2266127420065</v>
      </c>
      <c r="C1168" t="s">
        <v>1819</v>
      </c>
      <c r="D1168">
        <v>6729994</v>
      </c>
      <c r="E1168" t="s">
        <v>24</v>
      </c>
      <c r="F1168" t="b">
        <f t="shared" si="4"/>
        <v>1</v>
      </c>
      <c r="G1168" t="b">
        <f t="shared" si="5"/>
        <v>1</v>
      </c>
      <c r="H1168" t="s">
        <v>6019</v>
      </c>
    </row>
    <row r="1169" spans="1:8" x14ac:dyDescent="0.25">
      <c r="A1169" t="s">
        <v>1820</v>
      </c>
      <c r="B1169">
        <v>2266127100400</v>
      </c>
      <c r="C1169" t="s">
        <v>1821</v>
      </c>
      <c r="D1169">
        <v>4754198</v>
      </c>
      <c r="E1169" t="s">
        <v>24</v>
      </c>
      <c r="F1169" t="b">
        <f t="shared" si="4"/>
        <v>1</v>
      </c>
      <c r="G1169" t="b">
        <f t="shared" si="5"/>
        <v>1</v>
      </c>
      <c r="H1169" t="s">
        <v>6019</v>
      </c>
    </row>
    <row r="1170" spans="1:8" x14ac:dyDescent="0.25">
      <c r="A1170" t="s">
        <v>1822</v>
      </c>
      <c r="B1170">
        <v>2270829410200</v>
      </c>
      <c r="C1170" t="s">
        <v>1823</v>
      </c>
      <c r="D1170">
        <v>7744795</v>
      </c>
      <c r="E1170" t="s">
        <v>24</v>
      </c>
      <c r="F1170" t="b">
        <f t="shared" si="4"/>
        <v>1</v>
      </c>
      <c r="G1170" t="b">
        <f t="shared" si="5"/>
        <v>1</v>
      </c>
      <c r="H1170" t="s">
        <v>6019</v>
      </c>
    </row>
    <row r="1171" spans="1:8" x14ac:dyDescent="0.25">
      <c r="A1171" t="s">
        <v>1824</v>
      </c>
      <c r="B1171">
        <v>2266127420055</v>
      </c>
      <c r="C1171" t="s">
        <v>1825</v>
      </c>
      <c r="D1171">
        <v>6729985</v>
      </c>
      <c r="E1171" t="s">
        <v>24</v>
      </c>
      <c r="F1171" t="b">
        <f t="shared" si="4"/>
        <v>1</v>
      </c>
      <c r="G1171" t="b">
        <f t="shared" si="5"/>
        <v>1</v>
      </c>
      <c r="H1171" t="s">
        <v>6019</v>
      </c>
    </row>
    <row r="1172" spans="1:8" x14ac:dyDescent="0.25">
      <c r="A1172" t="s">
        <v>1145</v>
      </c>
      <c r="B1172">
        <v>2257154200000</v>
      </c>
      <c r="C1172" t="s">
        <v>1146</v>
      </c>
      <c r="D1172">
        <v>7435413</v>
      </c>
      <c r="E1172" t="s">
        <v>24</v>
      </c>
      <c r="F1172" t="b">
        <f t="shared" si="4"/>
        <v>1</v>
      </c>
      <c r="G1172" t="b">
        <f t="shared" si="5"/>
        <v>1</v>
      </c>
      <c r="H1172" t="s">
        <v>6019</v>
      </c>
    </row>
    <row r="1173" spans="1:8" x14ac:dyDescent="0.25">
      <c r="A1173" t="s">
        <v>1826</v>
      </c>
      <c r="B1173">
        <v>2266127420042</v>
      </c>
      <c r="C1173" t="s">
        <v>1827</v>
      </c>
      <c r="D1173">
        <v>6551297</v>
      </c>
      <c r="E1173" t="s">
        <v>24</v>
      </c>
      <c r="F1173" t="b">
        <f t="shared" si="4"/>
        <v>1</v>
      </c>
      <c r="G1173" t="b">
        <f t="shared" si="5"/>
        <v>1</v>
      </c>
      <c r="H1173" t="s">
        <v>6019</v>
      </c>
    </row>
    <row r="1174" spans="1:8" x14ac:dyDescent="0.25">
      <c r="A1174" t="s">
        <v>1828</v>
      </c>
      <c r="B1174">
        <v>2266127420301</v>
      </c>
      <c r="C1174" t="s">
        <v>1829</v>
      </c>
      <c r="D1174">
        <v>6530256</v>
      </c>
      <c r="E1174" t="s">
        <v>24</v>
      </c>
      <c r="F1174" t="b">
        <f t="shared" si="4"/>
        <v>1</v>
      </c>
      <c r="G1174" t="b">
        <f t="shared" si="5"/>
        <v>1</v>
      </c>
      <c r="H1174" t="s">
        <v>6019</v>
      </c>
    </row>
    <row r="1175" spans="1:8" x14ac:dyDescent="0.25">
      <c r="A1175" t="s">
        <v>1830</v>
      </c>
      <c r="B1175">
        <v>2263549420200</v>
      </c>
      <c r="E1175" t="s">
        <v>24</v>
      </c>
      <c r="F1175" t="b">
        <f t="shared" si="4"/>
        <v>1</v>
      </c>
      <c r="G1175" t="b">
        <f t="shared" si="5"/>
        <v>0</v>
      </c>
      <c r="H1175" t="s">
        <v>6018</v>
      </c>
    </row>
    <row r="1176" spans="1:8" x14ac:dyDescent="0.25">
      <c r="A1176" t="s">
        <v>1831</v>
      </c>
      <c r="B1176">
        <v>2266127420432</v>
      </c>
      <c r="C1176" t="s">
        <v>1832</v>
      </c>
      <c r="D1176">
        <v>6551031</v>
      </c>
      <c r="E1176" t="s">
        <v>24</v>
      </c>
      <c r="F1176" t="b">
        <f t="shared" si="4"/>
        <v>1</v>
      </c>
      <c r="G1176" t="b">
        <f t="shared" si="5"/>
        <v>1</v>
      </c>
      <c r="H1176" t="s">
        <v>6019</v>
      </c>
    </row>
    <row r="1177" spans="1:8" x14ac:dyDescent="0.25">
      <c r="A1177" t="s">
        <v>1833</v>
      </c>
      <c r="B1177">
        <v>2259647400000</v>
      </c>
      <c r="C1177" t="s">
        <v>1834</v>
      </c>
      <c r="D1177">
        <v>4934033</v>
      </c>
      <c r="E1177" t="s">
        <v>24</v>
      </c>
      <c r="F1177" t="b">
        <f t="shared" si="4"/>
        <v>1</v>
      </c>
      <c r="G1177" t="b">
        <f t="shared" si="5"/>
        <v>1</v>
      </c>
      <c r="H1177" t="s">
        <v>6019</v>
      </c>
    </row>
    <row r="1178" spans="1:8" x14ac:dyDescent="0.25">
      <c r="A1178" t="s">
        <v>1835</v>
      </c>
      <c r="B1178">
        <v>2840311410050</v>
      </c>
      <c r="C1178" t="s">
        <v>1836</v>
      </c>
      <c r="D1178">
        <v>8160923</v>
      </c>
      <c r="E1178" t="s">
        <v>24</v>
      </c>
      <c r="F1178" t="b">
        <f t="shared" si="4"/>
        <v>1</v>
      </c>
      <c r="G1178" t="b">
        <f t="shared" si="5"/>
        <v>1</v>
      </c>
      <c r="H1178" t="s">
        <v>6019</v>
      </c>
    </row>
    <row r="1179" spans="1:8" x14ac:dyDescent="0.25">
      <c r="A1179" t="s">
        <v>1837</v>
      </c>
      <c r="B1179">
        <v>2266127420081</v>
      </c>
      <c r="C1179" t="s">
        <v>1838</v>
      </c>
      <c r="D1179">
        <v>6729996</v>
      </c>
      <c r="E1179" t="s">
        <v>24</v>
      </c>
      <c r="F1179" t="b">
        <f t="shared" si="4"/>
        <v>1</v>
      </c>
      <c r="G1179" t="b">
        <f t="shared" si="5"/>
        <v>1</v>
      </c>
      <c r="H1179" t="s">
        <v>6019</v>
      </c>
    </row>
    <row r="1180" spans="1:8" x14ac:dyDescent="0.25">
      <c r="A1180" t="s">
        <v>1839</v>
      </c>
      <c r="B1180">
        <v>2840311610052</v>
      </c>
      <c r="C1180" t="s">
        <v>1840</v>
      </c>
      <c r="D1180">
        <v>8161417</v>
      </c>
      <c r="E1180" t="s">
        <v>24</v>
      </c>
      <c r="F1180" t="b">
        <f t="shared" si="4"/>
        <v>1</v>
      </c>
      <c r="G1180" t="b">
        <f t="shared" si="5"/>
        <v>1</v>
      </c>
      <c r="H1180" t="s">
        <v>6019</v>
      </c>
    </row>
    <row r="1181" spans="1:8" x14ac:dyDescent="0.25">
      <c r="A1181" t="s">
        <v>1841</v>
      </c>
      <c r="B1181">
        <v>2259648400000</v>
      </c>
      <c r="C1181" t="s">
        <v>1842</v>
      </c>
      <c r="D1181">
        <v>4934047</v>
      </c>
      <c r="E1181" t="s">
        <v>24</v>
      </c>
      <c r="F1181" t="b">
        <f t="shared" si="4"/>
        <v>1</v>
      </c>
      <c r="G1181" t="b">
        <f t="shared" si="5"/>
        <v>1</v>
      </c>
      <c r="H1181" t="s">
        <v>6019</v>
      </c>
    </row>
    <row r="1182" spans="1:8" x14ac:dyDescent="0.25">
      <c r="A1182" t="s">
        <v>1843</v>
      </c>
      <c r="B1182">
        <v>2270829610004</v>
      </c>
      <c r="C1182" t="s">
        <v>1844</v>
      </c>
      <c r="D1182">
        <v>7659223</v>
      </c>
      <c r="E1182" t="s">
        <v>24</v>
      </c>
      <c r="F1182" t="b">
        <f t="shared" si="4"/>
        <v>1</v>
      </c>
      <c r="G1182" t="b">
        <f t="shared" si="5"/>
        <v>1</v>
      </c>
      <c r="H1182" t="s">
        <v>6019</v>
      </c>
    </row>
    <row r="1183" spans="1:8" x14ac:dyDescent="0.25">
      <c r="A1183" t="s">
        <v>1845</v>
      </c>
      <c r="B1183">
        <v>2266127420041</v>
      </c>
      <c r="C1183" t="s">
        <v>1846</v>
      </c>
      <c r="D1183">
        <v>5412988</v>
      </c>
      <c r="E1183" t="s">
        <v>24</v>
      </c>
      <c r="F1183" t="b">
        <f t="shared" si="4"/>
        <v>1</v>
      </c>
      <c r="G1183" t="b">
        <f t="shared" si="5"/>
        <v>1</v>
      </c>
      <c r="H1183" t="s">
        <v>6019</v>
      </c>
    </row>
    <row r="1184" spans="1:8" x14ac:dyDescent="0.25">
      <c r="A1184" t="s">
        <v>1847</v>
      </c>
      <c r="B1184">
        <v>2259649400000</v>
      </c>
      <c r="C1184" t="s">
        <v>1848</v>
      </c>
      <c r="D1184">
        <v>4934057</v>
      </c>
      <c r="E1184" t="s">
        <v>24</v>
      </c>
      <c r="F1184" t="b">
        <f t="shared" si="4"/>
        <v>1</v>
      </c>
      <c r="G1184" t="b">
        <f t="shared" si="5"/>
        <v>1</v>
      </c>
      <c r="H1184" t="s">
        <v>6019</v>
      </c>
    </row>
    <row r="1185" spans="1:8" x14ac:dyDescent="0.25">
      <c r="A1185" t="s">
        <v>1849</v>
      </c>
      <c r="B1185">
        <v>2270829400000</v>
      </c>
      <c r="C1185" t="s">
        <v>1850</v>
      </c>
      <c r="D1185">
        <v>7064719</v>
      </c>
      <c r="E1185" t="s">
        <v>24</v>
      </c>
      <c r="F1185" t="b">
        <f t="shared" si="4"/>
        <v>1</v>
      </c>
      <c r="G1185" t="b">
        <f t="shared" si="5"/>
        <v>1</v>
      </c>
      <c r="H1185" t="s">
        <v>6019</v>
      </c>
    </row>
    <row r="1186" spans="1:8" x14ac:dyDescent="0.25">
      <c r="A1186" t="s">
        <v>1851</v>
      </c>
      <c r="B1186">
        <v>2266127420100</v>
      </c>
      <c r="C1186" t="s">
        <v>1852</v>
      </c>
      <c r="D1186">
        <v>6530288</v>
      </c>
      <c r="E1186" t="s">
        <v>24</v>
      </c>
      <c r="F1186" t="b">
        <f t="shared" si="4"/>
        <v>1</v>
      </c>
      <c r="G1186" t="b">
        <f t="shared" si="5"/>
        <v>1</v>
      </c>
      <c r="H1186" t="s">
        <v>6019</v>
      </c>
    </row>
    <row r="1187" spans="1:8" x14ac:dyDescent="0.25">
      <c r="A1187" t="s">
        <v>1853</v>
      </c>
      <c r="B1187">
        <v>2266127420080</v>
      </c>
      <c r="C1187" t="s">
        <v>1854</v>
      </c>
      <c r="D1187">
        <v>6729988</v>
      </c>
      <c r="E1187" t="s">
        <v>24</v>
      </c>
      <c r="F1187" t="b">
        <f t="shared" si="4"/>
        <v>1</v>
      </c>
      <c r="G1187" t="b">
        <f t="shared" si="5"/>
        <v>1</v>
      </c>
      <c r="H1187" t="s">
        <v>6019</v>
      </c>
    </row>
    <row r="1188" spans="1:8" x14ac:dyDescent="0.25">
      <c r="A1188" t="s">
        <v>1855</v>
      </c>
      <c r="B1188">
        <v>2259647409002</v>
      </c>
      <c r="C1188" t="s">
        <v>1856</v>
      </c>
      <c r="D1188">
        <v>7236569</v>
      </c>
      <c r="E1188" t="s">
        <v>24</v>
      </c>
      <c r="F1188" t="b">
        <f t="shared" si="4"/>
        <v>1</v>
      </c>
      <c r="G1188" t="b">
        <f t="shared" si="5"/>
        <v>1</v>
      </c>
      <c r="H1188" t="s">
        <v>6019</v>
      </c>
    </row>
    <row r="1189" spans="1:8" x14ac:dyDescent="0.25">
      <c r="A1189" t="s">
        <v>1857</v>
      </c>
      <c r="B1189">
        <v>2266127420405</v>
      </c>
      <c r="C1189" t="s">
        <v>1858</v>
      </c>
      <c r="D1189">
        <v>5375596</v>
      </c>
      <c r="E1189" t="s">
        <v>24</v>
      </c>
      <c r="F1189" t="b">
        <f t="shared" si="4"/>
        <v>1</v>
      </c>
      <c r="G1189" t="b">
        <f t="shared" si="5"/>
        <v>1</v>
      </c>
      <c r="H1189" t="s">
        <v>6019</v>
      </c>
    </row>
    <row r="1190" spans="1:8" x14ac:dyDescent="0.25">
      <c r="A1190" t="s">
        <v>1859</v>
      </c>
      <c r="B1190">
        <v>2266127420015</v>
      </c>
      <c r="C1190" t="s">
        <v>1860</v>
      </c>
      <c r="D1190">
        <v>6530279</v>
      </c>
      <c r="E1190" t="s">
        <v>24</v>
      </c>
      <c r="F1190" t="b">
        <f t="shared" si="4"/>
        <v>1</v>
      </c>
      <c r="G1190" t="b">
        <f t="shared" si="5"/>
        <v>1</v>
      </c>
      <c r="H1190" t="s">
        <v>6019</v>
      </c>
    </row>
    <row r="1191" spans="1:8" x14ac:dyDescent="0.25">
      <c r="A1191" t="s">
        <v>1861</v>
      </c>
      <c r="B1191">
        <v>2263898110400</v>
      </c>
      <c r="C1191" t="s">
        <v>1862</v>
      </c>
      <c r="D1191">
        <v>8810030</v>
      </c>
      <c r="E1191" t="s">
        <v>24</v>
      </c>
      <c r="F1191" t="b">
        <f t="shared" si="4"/>
        <v>1</v>
      </c>
      <c r="G1191" t="b">
        <f t="shared" si="5"/>
        <v>1</v>
      </c>
      <c r="H1191" t="s">
        <v>6019</v>
      </c>
    </row>
    <row r="1192" spans="1:8" x14ac:dyDescent="0.25">
      <c r="A1192" t="s">
        <v>1863</v>
      </c>
      <c r="B1192">
        <v>2266127420050</v>
      </c>
      <c r="C1192" t="s">
        <v>1864</v>
      </c>
      <c r="D1192">
        <v>6729984</v>
      </c>
      <c r="E1192" t="s">
        <v>24</v>
      </c>
      <c r="F1192" t="b">
        <f t="shared" si="4"/>
        <v>1</v>
      </c>
      <c r="G1192" t="b">
        <f t="shared" si="5"/>
        <v>1</v>
      </c>
      <c r="H1192" t="s">
        <v>6019</v>
      </c>
    </row>
    <row r="1193" spans="1:8" x14ac:dyDescent="0.25">
      <c r="A1193" t="s">
        <v>1865</v>
      </c>
      <c r="B1193">
        <v>2270829610002</v>
      </c>
      <c r="C1193" t="s">
        <v>1866</v>
      </c>
      <c r="D1193">
        <v>7064736</v>
      </c>
      <c r="E1193" t="s">
        <v>24</v>
      </c>
      <c r="F1193" t="b">
        <f t="shared" si="4"/>
        <v>1</v>
      </c>
      <c r="G1193" t="b">
        <f t="shared" si="5"/>
        <v>1</v>
      </c>
      <c r="H1193" t="s">
        <v>6019</v>
      </c>
    </row>
    <row r="1194" spans="1:8" x14ac:dyDescent="0.25">
      <c r="A1194" t="s">
        <v>1867</v>
      </c>
      <c r="B1194">
        <v>2266127110200</v>
      </c>
      <c r="C1194" t="s">
        <v>1868</v>
      </c>
      <c r="D1194">
        <v>6530218</v>
      </c>
      <c r="E1194" t="s">
        <v>24</v>
      </c>
      <c r="F1194" t="b">
        <f t="shared" si="4"/>
        <v>1</v>
      </c>
      <c r="G1194" t="b">
        <f t="shared" si="5"/>
        <v>1</v>
      </c>
      <c r="H1194" t="s">
        <v>6019</v>
      </c>
    </row>
    <row r="1195" spans="1:8" x14ac:dyDescent="0.25">
      <c r="A1195" t="s">
        <v>1869</v>
      </c>
      <c r="B1195">
        <v>2266127420300</v>
      </c>
      <c r="C1195" t="s">
        <v>1870</v>
      </c>
      <c r="D1195">
        <v>6530247</v>
      </c>
      <c r="E1195" t="s">
        <v>24</v>
      </c>
      <c r="F1195" t="b">
        <f t="shared" si="4"/>
        <v>1</v>
      </c>
      <c r="G1195" t="b">
        <f t="shared" si="5"/>
        <v>1</v>
      </c>
      <c r="H1195" t="s">
        <v>6019</v>
      </c>
    </row>
    <row r="1196" spans="1:8" x14ac:dyDescent="0.25">
      <c r="A1196" t="s">
        <v>1871</v>
      </c>
      <c r="B1196">
        <v>2266127420401</v>
      </c>
      <c r="C1196" t="s">
        <v>1872</v>
      </c>
      <c r="D1196">
        <v>5375244</v>
      </c>
      <c r="E1196" t="s">
        <v>24</v>
      </c>
      <c r="F1196" t="b">
        <f t="shared" si="4"/>
        <v>1</v>
      </c>
      <c r="G1196" t="b">
        <f t="shared" si="5"/>
        <v>1</v>
      </c>
      <c r="H1196" t="s">
        <v>6019</v>
      </c>
    </row>
    <row r="1197" spans="1:8" x14ac:dyDescent="0.25">
      <c r="A1197" t="s">
        <v>1873</v>
      </c>
      <c r="B1197">
        <v>2266127420425</v>
      </c>
      <c r="C1197" t="s">
        <v>1874</v>
      </c>
      <c r="D1197">
        <v>6551025</v>
      </c>
      <c r="E1197" t="s">
        <v>24</v>
      </c>
      <c r="F1197" t="b">
        <f t="shared" si="4"/>
        <v>1</v>
      </c>
      <c r="G1197" t="b">
        <f t="shared" si="5"/>
        <v>1</v>
      </c>
      <c r="H1197" t="s">
        <v>6019</v>
      </c>
    </row>
    <row r="1198" spans="1:8" x14ac:dyDescent="0.25">
      <c r="A1198" t="s">
        <v>1875</v>
      </c>
      <c r="B1198">
        <v>2266127420052</v>
      </c>
      <c r="C1198" t="s">
        <v>1876</v>
      </c>
      <c r="D1198">
        <v>6729997</v>
      </c>
      <c r="E1198" t="s">
        <v>24</v>
      </c>
      <c r="F1198" t="b">
        <f t="shared" si="4"/>
        <v>1</v>
      </c>
      <c r="G1198" t="b">
        <f t="shared" si="5"/>
        <v>1</v>
      </c>
      <c r="H1198" t="s">
        <v>6019</v>
      </c>
    </row>
    <row r="1199" spans="1:8" x14ac:dyDescent="0.25">
      <c r="A1199" t="s">
        <v>1877</v>
      </c>
      <c r="B1199">
        <v>2266127110000</v>
      </c>
      <c r="C1199" t="s">
        <v>1878</v>
      </c>
      <c r="D1199">
        <v>6530269</v>
      </c>
      <c r="E1199" t="s">
        <v>24</v>
      </c>
      <c r="F1199" t="b">
        <f t="shared" si="4"/>
        <v>1</v>
      </c>
      <c r="G1199" t="b">
        <f t="shared" si="5"/>
        <v>1</v>
      </c>
      <c r="H1199" t="s">
        <v>6019</v>
      </c>
    </row>
    <row r="1200" spans="1:8" x14ac:dyDescent="0.25">
      <c r="A1200" t="s">
        <v>1879</v>
      </c>
      <c r="B1200">
        <v>2266127110300</v>
      </c>
      <c r="C1200" t="s">
        <v>1880</v>
      </c>
      <c r="D1200">
        <v>9181273</v>
      </c>
      <c r="E1200" t="s">
        <v>24</v>
      </c>
      <c r="F1200" t="b">
        <f t="shared" si="4"/>
        <v>1</v>
      </c>
      <c r="G1200" t="b">
        <f t="shared" si="5"/>
        <v>1</v>
      </c>
      <c r="H1200" t="s">
        <v>6019</v>
      </c>
    </row>
    <row r="1201" spans="1:8" x14ac:dyDescent="0.25">
      <c r="A1201" t="s">
        <v>1881</v>
      </c>
      <c r="B1201">
        <v>2270829400200</v>
      </c>
      <c r="C1201" t="s">
        <v>1882</v>
      </c>
      <c r="D1201">
        <v>7153988</v>
      </c>
      <c r="E1201" t="s">
        <v>24</v>
      </c>
      <c r="F1201" t="b">
        <f t="shared" si="4"/>
        <v>1</v>
      </c>
      <c r="G1201" t="b">
        <f t="shared" si="5"/>
        <v>1</v>
      </c>
      <c r="H1201" t="s">
        <v>6019</v>
      </c>
    </row>
    <row r="1202" spans="1:8" x14ac:dyDescent="0.25">
      <c r="A1202" t="s">
        <v>1883</v>
      </c>
      <c r="B1202">
        <v>2266127420400</v>
      </c>
      <c r="C1202" t="s">
        <v>1884</v>
      </c>
      <c r="D1202">
        <v>5374481</v>
      </c>
      <c r="E1202" t="s">
        <v>24</v>
      </c>
      <c r="F1202" t="b">
        <f t="shared" si="4"/>
        <v>1</v>
      </c>
      <c r="G1202" t="b">
        <f t="shared" si="5"/>
        <v>1</v>
      </c>
      <c r="H1202" t="s">
        <v>6019</v>
      </c>
    </row>
    <row r="1203" spans="1:8" hidden="1" x14ac:dyDescent="0.25">
      <c r="A1203" t="s">
        <v>1885</v>
      </c>
      <c r="B1203" t="s">
        <v>1886</v>
      </c>
      <c r="E1203" t="s">
        <v>1887</v>
      </c>
      <c r="F1203" t="b">
        <f t="shared" si="4"/>
        <v>1</v>
      </c>
      <c r="G1203" t="b">
        <f t="shared" si="5"/>
        <v>0</v>
      </c>
      <c r="H1203" t="s">
        <v>6018</v>
      </c>
    </row>
    <row r="1204" spans="1:8" hidden="1" x14ac:dyDescent="0.25">
      <c r="A1204" t="s">
        <v>1888</v>
      </c>
      <c r="B1204" t="s">
        <v>1889</v>
      </c>
      <c r="E1204" t="s">
        <v>1887</v>
      </c>
      <c r="F1204" t="b">
        <f t="shared" si="4"/>
        <v>1</v>
      </c>
      <c r="G1204" t="b">
        <f t="shared" si="5"/>
        <v>0</v>
      </c>
      <c r="H1204" t="s">
        <v>6018</v>
      </c>
    </row>
    <row r="1205" spans="1:8" hidden="1" x14ac:dyDescent="0.25">
      <c r="A1205" t="s">
        <v>1890</v>
      </c>
      <c r="B1205" t="s">
        <v>1891</v>
      </c>
      <c r="C1205" t="s">
        <v>1892</v>
      </c>
      <c r="D1205">
        <v>5724211</v>
      </c>
      <c r="E1205" t="s">
        <v>1887</v>
      </c>
      <c r="F1205" t="b">
        <f t="shared" si="4"/>
        <v>1</v>
      </c>
      <c r="G1205" t="b">
        <f t="shared" si="5"/>
        <v>1</v>
      </c>
      <c r="H1205" t="s">
        <v>6019</v>
      </c>
    </row>
    <row r="1206" spans="1:8" hidden="1" x14ac:dyDescent="0.25">
      <c r="A1206" t="s">
        <v>1893</v>
      </c>
      <c r="B1206" t="s">
        <v>1894</v>
      </c>
      <c r="E1206" t="s">
        <v>1887</v>
      </c>
      <c r="F1206" t="b">
        <f t="shared" si="4"/>
        <v>1</v>
      </c>
      <c r="G1206" t="b">
        <f t="shared" si="5"/>
        <v>0</v>
      </c>
      <c r="H1206" t="s">
        <v>6018</v>
      </c>
    </row>
    <row r="1207" spans="1:8" hidden="1" x14ac:dyDescent="0.25">
      <c r="A1207" t="s">
        <v>1895</v>
      </c>
      <c r="B1207" t="s">
        <v>1896</v>
      </c>
      <c r="C1207" t="s">
        <v>1897</v>
      </c>
      <c r="D1207">
        <v>5724289</v>
      </c>
      <c r="E1207" t="s">
        <v>1887</v>
      </c>
      <c r="F1207" t="b">
        <f t="shared" si="4"/>
        <v>1</v>
      </c>
      <c r="G1207" t="b">
        <f t="shared" si="5"/>
        <v>1</v>
      </c>
      <c r="H1207" t="s">
        <v>6019</v>
      </c>
    </row>
    <row r="1208" spans="1:8" hidden="1" x14ac:dyDescent="0.25">
      <c r="A1208" t="s">
        <v>1898</v>
      </c>
      <c r="B1208" t="s">
        <v>1899</v>
      </c>
      <c r="C1208" t="s">
        <v>1900</v>
      </c>
      <c r="D1208">
        <v>5724111</v>
      </c>
      <c r="E1208" t="s">
        <v>1887</v>
      </c>
      <c r="F1208" t="b">
        <f t="shared" si="4"/>
        <v>1</v>
      </c>
      <c r="G1208" t="b">
        <f t="shared" si="5"/>
        <v>1</v>
      </c>
      <c r="H1208" t="s">
        <v>6019</v>
      </c>
    </row>
    <row r="1209" spans="1:8" hidden="1" x14ac:dyDescent="0.25">
      <c r="A1209" t="s">
        <v>1901</v>
      </c>
      <c r="B1209" t="s">
        <v>1902</v>
      </c>
      <c r="C1209">
        <v>60688300000</v>
      </c>
      <c r="D1209">
        <v>8763945</v>
      </c>
      <c r="E1209" t="s">
        <v>1887</v>
      </c>
      <c r="F1209" t="b">
        <f t="shared" si="4"/>
        <v>1</v>
      </c>
      <c r="G1209" t="b">
        <f t="shared" si="5"/>
        <v>1</v>
      </c>
      <c r="H1209" t="s">
        <v>6019</v>
      </c>
    </row>
    <row r="1210" spans="1:8" hidden="1" x14ac:dyDescent="0.25">
      <c r="A1210" t="s">
        <v>1903</v>
      </c>
      <c r="B1210" t="s">
        <v>1904</v>
      </c>
      <c r="C1210" t="s">
        <v>1905</v>
      </c>
      <c r="D1210">
        <v>5724112</v>
      </c>
      <c r="E1210" t="s">
        <v>1887</v>
      </c>
      <c r="F1210" t="b">
        <f t="shared" si="4"/>
        <v>1</v>
      </c>
      <c r="G1210" t="b">
        <f t="shared" si="5"/>
        <v>1</v>
      </c>
      <c r="H1210" t="s">
        <v>6019</v>
      </c>
    </row>
    <row r="1211" spans="1:8" hidden="1" x14ac:dyDescent="0.25">
      <c r="A1211" t="s">
        <v>1906</v>
      </c>
      <c r="B1211" t="s">
        <v>1907</v>
      </c>
      <c r="C1211" t="s">
        <v>1908</v>
      </c>
      <c r="D1211">
        <v>5724290</v>
      </c>
      <c r="E1211" t="s">
        <v>1887</v>
      </c>
      <c r="F1211" t="b">
        <f t="shared" si="4"/>
        <v>1</v>
      </c>
      <c r="G1211" t="b">
        <f t="shared" si="5"/>
        <v>1</v>
      </c>
      <c r="H1211" t="s">
        <v>6019</v>
      </c>
    </row>
    <row r="1212" spans="1:8" hidden="1" x14ac:dyDescent="0.25">
      <c r="A1212" t="s">
        <v>1909</v>
      </c>
      <c r="B1212" t="s">
        <v>1910</v>
      </c>
      <c r="C1212" t="s">
        <v>1911</v>
      </c>
      <c r="D1212">
        <v>5723899</v>
      </c>
      <c r="E1212" t="s">
        <v>1887</v>
      </c>
      <c r="F1212" t="b">
        <f t="shared" si="4"/>
        <v>1</v>
      </c>
      <c r="G1212" t="b">
        <f t="shared" si="5"/>
        <v>1</v>
      </c>
      <c r="H1212" t="s">
        <v>6019</v>
      </c>
    </row>
    <row r="1213" spans="1:8" hidden="1" x14ac:dyDescent="0.25">
      <c r="A1213" t="s">
        <v>1912</v>
      </c>
      <c r="B1213" t="s">
        <v>1913</v>
      </c>
      <c r="E1213" t="s">
        <v>1887</v>
      </c>
      <c r="F1213" t="b">
        <f t="shared" si="4"/>
        <v>1</v>
      </c>
      <c r="G1213" t="b">
        <f t="shared" si="5"/>
        <v>0</v>
      </c>
      <c r="H1213" t="s">
        <v>6018</v>
      </c>
    </row>
    <row r="1214" spans="1:8" hidden="1" x14ac:dyDescent="0.25">
      <c r="A1214" t="s">
        <v>1914</v>
      </c>
      <c r="B1214" t="s">
        <v>1886</v>
      </c>
      <c r="E1214" t="s">
        <v>1887</v>
      </c>
      <c r="F1214" t="b">
        <f t="shared" si="4"/>
        <v>1</v>
      </c>
      <c r="G1214" t="b">
        <f t="shared" si="5"/>
        <v>0</v>
      </c>
      <c r="H1214" t="s">
        <v>6018</v>
      </c>
    </row>
    <row r="1215" spans="1:8" hidden="1" x14ac:dyDescent="0.25">
      <c r="A1215" t="s">
        <v>1915</v>
      </c>
      <c r="B1215" t="s">
        <v>1916</v>
      </c>
      <c r="E1215" t="s">
        <v>1887</v>
      </c>
      <c r="F1215" t="b">
        <f t="shared" si="4"/>
        <v>1</v>
      </c>
      <c r="G1215" t="b">
        <f t="shared" si="5"/>
        <v>0</v>
      </c>
      <c r="H1215" t="s">
        <v>6018</v>
      </c>
    </row>
    <row r="1216" spans="1:8" hidden="1" x14ac:dyDescent="0.25">
      <c r="A1216" t="s">
        <v>1917</v>
      </c>
      <c r="B1216" t="s">
        <v>1918</v>
      </c>
      <c r="E1216" t="s">
        <v>1887</v>
      </c>
      <c r="F1216" t="b">
        <f t="shared" si="4"/>
        <v>1</v>
      </c>
      <c r="G1216" t="b">
        <f t="shared" si="5"/>
        <v>0</v>
      </c>
      <c r="H1216" t="s">
        <v>6018</v>
      </c>
    </row>
    <row r="1217" spans="1:9" hidden="1" x14ac:dyDescent="0.25">
      <c r="A1217" t="s">
        <v>1919</v>
      </c>
      <c r="B1217" t="s">
        <v>1920</v>
      </c>
      <c r="C1217" t="s">
        <v>1921</v>
      </c>
      <c r="D1217">
        <v>5724210</v>
      </c>
      <c r="E1217" t="s">
        <v>1887</v>
      </c>
      <c r="F1217" t="b">
        <f t="shared" si="4"/>
        <v>1</v>
      </c>
      <c r="G1217" t="b">
        <f t="shared" si="5"/>
        <v>1</v>
      </c>
      <c r="H1217" t="s">
        <v>6019</v>
      </c>
    </row>
    <row r="1218" spans="1:9" hidden="1" x14ac:dyDescent="0.25">
      <c r="A1218" t="s">
        <v>1922</v>
      </c>
      <c r="E1218" t="s">
        <v>1887</v>
      </c>
      <c r="F1218" t="b">
        <f t="shared" si="4"/>
        <v>0</v>
      </c>
      <c r="G1218" t="b">
        <f t="shared" si="5"/>
        <v>0</v>
      </c>
      <c r="H1218" t="s">
        <v>6018</v>
      </c>
      <c r="I1218" t="s">
        <v>6021</v>
      </c>
    </row>
    <row r="1219" spans="1:9" hidden="1" x14ac:dyDescent="0.25">
      <c r="A1219" t="s">
        <v>1923</v>
      </c>
      <c r="B1219" t="s">
        <v>1924</v>
      </c>
      <c r="C1219" t="s">
        <v>1924</v>
      </c>
      <c r="D1219">
        <v>7137128</v>
      </c>
      <c r="E1219" t="s">
        <v>1925</v>
      </c>
      <c r="F1219" t="b">
        <f t="shared" ref="F1219:F1282" si="6">NOT(ISBLANK(B1219))</f>
        <v>1</v>
      </c>
      <c r="G1219" t="b">
        <f t="shared" ref="G1219:G1282" si="7">NOT(ISBLANK(C1219))</f>
        <v>1</v>
      </c>
      <c r="H1219" t="s">
        <v>6019</v>
      </c>
    </row>
    <row r="1220" spans="1:9" hidden="1" x14ac:dyDescent="0.25">
      <c r="A1220" t="s">
        <v>1926</v>
      </c>
      <c r="B1220" t="s">
        <v>1927</v>
      </c>
      <c r="C1220" t="s">
        <v>1927</v>
      </c>
      <c r="D1220">
        <v>6622771</v>
      </c>
      <c r="E1220" t="s">
        <v>1925</v>
      </c>
      <c r="F1220" t="b">
        <f t="shared" si="6"/>
        <v>1</v>
      </c>
      <c r="G1220" t="b">
        <f t="shared" si="7"/>
        <v>1</v>
      </c>
      <c r="H1220" t="s">
        <v>6019</v>
      </c>
    </row>
    <row r="1221" spans="1:9" hidden="1" x14ac:dyDescent="0.25">
      <c r="A1221" t="s">
        <v>1928</v>
      </c>
      <c r="B1221" t="s">
        <v>1929</v>
      </c>
      <c r="C1221" t="s">
        <v>1929</v>
      </c>
      <c r="D1221">
        <v>7928305</v>
      </c>
      <c r="E1221" t="s">
        <v>1925</v>
      </c>
      <c r="F1221" t="b">
        <f t="shared" si="6"/>
        <v>1</v>
      </c>
      <c r="G1221" t="b">
        <f t="shared" si="7"/>
        <v>1</v>
      </c>
      <c r="H1221" t="s">
        <v>6019</v>
      </c>
    </row>
    <row r="1222" spans="1:9" hidden="1" x14ac:dyDescent="0.25">
      <c r="A1222" t="s">
        <v>1930</v>
      </c>
      <c r="B1222" t="s">
        <v>1929</v>
      </c>
      <c r="C1222" t="s">
        <v>1929</v>
      </c>
      <c r="D1222">
        <v>7928305</v>
      </c>
      <c r="E1222" t="s">
        <v>1925</v>
      </c>
      <c r="F1222" t="b">
        <f t="shared" si="6"/>
        <v>1</v>
      </c>
      <c r="G1222" t="b">
        <f t="shared" si="7"/>
        <v>1</v>
      </c>
      <c r="H1222" t="s">
        <v>6019</v>
      </c>
    </row>
    <row r="1223" spans="1:9" hidden="1" x14ac:dyDescent="0.25">
      <c r="A1223" t="s">
        <v>1931</v>
      </c>
      <c r="B1223" t="s">
        <v>1929</v>
      </c>
      <c r="C1223" t="s">
        <v>1929</v>
      </c>
      <c r="D1223">
        <v>7928305</v>
      </c>
      <c r="E1223" t="s">
        <v>1925</v>
      </c>
      <c r="F1223" t="b">
        <f t="shared" si="6"/>
        <v>1</v>
      </c>
      <c r="G1223" t="b">
        <f t="shared" si="7"/>
        <v>1</v>
      </c>
      <c r="H1223" t="s">
        <v>6019</v>
      </c>
    </row>
    <row r="1224" spans="1:9" hidden="1" x14ac:dyDescent="0.25">
      <c r="A1224" t="s">
        <v>1932</v>
      </c>
      <c r="B1224" t="s">
        <v>1933</v>
      </c>
      <c r="C1224" t="s">
        <v>1933</v>
      </c>
      <c r="D1224">
        <v>7928313</v>
      </c>
      <c r="E1224" t="s">
        <v>1925</v>
      </c>
      <c r="F1224" t="b">
        <f t="shared" si="6"/>
        <v>1</v>
      </c>
      <c r="G1224" t="b">
        <f t="shared" si="7"/>
        <v>1</v>
      </c>
      <c r="H1224" t="s">
        <v>6019</v>
      </c>
    </row>
    <row r="1225" spans="1:9" hidden="1" x14ac:dyDescent="0.25">
      <c r="A1225" t="s">
        <v>1934</v>
      </c>
      <c r="B1225" t="s">
        <v>1935</v>
      </c>
      <c r="E1225" t="s">
        <v>1936</v>
      </c>
      <c r="F1225" t="b">
        <f t="shared" si="6"/>
        <v>1</v>
      </c>
      <c r="G1225" t="b">
        <f t="shared" si="7"/>
        <v>0</v>
      </c>
      <c r="H1225" t="s">
        <v>6018</v>
      </c>
      <c r="I1225" t="s">
        <v>6024</v>
      </c>
    </row>
    <row r="1226" spans="1:9" hidden="1" x14ac:dyDescent="0.25">
      <c r="A1226" t="s">
        <v>1937</v>
      </c>
      <c r="B1226" t="s">
        <v>1938</v>
      </c>
      <c r="C1226" t="s">
        <v>1939</v>
      </c>
      <c r="D1226">
        <v>4923237</v>
      </c>
      <c r="E1226" t="s">
        <v>1936</v>
      </c>
      <c r="F1226" t="b">
        <f t="shared" si="6"/>
        <v>1</v>
      </c>
      <c r="G1226" t="b">
        <f t="shared" si="7"/>
        <v>1</v>
      </c>
      <c r="H1226" t="s">
        <v>6019</v>
      </c>
    </row>
    <row r="1227" spans="1:9" hidden="1" x14ac:dyDescent="0.25">
      <c r="A1227" t="s">
        <v>1940</v>
      </c>
      <c r="B1227" t="s">
        <v>1941</v>
      </c>
      <c r="C1227" t="s">
        <v>1942</v>
      </c>
      <c r="D1227">
        <v>7906911</v>
      </c>
      <c r="E1227" t="s">
        <v>1936</v>
      </c>
      <c r="F1227" t="b">
        <f t="shared" si="6"/>
        <v>1</v>
      </c>
      <c r="G1227" t="b">
        <f t="shared" si="7"/>
        <v>1</v>
      </c>
      <c r="H1227" t="s">
        <v>6019</v>
      </c>
    </row>
    <row r="1228" spans="1:9" hidden="1" x14ac:dyDescent="0.25">
      <c r="A1228" t="s">
        <v>1943</v>
      </c>
      <c r="B1228" t="s">
        <v>1944</v>
      </c>
      <c r="C1228" t="s">
        <v>1945</v>
      </c>
      <c r="D1228">
        <v>4990233</v>
      </c>
      <c r="E1228" t="s">
        <v>1936</v>
      </c>
      <c r="F1228" t="b">
        <f t="shared" si="6"/>
        <v>1</v>
      </c>
      <c r="G1228" t="b">
        <f t="shared" si="7"/>
        <v>1</v>
      </c>
      <c r="H1228" t="s">
        <v>6019</v>
      </c>
    </row>
    <row r="1229" spans="1:9" hidden="1" x14ac:dyDescent="0.25">
      <c r="A1229" t="s">
        <v>1946</v>
      </c>
      <c r="B1229" t="s">
        <v>1947</v>
      </c>
      <c r="C1229" t="s">
        <v>1948</v>
      </c>
      <c r="D1229">
        <v>7620981</v>
      </c>
      <c r="E1229" t="s">
        <v>1936</v>
      </c>
      <c r="F1229" t="b">
        <f t="shared" si="6"/>
        <v>1</v>
      </c>
      <c r="G1229" t="b">
        <f t="shared" si="7"/>
        <v>1</v>
      </c>
      <c r="H1229" t="s">
        <v>6019</v>
      </c>
    </row>
    <row r="1230" spans="1:9" hidden="1" x14ac:dyDescent="0.25">
      <c r="A1230" t="s">
        <v>1949</v>
      </c>
      <c r="B1230" t="s">
        <v>1950</v>
      </c>
      <c r="C1230" t="s">
        <v>1951</v>
      </c>
      <c r="D1230">
        <v>8654020</v>
      </c>
      <c r="E1230" t="s">
        <v>1936</v>
      </c>
      <c r="F1230" t="b">
        <f t="shared" si="6"/>
        <v>1</v>
      </c>
      <c r="G1230" t="b">
        <f t="shared" si="7"/>
        <v>1</v>
      </c>
      <c r="H1230" t="s">
        <v>6019</v>
      </c>
    </row>
    <row r="1231" spans="1:9" hidden="1" x14ac:dyDescent="0.25">
      <c r="A1231" t="s">
        <v>1952</v>
      </c>
      <c r="B1231" t="s">
        <v>1953</v>
      </c>
      <c r="C1231" t="s">
        <v>1954</v>
      </c>
      <c r="D1231">
        <v>6527642</v>
      </c>
      <c r="E1231" t="s">
        <v>1936</v>
      </c>
      <c r="F1231" t="b">
        <f t="shared" si="6"/>
        <v>1</v>
      </c>
      <c r="G1231" t="b">
        <f t="shared" si="7"/>
        <v>1</v>
      </c>
      <c r="H1231" t="s">
        <v>6019</v>
      </c>
    </row>
    <row r="1232" spans="1:9" hidden="1" x14ac:dyDescent="0.25">
      <c r="A1232" t="s">
        <v>1955</v>
      </c>
      <c r="B1232" t="s">
        <v>1956</v>
      </c>
      <c r="C1232" t="s">
        <v>1957</v>
      </c>
      <c r="D1232">
        <v>7327766</v>
      </c>
      <c r="E1232" t="s">
        <v>1936</v>
      </c>
      <c r="F1232" t="b">
        <f t="shared" si="6"/>
        <v>1</v>
      </c>
      <c r="G1232" t="b">
        <f t="shared" si="7"/>
        <v>1</v>
      </c>
      <c r="H1232" t="s">
        <v>6019</v>
      </c>
    </row>
    <row r="1233" spans="1:9" hidden="1" x14ac:dyDescent="0.25">
      <c r="A1233" t="s">
        <v>1958</v>
      </c>
      <c r="B1233" t="s">
        <v>1959</v>
      </c>
      <c r="C1233" t="s">
        <v>1960</v>
      </c>
      <c r="D1233">
        <v>9615188</v>
      </c>
      <c r="E1233" t="s">
        <v>1936</v>
      </c>
      <c r="F1233" t="b">
        <f t="shared" si="6"/>
        <v>1</v>
      </c>
      <c r="G1233" t="b">
        <f t="shared" si="7"/>
        <v>1</v>
      </c>
      <c r="H1233" t="s">
        <v>6019</v>
      </c>
    </row>
    <row r="1234" spans="1:9" hidden="1" x14ac:dyDescent="0.25">
      <c r="A1234" t="s">
        <v>1961</v>
      </c>
      <c r="B1234" t="s">
        <v>1962</v>
      </c>
      <c r="C1234" t="s">
        <v>1963</v>
      </c>
      <c r="D1234">
        <v>6889898</v>
      </c>
      <c r="E1234" t="s">
        <v>1936</v>
      </c>
      <c r="F1234" t="b">
        <f t="shared" si="6"/>
        <v>1</v>
      </c>
      <c r="G1234" t="b">
        <f t="shared" si="7"/>
        <v>1</v>
      </c>
      <c r="H1234" t="s">
        <v>6019</v>
      </c>
    </row>
    <row r="1235" spans="1:9" hidden="1" x14ac:dyDescent="0.25">
      <c r="A1235" t="s">
        <v>1964</v>
      </c>
      <c r="B1235" t="s">
        <v>1965</v>
      </c>
      <c r="C1235" t="s">
        <v>1966</v>
      </c>
      <c r="D1235">
        <v>4987449</v>
      </c>
      <c r="E1235" t="s">
        <v>1936</v>
      </c>
      <c r="F1235" t="b">
        <f t="shared" si="6"/>
        <v>1</v>
      </c>
      <c r="G1235" t="b">
        <f t="shared" si="7"/>
        <v>1</v>
      </c>
      <c r="H1235" t="s">
        <v>6019</v>
      </c>
    </row>
    <row r="1236" spans="1:9" hidden="1" x14ac:dyDescent="0.25">
      <c r="A1236" t="s">
        <v>1967</v>
      </c>
      <c r="B1236" t="s">
        <v>1968</v>
      </c>
      <c r="C1236" t="s">
        <v>1968</v>
      </c>
      <c r="D1236">
        <v>5248631</v>
      </c>
      <c r="E1236" t="s">
        <v>1936</v>
      </c>
      <c r="F1236" t="b">
        <f t="shared" si="6"/>
        <v>1</v>
      </c>
      <c r="G1236" t="b">
        <f t="shared" si="7"/>
        <v>1</v>
      </c>
      <c r="H1236" t="s">
        <v>6019</v>
      </c>
    </row>
    <row r="1237" spans="1:9" hidden="1" x14ac:dyDescent="0.25">
      <c r="A1237" t="s">
        <v>1969</v>
      </c>
      <c r="B1237" t="s">
        <v>1970</v>
      </c>
      <c r="C1237" t="s">
        <v>1971</v>
      </c>
      <c r="D1237">
        <v>9040276</v>
      </c>
      <c r="E1237" t="s">
        <v>1936</v>
      </c>
      <c r="F1237" t="b">
        <f t="shared" si="6"/>
        <v>1</v>
      </c>
      <c r="G1237" t="b">
        <f t="shared" si="7"/>
        <v>1</v>
      </c>
      <c r="H1237" t="s">
        <v>6019</v>
      </c>
    </row>
    <row r="1238" spans="1:9" hidden="1" x14ac:dyDescent="0.25">
      <c r="A1238" t="s">
        <v>1972</v>
      </c>
      <c r="B1238" t="s">
        <v>1973</v>
      </c>
      <c r="C1238" t="s">
        <v>1974</v>
      </c>
      <c r="D1238">
        <v>6016510</v>
      </c>
      <c r="E1238" t="s">
        <v>1936</v>
      </c>
      <c r="F1238" t="b">
        <f t="shared" si="6"/>
        <v>1</v>
      </c>
      <c r="G1238" t="b">
        <f t="shared" si="7"/>
        <v>1</v>
      </c>
      <c r="H1238" t="s">
        <v>6019</v>
      </c>
    </row>
    <row r="1239" spans="1:9" hidden="1" x14ac:dyDescent="0.25">
      <c r="A1239" t="s">
        <v>1975</v>
      </c>
      <c r="E1239" t="s">
        <v>1936</v>
      </c>
      <c r="F1239" t="b">
        <f t="shared" si="6"/>
        <v>0</v>
      </c>
      <c r="G1239" t="b">
        <f t="shared" si="7"/>
        <v>0</v>
      </c>
      <c r="H1239" t="s">
        <v>6018</v>
      </c>
      <c r="I1239" t="s">
        <v>6023</v>
      </c>
    </row>
    <row r="1240" spans="1:9" hidden="1" x14ac:dyDescent="0.25">
      <c r="A1240" t="s">
        <v>1976</v>
      </c>
      <c r="B1240" t="s">
        <v>1977</v>
      </c>
      <c r="C1240" t="s">
        <v>1978</v>
      </c>
      <c r="D1240">
        <v>4992448</v>
      </c>
      <c r="E1240" t="s">
        <v>1936</v>
      </c>
      <c r="F1240" t="b">
        <f t="shared" si="6"/>
        <v>1</v>
      </c>
      <c r="G1240" t="b">
        <f t="shared" si="7"/>
        <v>1</v>
      </c>
      <c r="H1240" t="s">
        <v>6019</v>
      </c>
    </row>
    <row r="1241" spans="1:9" hidden="1" x14ac:dyDescent="0.25">
      <c r="A1241" t="s">
        <v>1979</v>
      </c>
      <c r="B1241" t="s">
        <v>1980</v>
      </c>
      <c r="C1241" t="s">
        <v>1981</v>
      </c>
      <c r="D1241">
        <v>8021303</v>
      </c>
      <c r="E1241" t="s">
        <v>1936</v>
      </c>
      <c r="F1241" t="b">
        <f t="shared" si="6"/>
        <v>1</v>
      </c>
      <c r="G1241" t="b">
        <f t="shared" si="7"/>
        <v>1</v>
      </c>
      <c r="H1241" t="s">
        <v>6019</v>
      </c>
    </row>
    <row r="1242" spans="1:9" hidden="1" x14ac:dyDescent="0.25">
      <c r="A1242" t="s">
        <v>1982</v>
      </c>
      <c r="B1242" t="s">
        <v>1983</v>
      </c>
      <c r="C1242" t="s">
        <v>1984</v>
      </c>
      <c r="D1242">
        <v>4991194</v>
      </c>
      <c r="E1242" t="s">
        <v>1936</v>
      </c>
      <c r="F1242" t="b">
        <f t="shared" si="6"/>
        <v>1</v>
      </c>
      <c r="G1242" t="b">
        <f t="shared" si="7"/>
        <v>1</v>
      </c>
      <c r="H1242" t="s">
        <v>6019</v>
      </c>
    </row>
    <row r="1243" spans="1:9" hidden="1" x14ac:dyDescent="0.25">
      <c r="A1243" t="s">
        <v>1985</v>
      </c>
      <c r="B1243" t="s">
        <v>1986</v>
      </c>
      <c r="C1243" t="s">
        <v>1987</v>
      </c>
      <c r="D1243">
        <v>8240104</v>
      </c>
      <c r="E1243" t="s">
        <v>1936</v>
      </c>
      <c r="F1243" t="b">
        <f t="shared" si="6"/>
        <v>1</v>
      </c>
      <c r="G1243" t="b">
        <f t="shared" si="7"/>
        <v>1</v>
      </c>
      <c r="H1243" t="s">
        <v>6019</v>
      </c>
    </row>
    <row r="1244" spans="1:9" hidden="1" x14ac:dyDescent="0.25">
      <c r="A1244" t="s">
        <v>1988</v>
      </c>
      <c r="B1244" t="s">
        <v>1989</v>
      </c>
      <c r="E1244" t="s">
        <v>1936</v>
      </c>
      <c r="F1244" t="b">
        <f t="shared" si="6"/>
        <v>1</v>
      </c>
      <c r="G1244" t="b">
        <f t="shared" si="7"/>
        <v>0</v>
      </c>
      <c r="H1244" t="s">
        <v>6018</v>
      </c>
      <c r="I1244" t="s">
        <v>6024</v>
      </c>
    </row>
    <row r="1245" spans="1:9" hidden="1" x14ac:dyDescent="0.25">
      <c r="A1245" t="s">
        <v>1990</v>
      </c>
      <c r="B1245" t="s">
        <v>1991</v>
      </c>
      <c r="C1245" t="s">
        <v>1992</v>
      </c>
      <c r="D1245">
        <v>4535720</v>
      </c>
      <c r="E1245" t="s">
        <v>1936</v>
      </c>
      <c r="F1245" t="b">
        <f t="shared" si="6"/>
        <v>1</v>
      </c>
      <c r="G1245" t="b">
        <f t="shared" si="7"/>
        <v>1</v>
      </c>
      <c r="H1245" t="s">
        <v>6019</v>
      </c>
    </row>
    <row r="1246" spans="1:9" hidden="1" x14ac:dyDescent="0.25">
      <c r="A1246" t="s">
        <v>1993</v>
      </c>
      <c r="B1246" t="s">
        <v>1994</v>
      </c>
      <c r="C1246" t="s">
        <v>1995</v>
      </c>
      <c r="D1246">
        <v>5776074</v>
      </c>
      <c r="E1246" t="s">
        <v>1936</v>
      </c>
      <c r="F1246" t="b">
        <f t="shared" si="6"/>
        <v>1</v>
      </c>
      <c r="G1246" t="b">
        <f t="shared" si="7"/>
        <v>1</v>
      </c>
      <c r="H1246" t="s">
        <v>6019</v>
      </c>
    </row>
    <row r="1247" spans="1:9" hidden="1" x14ac:dyDescent="0.25">
      <c r="A1247" t="s">
        <v>1996</v>
      </c>
      <c r="B1247" t="s">
        <v>1997</v>
      </c>
      <c r="C1247" t="s">
        <v>1998</v>
      </c>
      <c r="D1247">
        <v>7427989</v>
      </c>
      <c r="E1247" t="s">
        <v>1936</v>
      </c>
      <c r="F1247" t="b">
        <f t="shared" si="6"/>
        <v>1</v>
      </c>
      <c r="G1247" t="b">
        <f t="shared" si="7"/>
        <v>1</v>
      </c>
      <c r="H1247" t="s">
        <v>6019</v>
      </c>
    </row>
    <row r="1248" spans="1:9" hidden="1" x14ac:dyDescent="0.25">
      <c r="A1248" t="s">
        <v>1999</v>
      </c>
      <c r="B1248" t="s">
        <v>2000</v>
      </c>
      <c r="C1248" t="s">
        <v>2001</v>
      </c>
      <c r="D1248">
        <v>7784509</v>
      </c>
      <c r="E1248" t="s">
        <v>1936</v>
      </c>
      <c r="F1248" t="b">
        <f t="shared" si="6"/>
        <v>1</v>
      </c>
      <c r="G1248" t="b">
        <f t="shared" si="7"/>
        <v>1</v>
      </c>
      <c r="H1248" t="s">
        <v>6019</v>
      </c>
    </row>
    <row r="1249" spans="1:9" hidden="1" x14ac:dyDescent="0.25">
      <c r="A1249" t="s">
        <v>2002</v>
      </c>
      <c r="B1249" t="s">
        <v>2003</v>
      </c>
      <c r="E1249" t="s">
        <v>1936</v>
      </c>
      <c r="F1249" t="b">
        <f t="shared" si="6"/>
        <v>1</v>
      </c>
      <c r="G1249" t="b">
        <f t="shared" si="7"/>
        <v>0</v>
      </c>
      <c r="H1249" t="s">
        <v>6018</v>
      </c>
      <c r="I1249" t="s">
        <v>6024</v>
      </c>
    </row>
    <row r="1250" spans="1:9" hidden="1" x14ac:dyDescent="0.25">
      <c r="A1250" t="s">
        <v>2004</v>
      </c>
      <c r="B1250" t="s">
        <v>2005</v>
      </c>
      <c r="C1250" t="s">
        <v>2005</v>
      </c>
      <c r="D1250">
        <v>7474525</v>
      </c>
      <c r="E1250" t="s">
        <v>1936</v>
      </c>
      <c r="F1250" t="b">
        <f t="shared" si="6"/>
        <v>1</v>
      </c>
      <c r="G1250" t="b">
        <f t="shared" si="7"/>
        <v>1</v>
      </c>
      <c r="H1250" t="s">
        <v>6019</v>
      </c>
    </row>
    <row r="1251" spans="1:9" hidden="1" x14ac:dyDescent="0.25">
      <c r="A1251" t="s">
        <v>2006</v>
      </c>
      <c r="B1251" t="s">
        <v>2007</v>
      </c>
      <c r="E1251" t="s">
        <v>1936</v>
      </c>
      <c r="F1251" t="b">
        <f t="shared" si="6"/>
        <v>1</v>
      </c>
      <c r="G1251" t="b">
        <f t="shared" si="7"/>
        <v>0</v>
      </c>
      <c r="H1251" t="s">
        <v>6018</v>
      </c>
      <c r="I1251" t="s">
        <v>6024</v>
      </c>
    </row>
    <row r="1252" spans="1:9" hidden="1" x14ac:dyDescent="0.25">
      <c r="A1252" t="s">
        <v>2008</v>
      </c>
      <c r="B1252" t="s">
        <v>2009</v>
      </c>
      <c r="C1252" t="s">
        <v>2010</v>
      </c>
      <c r="D1252">
        <v>7619223</v>
      </c>
      <c r="E1252" t="s">
        <v>1936</v>
      </c>
      <c r="F1252" t="b">
        <f t="shared" si="6"/>
        <v>1</v>
      </c>
      <c r="G1252" t="b">
        <f t="shared" si="7"/>
        <v>1</v>
      </c>
      <c r="H1252" t="s">
        <v>6019</v>
      </c>
    </row>
    <row r="1253" spans="1:9" hidden="1" x14ac:dyDescent="0.25">
      <c r="A1253" t="s">
        <v>2011</v>
      </c>
      <c r="B1253" t="s">
        <v>2012</v>
      </c>
      <c r="C1253" t="s">
        <v>2013</v>
      </c>
      <c r="D1253">
        <v>7392102</v>
      </c>
      <c r="E1253" t="s">
        <v>1936</v>
      </c>
      <c r="F1253" t="b">
        <f t="shared" si="6"/>
        <v>1</v>
      </c>
      <c r="G1253" t="b">
        <f t="shared" si="7"/>
        <v>1</v>
      </c>
      <c r="H1253" t="s">
        <v>6019</v>
      </c>
    </row>
    <row r="1254" spans="1:9" hidden="1" x14ac:dyDescent="0.25">
      <c r="A1254" t="s">
        <v>2014</v>
      </c>
      <c r="B1254" t="s">
        <v>2015</v>
      </c>
      <c r="E1254" t="s">
        <v>1936</v>
      </c>
      <c r="F1254" t="b">
        <f t="shared" si="6"/>
        <v>1</v>
      </c>
      <c r="G1254" t="b">
        <f t="shared" si="7"/>
        <v>0</v>
      </c>
      <c r="H1254" t="s">
        <v>6018</v>
      </c>
      <c r="I1254" t="s">
        <v>6024</v>
      </c>
    </row>
    <row r="1255" spans="1:9" hidden="1" x14ac:dyDescent="0.25">
      <c r="A1255" t="s">
        <v>2016</v>
      </c>
      <c r="B1255" t="s">
        <v>2017</v>
      </c>
      <c r="C1255" t="s">
        <v>2018</v>
      </c>
      <c r="D1255">
        <v>4906033</v>
      </c>
      <c r="E1255" t="s">
        <v>1936</v>
      </c>
      <c r="F1255" t="b">
        <f t="shared" si="6"/>
        <v>1</v>
      </c>
      <c r="G1255" t="b">
        <f t="shared" si="7"/>
        <v>1</v>
      </c>
      <c r="H1255" t="s">
        <v>6019</v>
      </c>
    </row>
    <row r="1256" spans="1:9" hidden="1" x14ac:dyDescent="0.25">
      <c r="A1256" t="s">
        <v>2019</v>
      </c>
      <c r="B1256" t="s">
        <v>2020</v>
      </c>
      <c r="C1256" t="s">
        <v>2021</v>
      </c>
      <c r="D1256">
        <v>7482671</v>
      </c>
      <c r="E1256" t="s">
        <v>1936</v>
      </c>
      <c r="F1256" t="b">
        <f t="shared" si="6"/>
        <v>1</v>
      </c>
      <c r="G1256" t="b">
        <f t="shared" si="7"/>
        <v>1</v>
      </c>
      <c r="H1256" t="s">
        <v>6019</v>
      </c>
    </row>
    <row r="1257" spans="1:9" hidden="1" x14ac:dyDescent="0.25">
      <c r="A1257" t="s">
        <v>2022</v>
      </c>
      <c r="B1257" t="s">
        <v>2023</v>
      </c>
      <c r="C1257" t="s">
        <v>2024</v>
      </c>
      <c r="D1257">
        <v>1289231</v>
      </c>
      <c r="E1257" t="s">
        <v>1936</v>
      </c>
      <c r="F1257" t="b">
        <f t="shared" si="6"/>
        <v>1</v>
      </c>
      <c r="G1257" t="b">
        <f t="shared" si="7"/>
        <v>1</v>
      </c>
      <c r="H1257" t="s">
        <v>6019</v>
      </c>
    </row>
    <row r="1258" spans="1:9" hidden="1" x14ac:dyDescent="0.25">
      <c r="A1258" t="s">
        <v>2025</v>
      </c>
      <c r="B1258" t="s">
        <v>2026</v>
      </c>
      <c r="C1258" t="s">
        <v>2027</v>
      </c>
      <c r="D1258">
        <v>8380857</v>
      </c>
      <c r="E1258" t="s">
        <v>1936</v>
      </c>
      <c r="F1258" t="b">
        <f t="shared" si="6"/>
        <v>1</v>
      </c>
      <c r="G1258" t="b">
        <f t="shared" si="7"/>
        <v>1</v>
      </c>
      <c r="H1258" t="s">
        <v>6019</v>
      </c>
    </row>
    <row r="1259" spans="1:9" hidden="1" x14ac:dyDescent="0.25">
      <c r="A1259" t="s">
        <v>2028</v>
      </c>
      <c r="B1259" t="s">
        <v>2029</v>
      </c>
      <c r="C1259" t="s">
        <v>2030</v>
      </c>
      <c r="D1259">
        <v>7016605</v>
      </c>
      <c r="E1259" t="s">
        <v>1936</v>
      </c>
      <c r="F1259" t="b">
        <f t="shared" si="6"/>
        <v>1</v>
      </c>
      <c r="G1259" t="b">
        <f t="shared" si="7"/>
        <v>1</v>
      </c>
      <c r="H1259" t="s">
        <v>6019</v>
      </c>
    </row>
    <row r="1260" spans="1:9" hidden="1" x14ac:dyDescent="0.25">
      <c r="A1260" t="s">
        <v>2031</v>
      </c>
      <c r="B1260" t="s">
        <v>2012</v>
      </c>
      <c r="C1260" t="s">
        <v>2013</v>
      </c>
      <c r="D1260">
        <v>7392102</v>
      </c>
      <c r="E1260" t="s">
        <v>1936</v>
      </c>
      <c r="F1260" t="b">
        <f t="shared" si="6"/>
        <v>1</v>
      </c>
      <c r="G1260" t="b">
        <f t="shared" si="7"/>
        <v>1</v>
      </c>
      <c r="H1260" t="s">
        <v>6019</v>
      </c>
    </row>
    <row r="1261" spans="1:9" hidden="1" x14ac:dyDescent="0.25">
      <c r="A1261" t="s">
        <v>2032</v>
      </c>
      <c r="B1261" t="s">
        <v>2033</v>
      </c>
      <c r="E1261" t="s">
        <v>1936</v>
      </c>
      <c r="F1261" t="b">
        <f t="shared" si="6"/>
        <v>1</v>
      </c>
      <c r="G1261" t="b">
        <f t="shared" si="7"/>
        <v>0</v>
      </c>
      <c r="H1261" t="s">
        <v>6018</v>
      </c>
      <c r="I1261" t="s">
        <v>6024</v>
      </c>
    </row>
    <row r="1262" spans="1:9" hidden="1" x14ac:dyDescent="0.25">
      <c r="A1262" t="s">
        <v>2034</v>
      </c>
      <c r="B1262" t="s">
        <v>2035</v>
      </c>
      <c r="C1262" t="s">
        <v>2036</v>
      </c>
      <c r="D1262">
        <v>6195922</v>
      </c>
      <c r="E1262" t="s">
        <v>1936</v>
      </c>
      <c r="F1262" t="b">
        <f t="shared" si="6"/>
        <v>1</v>
      </c>
      <c r="G1262" t="b">
        <f t="shared" si="7"/>
        <v>1</v>
      </c>
      <c r="H1262" t="s">
        <v>6019</v>
      </c>
    </row>
    <row r="1263" spans="1:9" hidden="1" x14ac:dyDescent="0.25">
      <c r="A1263" t="s">
        <v>2037</v>
      </c>
      <c r="B1263" t="s">
        <v>2038</v>
      </c>
      <c r="E1263" t="s">
        <v>1936</v>
      </c>
      <c r="F1263" t="b">
        <f t="shared" si="6"/>
        <v>1</v>
      </c>
      <c r="G1263" t="b">
        <f t="shared" si="7"/>
        <v>0</v>
      </c>
      <c r="H1263" t="s">
        <v>6018</v>
      </c>
      <c r="I1263" t="s">
        <v>6024</v>
      </c>
    </row>
    <row r="1264" spans="1:9" hidden="1" x14ac:dyDescent="0.25">
      <c r="A1264" t="s">
        <v>2039</v>
      </c>
      <c r="B1264" t="s">
        <v>2040</v>
      </c>
      <c r="E1264" t="s">
        <v>1936</v>
      </c>
      <c r="F1264" t="b">
        <f t="shared" si="6"/>
        <v>1</v>
      </c>
      <c r="G1264" t="b">
        <f t="shared" si="7"/>
        <v>0</v>
      </c>
      <c r="H1264" t="s">
        <v>6018</v>
      </c>
      <c r="I1264" t="s">
        <v>6024</v>
      </c>
    </row>
    <row r="1265" spans="1:9" hidden="1" x14ac:dyDescent="0.25">
      <c r="A1265" t="s">
        <v>2041</v>
      </c>
      <c r="B1265" t="s">
        <v>2042</v>
      </c>
      <c r="C1265" t="s">
        <v>2043</v>
      </c>
      <c r="D1265">
        <v>7850285</v>
      </c>
      <c r="E1265" t="s">
        <v>1936</v>
      </c>
      <c r="F1265" t="b">
        <f t="shared" si="6"/>
        <v>1</v>
      </c>
      <c r="G1265" t="b">
        <f t="shared" si="7"/>
        <v>1</v>
      </c>
      <c r="H1265" t="s">
        <v>6019</v>
      </c>
    </row>
    <row r="1266" spans="1:9" hidden="1" x14ac:dyDescent="0.25">
      <c r="A1266" t="s">
        <v>2044</v>
      </c>
      <c r="B1266" t="s">
        <v>2045</v>
      </c>
      <c r="C1266" t="s">
        <v>2046</v>
      </c>
      <c r="D1266">
        <v>8834804</v>
      </c>
      <c r="E1266" t="s">
        <v>1936</v>
      </c>
      <c r="F1266" t="b">
        <f t="shared" si="6"/>
        <v>1</v>
      </c>
      <c r="G1266" t="b">
        <f t="shared" si="7"/>
        <v>1</v>
      </c>
      <c r="H1266" t="s">
        <v>6019</v>
      </c>
    </row>
    <row r="1267" spans="1:9" hidden="1" x14ac:dyDescent="0.25">
      <c r="A1267" t="s">
        <v>2047</v>
      </c>
      <c r="B1267" t="s">
        <v>2048</v>
      </c>
      <c r="C1267" t="s">
        <v>2049</v>
      </c>
      <c r="D1267">
        <v>6945153</v>
      </c>
      <c r="E1267" t="s">
        <v>1936</v>
      </c>
      <c r="F1267" t="b">
        <f t="shared" si="6"/>
        <v>1</v>
      </c>
      <c r="G1267" t="b">
        <f t="shared" si="7"/>
        <v>1</v>
      </c>
      <c r="H1267" t="s">
        <v>6019</v>
      </c>
    </row>
    <row r="1268" spans="1:9" hidden="1" x14ac:dyDescent="0.25">
      <c r="A1268" t="s">
        <v>2050</v>
      </c>
      <c r="B1268" t="s">
        <v>2051</v>
      </c>
      <c r="C1268" t="s">
        <v>2052</v>
      </c>
      <c r="D1268">
        <v>7779982</v>
      </c>
      <c r="E1268" t="s">
        <v>1936</v>
      </c>
      <c r="F1268" t="b">
        <f t="shared" si="6"/>
        <v>1</v>
      </c>
      <c r="G1268" t="b">
        <f t="shared" si="7"/>
        <v>1</v>
      </c>
      <c r="H1268" t="s">
        <v>6019</v>
      </c>
    </row>
    <row r="1269" spans="1:9" hidden="1" x14ac:dyDescent="0.25">
      <c r="A1269" t="s">
        <v>2053</v>
      </c>
      <c r="B1269" t="s">
        <v>2054</v>
      </c>
      <c r="C1269" t="s">
        <v>2055</v>
      </c>
      <c r="D1269">
        <v>7481420</v>
      </c>
      <c r="E1269" t="s">
        <v>1936</v>
      </c>
      <c r="F1269" t="b">
        <f t="shared" si="6"/>
        <v>1</v>
      </c>
      <c r="G1269" t="b">
        <f t="shared" si="7"/>
        <v>1</v>
      </c>
      <c r="H1269" t="s">
        <v>6019</v>
      </c>
    </row>
    <row r="1270" spans="1:9" hidden="1" x14ac:dyDescent="0.25">
      <c r="A1270" t="s">
        <v>2056</v>
      </c>
      <c r="B1270" t="s">
        <v>2057</v>
      </c>
      <c r="C1270" t="s">
        <v>2058</v>
      </c>
      <c r="D1270">
        <v>6030571</v>
      </c>
      <c r="E1270" t="s">
        <v>1936</v>
      </c>
      <c r="F1270" t="b">
        <f t="shared" si="6"/>
        <v>1</v>
      </c>
      <c r="G1270" t="b">
        <f t="shared" si="7"/>
        <v>1</v>
      </c>
      <c r="H1270" t="s">
        <v>6019</v>
      </c>
    </row>
    <row r="1271" spans="1:9" hidden="1" x14ac:dyDescent="0.25">
      <c r="A1271" t="s">
        <v>2059</v>
      </c>
      <c r="B1271" t="s">
        <v>2060</v>
      </c>
      <c r="C1271" t="s">
        <v>2061</v>
      </c>
      <c r="D1271">
        <v>9099385</v>
      </c>
      <c r="E1271" t="s">
        <v>1936</v>
      </c>
      <c r="F1271" t="b">
        <f t="shared" si="6"/>
        <v>1</v>
      </c>
      <c r="G1271" t="b">
        <f t="shared" si="7"/>
        <v>1</v>
      </c>
      <c r="H1271" t="s">
        <v>6019</v>
      </c>
    </row>
    <row r="1272" spans="1:9" hidden="1" x14ac:dyDescent="0.25">
      <c r="A1272" t="s">
        <v>2062</v>
      </c>
      <c r="B1272" t="s">
        <v>2063</v>
      </c>
      <c r="C1272" t="s">
        <v>2064</v>
      </c>
      <c r="D1272">
        <v>7745191</v>
      </c>
      <c r="E1272" t="s">
        <v>1936</v>
      </c>
      <c r="F1272" t="b">
        <f t="shared" si="6"/>
        <v>1</v>
      </c>
      <c r="G1272" t="b">
        <f t="shared" si="7"/>
        <v>1</v>
      </c>
      <c r="H1272" t="s">
        <v>6019</v>
      </c>
    </row>
    <row r="1273" spans="1:9" hidden="1" x14ac:dyDescent="0.25">
      <c r="A1273" t="s">
        <v>2065</v>
      </c>
      <c r="B1273" t="s">
        <v>2066</v>
      </c>
      <c r="C1273" t="s">
        <v>2067</v>
      </c>
      <c r="D1273">
        <v>6450335</v>
      </c>
      <c r="E1273" t="s">
        <v>1936</v>
      </c>
      <c r="F1273" t="b">
        <f t="shared" si="6"/>
        <v>1</v>
      </c>
      <c r="G1273" t="b">
        <f t="shared" si="7"/>
        <v>1</v>
      </c>
      <c r="H1273" t="s">
        <v>6019</v>
      </c>
    </row>
    <row r="1274" spans="1:9" hidden="1" x14ac:dyDescent="0.25">
      <c r="A1274" t="s">
        <v>2068</v>
      </c>
      <c r="B1274" t="s">
        <v>2069</v>
      </c>
      <c r="C1274" t="s">
        <v>2070</v>
      </c>
      <c r="D1274">
        <v>9039938</v>
      </c>
      <c r="E1274" t="s">
        <v>1936</v>
      </c>
      <c r="F1274" t="b">
        <f t="shared" si="6"/>
        <v>1</v>
      </c>
      <c r="G1274" t="b">
        <f t="shared" si="7"/>
        <v>1</v>
      </c>
      <c r="H1274" t="s">
        <v>6019</v>
      </c>
    </row>
    <row r="1275" spans="1:9" hidden="1" x14ac:dyDescent="0.25">
      <c r="A1275" t="s">
        <v>2071</v>
      </c>
      <c r="B1275" t="s">
        <v>2072</v>
      </c>
      <c r="E1275" t="s">
        <v>1936</v>
      </c>
      <c r="F1275" t="b">
        <f t="shared" si="6"/>
        <v>1</v>
      </c>
      <c r="G1275" t="b">
        <f t="shared" si="7"/>
        <v>0</v>
      </c>
      <c r="H1275" t="s">
        <v>6018</v>
      </c>
      <c r="I1275" t="s">
        <v>6024</v>
      </c>
    </row>
    <row r="1276" spans="1:9" hidden="1" x14ac:dyDescent="0.25">
      <c r="A1276" t="s">
        <v>2073</v>
      </c>
      <c r="B1276" t="s">
        <v>2074</v>
      </c>
      <c r="C1276" t="s">
        <v>2075</v>
      </c>
      <c r="D1276">
        <v>8834796</v>
      </c>
      <c r="E1276" t="s">
        <v>1936</v>
      </c>
      <c r="F1276" t="b">
        <f t="shared" si="6"/>
        <v>1</v>
      </c>
      <c r="G1276" t="b">
        <f t="shared" si="7"/>
        <v>1</v>
      </c>
      <c r="H1276" t="s">
        <v>6019</v>
      </c>
    </row>
    <row r="1277" spans="1:9" hidden="1" x14ac:dyDescent="0.25">
      <c r="A1277" t="s">
        <v>2076</v>
      </c>
      <c r="B1277" t="s">
        <v>2077</v>
      </c>
      <c r="E1277" t="s">
        <v>1936</v>
      </c>
      <c r="F1277" t="b">
        <f t="shared" si="6"/>
        <v>1</v>
      </c>
      <c r="G1277" t="b">
        <f t="shared" si="7"/>
        <v>0</v>
      </c>
      <c r="H1277" t="s">
        <v>6018</v>
      </c>
      <c r="I1277" t="s">
        <v>6024</v>
      </c>
    </row>
    <row r="1278" spans="1:9" hidden="1" x14ac:dyDescent="0.25">
      <c r="A1278" t="s">
        <v>2078</v>
      </c>
      <c r="B1278" t="s">
        <v>2079</v>
      </c>
      <c r="C1278" t="s">
        <v>2080</v>
      </c>
      <c r="D1278">
        <v>6427605</v>
      </c>
      <c r="E1278" t="s">
        <v>1936</v>
      </c>
      <c r="F1278" t="b">
        <f t="shared" si="6"/>
        <v>1</v>
      </c>
      <c r="G1278" t="b">
        <f t="shared" si="7"/>
        <v>1</v>
      </c>
      <c r="H1278" t="s">
        <v>6019</v>
      </c>
    </row>
    <row r="1279" spans="1:9" hidden="1" x14ac:dyDescent="0.25">
      <c r="A1279" t="s">
        <v>2081</v>
      </c>
      <c r="B1279" t="s">
        <v>2082</v>
      </c>
      <c r="E1279" t="s">
        <v>1936</v>
      </c>
      <c r="F1279" t="b">
        <f t="shared" si="6"/>
        <v>1</v>
      </c>
      <c r="G1279" t="b">
        <f t="shared" si="7"/>
        <v>0</v>
      </c>
      <c r="H1279" t="s">
        <v>6018</v>
      </c>
      <c r="I1279" t="s">
        <v>6024</v>
      </c>
    </row>
    <row r="1280" spans="1:9" hidden="1" x14ac:dyDescent="0.25">
      <c r="A1280" t="s">
        <v>2083</v>
      </c>
      <c r="B1280" t="s">
        <v>2084</v>
      </c>
      <c r="C1280" t="s">
        <v>2085</v>
      </c>
      <c r="D1280">
        <v>8592186</v>
      </c>
      <c r="E1280" t="s">
        <v>1936</v>
      </c>
      <c r="F1280" t="b">
        <f t="shared" si="6"/>
        <v>1</v>
      </c>
      <c r="G1280" t="b">
        <f t="shared" si="7"/>
        <v>1</v>
      </c>
      <c r="H1280" t="s">
        <v>6019</v>
      </c>
    </row>
    <row r="1281" spans="1:9" hidden="1" x14ac:dyDescent="0.25">
      <c r="A1281" t="s">
        <v>2086</v>
      </c>
      <c r="B1281" t="s">
        <v>2087</v>
      </c>
      <c r="C1281" t="s">
        <v>2088</v>
      </c>
      <c r="D1281">
        <v>6952149</v>
      </c>
      <c r="E1281" t="s">
        <v>1936</v>
      </c>
      <c r="F1281" t="b">
        <f t="shared" si="6"/>
        <v>1</v>
      </c>
      <c r="G1281" t="b">
        <f t="shared" si="7"/>
        <v>1</v>
      </c>
      <c r="H1281" t="s">
        <v>6019</v>
      </c>
    </row>
    <row r="1282" spans="1:9" hidden="1" x14ac:dyDescent="0.25">
      <c r="A1282" t="s">
        <v>2089</v>
      </c>
      <c r="B1282" t="s">
        <v>2090</v>
      </c>
      <c r="C1282" t="s">
        <v>2091</v>
      </c>
      <c r="D1282">
        <v>9246070</v>
      </c>
      <c r="E1282" t="s">
        <v>1936</v>
      </c>
      <c r="F1282" t="b">
        <f t="shared" si="6"/>
        <v>1</v>
      </c>
      <c r="G1282" t="b">
        <f t="shared" si="7"/>
        <v>1</v>
      </c>
      <c r="H1282" t="s">
        <v>6019</v>
      </c>
    </row>
    <row r="1283" spans="1:9" hidden="1" x14ac:dyDescent="0.25">
      <c r="A1283" t="s">
        <v>2092</v>
      </c>
      <c r="B1283" t="s">
        <v>2093</v>
      </c>
      <c r="E1283" t="s">
        <v>1936</v>
      </c>
      <c r="F1283" t="b">
        <f t="shared" ref="F1283:F1346" si="8">NOT(ISBLANK(B1283))</f>
        <v>1</v>
      </c>
      <c r="G1283" t="b">
        <f t="shared" ref="G1283:G1346" si="9">NOT(ISBLANK(C1283))</f>
        <v>0</v>
      </c>
      <c r="H1283" t="s">
        <v>6018</v>
      </c>
      <c r="I1283" t="s">
        <v>6024</v>
      </c>
    </row>
    <row r="1284" spans="1:9" hidden="1" x14ac:dyDescent="0.25">
      <c r="A1284" t="s">
        <v>2094</v>
      </c>
      <c r="B1284" t="s">
        <v>2095</v>
      </c>
      <c r="C1284" t="s">
        <v>2096</v>
      </c>
      <c r="D1284">
        <v>8005263</v>
      </c>
      <c r="E1284" t="s">
        <v>1936</v>
      </c>
      <c r="F1284" t="b">
        <f t="shared" si="8"/>
        <v>1</v>
      </c>
      <c r="G1284" t="b">
        <f t="shared" si="9"/>
        <v>1</v>
      </c>
      <c r="H1284" t="s">
        <v>6019</v>
      </c>
    </row>
    <row r="1285" spans="1:9" hidden="1" x14ac:dyDescent="0.25">
      <c r="A1285" t="s">
        <v>2097</v>
      </c>
      <c r="B1285" t="s">
        <v>2098</v>
      </c>
      <c r="C1285" t="s">
        <v>2099</v>
      </c>
      <c r="D1285">
        <v>8463037</v>
      </c>
      <c r="E1285" t="s">
        <v>1936</v>
      </c>
      <c r="F1285" t="b">
        <f t="shared" si="8"/>
        <v>1</v>
      </c>
      <c r="G1285" t="b">
        <f t="shared" si="9"/>
        <v>1</v>
      </c>
      <c r="H1285" t="s">
        <v>6019</v>
      </c>
    </row>
    <row r="1286" spans="1:9" hidden="1" x14ac:dyDescent="0.25">
      <c r="A1286" t="s">
        <v>2100</v>
      </c>
      <c r="B1286" t="s">
        <v>2101</v>
      </c>
      <c r="C1286" t="s">
        <v>2102</v>
      </c>
      <c r="D1286">
        <v>4990873</v>
      </c>
      <c r="E1286" t="s">
        <v>1936</v>
      </c>
      <c r="F1286" t="b">
        <f t="shared" si="8"/>
        <v>1</v>
      </c>
      <c r="G1286" t="b">
        <f t="shared" si="9"/>
        <v>1</v>
      </c>
      <c r="H1286" t="s">
        <v>6019</v>
      </c>
    </row>
    <row r="1287" spans="1:9" hidden="1" x14ac:dyDescent="0.25">
      <c r="A1287" t="s">
        <v>2103</v>
      </c>
      <c r="B1287" t="s">
        <v>2104</v>
      </c>
      <c r="E1287" t="s">
        <v>1936</v>
      </c>
      <c r="F1287" t="b">
        <f t="shared" si="8"/>
        <v>1</v>
      </c>
      <c r="G1287" t="b">
        <f t="shared" si="9"/>
        <v>0</v>
      </c>
      <c r="H1287" t="s">
        <v>6018</v>
      </c>
      <c r="I1287" t="s">
        <v>6024</v>
      </c>
    </row>
    <row r="1288" spans="1:9" hidden="1" x14ac:dyDescent="0.25">
      <c r="A1288" t="s">
        <v>2105</v>
      </c>
      <c r="B1288" t="s">
        <v>2106</v>
      </c>
      <c r="C1288" t="s">
        <v>2107</v>
      </c>
      <c r="D1288">
        <v>4991517</v>
      </c>
      <c r="E1288" t="s">
        <v>1936</v>
      </c>
      <c r="F1288" t="b">
        <f t="shared" si="8"/>
        <v>1</v>
      </c>
      <c r="G1288" t="b">
        <f t="shared" si="9"/>
        <v>1</v>
      </c>
      <c r="H1288" t="s">
        <v>6019</v>
      </c>
    </row>
    <row r="1289" spans="1:9" hidden="1" x14ac:dyDescent="0.25">
      <c r="A1289" t="s">
        <v>2108</v>
      </c>
      <c r="B1289" t="s">
        <v>2109</v>
      </c>
      <c r="E1289" t="s">
        <v>1936</v>
      </c>
      <c r="F1289" t="b">
        <f t="shared" si="8"/>
        <v>1</v>
      </c>
      <c r="G1289" t="b">
        <f t="shared" si="9"/>
        <v>0</v>
      </c>
      <c r="H1289" t="s">
        <v>6018</v>
      </c>
      <c r="I1289" t="s">
        <v>6024</v>
      </c>
    </row>
    <row r="1290" spans="1:9" hidden="1" x14ac:dyDescent="0.25">
      <c r="A1290" t="s">
        <v>2110</v>
      </c>
      <c r="B1290" t="s">
        <v>2012</v>
      </c>
      <c r="C1290" t="s">
        <v>2013</v>
      </c>
      <c r="D1290">
        <v>7392102</v>
      </c>
      <c r="E1290" t="s">
        <v>1936</v>
      </c>
      <c r="F1290" t="b">
        <f t="shared" si="8"/>
        <v>1</v>
      </c>
      <c r="G1290" t="b">
        <f t="shared" si="9"/>
        <v>1</v>
      </c>
      <c r="H1290" t="s">
        <v>6019</v>
      </c>
    </row>
    <row r="1291" spans="1:9" hidden="1" x14ac:dyDescent="0.25">
      <c r="A1291" t="s">
        <v>2111</v>
      </c>
      <c r="B1291" t="s">
        <v>2112</v>
      </c>
      <c r="C1291" t="s">
        <v>2113</v>
      </c>
      <c r="D1291">
        <v>6996046</v>
      </c>
      <c r="E1291" t="s">
        <v>1936</v>
      </c>
      <c r="F1291" t="b">
        <f t="shared" si="8"/>
        <v>1</v>
      </c>
      <c r="G1291" t="b">
        <f t="shared" si="9"/>
        <v>1</v>
      </c>
      <c r="H1291" t="s">
        <v>6019</v>
      </c>
    </row>
    <row r="1292" spans="1:9" hidden="1" x14ac:dyDescent="0.25">
      <c r="A1292" t="s">
        <v>2114</v>
      </c>
      <c r="B1292" t="s">
        <v>2115</v>
      </c>
      <c r="C1292" t="s">
        <v>2116</v>
      </c>
      <c r="D1292">
        <v>7969947</v>
      </c>
      <c r="E1292" t="s">
        <v>1936</v>
      </c>
      <c r="F1292" t="b">
        <f t="shared" si="8"/>
        <v>1</v>
      </c>
      <c r="G1292" t="b">
        <f t="shared" si="9"/>
        <v>1</v>
      </c>
      <c r="H1292" t="s">
        <v>6019</v>
      </c>
    </row>
    <row r="1293" spans="1:9" hidden="1" x14ac:dyDescent="0.25">
      <c r="A1293" t="s">
        <v>2117</v>
      </c>
      <c r="B1293" t="s">
        <v>2118</v>
      </c>
      <c r="C1293" t="s">
        <v>2119</v>
      </c>
      <c r="D1293">
        <v>8155694</v>
      </c>
      <c r="E1293" t="s">
        <v>1936</v>
      </c>
      <c r="F1293" t="b">
        <f t="shared" si="8"/>
        <v>1</v>
      </c>
      <c r="G1293" t="b">
        <f t="shared" si="9"/>
        <v>1</v>
      </c>
      <c r="H1293" t="s">
        <v>6019</v>
      </c>
    </row>
    <row r="1294" spans="1:9" hidden="1" x14ac:dyDescent="0.25">
      <c r="A1294" t="s">
        <v>2120</v>
      </c>
      <c r="B1294" t="s">
        <v>2121</v>
      </c>
      <c r="C1294" t="s">
        <v>2122</v>
      </c>
      <c r="D1294">
        <v>7472488</v>
      </c>
      <c r="E1294" t="s">
        <v>1936</v>
      </c>
      <c r="F1294" t="b">
        <f t="shared" si="8"/>
        <v>1</v>
      </c>
      <c r="G1294" t="b">
        <f t="shared" si="9"/>
        <v>1</v>
      </c>
      <c r="H1294" t="s">
        <v>6019</v>
      </c>
    </row>
    <row r="1295" spans="1:9" hidden="1" x14ac:dyDescent="0.25">
      <c r="A1295" t="s">
        <v>2123</v>
      </c>
      <c r="E1295" t="s">
        <v>1936</v>
      </c>
      <c r="F1295" t="b">
        <f t="shared" si="8"/>
        <v>0</v>
      </c>
      <c r="G1295" t="b">
        <f t="shared" si="9"/>
        <v>0</v>
      </c>
      <c r="H1295" t="s">
        <v>6018</v>
      </c>
      <c r="I1295" t="s">
        <v>6023</v>
      </c>
    </row>
    <row r="1296" spans="1:9" hidden="1" x14ac:dyDescent="0.25">
      <c r="A1296" t="s">
        <v>2124</v>
      </c>
      <c r="B1296" t="s">
        <v>2077</v>
      </c>
      <c r="E1296" t="s">
        <v>1936</v>
      </c>
      <c r="F1296" t="b">
        <f t="shared" si="8"/>
        <v>1</v>
      </c>
      <c r="G1296" t="b">
        <f t="shared" si="9"/>
        <v>0</v>
      </c>
      <c r="H1296" t="s">
        <v>6018</v>
      </c>
      <c r="I1296" t="s">
        <v>6024</v>
      </c>
    </row>
    <row r="1297" spans="1:9" hidden="1" x14ac:dyDescent="0.25">
      <c r="A1297" t="s">
        <v>2125</v>
      </c>
      <c r="B1297" t="s">
        <v>2126</v>
      </c>
      <c r="C1297" t="s">
        <v>2126</v>
      </c>
      <c r="D1297">
        <v>4830148</v>
      </c>
      <c r="E1297" t="s">
        <v>1936</v>
      </c>
      <c r="F1297" t="b">
        <f t="shared" si="8"/>
        <v>1</v>
      </c>
      <c r="G1297" t="b">
        <f t="shared" si="9"/>
        <v>1</v>
      </c>
      <c r="H1297" t="s">
        <v>6019</v>
      </c>
    </row>
    <row r="1298" spans="1:9" hidden="1" x14ac:dyDescent="0.25">
      <c r="A1298" t="s">
        <v>2127</v>
      </c>
      <c r="B1298" t="s">
        <v>2128</v>
      </c>
      <c r="E1298" t="s">
        <v>1936</v>
      </c>
      <c r="F1298" t="b">
        <f t="shared" si="8"/>
        <v>1</v>
      </c>
      <c r="G1298" t="b">
        <f t="shared" si="9"/>
        <v>0</v>
      </c>
      <c r="H1298" t="s">
        <v>6018</v>
      </c>
      <c r="I1298" t="s">
        <v>6024</v>
      </c>
    </row>
    <row r="1299" spans="1:9" hidden="1" x14ac:dyDescent="0.25">
      <c r="A1299" t="s">
        <v>2129</v>
      </c>
      <c r="B1299" t="s">
        <v>2130</v>
      </c>
      <c r="C1299" t="s">
        <v>2131</v>
      </c>
      <c r="D1299">
        <v>7392205</v>
      </c>
      <c r="E1299" t="s">
        <v>1936</v>
      </c>
      <c r="F1299" t="b">
        <f t="shared" si="8"/>
        <v>1</v>
      </c>
      <c r="G1299" t="b">
        <f t="shared" si="9"/>
        <v>1</v>
      </c>
      <c r="H1299" t="s">
        <v>6019</v>
      </c>
    </row>
    <row r="1300" spans="1:9" hidden="1" x14ac:dyDescent="0.25">
      <c r="A1300" t="s">
        <v>2132</v>
      </c>
      <c r="B1300" t="s">
        <v>2130</v>
      </c>
      <c r="C1300" t="s">
        <v>2131</v>
      </c>
      <c r="D1300">
        <v>7392205</v>
      </c>
      <c r="E1300" t="s">
        <v>1936</v>
      </c>
      <c r="F1300" t="b">
        <f t="shared" si="8"/>
        <v>1</v>
      </c>
      <c r="G1300" t="b">
        <f t="shared" si="9"/>
        <v>1</v>
      </c>
      <c r="H1300" t="s">
        <v>6019</v>
      </c>
    </row>
    <row r="1301" spans="1:9" hidden="1" x14ac:dyDescent="0.25">
      <c r="A1301" t="s">
        <v>2133</v>
      </c>
      <c r="B1301" t="s">
        <v>2134</v>
      </c>
      <c r="C1301" t="s">
        <v>2135</v>
      </c>
      <c r="D1301">
        <v>7674594</v>
      </c>
      <c r="E1301" t="s">
        <v>1936</v>
      </c>
      <c r="F1301" t="b">
        <f t="shared" si="8"/>
        <v>1</v>
      </c>
      <c r="G1301" t="b">
        <f t="shared" si="9"/>
        <v>1</v>
      </c>
      <c r="H1301" t="s">
        <v>6019</v>
      </c>
    </row>
    <row r="1302" spans="1:9" hidden="1" x14ac:dyDescent="0.25">
      <c r="A1302" t="s">
        <v>2136</v>
      </c>
      <c r="B1302" t="s">
        <v>2137</v>
      </c>
      <c r="C1302" t="s">
        <v>2138</v>
      </c>
      <c r="D1302">
        <v>4990434</v>
      </c>
      <c r="E1302" t="s">
        <v>1936</v>
      </c>
      <c r="F1302" t="b">
        <f t="shared" si="8"/>
        <v>1</v>
      </c>
      <c r="G1302" t="b">
        <f t="shared" si="9"/>
        <v>1</v>
      </c>
      <c r="H1302" t="s">
        <v>6019</v>
      </c>
    </row>
    <row r="1303" spans="1:9" hidden="1" x14ac:dyDescent="0.25">
      <c r="A1303" t="s">
        <v>2139</v>
      </c>
      <c r="B1303" t="s">
        <v>2140</v>
      </c>
      <c r="C1303" t="s">
        <v>2141</v>
      </c>
      <c r="D1303">
        <v>7427689</v>
      </c>
      <c r="E1303" t="s">
        <v>1936</v>
      </c>
      <c r="F1303" t="b">
        <f t="shared" si="8"/>
        <v>1</v>
      </c>
      <c r="G1303" t="b">
        <f t="shared" si="9"/>
        <v>1</v>
      </c>
      <c r="H1303" t="s">
        <v>6019</v>
      </c>
    </row>
    <row r="1304" spans="1:9" hidden="1" x14ac:dyDescent="0.25">
      <c r="A1304" t="s">
        <v>2142</v>
      </c>
      <c r="B1304" t="s">
        <v>2143</v>
      </c>
      <c r="C1304" t="s">
        <v>2144</v>
      </c>
      <c r="D1304">
        <v>7425334</v>
      </c>
      <c r="E1304" t="s">
        <v>1936</v>
      </c>
      <c r="F1304" t="b">
        <f t="shared" si="8"/>
        <v>1</v>
      </c>
      <c r="G1304" t="b">
        <f t="shared" si="9"/>
        <v>1</v>
      </c>
      <c r="H1304" t="s">
        <v>6019</v>
      </c>
    </row>
    <row r="1305" spans="1:9" hidden="1" x14ac:dyDescent="0.25">
      <c r="A1305" t="s">
        <v>2145</v>
      </c>
      <c r="B1305" t="s">
        <v>2146</v>
      </c>
      <c r="C1305" t="s">
        <v>2147</v>
      </c>
      <c r="D1305">
        <v>7906702</v>
      </c>
      <c r="E1305" t="s">
        <v>1936</v>
      </c>
      <c r="F1305" t="b">
        <f t="shared" si="8"/>
        <v>1</v>
      </c>
      <c r="G1305" t="b">
        <f t="shared" si="9"/>
        <v>1</v>
      </c>
      <c r="H1305" t="s">
        <v>6019</v>
      </c>
    </row>
    <row r="1306" spans="1:9" hidden="1" x14ac:dyDescent="0.25">
      <c r="A1306" t="s">
        <v>2148</v>
      </c>
      <c r="B1306" t="s">
        <v>2149</v>
      </c>
      <c r="C1306" t="s">
        <v>2150</v>
      </c>
      <c r="D1306">
        <v>8537341</v>
      </c>
      <c r="E1306" t="s">
        <v>1936</v>
      </c>
      <c r="F1306" t="b">
        <f t="shared" si="8"/>
        <v>1</v>
      </c>
      <c r="G1306" t="b">
        <f t="shared" si="9"/>
        <v>1</v>
      </c>
      <c r="H1306" t="s">
        <v>6019</v>
      </c>
    </row>
    <row r="1307" spans="1:9" hidden="1" x14ac:dyDescent="0.25">
      <c r="A1307" t="s">
        <v>2151</v>
      </c>
      <c r="B1307" t="s">
        <v>2152</v>
      </c>
      <c r="C1307" t="s">
        <v>2153</v>
      </c>
      <c r="D1307">
        <v>7324522</v>
      </c>
      <c r="E1307" t="s">
        <v>1936</v>
      </c>
      <c r="F1307" t="b">
        <f t="shared" si="8"/>
        <v>1</v>
      </c>
      <c r="G1307" t="b">
        <f t="shared" si="9"/>
        <v>1</v>
      </c>
      <c r="H1307" t="s">
        <v>6019</v>
      </c>
    </row>
    <row r="1308" spans="1:9" hidden="1" x14ac:dyDescent="0.25">
      <c r="A1308" t="s">
        <v>2154</v>
      </c>
      <c r="B1308" t="s">
        <v>2155</v>
      </c>
      <c r="C1308" t="s">
        <v>2156</v>
      </c>
      <c r="D1308">
        <v>8456240</v>
      </c>
      <c r="E1308" t="s">
        <v>1936</v>
      </c>
      <c r="F1308" t="b">
        <f t="shared" si="8"/>
        <v>1</v>
      </c>
      <c r="G1308" t="b">
        <f t="shared" si="9"/>
        <v>1</v>
      </c>
      <c r="H1308" t="s">
        <v>6019</v>
      </c>
    </row>
    <row r="1309" spans="1:9" hidden="1" x14ac:dyDescent="0.25">
      <c r="A1309" t="s">
        <v>2157</v>
      </c>
      <c r="B1309" t="s">
        <v>2158</v>
      </c>
      <c r="C1309" t="s">
        <v>2159</v>
      </c>
      <c r="D1309">
        <v>4444304</v>
      </c>
      <c r="E1309" t="s">
        <v>1936</v>
      </c>
      <c r="F1309" t="b">
        <f t="shared" si="8"/>
        <v>1</v>
      </c>
      <c r="G1309" t="b">
        <f t="shared" si="9"/>
        <v>1</v>
      </c>
      <c r="H1309" t="s">
        <v>6019</v>
      </c>
    </row>
    <row r="1310" spans="1:9" hidden="1" x14ac:dyDescent="0.25">
      <c r="A1310" t="s">
        <v>2160</v>
      </c>
      <c r="B1310" t="s">
        <v>2161</v>
      </c>
      <c r="C1310" t="s">
        <v>2162</v>
      </c>
      <c r="D1310">
        <v>7413139</v>
      </c>
      <c r="E1310" t="s">
        <v>1936</v>
      </c>
      <c r="F1310" t="b">
        <f t="shared" si="8"/>
        <v>1</v>
      </c>
      <c r="G1310" t="b">
        <f t="shared" si="9"/>
        <v>1</v>
      </c>
      <c r="H1310" t="s">
        <v>6019</v>
      </c>
    </row>
    <row r="1311" spans="1:9" hidden="1" x14ac:dyDescent="0.25">
      <c r="A1311" t="s">
        <v>2163</v>
      </c>
      <c r="B1311" t="s">
        <v>2164</v>
      </c>
      <c r="C1311" t="s">
        <v>2165</v>
      </c>
      <c r="D1311">
        <v>6929162</v>
      </c>
      <c r="E1311" t="s">
        <v>1936</v>
      </c>
      <c r="F1311" t="b">
        <f t="shared" si="8"/>
        <v>1</v>
      </c>
      <c r="G1311" t="b">
        <f t="shared" si="9"/>
        <v>1</v>
      </c>
      <c r="H1311" t="s">
        <v>6019</v>
      </c>
    </row>
    <row r="1312" spans="1:9" hidden="1" x14ac:dyDescent="0.25">
      <c r="A1312" t="s">
        <v>2166</v>
      </c>
      <c r="B1312" t="s">
        <v>2167</v>
      </c>
      <c r="E1312" t="s">
        <v>1936</v>
      </c>
      <c r="F1312" t="b">
        <f t="shared" si="8"/>
        <v>1</v>
      </c>
      <c r="G1312" t="b">
        <f t="shared" si="9"/>
        <v>0</v>
      </c>
      <c r="H1312" t="s">
        <v>6018</v>
      </c>
      <c r="I1312" t="s">
        <v>6024</v>
      </c>
    </row>
    <row r="1313" spans="1:9" hidden="1" x14ac:dyDescent="0.25">
      <c r="A1313" t="s">
        <v>2168</v>
      </c>
      <c r="B1313" t="s">
        <v>2169</v>
      </c>
      <c r="C1313" t="s">
        <v>2170</v>
      </c>
      <c r="D1313">
        <v>7575305</v>
      </c>
      <c r="E1313" t="s">
        <v>1936</v>
      </c>
      <c r="F1313" t="b">
        <f t="shared" si="8"/>
        <v>1</v>
      </c>
      <c r="G1313" t="b">
        <f t="shared" si="9"/>
        <v>1</v>
      </c>
      <c r="H1313" t="s">
        <v>6019</v>
      </c>
    </row>
    <row r="1314" spans="1:9" hidden="1" x14ac:dyDescent="0.25">
      <c r="A1314" t="s">
        <v>2171</v>
      </c>
      <c r="B1314" t="s">
        <v>2172</v>
      </c>
      <c r="C1314" t="s">
        <v>2173</v>
      </c>
      <c r="D1314">
        <v>7419574</v>
      </c>
      <c r="E1314" t="s">
        <v>1936</v>
      </c>
      <c r="F1314" t="b">
        <f t="shared" si="8"/>
        <v>1</v>
      </c>
      <c r="G1314" t="b">
        <f t="shared" si="9"/>
        <v>1</v>
      </c>
      <c r="H1314" t="s">
        <v>6019</v>
      </c>
    </row>
    <row r="1315" spans="1:9" hidden="1" x14ac:dyDescent="0.25">
      <c r="A1315" t="s">
        <v>2174</v>
      </c>
      <c r="B1315" t="s">
        <v>2175</v>
      </c>
      <c r="C1315" t="s">
        <v>2176</v>
      </c>
      <c r="D1315">
        <v>4944881</v>
      </c>
      <c r="E1315" t="s">
        <v>1936</v>
      </c>
      <c r="F1315" t="b">
        <f t="shared" si="8"/>
        <v>1</v>
      </c>
      <c r="G1315" t="b">
        <f t="shared" si="9"/>
        <v>1</v>
      </c>
      <c r="H1315" t="s">
        <v>6019</v>
      </c>
    </row>
    <row r="1316" spans="1:9" hidden="1" x14ac:dyDescent="0.25">
      <c r="A1316" t="s">
        <v>2177</v>
      </c>
      <c r="B1316" t="s">
        <v>1994</v>
      </c>
      <c r="C1316" t="s">
        <v>1995</v>
      </c>
      <c r="D1316">
        <v>5776074</v>
      </c>
      <c r="E1316" t="s">
        <v>1936</v>
      </c>
      <c r="F1316" t="b">
        <f t="shared" si="8"/>
        <v>1</v>
      </c>
      <c r="G1316" t="b">
        <f t="shared" si="9"/>
        <v>1</v>
      </c>
      <c r="H1316" t="s">
        <v>6019</v>
      </c>
    </row>
    <row r="1317" spans="1:9" hidden="1" x14ac:dyDescent="0.25">
      <c r="A1317" t="s">
        <v>2178</v>
      </c>
      <c r="B1317" t="s">
        <v>2179</v>
      </c>
      <c r="C1317" t="s">
        <v>2180</v>
      </c>
      <c r="D1317">
        <v>8964178</v>
      </c>
      <c r="E1317" t="s">
        <v>1936</v>
      </c>
      <c r="F1317" t="b">
        <f t="shared" si="8"/>
        <v>1</v>
      </c>
      <c r="G1317" t="b">
        <f t="shared" si="9"/>
        <v>1</v>
      </c>
      <c r="H1317" t="s">
        <v>6019</v>
      </c>
    </row>
    <row r="1318" spans="1:9" hidden="1" x14ac:dyDescent="0.25">
      <c r="A1318" t="s">
        <v>2181</v>
      </c>
      <c r="B1318" t="s">
        <v>2182</v>
      </c>
      <c r="C1318" t="s">
        <v>2183</v>
      </c>
      <c r="D1318">
        <v>6532030</v>
      </c>
      <c r="E1318" t="s">
        <v>1936</v>
      </c>
      <c r="F1318" t="b">
        <f t="shared" si="8"/>
        <v>1</v>
      </c>
      <c r="G1318" t="b">
        <f t="shared" si="9"/>
        <v>1</v>
      </c>
      <c r="H1318" t="s">
        <v>6019</v>
      </c>
    </row>
    <row r="1319" spans="1:9" hidden="1" x14ac:dyDescent="0.25">
      <c r="A1319" t="s">
        <v>2184</v>
      </c>
      <c r="B1319" t="s">
        <v>2185</v>
      </c>
      <c r="C1319" t="s">
        <v>2186</v>
      </c>
      <c r="D1319">
        <v>7724737</v>
      </c>
      <c r="E1319" t="s">
        <v>1936</v>
      </c>
      <c r="F1319" t="b">
        <f t="shared" si="8"/>
        <v>1</v>
      </c>
      <c r="G1319" t="b">
        <f t="shared" si="9"/>
        <v>1</v>
      </c>
      <c r="H1319" t="s">
        <v>6019</v>
      </c>
    </row>
    <row r="1320" spans="1:9" hidden="1" x14ac:dyDescent="0.25">
      <c r="A1320" t="s">
        <v>2187</v>
      </c>
      <c r="B1320" t="s">
        <v>2188</v>
      </c>
      <c r="C1320" t="s">
        <v>2189</v>
      </c>
      <c r="D1320">
        <v>4953189</v>
      </c>
      <c r="E1320" t="s">
        <v>1936</v>
      </c>
      <c r="F1320" t="b">
        <f t="shared" si="8"/>
        <v>1</v>
      </c>
      <c r="G1320" t="b">
        <f t="shared" si="9"/>
        <v>1</v>
      </c>
      <c r="H1320" t="s">
        <v>6019</v>
      </c>
    </row>
    <row r="1321" spans="1:9" hidden="1" x14ac:dyDescent="0.25">
      <c r="A1321" t="s">
        <v>2190</v>
      </c>
      <c r="B1321" t="s">
        <v>2191</v>
      </c>
      <c r="C1321" t="s">
        <v>2192</v>
      </c>
      <c r="D1321">
        <v>7016581</v>
      </c>
      <c r="E1321" t="s">
        <v>1936</v>
      </c>
      <c r="F1321" t="b">
        <f t="shared" si="8"/>
        <v>1</v>
      </c>
      <c r="G1321" t="b">
        <f t="shared" si="9"/>
        <v>1</v>
      </c>
      <c r="H1321" t="s">
        <v>6019</v>
      </c>
    </row>
    <row r="1322" spans="1:9" hidden="1" x14ac:dyDescent="0.25">
      <c r="A1322" t="s">
        <v>2193</v>
      </c>
      <c r="B1322" t="s">
        <v>2194</v>
      </c>
      <c r="C1322" t="s">
        <v>2195</v>
      </c>
      <c r="D1322">
        <v>6938479</v>
      </c>
      <c r="E1322" t="s">
        <v>1936</v>
      </c>
      <c r="F1322" t="b">
        <f t="shared" si="8"/>
        <v>1</v>
      </c>
      <c r="G1322" t="b">
        <f t="shared" si="9"/>
        <v>1</v>
      </c>
      <c r="H1322" t="s">
        <v>6019</v>
      </c>
    </row>
    <row r="1323" spans="1:9" hidden="1" x14ac:dyDescent="0.25">
      <c r="A1323" t="s">
        <v>2196</v>
      </c>
      <c r="B1323" t="s">
        <v>2093</v>
      </c>
      <c r="E1323" t="s">
        <v>1936</v>
      </c>
      <c r="F1323" t="b">
        <f t="shared" si="8"/>
        <v>1</v>
      </c>
      <c r="G1323" t="b">
        <f t="shared" si="9"/>
        <v>0</v>
      </c>
      <c r="H1323" t="s">
        <v>6018</v>
      </c>
      <c r="I1323" t="s">
        <v>6024</v>
      </c>
    </row>
    <row r="1324" spans="1:9" hidden="1" x14ac:dyDescent="0.25">
      <c r="A1324" t="s">
        <v>2197</v>
      </c>
      <c r="B1324" t="s">
        <v>1994</v>
      </c>
      <c r="C1324" t="s">
        <v>1995</v>
      </c>
      <c r="D1324">
        <v>5776074</v>
      </c>
      <c r="E1324" t="s">
        <v>1936</v>
      </c>
      <c r="F1324" t="b">
        <f t="shared" si="8"/>
        <v>1</v>
      </c>
      <c r="G1324" t="b">
        <f t="shared" si="9"/>
        <v>1</v>
      </c>
      <c r="H1324" t="s">
        <v>6019</v>
      </c>
    </row>
    <row r="1325" spans="1:9" hidden="1" x14ac:dyDescent="0.25">
      <c r="A1325" t="s">
        <v>2198</v>
      </c>
      <c r="B1325" t="s">
        <v>2199</v>
      </c>
      <c r="C1325" t="s">
        <v>2200</v>
      </c>
      <c r="D1325">
        <v>9158166</v>
      </c>
      <c r="E1325" t="s">
        <v>1936</v>
      </c>
      <c r="F1325" t="b">
        <f t="shared" si="8"/>
        <v>1</v>
      </c>
      <c r="G1325" t="b">
        <f t="shared" si="9"/>
        <v>1</v>
      </c>
      <c r="H1325" t="s">
        <v>6019</v>
      </c>
    </row>
    <row r="1326" spans="1:9" hidden="1" x14ac:dyDescent="0.25">
      <c r="A1326" t="s">
        <v>2201</v>
      </c>
      <c r="B1326" t="s">
        <v>2202</v>
      </c>
      <c r="C1326" t="s">
        <v>2203</v>
      </c>
      <c r="D1326">
        <v>7912702</v>
      </c>
      <c r="E1326" t="s">
        <v>1936</v>
      </c>
      <c r="F1326" t="b">
        <f t="shared" si="8"/>
        <v>1</v>
      </c>
      <c r="G1326" t="b">
        <f t="shared" si="9"/>
        <v>1</v>
      </c>
      <c r="H1326" t="s">
        <v>6019</v>
      </c>
    </row>
    <row r="1327" spans="1:9" hidden="1" x14ac:dyDescent="0.25">
      <c r="A1327" t="s">
        <v>2204</v>
      </c>
      <c r="B1327" t="s">
        <v>2012</v>
      </c>
      <c r="C1327" t="s">
        <v>2013</v>
      </c>
      <c r="D1327">
        <v>7392102</v>
      </c>
      <c r="E1327" t="s">
        <v>1936</v>
      </c>
      <c r="F1327" t="b">
        <f t="shared" si="8"/>
        <v>1</v>
      </c>
      <c r="G1327" t="b">
        <f t="shared" si="9"/>
        <v>1</v>
      </c>
      <c r="H1327" t="s">
        <v>6019</v>
      </c>
    </row>
    <row r="1328" spans="1:9" hidden="1" x14ac:dyDescent="0.25">
      <c r="A1328" t="s">
        <v>2205</v>
      </c>
      <c r="B1328" t="s">
        <v>2206</v>
      </c>
      <c r="E1328" t="s">
        <v>1936</v>
      </c>
      <c r="F1328" t="b">
        <f t="shared" si="8"/>
        <v>1</v>
      </c>
      <c r="G1328" t="b">
        <f t="shared" si="9"/>
        <v>0</v>
      </c>
      <c r="H1328" t="s">
        <v>6018</v>
      </c>
      <c r="I1328" t="s">
        <v>6024</v>
      </c>
    </row>
    <row r="1329" spans="1:9" hidden="1" x14ac:dyDescent="0.25">
      <c r="A1329" t="s">
        <v>2207</v>
      </c>
      <c r="B1329" t="s">
        <v>2208</v>
      </c>
      <c r="E1329" t="s">
        <v>1936</v>
      </c>
      <c r="F1329" t="b">
        <f t="shared" si="8"/>
        <v>1</v>
      </c>
      <c r="G1329" t="b">
        <f t="shared" si="9"/>
        <v>0</v>
      </c>
      <c r="H1329" t="s">
        <v>6018</v>
      </c>
      <c r="I1329" t="s">
        <v>6024</v>
      </c>
    </row>
    <row r="1330" spans="1:9" hidden="1" x14ac:dyDescent="0.25">
      <c r="A1330" t="s">
        <v>2209</v>
      </c>
      <c r="B1330" t="s">
        <v>2210</v>
      </c>
      <c r="C1330" t="s">
        <v>2211</v>
      </c>
      <c r="D1330">
        <v>7327756</v>
      </c>
      <c r="E1330" t="s">
        <v>1936</v>
      </c>
      <c r="F1330" t="b">
        <f t="shared" si="8"/>
        <v>1</v>
      </c>
      <c r="G1330" t="b">
        <f t="shared" si="9"/>
        <v>1</v>
      </c>
      <c r="H1330" t="s">
        <v>6019</v>
      </c>
    </row>
    <row r="1331" spans="1:9" hidden="1" x14ac:dyDescent="0.25">
      <c r="A1331" t="s">
        <v>2212</v>
      </c>
      <c r="B1331" t="s">
        <v>2213</v>
      </c>
      <c r="E1331" t="s">
        <v>1936</v>
      </c>
      <c r="F1331" t="b">
        <f t="shared" si="8"/>
        <v>1</v>
      </c>
      <c r="G1331" t="b">
        <f t="shared" si="9"/>
        <v>0</v>
      </c>
      <c r="H1331" t="s">
        <v>6018</v>
      </c>
      <c r="I1331" t="s">
        <v>6024</v>
      </c>
    </row>
    <row r="1332" spans="1:9" hidden="1" x14ac:dyDescent="0.25">
      <c r="A1332" t="s">
        <v>2214</v>
      </c>
      <c r="B1332" t="s">
        <v>2215</v>
      </c>
      <c r="C1332" t="s">
        <v>2216</v>
      </c>
      <c r="D1332">
        <v>4289037</v>
      </c>
      <c r="E1332" t="s">
        <v>1936</v>
      </c>
      <c r="F1332" t="b">
        <f t="shared" si="8"/>
        <v>1</v>
      </c>
      <c r="G1332" t="b">
        <f t="shared" si="9"/>
        <v>1</v>
      </c>
      <c r="H1332" t="s">
        <v>6019</v>
      </c>
    </row>
    <row r="1333" spans="1:9" hidden="1" x14ac:dyDescent="0.25">
      <c r="A1333" t="s">
        <v>2217</v>
      </c>
      <c r="B1333" t="s">
        <v>2035</v>
      </c>
      <c r="C1333" t="s">
        <v>2036</v>
      </c>
      <c r="D1333">
        <v>6195922</v>
      </c>
      <c r="E1333" t="s">
        <v>1936</v>
      </c>
      <c r="F1333" t="b">
        <f t="shared" si="8"/>
        <v>1</v>
      </c>
      <c r="G1333" t="b">
        <f t="shared" si="9"/>
        <v>1</v>
      </c>
      <c r="H1333" t="s">
        <v>6019</v>
      </c>
    </row>
    <row r="1334" spans="1:9" hidden="1" x14ac:dyDescent="0.25">
      <c r="A1334" t="s">
        <v>2218</v>
      </c>
      <c r="B1334" t="s">
        <v>2219</v>
      </c>
      <c r="C1334" t="s">
        <v>2220</v>
      </c>
      <c r="D1334">
        <v>7129702</v>
      </c>
      <c r="E1334" t="s">
        <v>1936</v>
      </c>
      <c r="F1334" t="b">
        <f t="shared" si="8"/>
        <v>1</v>
      </c>
      <c r="G1334" t="b">
        <f t="shared" si="9"/>
        <v>1</v>
      </c>
      <c r="H1334" t="s">
        <v>6019</v>
      </c>
    </row>
    <row r="1335" spans="1:9" hidden="1" x14ac:dyDescent="0.25">
      <c r="A1335" t="s">
        <v>2221</v>
      </c>
      <c r="B1335" t="s">
        <v>2222</v>
      </c>
      <c r="E1335" t="s">
        <v>1936</v>
      </c>
      <c r="F1335" t="b">
        <f t="shared" si="8"/>
        <v>1</v>
      </c>
      <c r="G1335" t="b">
        <f t="shared" si="9"/>
        <v>0</v>
      </c>
      <c r="H1335" t="s">
        <v>6018</v>
      </c>
      <c r="I1335" t="s">
        <v>6024</v>
      </c>
    </row>
    <row r="1336" spans="1:9" hidden="1" x14ac:dyDescent="0.25">
      <c r="A1336" t="s">
        <v>2223</v>
      </c>
      <c r="B1336" t="s">
        <v>2224</v>
      </c>
      <c r="C1336" t="s">
        <v>2225</v>
      </c>
      <c r="D1336">
        <v>4990450</v>
      </c>
      <c r="E1336" t="s">
        <v>1936</v>
      </c>
      <c r="F1336" t="b">
        <f t="shared" si="8"/>
        <v>1</v>
      </c>
      <c r="G1336" t="b">
        <f t="shared" si="9"/>
        <v>1</v>
      </c>
      <c r="H1336" t="s">
        <v>6019</v>
      </c>
    </row>
    <row r="1337" spans="1:9" hidden="1" x14ac:dyDescent="0.25">
      <c r="A1337" t="s">
        <v>2226</v>
      </c>
      <c r="B1337" t="s">
        <v>2012</v>
      </c>
      <c r="C1337" t="s">
        <v>2013</v>
      </c>
      <c r="D1337">
        <v>7392102</v>
      </c>
      <c r="E1337" t="s">
        <v>1936</v>
      </c>
      <c r="F1337" t="b">
        <f t="shared" si="8"/>
        <v>1</v>
      </c>
      <c r="G1337" t="b">
        <f t="shared" si="9"/>
        <v>1</v>
      </c>
      <c r="H1337" t="s">
        <v>6019</v>
      </c>
    </row>
    <row r="1338" spans="1:9" hidden="1" x14ac:dyDescent="0.25">
      <c r="A1338" t="s">
        <v>2227</v>
      </c>
      <c r="B1338" t="s">
        <v>2077</v>
      </c>
      <c r="E1338" t="s">
        <v>1936</v>
      </c>
      <c r="F1338" t="b">
        <f t="shared" si="8"/>
        <v>1</v>
      </c>
      <c r="G1338" t="b">
        <f t="shared" si="9"/>
        <v>0</v>
      </c>
      <c r="H1338" t="s">
        <v>6018</v>
      </c>
      <c r="I1338" t="s">
        <v>6024</v>
      </c>
    </row>
    <row r="1339" spans="1:9" hidden="1" x14ac:dyDescent="0.25">
      <c r="A1339" t="s">
        <v>2228</v>
      </c>
      <c r="B1339" t="s">
        <v>2229</v>
      </c>
      <c r="C1339" t="s">
        <v>2230</v>
      </c>
      <c r="D1339">
        <v>6599674</v>
      </c>
      <c r="E1339" t="s">
        <v>1936</v>
      </c>
      <c r="F1339" t="b">
        <f t="shared" si="8"/>
        <v>1</v>
      </c>
      <c r="G1339" t="b">
        <f t="shared" si="9"/>
        <v>1</v>
      </c>
      <c r="H1339" t="s">
        <v>6019</v>
      </c>
    </row>
    <row r="1340" spans="1:9" hidden="1" x14ac:dyDescent="0.25">
      <c r="A1340" t="s">
        <v>2231</v>
      </c>
      <c r="B1340" t="s">
        <v>2232</v>
      </c>
      <c r="C1340" t="s">
        <v>2232</v>
      </c>
      <c r="D1340">
        <v>6431573</v>
      </c>
      <c r="E1340" t="s">
        <v>1936</v>
      </c>
      <c r="F1340" t="b">
        <f t="shared" si="8"/>
        <v>1</v>
      </c>
      <c r="G1340" t="b">
        <f t="shared" si="9"/>
        <v>1</v>
      </c>
      <c r="H1340" t="s">
        <v>6019</v>
      </c>
    </row>
    <row r="1341" spans="1:9" hidden="1" x14ac:dyDescent="0.25">
      <c r="A1341" t="s">
        <v>2233</v>
      </c>
      <c r="B1341" t="s">
        <v>2234</v>
      </c>
      <c r="C1341" t="s">
        <v>2235</v>
      </c>
      <c r="D1341">
        <v>5184538</v>
      </c>
      <c r="E1341" t="s">
        <v>1936</v>
      </c>
      <c r="F1341" t="b">
        <f t="shared" si="8"/>
        <v>1</v>
      </c>
      <c r="G1341" t="b">
        <f t="shared" si="9"/>
        <v>1</v>
      </c>
      <c r="H1341" t="s">
        <v>6019</v>
      </c>
    </row>
    <row r="1342" spans="1:9" hidden="1" x14ac:dyDescent="0.25">
      <c r="A1342" t="s">
        <v>2236</v>
      </c>
      <c r="E1342" t="s">
        <v>1936</v>
      </c>
      <c r="F1342" t="b">
        <f t="shared" si="8"/>
        <v>0</v>
      </c>
      <c r="G1342" t="b">
        <f t="shared" si="9"/>
        <v>0</v>
      </c>
      <c r="H1342" t="s">
        <v>6018</v>
      </c>
      <c r="I1342" t="s">
        <v>6023</v>
      </c>
    </row>
    <row r="1343" spans="1:9" hidden="1" x14ac:dyDescent="0.25">
      <c r="A1343" t="s">
        <v>2237</v>
      </c>
      <c r="B1343" t="s">
        <v>2238</v>
      </c>
      <c r="C1343" t="s">
        <v>2239</v>
      </c>
      <c r="D1343">
        <v>7460835</v>
      </c>
      <c r="E1343" t="s">
        <v>1936</v>
      </c>
      <c r="F1343" t="b">
        <f t="shared" si="8"/>
        <v>1</v>
      </c>
      <c r="G1343" t="b">
        <f t="shared" si="9"/>
        <v>1</v>
      </c>
      <c r="H1343" t="s">
        <v>6019</v>
      </c>
    </row>
    <row r="1344" spans="1:9" hidden="1" x14ac:dyDescent="0.25">
      <c r="A1344" t="s">
        <v>2240</v>
      </c>
      <c r="B1344" t="s">
        <v>2241</v>
      </c>
      <c r="C1344" t="s">
        <v>2242</v>
      </c>
      <c r="D1344">
        <v>5037009</v>
      </c>
      <c r="E1344" t="s">
        <v>1936</v>
      </c>
      <c r="F1344" t="b">
        <f t="shared" si="8"/>
        <v>1</v>
      </c>
      <c r="G1344" t="b">
        <f t="shared" si="9"/>
        <v>1</v>
      </c>
      <c r="H1344" t="s">
        <v>6019</v>
      </c>
    </row>
    <row r="1345" spans="1:9" hidden="1" x14ac:dyDescent="0.25">
      <c r="A1345" t="s">
        <v>2243</v>
      </c>
      <c r="B1345" t="s">
        <v>2244</v>
      </c>
      <c r="E1345" t="s">
        <v>1936</v>
      </c>
      <c r="F1345" t="b">
        <f t="shared" si="8"/>
        <v>1</v>
      </c>
      <c r="G1345" t="b">
        <f t="shared" si="9"/>
        <v>0</v>
      </c>
      <c r="H1345" t="s">
        <v>6018</v>
      </c>
      <c r="I1345" t="s">
        <v>6024</v>
      </c>
    </row>
    <row r="1346" spans="1:9" hidden="1" x14ac:dyDescent="0.25">
      <c r="A1346" t="s">
        <v>2245</v>
      </c>
      <c r="B1346" t="s">
        <v>2246</v>
      </c>
      <c r="C1346" t="s">
        <v>2247</v>
      </c>
      <c r="D1346">
        <v>9319385</v>
      </c>
      <c r="E1346" t="s">
        <v>1936</v>
      </c>
      <c r="F1346" t="b">
        <f t="shared" si="8"/>
        <v>1</v>
      </c>
      <c r="G1346" t="b">
        <f t="shared" si="9"/>
        <v>1</v>
      </c>
      <c r="H1346" t="s">
        <v>6019</v>
      </c>
    </row>
    <row r="1347" spans="1:9" hidden="1" x14ac:dyDescent="0.25">
      <c r="A1347" t="s">
        <v>2248</v>
      </c>
      <c r="B1347" t="s">
        <v>2249</v>
      </c>
      <c r="C1347" t="s">
        <v>2250</v>
      </c>
      <c r="D1347">
        <v>7912685</v>
      </c>
      <c r="E1347" t="s">
        <v>1936</v>
      </c>
      <c r="F1347" t="b">
        <f t="shared" ref="F1347:F1410" si="10">NOT(ISBLANK(B1347))</f>
        <v>1</v>
      </c>
      <c r="G1347" t="b">
        <f t="shared" ref="G1347:G1410" si="11">NOT(ISBLANK(C1347))</f>
        <v>1</v>
      </c>
      <c r="H1347" t="s">
        <v>6019</v>
      </c>
    </row>
    <row r="1348" spans="1:9" hidden="1" x14ac:dyDescent="0.25">
      <c r="A1348" t="s">
        <v>2251</v>
      </c>
      <c r="B1348" t="s">
        <v>2012</v>
      </c>
      <c r="C1348" t="s">
        <v>2013</v>
      </c>
      <c r="D1348">
        <v>7392102</v>
      </c>
      <c r="E1348" t="s">
        <v>1936</v>
      </c>
      <c r="F1348" t="b">
        <f t="shared" si="10"/>
        <v>1</v>
      </c>
      <c r="G1348" t="b">
        <f t="shared" si="11"/>
        <v>1</v>
      </c>
      <c r="H1348" t="s">
        <v>6019</v>
      </c>
    </row>
    <row r="1349" spans="1:9" hidden="1" x14ac:dyDescent="0.25">
      <c r="A1349" t="s">
        <v>2252</v>
      </c>
      <c r="B1349" t="s">
        <v>2253</v>
      </c>
      <c r="C1349" t="s">
        <v>2254</v>
      </c>
      <c r="D1349">
        <v>6960114</v>
      </c>
      <c r="E1349" t="s">
        <v>1936</v>
      </c>
      <c r="F1349" t="b">
        <f t="shared" si="10"/>
        <v>1</v>
      </c>
      <c r="G1349" t="b">
        <f t="shared" si="11"/>
        <v>1</v>
      </c>
      <c r="H1349" t="s">
        <v>6019</v>
      </c>
    </row>
    <row r="1350" spans="1:9" hidden="1" x14ac:dyDescent="0.25">
      <c r="A1350" t="s">
        <v>2255</v>
      </c>
      <c r="B1350" t="s">
        <v>2256</v>
      </c>
      <c r="C1350" t="s">
        <v>2257</v>
      </c>
      <c r="D1350">
        <v>8383635</v>
      </c>
      <c r="E1350" t="s">
        <v>1936</v>
      </c>
      <c r="F1350" t="b">
        <f t="shared" si="10"/>
        <v>1</v>
      </c>
      <c r="G1350" t="b">
        <f t="shared" si="11"/>
        <v>1</v>
      </c>
      <c r="H1350" t="s">
        <v>6019</v>
      </c>
    </row>
    <row r="1351" spans="1:9" hidden="1" x14ac:dyDescent="0.25">
      <c r="A1351" t="s">
        <v>2258</v>
      </c>
      <c r="B1351" t="s">
        <v>2259</v>
      </c>
      <c r="C1351" t="s">
        <v>2260</v>
      </c>
      <c r="D1351">
        <v>9034281</v>
      </c>
      <c r="E1351" t="s">
        <v>1936</v>
      </c>
      <c r="F1351" t="b">
        <f t="shared" si="10"/>
        <v>1</v>
      </c>
      <c r="G1351" t="b">
        <f t="shared" si="11"/>
        <v>1</v>
      </c>
      <c r="H1351" t="s">
        <v>6019</v>
      </c>
    </row>
    <row r="1352" spans="1:9" hidden="1" x14ac:dyDescent="0.25">
      <c r="A1352" t="s">
        <v>2261</v>
      </c>
      <c r="B1352" t="s">
        <v>2112</v>
      </c>
      <c r="C1352" t="s">
        <v>2113</v>
      </c>
      <c r="D1352">
        <v>6996046</v>
      </c>
      <c r="E1352" t="s">
        <v>1936</v>
      </c>
      <c r="F1352" t="b">
        <f t="shared" si="10"/>
        <v>1</v>
      </c>
      <c r="G1352" t="b">
        <f t="shared" si="11"/>
        <v>1</v>
      </c>
      <c r="H1352" t="s">
        <v>6019</v>
      </c>
    </row>
    <row r="1353" spans="1:9" hidden="1" x14ac:dyDescent="0.25">
      <c r="A1353" t="s">
        <v>2262</v>
      </c>
      <c r="B1353" t="s">
        <v>2263</v>
      </c>
      <c r="E1353" t="s">
        <v>1936</v>
      </c>
      <c r="F1353" t="b">
        <f t="shared" si="10"/>
        <v>1</v>
      </c>
      <c r="G1353" t="b">
        <f t="shared" si="11"/>
        <v>0</v>
      </c>
      <c r="H1353" t="s">
        <v>6018</v>
      </c>
      <c r="I1353" t="s">
        <v>6024</v>
      </c>
    </row>
    <row r="1354" spans="1:9" hidden="1" x14ac:dyDescent="0.25">
      <c r="A1354" t="s">
        <v>2264</v>
      </c>
      <c r="B1354" t="s">
        <v>2265</v>
      </c>
      <c r="C1354" t="s">
        <v>2266</v>
      </c>
      <c r="D1354">
        <v>6943895</v>
      </c>
      <c r="E1354" t="s">
        <v>1936</v>
      </c>
      <c r="F1354" t="b">
        <f t="shared" si="10"/>
        <v>1</v>
      </c>
      <c r="G1354" t="b">
        <f t="shared" si="11"/>
        <v>1</v>
      </c>
      <c r="H1354" t="s">
        <v>6019</v>
      </c>
    </row>
    <row r="1355" spans="1:9" hidden="1" x14ac:dyDescent="0.25">
      <c r="A1355" t="s">
        <v>2267</v>
      </c>
      <c r="B1355" t="s">
        <v>2268</v>
      </c>
      <c r="C1355" t="s">
        <v>2269</v>
      </c>
      <c r="D1355">
        <v>7724755</v>
      </c>
      <c r="E1355" t="s">
        <v>1936</v>
      </c>
      <c r="F1355" t="b">
        <f t="shared" si="10"/>
        <v>1</v>
      </c>
      <c r="G1355" t="b">
        <f t="shared" si="11"/>
        <v>1</v>
      </c>
      <c r="H1355" t="s">
        <v>6019</v>
      </c>
    </row>
    <row r="1356" spans="1:9" hidden="1" x14ac:dyDescent="0.25">
      <c r="A1356" t="s">
        <v>2270</v>
      </c>
      <c r="B1356" t="s">
        <v>2271</v>
      </c>
      <c r="C1356" t="s">
        <v>2272</v>
      </c>
      <c r="D1356">
        <v>7472174</v>
      </c>
      <c r="E1356" t="s">
        <v>1936</v>
      </c>
      <c r="F1356" t="b">
        <f t="shared" si="10"/>
        <v>1</v>
      </c>
      <c r="G1356" t="b">
        <f t="shared" si="11"/>
        <v>1</v>
      </c>
      <c r="H1356" t="s">
        <v>6019</v>
      </c>
    </row>
    <row r="1357" spans="1:9" hidden="1" x14ac:dyDescent="0.25">
      <c r="A1357" t="s">
        <v>2273</v>
      </c>
      <c r="B1357" t="s">
        <v>2012</v>
      </c>
      <c r="C1357" t="s">
        <v>2013</v>
      </c>
      <c r="D1357">
        <v>7392102</v>
      </c>
      <c r="E1357" t="s">
        <v>1936</v>
      </c>
      <c r="F1357" t="b">
        <f t="shared" si="10"/>
        <v>1</v>
      </c>
      <c r="G1357" t="b">
        <f t="shared" si="11"/>
        <v>1</v>
      </c>
      <c r="H1357" t="s">
        <v>6019</v>
      </c>
    </row>
    <row r="1358" spans="1:9" hidden="1" x14ac:dyDescent="0.25">
      <c r="A1358" t="s">
        <v>2274</v>
      </c>
      <c r="B1358" t="s">
        <v>2275</v>
      </c>
      <c r="C1358" t="s">
        <v>2276</v>
      </c>
      <c r="D1358">
        <v>6977177</v>
      </c>
      <c r="E1358" t="s">
        <v>1936</v>
      </c>
      <c r="F1358" t="b">
        <f t="shared" si="10"/>
        <v>1</v>
      </c>
      <c r="G1358" t="b">
        <f t="shared" si="11"/>
        <v>1</v>
      </c>
      <c r="H1358" t="s">
        <v>6019</v>
      </c>
    </row>
    <row r="1359" spans="1:9" hidden="1" x14ac:dyDescent="0.25">
      <c r="A1359" t="s">
        <v>2277</v>
      </c>
      <c r="B1359" t="s">
        <v>2278</v>
      </c>
      <c r="C1359" t="s">
        <v>2279</v>
      </c>
      <c r="D1359">
        <v>9036093</v>
      </c>
      <c r="E1359" t="s">
        <v>1936</v>
      </c>
      <c r="F1359" t="b">
        <f t="shared" si="10"/>
        <v>1</v>
      </c>
      <c r="G1359" t="b">
        <f t="shared" si="11"/>
        <v>1</v>
      </c>
      <c r="H1359" t="s">
        <v>6019</v>
      </c>
    </row>
    <row r="1360" spans="1:9" hidden="1" x14ac:dyDescent="0.25">
      <c r="A1360" t="s">
        <v>2280</v>
      </c>
      <c r="B1360" t="s">
        <v>2281</v>
      </c>
      <c r="C1360" t="s">
        <v>2282</v>
      </c>
      <c r="D1360">
        <v>9182431</v>
      </c>
      <c r="E1360" t="s">
        <v>1936</v>
      </c>
      <c r="F1360" t="b">
        <f t="shared" si="10"/>
        <v>1</v>
      </c>
      <c r="G1360" t="b">
        <f t="shared" si="11"/>
        <v>1</v>
      </c>
      <c r="H1360" t="s">
        <v>6019</v>
      </c>
    </row>
    <row r="1361" spans="1:9" hidden="1" x14ac:dyDescent="0.25">
      <c r="A1361" t="s">
        <v>2283</v>
      </c>
      <c r="B1361" t="s">
        <v>2284</v>
      </c>
      <c r="C1361" t="s">
        <v>2285</v>
      </c>
      <c r="D1361">
        <v>7553540</v>
      </c>
      <c r="E1361" t="s">
        <v>1936</v>
      </c>
      <c r="F1361" t="b">
        <f t="shared" si="10"/>
        <v>1</v>
      </c>
      <c r="G1361" t="b">
        <f t="shared" si="11"/>
        <v>1</v>
      </c>
      <c r="H1361" t="s">
        <v>6019</v>
      </c>
    </row>
    <row r="1362" spans="1:9" hidden="1" x14ac:dyDescent="0.25">
      <c r="A1362" t="s">
        <v>2286</v>
      </c>
      <c r="B1362" t="s">
        <v>2287</v>
      </c>
      <c r="C1362" s="1" t="s">
        <v>2288</v>
      </c>
      <c r="D1362">
        <v>6457862</v>
      </c>
      <c r="E1362" t="s">
        <v>1936</v>
      </c>
      <c r="F1362" t="b">
        <f t="shared" si="10"/>
        <v>1</v>
      </c>
      <c r="G1362" t="b">
        <f t="shared" si="11"/>
        <v>1</v>
      </c>
      <c r="H1362" t="s">
        <v>6019</v>
      </c>
    </row>
    <row r="1363" spans="1:9" hidden="1" x14ac:dyDescent="0.25">
      <c r="A1363" t="s">
        <v>2289</v>
      </c>
      <c r="B1363" t="s">
        <v>2290</v>
      </c>
      <c r="C1363" t="s">
        <v>2291</v>
      </c>
      <c r="D1363">
        <v>7234912</v>
      </c>
      <c r="E1363" t="s">
        <v>1936</v>
      </c>
      <c r="F1363" t="b">
        <f t="shared" si="10"/>
        <v>1</v>
      </c>
      <c r="G1363" t="b">
        <f t="shared" si="11"/>
        <v>1</v>
      </c>
      <c r="H1363" t="s">
        <v>6019</v>
      </c>
    </row>
    <row r="1364" spans="1:9" hidden="1" x14ac:dyDescent="0.25">
      <c r="A1364" t="s">
        <v>2292</v>
      </c>
      <c r="B1364" t="s">
        <v>2293</v>
      </c>
      <c r="C1364" t="s">
        <v>2294</v>
      </c>
      <c r="D1364">
        <v>9192610</v>
      </c>
      <c r="E1364" t="s">
        <v>1936</v>
      </c>
      <c r="F1364" t="b">
        <f t="shared" si="10"/>
        <v>1</v>
      </c>
      <c r="G1364" t="b">
        <f t="shared" si="11"/>
        <v>1</v>
      </c>
      <c r="H1364" t="s">
        <v>6019</v>
      </c>
    </row>
    <row r="1365" spans="1:9" hidden="1" x14ac:dyDescent="0.25">
      <c r="A1365" t="s">
        <v>2295</v>
      </c>
      <c r="B1365" t="s">
        <v>2296</v>
      </c>
      <c r="C1365" t="s">
        <v>2297</v>
      </c>
      <c r="D1365">
        <v>5139208</v>
      </c>
      <c r="E1365" t="s">
        <v>1936</v>
      </c>
      <c r="F1365" t="b">
        <f t="shared" si="10"/>
        <v>1</v>
      </c>
      <c r="G1365" t="b">
        <f t="shared" si="11"/>
        <v>1</v>
      </c>
      <c r="H1365" t="s">
        <v>6019</v>
      </c>
    </row>
    <row r="1366" spans="1:9" hidden="1" x14ac:dyDescent="0.25">
      <c r="A1366" t="s">
        <v>2298</v>
      </c>
      <c r="B1366" t="s">
        <v>2299</v>
      </c>
      <c r="C1366" t="s">
        <v>2300</v>
      </c>
      <c r="D1366">
        <v>6929154</v>
      </c>
      <c r="E1366" t="s">
        <v>1936</v>
      </c>
      <c r="F1366" t="b">
        <f t="shared" si="10"/>
        <v>1</v>
      </c>
      <c r="G1366" t="b">
        <f t="shared" si="11"/>
        <v>1</v>
      </c>
      <c r="H1366" t="s">
        <v>6019</v>
      </c>
    </row>
    <row r="1367" spans="1:9" hidden="1" x14ac:dyDescent="0.25">
      <c r="A1367" t="s">
        <v>2301</v>
      </c>
      <c r="E1367" t="s">
        <v>1936</v>
      </c>
      <c r="F1367" t="b">
        <f t="shared" si="10"/>
        <v>0</v>
      </c>
      <c r="G1367" t="b">
        <f t="shared" si="11"/>
        <v>0</v>
      </c>
      <c r="H1367" t="s">
        <v>6018</v>
      </c>
      <c r="I1367" t="s">
        <v>6023</v>
      </c>
    </row>
    <row r="1368" spans="1:9" hidden="1" x14ac:dyDescent="0.25">
      <c r="A1368" t="s">
        <v>2302</v>
      </c>
      <c r="E1368" t="s">
        <v>1887</v>
      </c>
      <c r="F1368" t="b">
        <f t="shared" si="10"/>
        <v>0</v>
      </c>
      <c r="G1368" t="b">
        <f t="shared" si="11"/>
        <v>0</v>
      </c>
      <c r="H1368" t="s">
        <v>6018</v>
      </c>
      <c r="I1368" t="s">
        <v>6021</v>
      </c>
    </row>
    <row r="1369" spans="1:9" hidden="1" x14ac:dyDescent="0.25">
      <c r="A1369" t="s">
        <v>2303</v>
      </c>
      <c r="B1369" t="s">
        <v>2304</v>
      </c>
      <c r="C1369" t="s">
        <v>2305</v>
      </c>
      <c r="D1369">
        <v>4991259</v>
      </c>
      <c r="E1369" t="s">
        <v>1936</v>
      </c>
      <c r="F1369" t="b">
        <f t="shared" si="10"/>
        <v>1</v>
      </c>
      <c r="G1369" t="b">
        <f t="shared" si="11"/>
        <v>1</v>
      </c>
      <c r="H1369" t="s">
        <v>6019</v>
      </c>
    </row>
    <row r="1370" spans="1:9" hidden="1" x14ac:dyDescent="0.25">
      <c r="A1370" t="s">
        <v>2306</v>
      </c>
      <c r="B1370" t="s">
        <v>2307</v>
      </c>
      <c r="C1370" t="s">
        <v>2308</v>
      </c>
      <c r="D1370">
        <v>6844464</v>
      </c>
      <c r="E1370" t="s">
        <v>1936</v>
      </c>
      <c r="F1370" t="b">
        <f t="shared" si="10"/>
        <v>1</v>
      </c>
      <c r="G1370" t="b">
        <f t="shared" si="11"/>
        <v>1</v>
      </c>
      <c r="H1370" t="s">
        <v>6019</v>
      </c>
    </row>
    <row r="1371" spans="1:9" hidden="1" x14ac:dyDescent="0.25">
      <c r="A1371" t="s">
        <v>2309</v>
      </c>
      <c r="B1371" t="s">
        <v>2310</v>
      </c>
      <c r="C1371" t="s">
        <v>2311</v>
      </c>
      <c r="D1371">
        <v>5030123</v>
      </c>
      <c r="E1371" t="s">
        <v>1936</v>
      </c>
      <c r="F1371" t="b">
        <f t="shared" si="10"/>
        <v>1</v>
      </c>
      <c r="G1371" t="b">
        <f t="shared" si="11"/>
        <v>1</v>
      </c>
      <c r="H1371" t="s">
        <v>6019</v>
      </c>
    </row>
    <row r="1372" spans="1:9" hidden="1" x14ac:dyDescent="0.25">
      <c r="A1372" t="s">
        <v>2312</v>
      </c>
      <c r="B1372" t="s">
        <v>2313</v>
      </c>
      <c r="C1372" t="s">
        <v>2313</v>
      </c>
      <c r="D1372">
        <v>7472390</v>
      </c>
      <c r="E1372" t="s">
        <v>1936</v>
      </c>
      <c r="F1372" t="b">
        <f t="shared" si="10"/>
        <v>1</v>
      </c>
      <c r="G1372" t="b">
        <f t="shared" si="11"/>
        <v>1</v>
      </c>
      <c r="H1372" t="s">
        <v>6019</v>
      </c>
    </row>
    <row r="1373" spans="1:9" hidden="1" x14ac:dyDescent="0.25">
      <c r="A1373" t="s">
        <v>2314</v>
      </c>
      <c r="B1373" t="s">
        <v>2315</v>
      </c>
      <c r="E1373" t="s">
        <v>1936</v>
      </c>
      <c r="F1373" t="b">
        <f t="shared" si="10"/>
        <v>1</v>
      </c>
      <c r="G1373" t="b">
        <f t="shared" si="11"/>
        <v>0</v>
      </c>
      <c r="H1373" t="s">
        <v>6018</v>
      </c>
      <c r="I1373" t="s">
        <v>6024</v>
      </c>
    </row>
    <row r="1374" spans="1:9" hidden="1" x14ac:dyDescent="0.25">
      <c r="A1374" t="s">
        <v>2316</v>
      </c>
      <c r="B1374" t="s">
        <v>2317</v>
      </c>
      <c r="C1374" t="s">
        <v>2318</v>
      </c>
      <c r="D1374">
        <v>8391132</v>
      </c>
      <c r="E1374" t="s">
        <v>1936</v>
      </c>
      <c r="F1374" t="b">
        <f t="shared" si="10"/>
        <v>1</v>
      </c>
      <c r="G1374" t="b">
        <f t="shared" si="11"/>
        <v>1</v>
      </c>
      <c r="H1374" t="s">
        <v>6019</v>
      </c>
    </row>
    <row r="1375" spans="1:9" hidden="1" x14ac:dyDescent="0.25">
      <c r="A1375" t="s">
        <v>2319</v>
      </c>
      <c r="B1375" t="s">
        <v>2320</v>
      </c>
      <c r="C1375" t="s">
        <v>2321</v>
      </c>
      <c r="D1375">
        <v>7791448</v>
      </c>
      <c r="E1375" t="s">
        <v>1936</v>
      </c>
      <c r="F1375" t="b">
        <f t="shared" si="10"/>
        <v>1</v>
      </c>
      <c r="G1375" t="b">
        <f t="shared" si="11"/>
        <v>1</v>
      </c>
      <c r="H1375" t="s">
        <v>6019</v>
      </c>
    </row>
    <row r="1376" spans="1:9" hidden="1" x14ac:dyDescent="0.25">
      <c r="A1376" t="s">
        <v>2322</v>
      </c>
      <c r="B1376" t="s">
        <v>2323</v>
      </c>
      <c r="C1376" t="s">
        <v>2324</v>
      </c>
      <c r="D1376">
        <v>6784410</v>
      </c>
      <c r="E1376" t="s">
        <v>1936</v>
      </c>
      <c r="F1376" t="b">
        <f t="shared" si="10"/>
        <v>1</v>
      </c>
      <c r="G1376" t="b">
        <f t="shared" si="11"/>
        <v>1</v>
      </c>
      <c r="H1376" t="s">
        <v>6019</v>
      </c>
    </row>
    <row r="1377" spans="1:9" hidden="1" x14ac:dyDescent="0.25">
      <c r="A1377" t="s">
        <v>2325</v>
      </c>
      <c r="E1377" t="s">
        <v>1936</v>
      </c>
      <c r="F1377" t="b">
        <f t="shared" si="10"/>
        <v>0</v>
      </c>
      <c r="G1377" t="b">
        <f t="shared" si="11"/>
        <v>0</v>
      </c>
      <c r="H1377" t="s">
        <v>6018</v>
      </c>
      <c r="I1377" t="s">
        <v>6023</v>
      </c>
    </row>
    <row r="1378" spans="1:9" hidden="1" x14ac:dyDescent="0.25">
      <c r="A1378" t="s">
        <v>2326</v>
      </c>
      <c r="B1378" t="s">
        <v>2327</v>
      </c>
      <c r="C1378" t="s">
        <v>2328</v>
      </c>
      <c r="D1378">
        <v>4989878</v>
      </c>
      <c r="E1378" t="s">
        <v>1936</v>
      </c>
      <c r="F1378" t="b">
        <f t="shared" si="10"/>
        <v>1</v>
      </c>
      <c r="G1378" t="b">
        <f t="shared" si="11"/>
        <v>1</v>
      </c>
      <c r="H1378" t="s">
        <v>6019</v>
      </c>
    </row>
    <row r="1379" spans="1:9" hidden="1" x14ac:dyDescent="0.25">
      <c r="A1379" t="s">
        <v>2329</v>
      </c>
      <c r="B1379" t="s">
        <v>2330</v>
      </c>
      <c r="C1379" t="s">
        <v>2331</v>
      </c>
      <c r="D1379">
        <v>9041770</v>
      </c>
      <c r="E1379" t="s">
        <v>1936</v>
      </c>
      <c r="F1379" t="b">
        <f t="shared" si="10"/>
        <v>1</v>
      </c>
      <c r="G1379" t="b">
        <f t="shared" si="11"/>
        <v>1</v>
      </c>
      <c r="H1379" t="s">
        <v>6019</v>
      </c>
    </row>
    <row r="1380" spans="1:9" hidden="1" x14ac:dyDescent="0.25">
      <c r="A1380" t="s">
        <v>2332</v>
      </c>
      <c r="B1380" t="s">
        <v>2333</v>
      </c>
      <c r="C1380" t="s">
        <v>2334</v>
      </c>
      <c r="D1380">
        <v>9153843</v>
      </c>
      <c r="E1380" t="s">
        <v>1936</v>
      </c>
      <c r="F1380" t="b">
        <f t="shared" si="10"/>
        <v>1</v>
      </c>
      <c r="G1380" t="b">
        <f t="shared" si="11"/>
        <v>1</v>
      </c>
      <c r="H1380" t="s">
        <v>6019</v>
      </c>
    </row>
    <row r="1381" spans="1:9" hidden="1" x14ac:dyDescent="0.25">
      <c r="A1381" t="s">
        <v>2335</v>
      </c>
      <c r="B1381" t="s">
        <v>2336</v>
      </c>
      <c r="E1381" t="s">
        <v>1936</v>
      </c>
      <c r="F1381" t="b">
        <f t="shared" si="10"/>
        <v>1</v>
      </c>
      <c r="G1381" t="b">
        <f t="shared" si="11"/>
        <v>0</v>
      </c>
      <c r="H1381" t="s">
        <v>6018</v>
      </c>
      <c r="I1381" t="s">
        <v>6024</v>
      </c>
    </row>
    <row r="1382" spans="1:9" hidden="1" x14ac:dyDescent="0.25">
      <c r="A1382" t="s">
        <v>2337</v>
      </c>
      <c r="B1382" t="s">
        <v>2338</v>
      </c>
      <c r="C1382" t="s">
        <v>2339</v>
      </c>
      <c r="D1382">
        <v>8653175</v>
      </c>
      <c r="E1382" t="s">
        <v>1936</v>
      </c>
      <c r="F1382" t="b">
        <f t="shared" si="10"/>
        <v>1</v>
      </c>
      <c r="G1382" t="b">
        <f t="shared" si="11"/>
        <v>1</v>
      </c>
      <c r="H1382" t="s">
        <v>6019</v>
      </c>
    </row>
    <row r="1383" spans="1:9" hidden="1" x14ac:dyDescent="0.25">
      <c r="A1383" t="s">
        <v>2340</v>
      </c>
      <c r="B1383" t="s">
        <v>2341</v>
      </c>
      <c r="C1383" t="s">
        <v>2342</v>
      </c>
      <c r="D1383">
        <v>9192824</v>
      </c>
      <c r="E1383" t="s">
        <v>1936</v>
      </c>
      <c r="F1383" t="b">
        <f t="shared" si="10"/>
        <v>1</v>
      </c>
      <c r="G1383" t="b">
        <f t="shared" si="11"/>
        <v>1</v>
      </c>
      <c r="H1383" t="s">
        <v>6019</v>
      </c>
    </row>
    <row r="1384" spans="1:9" hidden="1" x14ac:dyDescent="0.25">
      <c r="A1384" t="s">
        <v>2343</v>
      </c>
      <c r="B1384" t="s">
        <v>2035</v>
      </c>
      <c r="C1384" t="s">
        <v>2036</v>
      </c>
      <c r="D1384">
        <v>6195922</v>
      </c>
      <c r="E1384" t="s">
        <v>1936</v>
      </c>
      <c r="F1384" t="b">
        <f t="shared" si="10"/>
        <v>1</v>
      </c>
      <c r="G1384" t="b">
        <f t="shared" si="11"/>
        <v>1</v>
      </c>
      <c r="H1384" t="s">
        <v>6019</v>
      </c>
    </row>
    <row r="1385" spans="1:9" hidden="1" x14ac:dyDescent="0.25">
      <c r="A1385" t="s">
        <v>2344</v>
      </c>
      <c r="B1385" t="s">
        <v>2345</v>
      </c>
      <c r="E1385" t="s">
        <v>1936</v>
      </c>
      <c r="F1385" t="b">
        <f t="shared" si="10"/>
        <v>1</v>
      </c>
      <c r="G1385" t="b">
        <f t="shared" si="11"/>
        <v>0</v>
      </c>
      <c r="H1385" t="s">
        <v>6018</v>
      </c>
      <c r="I1385" t="s">
        <v>6024</v>
      </c>
    </row>
    <row r="1386" spans="1:9" hidden="1" x14ac:dyDescent="0.25">
      <c r="A1386" t="s">
        <v>2346</v>
      </c>
      <c r="B1386" t="s">
        <v>1938</v>
      </c>
      <c r="C1386" t="s">
        <v>1939</v>
      </c>
      <c r="D1386">
        <v>4923237</v>
      </c>
      <c r="E1386" t="s">
        <v>1936</v>
      </c>
      <c r="F1386" t="b">
        <f t="shared" si="10"/>
        <v>1</v>
      </c>
      <c r="G1386" t="b">
        <f t="shared" si="11"/>
        <v>1</v>
      </c>
      <c r="H1386" t="s">
        <v>6019</v>
      </c>
    </row>
    <row r="1387" spans="1:9" hidden="1" x14ac:dyDescent="0.25">
      <c r="A1387" t="s">
        <v>2347</v>
      </c>
      <c r="B1387" t="s">
        <v>2077</v>
      </c>
      <c r="E1387" t="s">
        <v>1936</v>
      </c>
      <c r="F1387" t="b">
        <f t="shared" si="10"/>
        <v>1</v>
      </c>
      <c r="G1387" t="b">
        <f t="shared" si="11"/>
        <v>0</v>
      </c>
      <c r="H1387" t="s">
        <v>6018</v>
      </c>
      <c r="I1387" t="s">
        <v>6024</v>
      </c>
    </row>
    <row r="1388" spans="1:9" hidden="1" x14ac:dyDescent="0.25">
      <c r="A1388" t="s">
        <v>2348</v>
      </c>
      <c r="B1388" t="s">
        <v>2012</v>
      </c>
      <c r="C1388" t="s">
        <v>2013</v>
      </c>
      <c r="D1388">
        <v>7392102</v>
      </c>
      <c r="E1388" t="s">
        <v>1936</v>
      </c>
      <c r="F1388" t="b">
        <f t="shared" si="10"/>
        <v>1</v>
      </c>
      <c r="G1388" t="b">
        <f t="shared" si="11"/>
        <v>1</v>
      </c>
      <c r="H1388" t="s">
        <v>6019</v>
      </c>
    </row>
    <row r="1389" spans="1:9" hidden="1" x14ac:dyDescent="0.25">
      <c r="A1389" t="s">
        <v>2349</v>
      </c>
      <c r="B1389" t="s">
        <v>2350</v>
      </c>
      <c r="C1389" t="s">
        <v>2351</v>
      </c>
      <c r="D1389">
        <v>1570973</v>
      </c>
      <c r="E1389" t="s">
        <v>1936</v>
      </c>
      <c r="F1389" t="b">
        <f t="shared" si="10"/>
        <v>1</v>
      </c>
      <c r="G1389" t="b">
        <f t="shared" si="11"/>
        <v>1</v>
      </c>
      <c r="H1389" t="s">
        <v>6019</v>
      </c>
    </row>
    <row r="1390" spans="1:9" hidden="1" x14ac:dyDescent="0.25">
      <c r="A1390" t="s">
        <v>2352</v>
      </c>
      <c r="B1390" t="s">
        <v>2353</v>
      </c>
      <c r="C1390" t="s">
        <v>2354</v>
      </c>
      <c r="D1390">
        <v>8005254</v>
      </c>
      <c r="E1390" t="s">
        <v>1936</v>
      </c>
      <c r="F1390" t="b">
        <f t="shared" si="10"/>
        <v>1</v>
      </c>
      <c r="G1390" t="b">
        <f t="shared" si="11"/>
        <v>1</v>
      </c>
      <c r="H1390" t="s">
        <v>6019</v>
      </c>
    </row>
    <row r="1391" spans="1:9" hidden="1" x14ac:dyDescent="0.25">
      <c r="A1391" t="s">
        <v>2355</v>
      </c>
      <c r="B1391" t="s">
        <v>2356</v>
      </c>
      <c r="C1391" t="s">
        <v>2357</v>
      </c>
      <c r="D1391">
        <v>7006792</v>
      </c>
      <c r="E1391" t="s">
        <v>1936</v>
      </c>
      <c r="F1391" t="b">
        <f t="shared" si="10"/>
        <v>1</v>
      </c>
      <c r="G1391" t="b">
        <f t="shared" si="11"/>
        <v>1</v>
      </c>
      <c r="H1391" t="s">
        <v>6019</v>
      </c>
    </row>
    <row r="1392" spans="1:9" hidden="1" x14ac:dyDescent="0.25">
      <c r="A1392" t="s">
        <v>2358</v>
      </c>
      <c r="B1392" t="s">
        <v>2359</v>
      </c>
      <c r="E1392" t="s">
        <v>1936</v>
      </c>
      <c r="F1392" t="b">
        <f t="shared" si="10"/>
        <v>1</v>
      </c>
      <c r="G1392" t="b">
        <f t="shared" si="11"/>
        <v>0</v>
      </c>
      <c r="H1392" t="s">
        <v>6018</v>
      </c>
      <c r="I1392" t="s">
        <v>6024</v>
      </c>
    </row>
    <row r="1393" spans="1:9" hidden="1" x14ac:dyDescent="0.25">
      <c r="A1393" t="s">
        <v>2360</v>
      </c>
      <c r="B1393" t="s">
        <v>2361</v>
      </c>
      <c r="C1393" t="s">
        <v>2362</v>
      </c>
      <c r="D1393">
        <v>6759339</v>
      </c>
      <c r="E1393" t="s">
        <v>1936</v>
      </c>
      <c r="F1393" t="b">
        <f t="shared" si="10"/>
        <v>1</v>
      </c>
      <c r="G1393" t="b">
        <f t="shared" si="11"/>
        <v>1</v>
      </c>
      <c r="H1393" t="s">
        <v>6019</v>
      </c>
    </row>
    <row r="1394" spans="1:9" hidden="1" x14ac:dyDescent="0.25">
      <c r="A1394" t="s">
        <v>2363</v>
      </c>
      <c r="B1394" t="s">
        <v>2364</v>
      </c>
      <c r="C1394" t="s">
        <v>2365</v>
      </c>
      <c r="D1394">
        <v>7392047</v>
      </c>
      <c r="E1394" t="s">
        <v>1936</v>
      </c>
      <c r="F1394" t="b">
        <f t="shared" si="10"/>
        <v>1</v>
      </c>
      <c r="G1394" t="b">
        <f t="shared" si="11"/>
        <v>1</v>
      </c>
      <c r="H1394" t="s">
        <v>6019</v>
      </c>
    </row>
    <row r="1395" spans="1:9" hidden="1" x14ac:dyDescent="0.25">
      <c r="A1395" t="s">
        <v>2366</v>
      </c>
      <c r="B1395" t="s">
        <v>2208</v>
      </c>
      <c r="E1395" t="s">
        <v>1936</v>
      </c>
      <c r="F1395" t="b">
        <f t="shared" si="10"/>
        <v>1</v>
      </c>
      <c r="G1395" t="b">
        <f t="shared" si="11"/>
        <v>0</v>
      </c>
      <c r="H1395" t="s">
        <v>6018</v>
      </c>
      <c r="I1395" t="s">
        <v>6024</v>
      </c>
    </row>
    <row r="1396" spans="1:9" hidden="1" x14ac:dyDescent="0.25">
      <c r="A1396" t="s">
        <v>2367</v>
      </c>
      <c r="B1396" t="s">
        <v>2368</v>
      </c>
      <c r="C1396" t="s">
        <v>2369</v>
      </c>
      <c r="D1396">
        <v>7917274</v>
      </c>
      <c r="E1396" t="s">
        <v>1936</v>
      </c>
      <c r="F1396" t="b">
        <f t="shared" si="10"/>
        <v>1</v>
      </c>
      <c r="G1396" t="b">
        <f t="shared" si="11"/>
        <v>1</v>
      </c>
      <c r="H1396" t="s">
        <v>6019</v>
      </c>
    </row>
    <row r="1397" spans="1:9" hidden="1" x14ac:dyDescent="0.25">
      <c r="A1397" t="s">
        <v>2370</v>
      </c>
      <c r="B1397" t="s">
        <v>2371</v>
      </c>
      <c r="C1397" t="s">
        <v>2372</v>
      </c>
      <c r="D1397">
        <v>7906743</v>
      </c>
      <c r="E1397" t="s">
        <v>1936</v>
      </c>
      <c r="F1397" t="b">
        <f t="shared" si="10"/>
        <v>1</v>
      </c>
      <c r="G1397" t="b">
        <f t="shared" si="11"/>
        <v>1</v>
      </c>
      <c r="H1397" t="s">
        <v>6019</v>
      </c>
    </row>
    <row r="1398" spans="1:9" hidden="1" x14ac:dyDescent="0.25">
      <c r="A1398" t="s">
        <v>2373</v>
      </c>
      <c r="B1398" t="s">
        <v>2374</v>
      </c>
      <c r="C1398" t="s">
        <v>2375</v>
      </c>
      <c r="D1398">
        <v>4990844</v>
      </c>
      <c r="E1398" t="s">
        <v>1936</v>
      </c>
      <c r="F1398" t="b">
        <f t="shared" si="10"/>
        <v>1</v>
      </c>
      <c r="G1398" t="b">
        <f t="shared" si="11"/>
        <v>1</v>
      </c>
      <c r="H1398" t="s">
        <v>6019</v>
      </c>
    </row>
    <row r="1399" spans="1:9" hidden="1" x14ac:dyDescent="0.25">
      <c r="A1399" t="s">
        <v>2376</v>
      </c>
      <c r="B1399" t="s">
        <v>2377</v>
      </c>
      <c r="C1399" t="s">
        <v>2378</v>
      </c>
      <c r="D1399">
        <v>8456229</v>
      </c>
      <c r="E1399" t="s">
        <v>1936</v>
      </c>
      <c r="F1399" t="b">
        <f t="shared" si="10"/>
        <v>1</v>
      </c>
      <c r="G1399" t="b">
        <f t="shared" si="11"/>
        <v>1</v>
      </c>
      <c r="H1399" t="s">
        <v>6019</v>
      </c>
    </row>
    <row r="1400" spans="1:9" hidden="1" x14ac:dyDescent="0.25">
      <c r="A1400" t="s">
        <v>2379</v>
      </c>
      <c r="B1400" t="s">
        <v>2380</v>
      </c>
      <c r="C1400" t="s">
        <v>2381</v>
      </c>
      <c r="D1400">
        <v>7202989</v>
      </c>
      <c r="E1400" t="s">
        <v>1936</v>
      </c>
      <c r="F1400" t="b">
        <f t="shared" si="10"/>
        <v>1</v>
      </c>
      <c r="G1400" t="b">
        <f t="shared" si="11"/>
        <v>1</v>
      </c>
      <c r="H1400" t="s">
        <v>6019</v>
      </c>
    </row>
    <row r="1401" spans="1:9" hidden="1" x14ac:dyDescent="0.25">
      <c r="A1401" t="s">
        <v>2382</v>
      </c>
      <c r="B1401" t="s">
        <v>2383</v>
      </c>
      <c r="C1401" t="s">
        <v>2384</v>
      </c>
      <c r="D1401">
        <v>7220306</v>
      </c>
      <c r="E1401" t="s">
        <v>1936</v>
      </c>
      <c r="F1401" t="b">
        <f t="shared" si="10"/>
        <v>1</v>
      </c>
      <c r="G1401" t="b">
        <f t="shared" si="11"/>
        <v>1</v>
      </c>
      <c r="H1401" t="s">
        <v>6019</v>
      </c>
    </row>
    <row r="1402" spans="1:9" hidden="1" x14ac:dyDescent="0.25">
      <c r="A1402" t="s">
        <v>2385</v>
      </c>
      <c r="B1402" t="s">
        <v>2386</v>
      </c>
      <c r="C1402" t="s">
        <v>2387</v>
      </c>
      <c r="D1402">
        <v>6890078</v>
      </c>
      <c r="E1402" t="s">
        <v>1936</v>
      </c>
      <c r="F1402" t="b">
        <f t="shared" si="10"/>
        <v>1</v>
      </c>
      <c r="G1402" t="b">
        <f t="shared" si="11"/>
        <v>1</v>
      </c>
      <c r="H1402" t="s">
        <v>6019</v>
      </c>
    </row>
    <row r="1403" spans="1:9" hidden="1" x14ac:dyDescent="0.25">
      <c r="A1403" t="s">
        <v>2388</v>
      </c>
      <c r="B1403" t="s">
        <v>2389</v>
      </c>
      <c r="C1403" t="s">
        <v>2390</v>
      </c>
      <c r="D1403">
        <v>9076815</v>
      </c>
      <c r="E1403" t="s">
        <v>1936</v>
      </c>
      <c r="F1403" t="b">
        <f t="shared" si="10"/>
        <v>1</v>
      </c>
      <c r="G1403" t="b">
        <f t="shared" si="11"/>
        <v>1</v>
      </c>
      <c r="H1403" t="s">
        <v>6019</v>
      </c>
    </row>
    <row r="1404" spans="1:9" hidden="1" x14ac:dyDescent="0.25">
      <c r="A1404" t="s">
        <v>2391</v>
      </c>
      <c r="B1404" t="s">
        <v>2392</v>
      </c>
      <c r="C1404" t="s">
        <v>2393</v>
      </c>
      <c r="D1404">
        <v>4991470</v>
      </c>
      <c r="E1404" t="s">
        <v>1936</v>
      </c>
      <c r="F1404" t="b">
        <f t="shared" si="10"/>
        <v>1</v>
      </c>
      <c r="G1404" t="b">
        <f t="shared" si="11"/>
        <v>1</v>
      </c>
      <c r="H1404" t="s">
        <v>6019</v>
      </c>
    </row>
    <row r="1405" spans="1:9" hidden="1" x14ac:dyDescent="0.25">
      <c r="A1405" t="s">
        <v>2394</v>
      </c>
      <c r="B1405" t="s">
        <v>2395</v>
      </c>
      <c r="E1405" t="s">
        <v>1936</v>
      </c>
      <c r="F1405" t="b">
        <f t="shared" si="10"/>
        <v>1</v>
      </c>
      <c r="G1405" t="b">
        <f t="shared" si="11"/>
        <v>0</v>
      </c>
      <c r="H1405" t="s">
        <v>6018</v>
      </c>
      <c r="I1405" t="s">
        <v>6024</v>
      </c>
    </row>
    <row r="1406" spans="1:9" hidden="1" x14ac:dyDescent="0.25">
      <c r="A1406" t="s">
        <v>2396</v>
      </c>
      <c r="E1406" t="s">
        <v>1936</v>
      </c>
      <c r="F1406" t="b">
        <f t="shared" si="10"/>
        <v>0</v>
      </c>
      <c r="G1406" t="b">
        <f t="shared" si="11"/>
        <v>0</v>
      </c>
      <c r="H1406" t="s">
        <v>6018</v>
      </c>
      <c r="I1406" t="s">
        <v>6023</v>
      </c>
    </row>
    <row r="1407" spans="1:9" hidden="1" x14ac:dyDescent="0.25">
      <c r="A1407" t="s">
        <v>2397</v>
      </c>
      <c r="E1407" t="s">
        <v>1936</v>
      </c>
      <c r="F1407" t="b">
        <f t="shared" si="10"/>
        <v>0</v>
      </c>
      <c r="G1407" t="b">
        <f t="shared" si="11"/>
        <v>0</v>
      </c>
      <c r="H1407" t="s">
        <v>6018</v>
      </c>
      <c r="I1407" t="s">
        <v>6023</v>
      </c>
    </row>
    <row r="1408" spans="1:9" hidden="1" x14ac:dyDescent="0.25">
      <c r="A1408" t="s">
        <v>2398</v>
      </c>
      <c r="B1408" t="s">
        <v>2399</v>
      </c>
      <c r="C1408" t="s">
        <v>2400</v>
      </c>
      <c r="D1408">
        <v>9153858</v>
      </c>
      <c r="E1408" t="s">
        <v>1936</v>
      </c>
      <c r="F1408" t="b">
        <f t="shared" si="10"/>
        <v>1</v>
      </c>
      <c r="G1408" t="b">
        <f t="shared" si="11"/>
        <v>1</v>
      </c>
      <c r="H1408" t="s">
        <v>6019</v>
      </c>
    </row>
    <row r="1409" spans="1:9" hidden="1" x14ac:dyDescent="0.25">
      <c r="A1409" t="s">
        <v>2401</v>
      </c>
      <c r="B1409" t="s">
        <v>2402</v>
      </c>
      <c r="C1409" t="s">
        <v>2403</v>
      </c>
      <c r="D1409">
        <v>7677162</v>
      </c>
      <c r="E1409" t="s">
        <v>1936</v>
      </c>
      <c r="F1409" t="b">
        <f t="shared" si="10"/>
        <v>1</v>
      </c>
      <c r="G1409" t="b">
        <f t="shared" si="11"/>
        <v>1</v>
      </c>
      <c r="H1409" t="s">
        <v>6019</v>
      </c>
    </row>
    <row r="1410" spans="1:9" hidden="1" x14ac:dyDescent="0.25">
      <c r="A1410" t="s">
        <v>2404</v>
      </c>
      <c r="B1410" t="s">
        <v>2405</v>
      </c>
      <c r="C1410" t="s">
        <v>2406</v>
      </c>
      <c r="D1410">
        <v>9149606</v>
      </c>
      <c r="E1410" t="s">
        <v>1936</v>
      </c>
      <c r="F1410" t="b">
        <f t="shared" si="10"/>
        <v>1</v>
      </c>
      <c r="G1410" t="b">
        <f t="shared" si="11"/>
        <v>1</v>
      </c>
      <c r="H1410" t="s">
        <v>6019</v>
      </c>
    </row>
    <row r="1411" spans="1:9" hidden="1" x14ac:dyDescent="0.25">
      <c r="A1411" t="s">
        <v>2407</v>
      </c>
      <c r="B1411" t="s">
        <v>2012</v>
      </c>
      <c r="C1411" t="s">
        <v>2013</v>
      </c>
      <c r="D1411">
        <v>7392102</v>
      </c>
      <c r="E1411" t="s">
        <v>1936</v>
      </c>
      <c r="F1411" t="b">
        <f t="shared" ref="F1411:F1474" si="12">NOT(ISBLANK(B1411))</f>
        <v>1</v>
      </c>
      <c r="G1411" t="b">
        <f t="shared" ref="G1411:G1474" si="13">NOT(ISBLANK(C1411))</f>
        <v>1</v>
      </c>
      <c r="H1411" t="s">
        <v>6019</v>
      </c>
    </row>
    <row r="1412" spans="1:9" hidden="1" x14ac:dyDescent="0.25">
      <c r="A1412" t="s">
        <v>2408</v>
      </c>
      <c r="B1412" t="s">
        <v>2409</v>
      </c>
      <c r="C1412" t="s">
        <v>2410</v>
      </c>
      <c r="D1412">
        <v>6968358</v>
      </c>
      <c r="E1412" t="s">
        <v>1936</v>
      </c>
      <c r="F1412" t="b">
        <f t="shared" si="12"/>
        <v>1</v>
      </c>
      <c r="G1412" t="b">
        <f t="shared" si="13"/>
        <v>1</v>
      </c>
      <c r="H1412" t="s">
        <v>6019</v>
      </c>
    </row>
    <row r="1413" spans="1:9" hidden="1" x14ac:dyDescent="0.25">
      <c r="A1413" t="s">
        <v>2411</v>
      </c>
      <c r="B1413" t="s">
        <v>2412</v>
      </c>
      <c r="C1413" t="s">
        <v>2413</v>
      </c>
      <c r="D1413">
        <v>6431531</v>
      </c>
      <c r="E1413" t="s">
        <v>1936</v>
      </c>
      <c r="F1413" t="b">
        <f t="shared" si="12"/>
        <v>1</v>
      </c>
      <c r="G1413" t="b">
        <f t="shared" si="13"/>
        <v>1</v>
      </c>
      <c r="H1413" t="s">
        <v>6019</v>
      </c>
    </row>
    <row r="1414" spans="1:9" hidden="1" x14ac:dyDescent="0.25">
      <c r="A1414" t="s">
        <v>2414</v>
      </c>
      <c r="B1414" t="s">
        <v>2415</v>
      </c>
      <c r="C1414" t="s">
        <v>2416</v>
      </c>
      <c r="D1414">
        <v>5156157</v>
      </c>
      <c r="E1414" t="s">
        <v>1936</v>
      </c>
      <c r="F1414" t="b">
        <f t="shared" si="12"/>
        <v>1</v>
      </c>
      <c r="G1414" t="b">
        <f t="shared" si="13"/>
        <v>1</v>
      </c>
      <c r="H1414" t="s">
        <v>6019</v>
      </c>
    </row>
    <row r="1415" spans="1:9" hidden="1" x14ac:dyDescent="0.25">
      <c r="A1415" t="s">
        <v>2417</v>
      </c>
      <c r="B1415" t="s">
        <v>2418</v>
      </c>
      <c r="C1415" t="s">
        <v>2419</v>
      </c>
      <c r="D1415">
        <v>8208959</v>
      </c>
      <c r="E1415" t="s">
        <v>1936</v>
      </c>
      <c r="F1415" t="b">
        <f t="shared" si="12"/>
        <v>1</v>
      </c>
      <c r="G1415" t="b">
        <f t="shared" si="13"/>
        <v>1</v>
      </c>
      <c r="H1415" t="s">
        <v>6019</v>
      </c>
    </row>
    <row r="1416" spans="1:9" hidden="1" x14ac:dyDescent="0.25">
      <c r="A1416" t="s">
        <v>2420</v>
      </c>
      <c r="B1416" t="s">
        <v>2012</v>
      </c>
      <c r="C1416" t="s">
        <v>2013</v>
      </c>
      <c r="D1416">
        <v>7392102</v>
      </c>
      <c r="E1416" t="s">
        <v>1936</v>
      </c>
      <c r="F1416" t="b">
        <f t="shared" si="12"/>
        <v>1</v>
      </c>
      <c r="G1416" t="b">
        <f t="shared" si="13"/>
        <v>1</v>
      </c>
      <c r="H1416" t="s">
        <v>6019</v>
      </c>
    </row>
    <row r="1417" spans="1:9" hidden="1" x14ac:dyDescent="0.25">
      <c r="A1417" t="s">
        <v>2421</v>
      </c>
      <c r="B1417" t="s">
        <v>2422</v>
      </c>
      <c r="C1417" t="s">
        <v>2423</v>
      </c>
      <c r="D1417">
        <v>7566322</v>
      </c>
      <c r="E1417" t="s">
        <v>1936</v>
      </c>
      <c r="F1417" t="b">
        <f t="shared" si="12"/>
        <v>1</v>
      </c>
      <c r="G1417" t="b">
        <f t="shared" si="13"/>
        <v>1</v>
      </c>
      <c r="H1417" t="s">
        <v>6019</v>
      </c>
    </row>
    <row r="1418" spans="1:9" hidden="1" x14ac:dyDescent="0.25">
      <c r="A1418" t="s">
        <v>2424</v>
      </c>
      <c r="B1418" t="s">
        <v>2425</v>
      </c>
      <c r="C1418" t="s">
        <v>2426</v>
      </c>
      <c r="D1418">
        <v>4863067</v>
      </c>
      <c r="E1418" t="s">
        <v>1936</v>
      </c>
      <c r="F1418" t="b">
        <f t="shared" si="12"/>
        <v>1</v>
      </c>
      <c r="G1418" t="b">
        <f t="shared" si="13"/>
        <v>1</v>
      </c>
      <c r="H1418" t="s">
        <v>6019</v>
      </c>
    </row>
    <row r="1419" spans="1:9" hidden="1" x14ac:dyDescent="0.25">
      <c r="A1419" t="s">
        <v>2427</v>
      </c>
      <c r="B1419" t="s">
        <v>2012</v>
      </c>
      <c r="C1419" t="s">
        <v>2013</v>
      </c>
      <c r="D1419">
        <v>7392102</v>
      </c>
      <c r="E1419" t="s">
        <v>1936</v>
      </c>
      <c r="F1419" t="b">
        <f t="shared" si="12"/>
        <v>1</v>
      </c>
      <c r="G1419" t="b">
        <f t="shared" si="13"/>
        <v>1</v>
      </c>
      <c r="H1419" t="s">
        <v>6019</v>
      </c>
    </row>
    <row r="1420" spans="1:9" hidden="1" x14ac:dyDescent="0.25">
      <c r="A1420" t="s">
        <v>2428</v>
      </c>
      <c r="B1420" t="s">
        <v>2429</v>
      </c>
      <c r="C1420" t="s">
        <v>2430</v>
      </c>
      <c r="D1420">
        <v>9037755</v>
      </c>
      <c r="E1420" t="s">
        <v>1936</v>
      </c>
      <c r="F1420" t="b">
        <f t="shared" si="12"/>
        <v>1</v>
      </c>
      <c r="G1420" t="b">
        <f t="shared" si="13"/>
        <v>1</v>
      </c>
      <c r="H1420" t="s">
        <v>6019</v>
      </c>
    </row>
    <row r="1421" spans="1:9" hidden="1" x14ac:dyDescent="0.25">
      <c r="A1421" t="s">
        <v>2431</v>
      </c>
      <c r="B1421" t="s">
        <v>2432</v>
      </c>
      <c r="C1421" t="s">
        <v>2433</v>
      </c>
      <c r="D1421">
        <v>9319380</v>
      </c>
      <c r="E1421" t="s">
        <v>1936</v>
      </c>
      <c r="F1421" t="b">
        <f t="shared" si="12"/>
        <v>1</v>
      </c>
      <c r="G1421" t="b">
        <f t="shared" si="13"/>
        <v>1</v>
      </c>
      <c r="H1421" t="s">
        <v>6019</v>
      </c>
    </row>
    <row r="1422" spans="1:9" hidden="1" x14ac:dyDescent="0.25">
      <c r="A1422" t="s">
        <v>2434</v>
      </c>
      <c r="B1422" t="s">
        <v>2435</v>
      </c>
      <c r="C1422" t="s">
        <v>2436</v>
      </c>
      <c r="D1422">
        <v>7791590</v>
      </c>
      <c r="E1422" t="s">
        <v>1936</v>
      </c>
      <c r="F1422" t="b">
        <f t="shared" si="12"/>
        <v>1</v>
      </c>
      <c r="G1422" t="b">
        <f t="shared" si="13"/>
        <v>1</v>
      </c>
      <c r="H1422" t="s">
        <v>6019</v>
      </c>
    </row>
    <row r="1423" spans="1:9" hidden="1" x14ac:dyDescent="0.25">
      <c r="A1423" t="s">
        <v>2437</v>
      </c>
      <c r="B1423" t="s">
        <v>2438</v>
      </c>
      <c r="E1423" t="s">
        <v>1936</v>
      </c>
      <c r="F1423" t="b">
        <f t="shared" si="12"/>
        <v>1</v>
      </c>
      <c r="G1423" t="b">
        <f t="shared" si="13"/>
        <v>0</v>
      </c>
      <c r="H1423" t="s">
        <v>6018</v>
      </c>
      <c r="I1423" t="s">
        <v>6024</v>
      </c>
    </row>
    <row r="1424" spans="1:9" hidden="1" x14ac:dyDescent="0.25">
      <c r="A1424" t="s">
        <v>2439</v>
      </c>
      <c r="B1424" t="s">
        <v>2440</v>
      </c>
      <c r="C1424" t="s">
        <v>2441</v>
      </c>
      <c r="D1424">
        <v>6974794</v>
      </c>
      <c r="E1424" t="s">
        <v>1936</v>
      </c>
      <c r="F1424" t="b">
        <f t="shared" si="12"/>
        <v>1</v>
      </c>
      <c r="G1424" t="b">
        <f t="shared" si="13"/>
        <v>1</v>
      </c>
      <c r="H1424" t="s">
        <v>6019</v>
      </c>
    </row>
    <row r="1425" spans="1:9" hidden="1" x14ac:dyDescent="0.25">
      <c r="A1425" t="s">
        <v>2442</v>
      </c>
      <c r="B1425" t="s">
        <v>2443</v>
      </c>
      <c r="C1425" t="s">
        <v>2444</v>
      </c>
      <c r="D1425">
        <v>6928622</v>
      </c>
      <c r="E1425" t="s">
        <v>1936</v>
      </c>
      <c r="F1425" t="b">
        <f t="shared" si="12"/>
        <v>1</v>
      </c>
      <c r="G1425" t="b">
        <f t="shared" si="13"/>
        <v>1</v>
      </c>
      <c r="H1425" t="s">
        <v>6019</v>
      </c>
    </row>
    <row r="1426" spans="1:9" hidden="1" x14ac:dyDescent="0.25">
      <c r="A1426" t="s">
        <v>2445</v>
      </c>
      <c r="B1426" t="s">
        <v>2446</v>
      </c>
      <c r="C1426" t="s">
        <v>2447</v>
      </c>
      <c r="D1426">
        <v>4991222</v>
      </c>
      <c r="E1426" t="s">
        <v>1936</v>
      </c>
      <c r="F1426" t="b">
        <f t="shared" si="12"/>
        <v>1</v>
      </c>
      <c r="G1426" t="b">
        <f t="shared" si="13"/>
        <v>1</v>
      </c>
      <c r="H1426" t="s">
        <v>6019</v>
      </c>
    </row>
    <row r="1427" spans="1:9" hidden="1" x14ac:dyDescent="0.25">
      <c r="A1427" t="s">
        <v>2448</v>
      </c>
      <c r="B1427" t="s">
        <v>2012</v>
      </c>
      <c r="C1427" t="s">
        <v>2013</v>
      </c>
      <c r="D1427">
        <v>7392102</v>
      </c>
      <c r="E1427" t="s">
        <v>1936</v>
      </c>
      <c r="F1427" t="b">
        <f t="shared" si="12"/>
        <v>1</v>
      </c>
      <c r="G1427" t="b">
        <f t="shared" si="13"/>
        <v>1</v>
      </c>
      <c r="H1427" t="s">
        <v>6019</v>
      </c>
    </row>
    <row r="1428" spans="1:9" hidden="1" x14ac:dyDescent="0.25">
      <c r="A1428" t="s">
        <v>2449</v>
      </c>
      <c r="B1428" t="s">
        <v>2450</v>
      </c>
      <c r="C1428" t="s">
        <v>2451</v>
      </c>
      <c r="D1428">
        <v>9252144</v>
      </c>
      <c r="E1428" t="s">
        <v>1936</v>
      </c>
      <c r="F1428" t="b">
        <f t="shared" si="12"/>
        <v>1</v>
      </c>
      <c r="G1428" t="b">
        <f t="shared" si="13"/>
        <v>1</v>
      </c>
      <c r="H1428" t="s">
        <v>6019</v>
      </c>
    </row>
    <row r="1429" spans="1:9" hidden="1" x14ac:dyDescent="0.25">
      <c r="A1429" t="s">
        <v>2452</v>
      </c>
      <c r="B1429" t="s">
        <v>2453</v>
      </c>
      <c r="C1429" t="s">
        <v>2454</v>
      </c>
      <c r="D1429">
        <v>8769760</v>
      </c>
      <c r="E1429" t="s">
        <v>1936</v>
      </c>
      <c r="F1429" t="b">
        <f t="shared" si="12"/>
        <v>1</v>
      </c>
      <c r="G1429" t="b">
        <f t="shared" si="13"/>
        <v>1</v>
      </c>
      <c r="H1429" t="s">
        <v>6019</v>
      </c>
    </row>
    <row r="1430" spans="1:9" hidden="1" x14ac:dyDescent="0.25">
      <c r="A1430" t="s">
        <v>2455</v>
      </c>
      <c r="B1430" t="s">
        <v>2456</v>
      </c>
      <c r="C1430" t="s">
        <v>2457</v>
      </c>
      <c r="D1430">
        <v>7189725</v>
      </c>
      <c r="E1430" t="s">
        <v>1936</v>
      </c>
      <c r="F1430" t="b">
        <f t="shared" si="12"/>
        <v>1</v>
      </c>
      <c r="G1430" t="b">
        <f t="shared" si="13"/>
        <v>1</v>
      </c>
      <c r="H1430" t="s">
        <v>6019</v>
      </c>
    </row>
    <row r="1431" spans="1:9" hidden="1" x14ac:dyDescent="0.25">
      <c r="A1431" t="s">
        <v>2458</v>
      </c>
      <c r="B1431" t="s">
        <v>2459</v>
      </c>
      <c r="C1431" t="s">
        <v>2460</v>
      </c>
      <c r="D1431">
        <v>4992584</v>
      </c>
      <c r="E1431" t="s">
        <v>1936</v>
      </c>
      <c r="F1431" t="b">
        <f t="shared" si="12"/>
        <v>1</v>
      </c>
      <c r="G1431" t="b">
        <f t="shared" si="13"/>
        <v>1</v>
      </c>
      <c r="H1431" t="s">
        <v>6019</v>
      </c>
    </row>
    <row r="1432" spans="1:9" hidden="1" x14ac:dyDescent="0.25">
      <c r="A1432" t="s">
        <v>2461</v>
      </c>
      <c r="B1432" t="s">
        <v>2462</v>
      </c>
      <c r="C1432" t="s">
        <v>2463</v>
      </c>
      <c r="D1432">
        <v>9033710</v>
      </c>
      <c r="E1432" t="s">
        <v>1936</v>
      </c>
      <c r="F1432" t="b">
        <f t="shared" si="12"/>
        <v>1</v>
      </c>
      <c r="G1432" t="b">
        <f t="shared" si="13"/>
        <v>1</v>
      </c>
      <c r="H1432" t="s">
        <v>6019</v>
      </c>
    </row>
    <row r="1433" spans="1:9" hidden="1" x14ac:dyDescent="0.25">
      <c r="A1433" t="s">
        <v>2464</v>
      </c>
      <c r="B1433" t="s">
        <v>2465</v>
      </c>
      <c r="E1433" t="s">
        <v>1936</v>
      </c>
      <c r="F1433" t="b">
        <f t="shared" si="12"/>
        <v>1</v>
      </c>
      <c r="G1433" t="b">
        <f t="shared" si="13"/>
        <v>0</v>
      </c>
      <c r="H1433" t="s">
        <v>6018</v>
      </c>
      <c r="I1433" t="s">
        <v>6024</v>
      </c>
    </row>
    <row r="1434" spans="1:9" hidden="1" x14ac:dyDescent="0.25">
      <c r="A1434" t="s">
        <v>2466</v>
      </c>
      <c r="B1434" t="s">
        <v>2467</v>
      </c>
      <c r="C1434" t="s">
        <v>2468</v>
      </c>
      <c r="D1434">
        <v>8498280</v>
      </c>
      <c r="E1434" t="s">
        <v>1936</v>
      </c>
      <c r="F1434" t="b">
        <f t="shared" si="12"/>
        <v>1</v>
      </c>
      <c r="G1434" t="b">
        <f t="shared" si="13"/>
        <v>1</v>
      </c>
      <c r="H1434" t="s">
        <v>6019</v>
      </c>
    </row>
    <row r="1435" spans="1:9" hidden="1" x14ac:dyDescent="0.25">
      <c r="A1435" t="s">
        <v>2469</v>
      </c>
      <c r="B1435" t="s">
        <v>2470</v>
      </c>
      <c r="C1435" t="s">
        <v>2471</v>
      </c>
      <c r="D1435">
        <v>4991011</v>
      </c>
      <c r="E1435" t="s">
        <v>1936</v>
      </c>
      <c r="F1435" t="b">
        <f t="shared" si="12"/>
        <v>1</v>
      </c>
      <c r="G1435" t="b">
        <f t="shared" si="13"/>
        <v>1</v>
      </c>
      <c r="H1435" t="s">
        <v>6019</v>
      </c>
    </row>
    <row r="1436" spans="1:9" hidden="1" x14ac:dyDescent="0.25">
      <c r="A1436" t="s">
        <v>2472</v>
      </c>
      <c r="E1436" t="s">
        <v>1936</v>
      </c>
      <c r="F1436" t="b">
        <f t="shared" si="12"/>
        <v>0</v>
      </c>
      <c r="G1436" t="b">
        <f t="shared" si="13"/>
        <v>0</v>
      </c>
      <c r="H1436" t="s">
        <v>6018</v>
      </c>
      <c r="I1436" t="s">
        <v>6023</v>
      </c>
    </row>
    <row r="1437" spans="1:9" hidden="1" x14ac:dyDescent="0.25">
      <c r="A1437" t="s">
        <v>2473</v>
      </c>
      <c r="B1437" t="s">
        <v>2474</v>
      </c>
      <c r="C1437" t="s">
        <v>2475</v>
      </c>
      <c r="D1437">
        <v>6605674</v>
      </c>
      <c r="E1437" t="s">
        <v>1936</v>
      </c>
      <c r="F1437" t="b">
        <f t="shared" si="12"/>
        <v>1</v>
      </c>
      <c r="G1437" t="b">
        <f t="shared" si="13"/>
        <v>1</v>
      </c>
      <c r="H1437" t="s">
        <v>6019</v>
      </c>
    </row>
    <row r="1438" spans="1:9" hidden="1" x14ac:dyDescent="0.25">
      <c r="A1438" t="s">
        <v>2476</v>
      </c>
      <c r="B1438" t="s">
        <v>2012</v>
      </c>
      <c r="C1438" t="s">
        <v>2013</v>
      </c>
      <c r="D1438">
        <v>7392102</v>
      </c>
      <c r="E1438" t="s">
        <v>1936</v>
      </c>
      <c r="F1438" t="b">
        <f t="shared" si="12"/>
        <v>1</v>
      </c>
      <c r="G1438" t="b">
        <f t="shared" si="13"/>
        <v>1</v>
      </c>
      <c r="H1438" t="s">
        <v>6019</v>
      </c>
    </row>
    <row r="1439" spans="1:9" hidden="1" x14ac:dyDescent="0.25">
      <c r="A1439" t="s">
        <v>2477</v>
      </c>
      <c r="B1439" t="s">
        <v>2478</v>
      </c>
      <c r="C1439" t="s">
        <v>2479</v>
      </c>
      <c r="D1439">
        <v>7323411</v>
      </c>
      <c r="E1439" t="s">
        <v>1936</v>
      </c>
      <c r="F1439" t="b">
        <f t="shared" si="12"/>
        <v>1</v>
      </c>
      <c r="G1439" t="b">
        <f t="shared" si="13"/>
        <v>1</v>
      </c>
      <c r="H1439" t="s">
        <v>6019</v>
      </c>
    </row>
    <row r="1440" spans="1:9" hidden="1" x14ac:dyDescent="0.25">
      <c r="A1440" t="s">
        <v>2480</v>
      </c>
      <c r="B1440" t="s">
        <v>2481</v>
      </c>
      <c r="E1440" t="s">
        <v>1936</v>
      </c>
      <c r="F1440" t="b">
        <f t="shared" si="12"/>
        <v>1</v>
      </c>
      <c r="G1440" t="b">
        <f t="shared" si="13"/>
        <v>0</v>
      </c>
      <c r="H1440" t="s">
        <v>6018</v>
      </c>
      <c r="I1440" t="s">
        <v>6024</v>
      </c>
    </row>
    <row r="1441" spans="1:9" hidden="1" x14ac:dyDescent="0.25">
      <c r="A1441" t="s">
        <v>2482</v>
      </c>
      <c r="B1441" t="s">
        <v>2012</v>
      </c>
      <c r="C1441" t="s">
        <v>2013</v>
      </c>
      <c r="D1441">
        <v>7392102</v>
      </c>
      <c r="E1441" t="s">
        <v>1936</v>
      </c>
      <c r="F1441" t="b">
        <f t="shared" si="12"/>
        <v>1</v>
      </c>
      <c r="G1441" t="b">
        <f t="shared" si="13"/>
        <v>1</v>
      </c>
      <c r="H1441" t="s">
        <v>6019</v>
      </c>
    </row>
    <row r="1442" spans="1:9" hidden="1" x14ac:dyDescent="0.25">
      <c r="A1442" t="s">
        <v>2483</v>
      </c>
      <c r="B1442" t="s">
        <v>2012</v>
      </c>
      <c r="C1442" t="s">
        <v>2013</v>
      </c>
      <c r="D1442">
        <v>7392102</v>
      </c>
      <c r="E1442" t="s">
        <v>1936</v>
      </c>
      <c r="F1442" t="b">
        <f t="shared" si="12"/>
        <v>1</v>
      </c>
      <c r="G1442" t="b">
        <f t="shared" si="13"/>
        <v>1</v>
      </c>
      <c r="H1442" t="s">
        <v>6019</v>
      </c>
    </row>
    <row r="1443" spans="1:9" hidden="1" x14ac:dyDescent="0.25">
      <c r="A1443" t="s">
        <v>2484</v>
      </c>
      <c r="B1443" t="s">
        <v>2208</v>
      </c>
      <c r="E1443" t="s">
        <v>1936</v>
      </c>
      <c r="F1443" t="b">
        <f t="shared" si="12"/>
        <v>1</v>
      </c>
      <c r="G1443" t="b">
        <f t="shared" si="13"/>
        <v>0</v>
      </c>
      <c r="H1443" t="s">
        <v>6018</v>
      </c>
      <c r="I1443" t="s">
        <v>6024</v>
      </c>
    </row>
    <row r="1444" spans="1:9" hidden="1" x14ac:dyDescent="0.25">
      <c r="A1444" t="s">
        <v>2485</v>
      </c>
      <c r="B1444" t="s">
        <v>2293</v>
      </c>
      <c r="C1444" t="s">
        <v>2294</v>
      </c>
      <c r="D1444">
        <v>9192610</v>
      </c>
      <c r="E1444" t="s">
        <v>1936</v>
      </c>
      <c r="F1444" t="b">
        <f t="shared" si="12"/>
        <v>1</v>
      </c>
      <c r="G1444" t="b">
        <f t="shared" si="13"/>
        <v>1</v>
      </c>
      <c r="H1444" t="s">
        <v>6019</v>
      </c>
    </row>
    <row r="1445" spans="1:9" hidden="1" x14ac:dyDescent="0.25">
      <c r="A1445" t="s">
        <v>2486</v>
      </c>
      <c r="B1445" t="s">
        <v>2487</v>
      </c>
      <c r="C1445" t="s">
        <v>2488</v>
      </c>
      <c r="D1445">
        <v>7007685</v>
      </c>
      <c r="E1445" t="s">
        <v>1936</v>
      </c>
      <c r="F1445" t="b">
        <f t="shared" si="12"/>
        <v>1</v>
      </c>
      <c r="G1445" t="b">
        <f t="shared" si="13"/>
        <v>1</v>
      </c>
      <c r="H1445" t="s">
        <v>6019</v>
      </c>
    </row>
    <row r="1446" spans="1:9" hidden="1" x14ac:dyDescent="0.25">
      <c r="A1446" t="s">
        <v>2489</v>
      </c>
      <c r="B1446" t="s">
        <v>2313</v>
      </c>
      <c r="C1446" t="s">
        <v>2313</v>
      </c>
      <c r="D1446">
        <v>7472390</v>
      </c>
      <c r="E1446" t="s">
        <v>1936</v>
      </c>
      <c r="F1446" t="b">
        <f t="shared" si="12"/>
        <v>1</v>
      </c>
      <c r="G1446" t="b">
        <f t="shared" si="13"/>
        <v>1</v>
      </c>
      <c r="H1446" t="s">
        <v>6019</v>
      </c>
    </row>
    <row r="1447" spans="1:9" hidden="1" x14ac:dyDescent="0.25">
      <c r="A1447" t="s">
        <v>2490</v>
      </c>
      <c r="B1447" t="s">
        <v>2491</v>
      </c>
      <c r="C1447" t="s">
        <v>2492</v>
      </c>
      <c r="D1447">
        <v>4990146</v>
      </c>
      <c r="E1447" t="s">
        <v>1936</v>
      </c>
      <c r="F1447" t="b">
        <f t="shared" si="12"/>
        <v>1</v>
      </c>
      <c r="G1447" t="b">
        <f t="shared" si="13"/>
        <v>1</v>
      </c>
      <c r="H1447" t="s">
        <v>6019</v>
      </c>
    </row>
    <row r="1448" spans="1:9" hidden="1" x14ac:dyDescent="0.25">
      <c r="A1448" t="s">
        <v>2493</v>
      </c>
      <c r="B1448" t="s">
        <v>2494</v>
      </c>
      <c r="C1448" t="s">
        <v>2495</v>
      </c>
      <c r="D1448">
        <v>4625432</v>
      </c>
      <c r="E1448" t="s">
        <v>1936</v>
      </c>
      <c r="F1448" t="b">
        <f t="shared" si="12"/>
        <v>1</v>
      </c>
      <c r="G1448" t="b">
        <f t="shared" si="13"/>
        <v>1</v>
      </c>
      <c r="H1448" t="s">
        <v>6019</v>
      </c>
    </row>
    <row r="1449" spans="1:9" hidden="1" x14ac:dyDescent="0.25">
      <c r="A1449" t="s">
        <v>2496</v>
      </c>
      <c r="B1449" t="s">
        <v>2497</v>
      </c>
      <c r="E1449" t="s">
        <v>1936</v>
      </c>
      <c r="F1449" t="b">
        <f t="shared" si="12"/>
        <v>1</v>
      </c>
      <c r="G1449" t="b">
        <f t="shared" si="13"/>
        <v>0</v>
      </c>
      <c r="H1449" t="s">
        <v>6018</v>
      </c>
      <c r="I1449" t="s">
        <v>6024</v>
      </c>
    </row>
    <row r="1450" spans="1:9" hidden="1" x14ac:dyDescent="0.25">
      <c r="A1450" t="s">
        <v>2498</v>
      </c>
      <c r="B1450" t="s">
        <v>2271</v>
      </c>
      <c r="C1450" t="s">
        <v>2272</v>
      </c>
      <c r="D1450">
        <v>7472174</v>
      </c>
      <c r="E1450" t="s">
        <v>1936</v>
      </c>
      <c r="F1450" t="b">
        <f t="shared" si="12"/>
        <v>1</v>
      </c>
      <c r="G1450" t="b">
        <f t="shared" si="13"/>
        <v>1</v>
      </c>
      <c r="H1450" t="s">
        <v>6019</v>
      </c>
    </row>
    <row r="1451" spans="1:9" hidden="1" x14ac:dyDescent="0.25">
      <c r="A1451" t="s">
        <v>2499</v>
      </c>
      <c r="B1451" t="s">
        <v>2500</v>
      </c>
      <c r="C1451" t="s">
        <v>2501</v>
      </c>
      <c r="D1451">
        <v>8383948</v>
      </c>
      <c r="E1451" t="s">
        <v>1936</v>
      </c>
      <c r="F1451" t="b">
        <f t="shared" si="12"/>
        <v>1</v>
      </c>
      <c r="G1451" t="b">
        <f t="shared" si="13"/>
        <v>1</v>
      </c>
      <c r="H1451" t="s">
        <v>6019</v>
      </c>
    </row>
    <row r="1452" spans="1:9" hidden="1" x14ac:dyDescent="0.25">
      <c r="A1452" t="s">
        <v>2502</v>
      </c>
      <c r="B1452" t="s">
        <v>2503</v>
      </c>
      <c r="E1452" t="s">
        <v>1936</v>
      </c>
      <c r="F1452" t="b">
        <f t="shared" si="12"/>
        <v>1</v>
      </c>
      <c r="G1452" t="b">
        <f t="shared" si="13"/>
        <v>0</v>
      </c>
      <c r="H1452" t="s">
        <v>6018</v>
      </c>
      <c r="I1452" t="s">
        <v>6024</v>
      </c>
    </row>
    <row r="1453" spans="1:9" hidden="1" x14ac:dyDescent="0.25">
      <c r="A1453" t="s">
        <v>2504</v>
      </c>
      <c r="B1453" t="s">
        <v>2505</v>
      </c>
      <c r="C1453" t="s">
        <v>2506</v>
      </c>
      <c r="D1453">
        <v>9634382</v>
      </c>
      <c r="E1453" t="s">
        <v>1936</v>
      </c>
      <c r="F1453" t="b">
        <f t="shared" si="12"/>
        <v>1</v>
      </c>
      <c r="G1453" t="b">
        <f t="shared" si="13"/>
        <v>1</v>
      </c>
      <c r="H1453" t="s">
        <v>6019</v>
      </c>
    </row>
    <row r="1454" spans="1:9" hidden="1" x14ac:dyDescent="0.25">
      <c r="A1454" t="s">
        <v>2507</v>
      </c>
      <c r="B1454" t="s">
        <v>2364</v>
      </c>
      <c r="C1454" t="s">
        <v>2365</v>
      </c>
      <c r="D1454">
        <v>7392047</v>
      </c>
      <c r="E1454" t="s">
        <v>1936</v>
      </c>
      <c r="F1454" t="b">
        <f t="shared" si="12"/>
        <v>1</v>
      </c>
      <c r="G1454" t="b">
        <f t="shared" si="13"/>
        <v>1</v>
      </c>
      <c r="H1454" t="s">
        <v>6019</v>
      </c>
    </row>
    <row r="1455" spans="1:9" hidden="1" x14ac:dyDescent="0.25">
      <c r="A1455" t="s">
        <v>2508</v>
      </c>
      <c r="B1455" t="s">
        <v>2509</v>
      </c>
      <c r="C1455" t="s">
        <v>2510</v>
      </c>
      <c r="D1455">
        <v>6527813</v>
      </c>
      <c r="E1455" t="s">
        <v>1936</v>
      </c>
      <c r="F1455" t="b">
        <f t="shared" si="12"/>
        <v>1</v>
      </c>
      <c r="G1455" t="b">
        <f t="shared" si="13"/>
        <v>1</v>
      </c>
      <c r="H1455" t="s">
        <v>6019</v>
      </c>
    </row>
    <row r="1456" spans="1:9" hidden="1" x14ac:dyDescent="0.25">
      <c r="A1456" t="s">
        <v>2511</v>
      </c>
      <c r="B1456" t="s">
        <v>2512</v>
      </c>
      <c r="E1456" t="s">
        <v>1936</v>
      </c>
      <c r="F1456" t="b">
        <f t="shared" si="12"/>
        <v>1</v>
      </c>
      <c r="G1456" t="b">
        <f t="shared" si="13"/>
        <v>0</v>
      </c>
      <c r="H1456" t="s">
        <v>6018</v>
      </c>
      <c r="I1456" t="s">
        <v>6024</v>
      </c>
    </row>
    <row r="1457" spans="1:9" hidden="1" x14ac:dyDescent="0.25">
      <c r="A1457" t="s">
        <v>2513</v>
      </c>
      <c r="B1457" t="s">
        <v>2514</v>
      </c>
      <c r="C1457" t="s">
        <v>2515</v>
      </c>
      <c r="D1457">
        <v>6307494</v>
      </c>
      <c r="E1457" t="s">
        <v>1936</v>
      </c>
      <c r="F1457" t="b">
        <f t="shared" si="12"/>
        <v>1</v>
      </c>
      <c r="G1457" t="b">
        <f t="shared" si="13"/>
        <v>1</v>
      </c>
      <c r="H1457" t="s">
        <v>6019</v>
      </c>
    </row>
    <row r="1458" spans="1:9" hidden="1" x14ac:dyDescent="0.25">
      <c r="A1458" t="s">
        <v>2516</v>
      </c>
      <c r="B1458" t="s">
        <v>2517</v>
      </c>
      <c r="C1458" t="s">
        <v>2518</v>
      </c>
      <c r="D1458">
        <v>7566321</v>
      </c>
      <c r="E1458" t="s">
        <v>1936</v>
      </c>
      <c r="F1458" t="b">
        <f t="shared" si="12"/>
        <v>1</v>
      </c>
      <c r="G1458" t="b">
        <f t="shared" si="13"/>
        <v>1</v>
      </c>
      <c r="H1458" t="s">
        <v>6019</v>
      </c>
    </row>
    <row r="1459" spans="1:9" hidden="1" x14ac:dyDescent="0.25">
      <c r="A1459" t="s">
        <v>2519</v>
      </c>
      <c r="B1459" t="s">
        <v>2520</v>
      </c>
      <c r="C1459" t="s">
        <v>2521</v>
      </c>
      <c r="D1459">
        <v>7324292</v>
      </c>
      <c r="E1459" t="s">
        <v>1936</v>
      </c>
      <c r="F1459" t="b">
        <f t="shared" si="12"/>
        <v>1</v>
      </c>
      <c r="G1459" t="b">
        <f t="shared" si="13"/>
        <v>1</v>
      </c>
      <c r="H1459" t="s">
        <v>6019</v>
      </c>
    </row>
    <row r="1460" spans="1:9" hidden="1" x14ac:dyDescent="0.25">
      <c r="A1460" t="s">
        <v>2522</v>
      </c>
      <c r="B1460" t="s">
        <v>2523</v>
      </c>
      <c r="C1460" t="s">
        <v>2524</v>
      </c>
      <c r="D1460">
        <v>6927315</v>
      </c>
      <c r="E1460" t="s">
        <v>1936</v>
      </c>
      <c r="F1460" t="b">
        <f t="shared" si="12"/>
        <v>1</v>
      </c>
      <c r="G1460" t="b">
        <f t="shared" si="13"/>
        <v>1</v>
      </c>
      <c r="H1460" t="s">
        <v>6019</v>
      </c>
    </row>
    <row r="1461" spans="1:9" hidden="1" x14ac:dyDescent="0.25">
      <c r="A1461" t="s">
        <v>2525</v>
      </c>
      <c r="B1461" t="s">
        <v>2526</v>
      </c>
      <c r="C1461" t="s">
        <v>2527</v>
      </c>
      <c r="D1461">
        <v>8148483</v>
      </c>
      <c r="E1461" t="s">
        <v>1936</v>
      </c>
      <c r="F1461" t="b">
        <f t="shared" si="12"/>
        <v>1</v>
      </c>
      <c r="G1461" t="b">
        <f t="shared" si="13"/>
        <v>1</v>
      </c>
      <c r="H1461" t="s">
        <v>6019</v>
      </c>
    </row>
    <row r="1462" spans="1:9" hidden="1" x14ac:dyDescent="0.25">
      <c r="A1462" t="s">
        <v>2528</v>
      </c>
      <c r="B1462" t="s">
        <v>2529</v>
      </c>
      <c r="E1462" t="s">
        <v>1936</v>
      </c>
      <c r="F1462" t="b">
        <f t="shared" si="12"/>
        <v>1</v>
      </c>
      <c r="G1462" t="b">
        <f t="shared" si="13"/>
        <v>0</v>
      </c>
      <c r="H1462" t="s">
        <v>6018</v>
      </c>
      <c r="I1462" t="s">
        <v>6024</v>
      </c>
    </row>
    <row r="1463" spans="1:9" hidden="1" x14ac:dyDescent="0.25">
      <c r="A1463" t="s">
        <v>2530</v>
      </c>
      <c r="B1463" t="s">
        <v>2531</v>
      </c>
      <c r="C1463" t="s">
        <v>2532</v>
      </c>
      <c r="D1463">
        <v>7376340</v>
      </c>
      <c r="E1463" t="s">
        <v>1936</v>
      </c>
      <c r="F1463" t="b">
        <f t="shared" si="12"/>
        <v>1</v>
      </c>
      <c r="G1463" t="b">
        <f t="shared" si="13"/>
        <v>1</v>
      </c>
      <c r="H1463" t="s">
        <v>6019</v>
      </c>
    </row>
    <row r="1464" spans="1:9" hidden="1" x14ac:dyDescent="0.25">
      <c r="A1464" t="s">
        <v>2533</v>
      </c>
      <c r="B1464" t="s">
        <v>2534</v>
      </c>
      <c r="C1464" t="s">
        <v>2535</v>
      </c>
      <c r="D1464">
        <v>6952122</v>
      </c>
      <c r="E1464" t="s">
        <v>1936</v>
      </c>
      <c r="F1464" t="b">
        <f t="shared" si="12"/>
        <v>1</v>
      </c>
      <c r="G1464" t="b">
        <f t="shared" si="13"/>
        <v>1</v>
      </c>
      <c r="H1464" t="s">
        <v>6019</v>
      </c>
    </row>
    <row r="1465" spans="1:9" hidden="1" x14ac:dyDescent="0.25">
      <c r="A1465" t="s">
        <v>2536</v>
      </c>
      <c r="B1465" t="s">
        <v>2537</v>
      </c>
      <c r="C1465" t="s">
        <v>2538</v>
      </c>
      <c r="D1465">
        <v>5349617</v>
      </c>
      <c r="E1465" t="s">
        <v>1936</v>
      </c>
      <c r="F1465" t="b">
        <f t="shared" si="12"/>
        <v>1</v>
      </c>
      <c r="G1465" t="b">
        <f t="shared" si="13"/>
        <v>1</v>
      </c>
      <c r="H1465" t="s">
        <v>6019</v>
      </c>
    </row>
    <row r="1466" spans="1:9" hidden="1" x14ac:dyDescent="0.25">
      <c r="A1466" t="s">
        <v>2539</v>
      </c>
      <c r="B1466" t="s">
        <v>2540</v>
      </c>
      <c r="C1466" t="s">
        <v>2541</v>
      </c>
      <c r="D1466">
        <v>9634372</v>
      </c>
      <c r="E1466" t="s">
        <v>1936</v>
      </c>
      <c r="F1466" t="b">
        <f t="shared" si="12"/>
        <v>1</v>
      </c>
      <c r="G1466" t="b">
        <f t="shared" si="13"/>
        <v>1</v>
      </c>
      <c r="H1466" t="s">
        <v>6019</v>
      </c>
    </row>
    <row r="1467" spans="1:9" hidden="1" x14ac:dyDescent="0.25">
      <c r="A1467" t="s">
        <v>2542</v>
      </c>
      <c r="B1467" t="s">
        <v>2543</v>
      </c>
      <c r="C1467" t="s">
        <v>2544</v>
      </c>
      <c r="D1467">
        <v>8371215</v>
      </c>
      <c r="E1467" t="s">
        <v>1936</v>
      </c>
      <c r="F1467" t="b">
        <f t="shared" si="12"/>
        <v>1</v>
      </c>
      <c r="G1467" t="b">
        <f t="shared" si="13"/>
        <v>1</v>
      </c>
      <c r="H1467" t="s">
        <v>6019</v>
      </c>
    </row>
    <row r="1468" spans="1:9" hidden="1" x14ac:dyDescent="0.25">
      <c r="A1468" t="s">
        <v>2545</v>
      </c>
      <c r="B1468" t="s">
        <v>2546</v>
      </c>
      <c r="C1468" t="s">
        <v>2547</v>
      </c>
      <c r="D1468">
        <v>7506038</v>
      </c>
      <c r="E1468" t="s">
        <v>1936</v>
      </c>
      <c r="F1468" t="b">
        <f t="shared" si="12"/>
        <v>1</v>
      </c>
      <c r="G1468" t="b">
        <f t="shared" si="13"/>
        <v>1</v>
      </c>
      <c r="H1468" t="s">
        <v>6019</v>
      </c>
    </row>
    <row r="1469" spans="1:9" hidden="1" x14ac:dyDescent="0.25">
      <c r="A1469" t="s">
        <v>2548</v>
      </c>
      <c r="B1469" t="s">
        <v>2549</v>
      </c>
      <c r="C1469" t="s">
        <v>2550</v>
      </c>
      <c r="D1469">
        <v>7317525</v>
      </c>
      <c r="E1469" t="s">
        <v>1936</v>
      </c>
      <c r="F1469" t="b">
        <f t="shared" si="12"/>
        <v>1</v>
      </c>
      <c r="G1469" t="b">
        <f t="shared" si="13"/>
        <v>1</v>
      </c>
      <c r="H1469" t="s">
        <v>6019</v>
      </c>
    </row>
    <row r="1470" spans="1:9" hidden="1" x14ac:dyDescent="0.25">
      <c r="A1470" t="s">
        <v>2551</v>
      </c>
      <c r="B1470" t="s">
        <v>2552</v>
      </c>
      <c r="E1470" t="s">
        <v>1936</v>
      </c>
      <c r="F1470" t="b">
        <f t="shared" si="12"/>
        <v>1</v>
      </c>
      <c r="G1470" t="b">
        <f t="shared" si="13"/>
        <v>0</v>
      </c>
      <c r="H1470" t="s">
        <v>6018</v>
      </c>
      <c r="I1470" t="s">
        <v>6024</v>
      </c>
    </row>
    <row r="1471" spans="1:9" hidden="1" x14ac:dyDescent="0.25">
      <c r="A1471" t="s">
        <v>2553</v>
      </c>
      <c r="B1471" t="s">
        <v>2554</v>
      </c>
      <c r="C1471" t="s">
        <v>2555</v>
      </c>
      <c r="D1471">
        <v>5030005</v>
      </c>
      <c r="E1471" t="s">
        <v>1936</v>
      </c>
      <c r="F1471" t="b">
        <f t="shared" si="12"/>
        <v>1</v>
      </c>
      <c r="G1471" t="b">
        <f t="shared" si="13"/>
        <v>1</v>
      </c>
      <c r="H1471" t="s">
        <v>6019</v>
      </c>
    </row>
    <row r="1472" spans="1:9" hidden="1" x14ac:dyDescent="0.25">
      <c r="A1472" t="s">
        <v>2556</v>
      </c>
      <c r="B1472" t="s">
        <v>2012</v>
      </c>
      <c r="C1472" t="s">
        <v>2013</v>
      </c>
      <c r="D1472">
        <v>7392102</v>
      </c>
      <c r="E1472" t="s">
        <v>1936</v>
      </c>
      <c r="F1472" t="b">
        <f t="shared" si="12"/>
        <v>1</v>
      </c>
      <c r="G1472" t="b">
        <f t="shared" si="13"/>
        <v>1</v>
      </c>
      <c r="H1472" t="s">
        <v>6019</v>
      </c>
    </row>
    <row r="1473" spans="1:9" hidden="1" x14ac:dyDescent="0.25">
      <c r="A1473" t="s">
        <v>2557</v>
      </c>
      <c r="B1473" t="s">
        <v>2130</v>
      </c>
      <c r="C1473" t="s">
        <v>2131</v>
      </c>
      <c r="D1473">
        <v>7392205</v>
      </c>
      <c r="E1473" t="s">
        <v>1936</v>
      </c>
      <c r="F1473" t="b">
        <f t="shared" si="12"/>
        <v>1</v>
      </c>
      <c r="G1473" t="b">
        <f t="shared" si="13"/>
        <v>1</v>
      </c>
      <c r="H1473" t="s">
        <v>6019</v>
      </c>
    </row>
    <row r="1474" spans="1:9" hidden="1" x14ac:dyDescent="0.25">
      <c r="A1474" t="s">
        <v>2558</v>
      </c>
      <c r="B1474" t="s">
        <v>2559</v>
      </c>
      <c r="E1474" t="s">
        <v>1936</v>
      </c>
      <c r="F1474" t="b">
        <f t="shared" si="12"/>
        <v>1</v>
      </c>
      <c r="G1474" t="b">
        <f t="shared" si="13"/>
        <v>0</v>
      </c>
      <c r="H1474" t="s">
        <v>6018</v>
      </c>
      <c r="I1474" t="s">
        <v>6024</v>
      </c>
    </row>
    <row r="1475" spans="1:9" hidden="1" x14ac:dyDescent="0.25">
      <c r="A1475" t="s">
        <v>2560</v>
      </c>
      <c r="B1475" t="s">
        <v>2561</v>
      </c>
      <c r="C1475" t="s">
        <v>2562</v>
      </c>
      <c r="D1475">
        <v>5172372</v>
      </c>
      <c r="E1475" t="s">
        <v>1936</v>
      </c>
      <c r="F1475" t="b">
        <f t="shared" ref="F1475:F1538" si="14">NOT(ISBLANK(B1475))</f>
        <v>1</v>
      </c>
      <c r="G1475" t="b">
        <f t="shared" ref="G1475:G1538" si="15">NOT(ISBLANK(C1475))</f>
        <v>1</v>
      </c>
      <c r="H1475" t="s">
        <v>6019</v>
      </c>
    </row>
    <row r="1476" spans="1:9" hidden="1" x14ac:dyDescent="0.25">
      <c r="A1476" t="s">
        <v>2563</v>
      </c>
      <c r="B1476" t="s">
        <v>2263</v>
      </c>
      <c r="E1476" t="s">
        <v>1936</v>
      </c>
      <c r="F1476" t="b">
        <f t="shared" si="14"/>
        <v>1</v>
      </c>
      <c r="G1476" t="b">
        <f t="shared" si="15"/>
        <v>0</v>
      </c>
      <c r="H1476" t="s">
        <v>6018</v>
      </c>
      <c r="I1476" t="s">
        <v>6024</v>
      </c>
    </row>
    <row r="1477" spans="1:9" hidden="1" x14ac:dyDescent="0.25">
      <c r="A1477" t="s">
        <v>2564</v>
      </c>
      <c r="B1477" t="s">
        <v>2565</v>
      </c>
      <c r="E1477" t="s">
        <v>1936</v>
      </c>
      <c r="F1477" t="b">
        <f t="shared" si="14"/>
        <v>1</v>
      </c>
      <c r="G1477" t="b">
        <f t="shared" si="15"/>
        <v>0</v>
      </c>
      <c r="H1477" t="s">
        <v>6018</v>
      </c>
      <c r="I1477" t="s">
        <v>6024</v>
      </c>
    </row>
    <row r="1478" spans="1:9" hidden="1" x14ac:dyDescent="0.25">
      <c r="A1478" t="s">
        <v>2566</v>
      </c>
      <c r="B1478" t="s">
        <v>2271</v>
      </c>
      <c r="C1478" t="s">
        <v>2272</v>
      </c>
      <c r="D1478">
        <v>7472174</v>
      </c>
      <c r="E1478" t="s">
        <v>1936</v>
      </c>
      <c r="F1478" t="b">
        <f t="shared" si="14"/>
        <v>1</v>
      </c>
      <c r="G1478" t="b">
        <f t="shared" si="15"/>
        <v>1</v>
      </c>
      <c r="H1478" t="s">
        <v>6019</v>
      </c>
    </row>
    <row r="1479" spans="1:9" hidden="1" x14ac:dyDescent="0.25">
      <c r="A1479" t="s">
        <v>2567</v>
      </c>
      <c r="B1479" t="s">
        <v>2568</v>
      </c>
      <c r="C1479" t="s">
        <v>2569</v>
      </c>
      <c r="D1479">
        <v>7677241</v>
      </c>
      <c r="E1479" t="s">
        <v>1936</v>
      </c>
      <c r="F1479" t="b">
        <f t="shared" si="14"/>
        <v>1</v>
      </c>
      <c r="G1479" t="b">
        <f t="shared" si="15"/>
        <v>1</v>
      </c>
      <c r="H1479" t="s">
        <v>6019</v>
      </c>
    </row>
    <row r="1480" spans="1:9" hidden="1" x14ac:dyDescent="0.25">
      <c r="A1480" t="s">
        <v>2570</v>
      </c>
      <c r="B1480" t="s">
        <v>2210</v>
      </c>
      <c r="C1480" t="s">
        <v>2211</v>
      </c>
      <c r="D1480">
        <v>7327756</v>
      </c>
      <c r="E1480" t="s">
        <v>1936</v>
      </c>
      <c r="F1480" t="b">
        <f t="shared" si="14"/>
        <v>1</v>
      </c>
      <c r="G1480" t="b">
        <f t="shared" si="15"/>
        <v>1</v>
      </c>
      <c r="H1480" t="s">
        <v>6019</v>
      </c>
    </row>
    <row r="1481" spans="1:9" hidden="1" x14ac:dyDescent="0.25">
      <c r="A1481" t="s">
        <v>2571</v>
      </c>
      <c r="E1481" t="s">
        <v>1936</v>
      </c>
      <c r="F1481" t="b">
        <f t="shared" si="14"/>
        <v>0</v>
      </c>
      <c r="G1481" t="b">
        <f t="shared" si="15"/>
        <v>0</v>
      </c>
      <c r="H1481" t="s">
        <v>6018</v>
      </c>
      <c r="I1481" t="s">
        <v>6023</v>
      </c>
    </row>
    <row r="1482" spans="1:9" hidden="1" x14ac:dyDescent="0.25">
      <c r="A1482" t="s">
        <v>2572</v>
      </c>
      <c r="B1482" t="s">
        <v>2573</v>
      </c>
      <c r="C1482" t="s">
        <v>2574</v>
      </c>
      <c r="D1482">
        <v>4466247</v>
      </c>
      <c r="E1482" t="s">
        <v>1936</v>
      </c>
      <c r="F1482" t="b">
        <f t="shared" si="14"/>
        <v>1</v>
      </c>
      <c r="G1482" t="b">
        <f t="shared" si="15"/>
        <v>1</v>
      </c>
      <c r="H1482" t="s">
        <v>6019</v>
      </c>
    </row>
    <row r="1483" spans="1:9" hidden="1" x14ac:dyDescent="0.25">
      <c r="A1483" t="s">
        <v>2575</v>
      </c>
      <c r="B1483" t="s">
        <v>2576</v>
      </c>
      <c r="C1483" t="s">
        <v>2577</v>
      </c>
      <c r="D1483">
        <v>7017073</v>
      </c>
      <c r="E1483" t="s">
        <v>1936</v>
      </c>
      <c r="F1483" t="b">
        <f t="shared" si="14"/>
        <v>1</v>
      </c>
      <c r="G1483" t="b">
        <f t="shared" si="15"/>
        <v>1</v>
      </c>
      <c r="H1483" t="s">
        <v>6019</v>
      </c>
    </row>
    <row r="1484" spans="1:9" hidden="1" x14ac:dyDescent="0.25">
      <c r="A1484" t="s">
        <v>2578</v>
      </c>
      <c r="B1484" t="s">
        <v>2579</v>
      </c>
      <c r="C1484" t="s">
        <v>2580</v>
      </c>
      <c r="D1484">
        <v>7902087</v>
      </c>
      <c r="E1484" t="s">
        <v>1936</v>
      </c>
      <c r="F1484" t="b">
        <f t="shared" si="14"/>
        <v>1</v>
      </c>
      <c r="G1484" t="b">
        <f t="shared" si="15"/>
        <v>1</v>
      </c>
      <c r="H1484" t="s">
        <v>6019</v>
      </c>
    </row>
    <row r="1485" spans="1:9" hidden="1" x14ac:dyDescent="0.25">
      <c r="A1485" t="s">
        <v>2581</v>
      </c>
      <c r="B1485" t="s">
        <v>2582</v>
      </c>
      <c r="C1485" t="s">
        <v>2583</v>
      </c>
      <c r="D1485">
        <v>8773327</v>
      </c>
      <c r="E1485" t="s">
        <v>1936</v>
      </c>
      <c r="F1485" t="b">
        <f t="shared" si="14"/>
        <v>1</v>
      </c>
      <c r="G1485" t="b">
        <f t="shared" si="15"/>
        <v>1</v>
      </c>
      <c r="H1485" t="s">
        <v>6019</v>
      </c>
    </row>
    <row r="1486" spans="1:9" hidden="1" x14ac:dyDescent="0.25">
      <c r="A1486" t="s">
        <v>2584</v>
      </c>
      <c r="B1486" t="s">
        <v>2585</v>
      </c>
      <c r="C1486" t="s">
        <v>2586</v>
      </c>
      <c r="D1486">
        <v>2700681</v>
      </c>
      <c r="E1486" t="s">
        <v>1936</v>
      </c>
      <c r="F1486" t="b">
        <f t="shared" si="14"/>
        <v>1</v>
      </c>
      <c r="G1486" t="b">
        <f t="shared" si="15"/>
        <v>1</v>
      </c>
      <c r="H1486" t="s">
        <v>6019</v>
      </c>
    </row>
    <row r="1487" spans="1:9" hidden="1" x14ac:dyDescent="0.25">
      <c r="A1487" t="s">
        <v>2587</v>
      </c>
      <c r="B1487" t="s">
        <v>2012</v>
      </c>
      <c r="C1487" t="s">
        <v>2013</v>
      </c>
      <c r="D1487">
        <v>7392102</v>
      </c>
      <c r="E1487" t="s">
        <v>1936</v>
      </c>
      <c r="F1487" t="b">
        <f t="shared" si="14"/>
        <v>1</v>
      </c>
      <c r="G1487" t="b">
        <f t="shared" si="15"/>
        <v>1</v>
      </c>
      <c r="H1487" t="s">
        <v>6019</v>
      </c>
    </row>
    <row r="1488" spans="1:9" hidden="1" x14ac:dyDescent="0.25">
      <c r="A1488" t="s">
        <v>2588</v>
      </c>
      <c r="B1488" t="s">
        <v>2589</v>
      </c>
      <c r="C1488" t="s">
        <v>2590</v>
      </c>
      <c r="D1488">
        <v>6586533</v>
      </c>
      <c r="E1488" t="s">
        <v>1936</v>
      </c>
      <c r="F1488" t="b">
        <f t="shared" si="14"/>
        <v>1</v>
      </c>
      <c r="G1488" t="b">
        <f t="shared" si="15"/>
        <v>1</v>
      </c>
      <c r="H1488" t="s">
        <v>6019</v>
      </c>
    </row>
    <row r="1489" spans="1:8" hidden="1" x14ac:dyDescent="0.25">
      <c r="A1489" t="s">
        <v>2591</v>
      </c>
      <c r="B1489" t="s">
        <v>2005</v>
      </c>
      <c r="C1489" t="s">
        <v>2005</v>
      </c>
      <c r="D1489">
        <v>7474525</v>
      </c>
      <c r="E1489" t="s">
        <v>1936</v>
      </c>
      <c r="F1489" t="b">
        <f t="shared" si="14"/>
        <v>1</v>
      </c>
      <c r="G1489" t="b">
        <f t="shared" si="15"/>
        <v>1</v>
      </c>
      <c r="H1489" t="s">
        <v>6019</v>
      </c>
    </row>
    <row r="1490" spans="1:8" hidden="1" x14ac:dyDescent="0.25">
      <c r="A1490" t="s">
        <v>2592</v>
      </c>
      <c r="B1490" t="s">
        <v>2593</v>
      </c>
      <c r="C1490" t="s">
        <v>2594</v>
      </c>
      <c r="D1490">
        <v>5136313</v>
      </c>
      <c r="E1490" t="s">
        <v>1936</v>
      </c>
      <c r="F1490" t="b">
        <f t="shared" si="14"/>
        <v>1</v>
      </c>
      <c r="G1490" t="b">
        <f t="shared" si="15"/>
        <v>1</v>
      </c>
      <c r="H1490" t="s">
        <v>6019</v>
      </c>
    </row>
    <row r="1491" spans="1:8" hidden="1" x14ac:dyDescent="0.25">
      <c r="A1491" t="s">
        <v>2595</v>
      </c>
      <c r="B1491" t="s">
        <v>2121</v>
      </c>
      <c r="C1491" t="s">
        <v>2122</v>
      </c>
      <c r="D1491">
        <v>7472488</v>
      </c>
      <c r="E1491" t="s">
        <v>1936</v>
      </c>
      <c r="F1491" t="b">
        <f t="shared" si="14"/>
        <v>1</v>
      </c>
      <c r="G1491" t="b">
        <f t="shared" si="15"/>
        <v>1</v>
      </c>
      <c r="H1491" t="s">
        <v>6019</v>
      </c>
    </row>
    <row r="1492" spans="1:8" hidden="1" x14ac:dyDescent="0.25">
      <c r="A1492" t="s">
        <v>2596</v>
      </c>
      <c r="B1492" t="s">
        <v>2597</v>
      </c>
      <c r="C1492" t="s">
        <v>2598</v>
      </c>
      <c r="D1492">
        <v>8786641</v>
      </c>
      <c r="E1492" t="s">
        <v>1936</v>
      </c>
      <c r="F1492" t="b">
        <f t="shared" si="14"/>
        <v>1</v>
      </c>
      <c r="G1492" t="b">
        <f t="shared" si="15"/>
        <v>1</v>
      </c>
      <c r="H1492" t="s">
        <v>6019</v>
      </c>
    </row>
    <row r="1493" spans="1:8" hidden="1" x14ac:dyDescent="0.25">
      <c r="A1493" t="s">
        <v>2599</v>
      </c>
      <c r="B1493" t="s">
        <v>2600</v>
      </c>
      <c r="C1493" t="s">
        <v>2601</v>
      </c>
      <c r="D1493">
        <v>4990305</v>
      </c>
      <c r="E1493" t="s">
        <v>1936</v>
      </c>
      <c r="F1493" t="b">
        <f t="shared" si="14"/>
        <v>1</v>
      </c>
      <c r="G1493" t="b">
        <f t="shared" si="15"/>
        <v>1</v>
      </c>
      <c r="H1493" t="s">
        <v>6019</v>
      </c>
    </row>
    <row r="1494" spans="1:8" hidden="1" x14ac:dyDescent="0.25">
      <c r="A1494" t="s">
        <v>2602</v>
      </c>
      <c r="B1494" t="s">
        <v>2603</v>
      </c>
      <c r="C1494" t="s">
        <v>2604</v>
      </c>
      <c r="D1494">
        <v>6946634</v>
      </c>
      <c r="E1494" t="s">
        <v>1936</v>
      </c>
      <c r="F1494" t="b">
        <f t="shared" si="14"/>
        <v>1</v>
      </c>
      <c r="G1494" t="b">
        <f t="shared" si="15"/>
        <v>1</v>
      </c>
      <c r="H1494" t="s">
        <v>6019</v>
      </c>
    </row>
    <row r="1495" spans="1:8" hidden="1" x14ac:dyDescent="0.25">
      <c r="A1495" t="s">
        <v>2605</v>
      </c>
      <c r="B1495" t="s">
        <v>2606</v>
      </c>
      <c r="C1495" t="s">
        <v>2607</v>
      </c>
      <c r="D1495">
        <v>6747571</v>
      </c>
      <c r="E1495" t="s">
        <v>1936</v>
      </c>
      <c r="F1495" t="b">
        <f t="shared" si="14"/>
        <v>1</v>
      </c>
      <c r="G1495" t="b">
        <f t="shared" si="15"/>
        <v>1</v>
      </c>
      <c r="H1495" t="s">
        <v>6019</v>
      </c>
    </row>
    <row r="1496" spans="1:8" hidden="1" x14ac:dyDescent="0.25">
      <c r="A1496" t="s">
        <v>2608</v>
      </c>
      <c r="B1496" t="s">
        <v>2609</v>
      </c>
      <c r="C1496" t="s">
        <v>2610</v>
      </c>
      <c r="D1496">
        <v>8310130</v>
      </c>
      <c r="E1496" t="s">
        <v>1936</v>
      </c>
      <c r="F1496" t="b">
        <f t="shared" si="14"/>
        <v>1</v>
      </c>
      <c r="G1496" t="b">
        <f t="shared" si="15"/>
        <v>1</v>
      </c>
      <c r="H1496" t="s">
        <v>6019</v>
      </c>
    </row>
    <row r="1497" spans="1:8" hidden="1" x14ac:dyDescent="0.25">
      <c r="A1497" t="s">
        <v>2611</v>
      </c>
      <c r="B1497" t="s">
        <v>2612</v>
      </c>
      <c r="C1497" t="s">
        <v>2613</v>
      </c>
      <c r="D1497">
        <v>6960058</v>
      </c>
      <c r="E1497" t="s">
        <v>1936</v>
      </c>
      <c r="F1497" t="b">
        <f t="shared" si="14"/>
        <v>1</v>
      </c>
      <c r="G1497" t="b">
        <f t="shared" si="15"/>
        <v>1</v>
      </c>
      <c r="H1497" t="s">
        <v>6019</v>
      </c>
    </row>
    <row r="1498" spans="1:8" hidden="1" x14ac:dyDescent="0.25">
      <c r="A1498" t="s">
        <v>2614</v>
      </c>
      <c r="B1498" t="s">
        <v>2615</v>
      </c>
      <c r="C1498" t="s">
        <v>2616</v>
      </c>
      <c r="D1498">
        <v>7826592</v>
      </c>
      <c r="E1498" t="s">
        <v>1936</v>
      </c>
      <c r="F1498" t="b">
        <f t="shared" si="14"/>
        <v>1</v>
      </c>
      <c r="G1498" t="b">
        <f t="shared" si="15"/>
        <v>1</v>
      </c>
      <c r="H1498" t="s">
        <v>6019</v>
      </c>
    </row>
    <row r="1499" spans="1:8" hidden="1" x14ac:dyDescent="0.25">
      <c r="A1499" t="s">
        <v>2617</v>
      </c>
      <c r="B1499" t="s">
        <v>2618</v>
      </c>
      <c r="C1499" t="s">
        <v>2619</v>
      </c>
      <c r="D1499">
        <v>4945070</v>
      </c>
      <c r="E1499" t="s">
        <v>1936</v>
      </c>
      <c r="F1499" t="b">
        <f t="shared" si="14"/>
        <v>1</v>
      </c>
      <c r="G1499" t="b">
        <f t="shared" si="15"/>
        <v>1</v>
      </c>
      <c r="H1499" t="s">
        <v>6019</v>
      </c>
    </row>
    <row r="1500" spans="1:8" hidden="1" x14ac:dyDescent="0.25">
      <c r="A1500" t="s">
        <v>2620</v>
      </c>
      <c r="B1500" t="s">
        <v>2618</v>
      </c>
      <c r="C1500" t="s">
        <v>2619</v>
      </c>
      <c r="D1500">
        <v>4945070</v>
      </c>
      <c r="E1500" t="s">
        <v>1936</v>
      </c>
      <c r="F1500" t="b">
        <f t="shared" si="14"/>
        <v>1</v>
      </c>
      <c r="G1500" t="b">
        <f t="shared" si="15"/>
        <v>1</v>
      </c>
      <c r="H1500" t="s">
        <v>6019</v>
      </c>
    </row>
    <row r="1501" spans="1:8" hidden="1" x14ac:dyDescent="0.25">
      <c r="A1501" t="s">
        <v>2621</v>
      </c>
      <c r="B1501" t="s">
        <v>2622</v>
      </c>
      <c r="C1501" t="s">
        <v>2623</v>
      </c>
      <c r="D1501">
        <v>6932742</v>
      </c>
      <c r="E1501" t="s">
        <v>1936</v>
      </c>
      <c r="F1501" t="b">
        <f t="shared" si="14"/>
        <v>1</v>
      </c>
      <c r="G1501" t="b">
        <f t="shared" si="15"/>
        <v>1</v>
      </c>
      <c r="H1501" t="s">
        <v>6019</v>
      </c>
    </row>
    <row r="1502" spans="1:8" hidden="1" x14ac:dyDescent="0.25">
      <c r="A1502" t="s">
        <v>2624</v>
      </c>
      <c r="B1502" t="s">
        <v>2012</v>
      </c>
      <c r="C1502" t="s">
        <v>2013</v>
      </c>
      <c r="D1502">
        <v>7392102</v>
      </c>
      <c r="E1502" t="s">
        <v>1936</v>
      </c>
      <c r="F1502" t="b">
        <f t="shared" si="14"/>
        <v>1</v>
      </c>
      <c r="G1502" t="b">
        <f t="shared" si="15"/>
        <v>1</v>
      </c>
      <c r="H1502" t="s">
        <v>6019</v>
      </c>
    </row>
    <row r="1503" spans="1:8" hidden="1" x14ac:dyDescent="0.25">
      <c r="A1503" t="s">
        <v>2625</v>
      </c>
      <c r="B1503" t="s">
        <v>2626</v>
      </c>
      <c r="C1503" t="s">
        <v>2627</v>
      </c>
      <c r="D1503">
        <v>4990498</v>
      </c>
      <c r="E1503" t="s">
        <v>1936</v>
      </c>
      <c r="F1503" t="b">
        <f t="shared" si="14"/>
        <v>1</v>
      </c>
      <c r="G1503" t="b">
        <f t="shared" si="15"/>
        <v>1</v>
      </c>
      <c r="H1503" t="s">
        <v>6019</v>
      </c>
    </row>
    <row r="1504" spans="1:8" hidden="1" x14ac:dyDescent="0.25">
      <c r="A1504" t="s">
        <v>2628</v>
      </c>
      <c r="B1504" t="s">
        <v>2012</v>
      </c>
      <c r="C1504" t="s">
        <v>2013</v>
      </c>
      <c r="D1504">
        <v>7392102</v>
      </c>
      <c r="E1504" t="s">
        <v>1936</v>
      </c>
      <c r="F1504" t="b">
        <f t="shared" si="14"/>
        <v>1</v>
      </c>
      <c r="G1504" t="b">
        <f t="shared" si="15"/>
        <v>1</v>
      </c>
      <c r="H1504" t="s">
        <v>6019</v>
      </c>
    </row>
    <row r="1505" spans="1:9" hidden="1" x14ac:dyDescent="0.25">
      <c r="A1505" t="s">
        <v>2629</v>
      </c>
      <c r="B1505" t="s">
        <v>2630</v>
      </c>
      <c r="C1505" t="s">
        <v>2631</v>
      </c>
      <c r="D1505">
        <v>4990690</v>
      </c>
      <c r="E1505" t="s">
        <v>1936</v>
      </c>
      <c r="F1505" t="b">
        <f t="shared" si="14"/>
        <v>1</v>
      </c>
      <c r="G1505" t="b">
        <f t="shared" si="15"/>
        <v>1</v>
      </c>
      <c r="H1505" t="s">
        <v>6019</v>
      </c>
    </row>
    <row r="1506" spans="1:9" hidden="1" x14ac:dyDescent="0.25">
      <c r="A1506" t="s">
        <v>2632</v>
      </c>
      <c r="B1506" t="s">
        <v>2633</v>
      </c>
      <c r="E1506" t="s">
        <v>1936</v>
      </c>
      <c r="F1506" t="b">
        <f t="shared" si="14"/>
        <v>1</v>
      </c>
      <c r="G1506" t="b">
        <f t="shared" si="15"/>
        <v>0</v>
      </c>
      <c r="H1506" t="s">
        <v>6018</v>
      </c>
      <c r="I1506" t="s">
        <v>6024</v>
      </c>
    </row>
    <row r="1507" spans="1:9" hidden="1" x14ac:dyDescent="0.25">
      <c r="A1507" t="s">
        <v>2634</v>
      </c>
      <c r="B1507" t="s">
        <v>2635</v>
      </c>
      <c r="C1507" t="s">
        <v>2636</v>
      </c>
      <c r="D1507">
        <v>8621644</v>
      </c>
      <c r="E1507" t="s">
        <v>1936</v>
      </c>
      <c r="F1507" t="b">
        <f t="shared" si="14"/>
        <v>1</v>
      </c>
      <c r="G1507" t="b">
        <f t="shared" si="15"/>
        <v>1</v>
      </c>
      <c r="H1507" t="s">
        <v>6019</v>
      </c>
    </row>
    <row r="1508" spans="1:9" hidden="1" x14ac:dyDescent="0.25">
      <c r="A1508" t="s">
        <v>2637</v>
      </c>
      <c r="B1508" t="s">
        <v>2638</v>
      </c>
      <c r="C1508" t="s">
        <v>2639</v>
      </c>
      <c r="D1508">
        <v>7003389</v>
      </c>
      <c r="E1508" t="s">
        <v>1936</v>
      </c>
      <c r="F1508" t="b">
        <f t="shared" si="14"/>
        <v>1</v>
      </c>
      <c r="G1508" t="b">
        <f t="shared" si="15"/>
        <v>1</v>
      </c>
      <c r="H1508" t="s">
        <v>6019</v>
      </c>
    </row>
    <row r="1509" spans="1:9" hidden="1" x14ac:dyDescent="0.25">
      <c r="A1509" t="s">
        <v>2640</v>
      </c>
      <c r="B1509" t="s">
        <v>2641</v>
      </c>
      <c r="C1509" t="s">
        <v>2642</v>
      </c>
      <c r="D1509">
        <v>7568614</v>
      </c>
      <c r="E1509" t="s">
        <v>1936</v>
      </c>
      <c r="F1509" t="b">
        <f t="shared" si="14"/>
        <v>1</v>
      </c>
      <c r="G1509" t="b">
        <f t="shared" si="15"/>
        <v>1</v>
      </c>
      <c r="H1509" t="s">
        <v>6019</v>
      </c>
    </row>
    <row r="1510" spans="1:9" hidden="1" x14ac:dyDescent="0.25">
      <c r="A1510" t="s">
        <v>2643</v>
      </c>
      <c r="B1510" t="s">
        <v>2012</v>
      </c>
      <c r="C1510" t="s">
        <v>2013</v>
      </c>
      <c r="D1510">
        <v>7392102</v>
      </c>
      <c r="E1510" t="s">
        <v>1936</v>
      </c>
      <c r="F1510" t="b">
        <f t="shared" si="14"/>
        <v>1</v>
      </c>
      <c r="G1510" t="b">
        <f t="shared" si="15"/>
        <v>1</v>
      </c>
      <c r="H1510" t="s">
        <v>6019</v>
      </c>
    </row>
    <row r="1511" spans="1:9" hidden="1" x14ac:dyDescent="0.25">
      <c r="A1511" t="s">
        <v>2644</v>
      </c>
      <c r="B1511" t="s">
        <v>2645</v>
      </c>
      <c r="C1511" t="s">
        <v>2646</v>
      </c>
      <c r="D1511">
        <v>9042114</v>
      </c>
      <c r="E1511" t="s">
        <v>1936</v>
      </c>
      <c r="F1511" t="b">
        <f t="shared" si="14"/>
        <v>1</v>
      </c>
      <c r="G1511" t="b">
        <f t="shared" si="15"/>
        <v>1</v>
      </c>
      <c r="H1511" t="s">
        <v>6019</v>
      </c>
    </row>
    <row r="1512" spans="1:9" hidden="1" x14ac:dyDescent="0.25">
      <c r="A1512" t="s">
        <v>2647</v>
      </c>
      <c r="E1512" t="s">
        <v>1936</v>
      </c>
      <c r="F1512" t="b">
        <f t="shared" si="14"/>
        <v>0</v>
      </c>
      <c r="G1512" t="b">
        <f t="shared" si="15"/>
        <v>0</v>
      </c>
      <c r="H1512" t="s">
        <v>6018</v>
      </c>
      <c r="I1512" t="s">
        <v>6023</v>
      </c>
    </row>
    <row r="1513" spans="1:9" hidden="1" x14ac:dyDescent="0.25">
      <c r="A1513" t="s">
        <v>2648</v>
      </c>
      <c r="B1513" t="s">
        <v>2649</v>
      </c>
      <c r="E1513" t="s">
        <v>1936</v>
      </c>
      <c r="F1513" t="b">
        <f t="shared" si="14"/>
        <v>1</v>
      </c>
      <c r="G1513" t="b">
        <f t="shared" si="15"/>
        <v>0</v>
      </c>
      <c r="H1513" t="s">
        <v>6018</v>
      </c>
      <c r="I1513" t="s">
        <v>6024</v>
      </c>
    </row>
    <row r="1514" spans="1:9" hidden="1" x14ac:dyDescent="0.25">
      <c r="A1514" t="s">
        <v>2650</v>
      </c>
      <c r="B1514" t="s">
        <v>2651</v>
      </c>
      <c r="E1514" t="s">
        <v>1936</v>
      </c>
      <c r="F1514" t="b">
        <f t="shared" si="14"/>
        <v>1</v>
      </c>
      <c r="G1514" t="b">
        <f t="shared" si="15"/>
        <v>0</v>
      </c>
      <c r="H1514" t="s">
        <v>6018</v>
      </c>
      <c r="I1514" t="s">
        <v>6024</v>
      </c>
    </row>
    <row r="1515" spans="1:9" hidden="1" x14ac:dyDescent="0.25">
      <c r="A1515" t="s">
        <v>2652</v>
      </c>
      <c r="B1515" t="s">
        <v>2653</v>
      </c>
      <c r="C1515" t="s">
        <v>2654</v>
      </c>
      <c r="D1515">
        <v>8600360</v>
      </c>
      <c r="E1515" t="s">
        <v>1936</v>
      </c>
      <c r="F1515" t="b">
        <f t="shared" si="14"/>
        <v>1</v>
      </c>
      <c r="G1515" t="b">
        <f t="shared" si="15"/>
        <v>1</v>
      </c>
      <c r="H1515" t="s">
        <v>6019</v>
      </c>
    </row>
    <row r="1516" spans="1:9" hidden="1" x14ac:dyDescent="0.25">
      <c r="A1516" t="s">
        <v>2655</v>
      </c>
      <c r="B1516" t="s">
        <v>2389</v>
      </c>
      <c r="C1516" t="s">
        <v>2390</v>
      </c>
      <c r="D1516">
        <v>9076815</v>
      </c>
      <c r="E1516" t="s">
        <v>1936</v>
      </c>
      <c r="F1516" t="b">
        <f t="shared" si="14"/>
        <v>1</v>
      </c>
      <c r="G1516" t="b">
        <f t="shared" si="15"/>
        <v>1</v>
      </c>
      <c r="H1516" t="s">
        <v>6019</v>
      </c>
    </row>
    <row r="1517" spans="1:9" hidden="1" x14ac:dyDescent="0.25">
      <c r="A1517" t="s">
        <v>2656</v>
      </c>
      <c r="B1517" t="s">
        <v>2077</v>
      </c>
      <c r="E1517" t="s">
        <v>1936</v>
      </c>
      <c r="F1517" t="b">
        <f t="shared" si="14"/>
        <v>1</v>
      </c>
      <c r="G1517" t="b">
        <f t="shared" si="15"/>
        <v>0</v>
      </c>
      <c r="H1517" t="s">
        <v>6018</v>
      </c>
      <c r="I1517" t="s">
        <v>6024</v>
      </c>
    </row>
    <row r="1518" spans="1:9" hidden="1" x14ac:dyDescent="0.25">
      <c r="A1518" t="s">
        <v>2657</v>
      </c>
      <c r="B1518" t="s">
        <v>2658</v>
      </c>
      <c r="C1518" t="s">
        <v>2659</v>
      </c>
      <c r="D1518">
        <v>6865081</v>
      </c>
      <c r="E1518" t="s">
        <v>1936</v>
      </c>
      <c r="F1518" t="b">
        <f t="shared" si="14"/>
        <v>1</v>
      </c>
      <c r="G1518" t="b">
        <f t="shared" si="15"/>
        <v>1</v>
      </c>
      <c r="H1518" t="s">
        <v>6019</v>
      </c>
    </row>
    <row r="1519" spans="1:9" hidden="1" x14ac:dyDescent="0.25">
      <c r="A1519" t="s">
        <v>2660</v>
      </c>
      <c r="B1519" t="s">
        <v>2661</v>
      </c>
      <c r="C1519" t="s">
        <v>2662</v>
      </c>
      <c r="D1519">
        <v>7620125</v>
      </c>
      <c r="E1519" t="s">
        <v>1936</v>
      </c>
      <c r="F1519" t="b">
        <f t="shared" si="14"/>
        <v>1</v>
      </c>
      <c r="G1519" t="b">
        <f t="shared" si="15"/>
        <v>1</v>
      </c>
      <c r="H1519" t="s">
        <v>6019</v>
      </c>
    </row>
    <row r="1520" spans="1:9" hidden="1" x14ac:dyDescent="0.25">
      <c r="A1520" t="s">
        <v>2663</v>
      </c>
      <c r="B1520" t="s">
        <v>2664</v>
      </c>
      <c r="C1520" t="s">
        <v>2665</v>
      </c>
      <c r="D1520">
        <v>5978827</v>
      </c>
      <c r="E1520" t="s">
        <v>1936</v>
      </c>
      <c r="F1520" t="b">
        <f t="shared" si="14"/>
        <v>1</v>
      </c>
      <c r="G1520" t="b">
        <f t="shared" si="15"/>
        <v>1</v>
      </c>
      <c r="H1520" t="s">
        <v>6019</v>
      </c>
    </row>
    <row r="1521" spans="1:9" hidden="1" x14ac:dyDescent="0.25">
      <c r="A1521" t="s">
        <v>2666</v>
      </c>
      <c r="B1521" t="s">
        <v>2645</v>
      </c>
      <c r="C1521" t="s">
        <v>2646</v>
      </c>
      <c r="D1521">
        <v>9042114</v>
      </c>
      <c r="E1521" t="s">
        <v>1936</v>
      </c>
      <c r="F1521" t="b">
        <f t="shared" si="14"/>
        <v>1</v>
      </c>
      <c r="G1521" t="b">
        <f t="shared" si="15"/>
        <v>1</v>
      </c>
      <c r="H1521" t="s">
        <v>6019</v>
      </c>
    </row>
    <row r="1522" spans="1:9" hidden="1" x14ac:dyDescent="0.25">
      <c r="A1522" t="s">
        <v>2667</v>
      </c>
      <c r="B1522" t="s">
        <v>2668</v>
      </c>
      <c r="C1522" t="s">
        <v>2669</v>
      </c>
      <c r="D1522">
        <v>4990331</v>
      </c>
      <c r="E1522" t="s">
        <v>1936</v>
      </c>
      <c r="F1522" t="b">
        <f t="shared" si="14"/>
        <v>1</v>
      </c>
      <c r="G1522" t="b">
        <f t="shared" si="15"/>
        <v>1</v>
      </c>
      <c r="H1522" t="s">
        <v>6019</v>
      </c>
    </row>
    <row r="1523" spans="1:9" hidden="1" x14ac:dyDescent="0.25">
      <c r="A1523" t="s">
        <v>2670</v>
      </c>
      <c r="B1523" t="s">
        <v>2005</v>
      </c>
      <c r="C1523" t="s">
        <v>2005</v>
      </c>
      <c r="D1523">
        <v>7474525</v>
      </c>
      <c r="E1523" t="s">
        <v>1936</v>
      </c>
      <c r="F1523" t="b">
        <f t="shared" si="14"/>
        <v>1</v>
      </c>
      <c r="G1523" t="b">
        <f t="shared" si="15"/>
        <v>1</v>
      </c>
      <c r="H1523" t="s">
        <v>6019</v>
      </c>
    </row>
    <row r="1524" spans="1:9" hidden="1" x14ac:dyDescent="0.25">
      <c r="A1524" t="s">
        <v>2671</v>
      </c>
      <c r="B1524" t="s">
        <v>2672</v>
      </c>
      <c r="E1524" t="s">
        <v>1936</v>
      </c>
      <c r="F1524" t="b">
        <f t="shared" si="14"/>
        <v>1</v>
      </c>
      <c r="G1524" t="b">
        <f t="shared" si="15"/>
        <v>0</v>
      </c>
      <c r="H1524" t="s">
        <v>6018</v>
      </c>
      <c r="I1524" t="s">
        <v>6024</v>
      </c>
    </row>
    <row r="1525" spans="1:9" hidden="1" x14ac:dyDescent="0.25">
      <c r="A1525" t="s">
        <v>2673</v>
      </c>
      <c r="B1525" t="s">
        <v>2674</v>
      </c>
      <c r="E1525" t="s">
        <v>1936</v>
      </c>
      <c r="F1525" t="b">
        <f t="shared" si="14"/>
        <v>1</v>
      </c>
      <c r="G1525" t="b">
        <f t="shared" si="15"/>
        <v>0</v>
      </c>
      <c r="H1525" t="s">
        <v>6018</v>
      </c>
      <c r="I1525" t="s">
        <v>6024</v>
      </c>
    </row>
    <row r="1526" spans="1:9" hidden="1" x14ac:dyDescent="0.25">
      <c r="A1526" t="s">
        <v>2675</v>
      </c>
      <c r="B1526" t="s">
        <v>2676</v>
      </c>
      <c r="C1526" s="1" t="s">
        <v>2677</v>
      </c>
      <c r="D1526">
        <v>7384617</v>
      </c>
      <c r="E1526" t="s">
        <v>1936</v>
      </c>
      <c r="F1526" t="b">
        <f t="shared" si="14"/>
        <v>1</v>
      </c>
      <c r="G1526" t="b">
        <f t="shared" si="15"/>
        <v>1</v>
      </c>
      <c r="H1526" t="s">
        <v>6019</v>
      </c>
    </row>
    <row r="1527" spans="1:9" hidden="1" x14ac:dyDescent="0.25">
      <c r="A1527" t="s">
        <v>2678</v>
      </c>
      <c r="B1527" t="s">
        <v>2330</v>
      </c>
      <c r="C1527" t="s">
        <v>2331</v>
      </c>
      <c r="D1527">
        <v>9041770</v>
      </c>
      <c r="E1527" t="s">
        <v>1936</v>
      </c>
      <c r="F1527" t="b">
        <f t="shared" si="14"/>
        <v>1</v>
      </c>
      <c r="G1527" t="b">
        <f t="shared" si="15"/>
        <v>1</v>
      </c>
      <c r="H1527" t="s">
        <v>6019</v>
      </c>
    </row>
    <row r="1528" spans="1:9" hidden="1" x14ac:dyDescent="0.25">
      <c r="A1528" t="s">
        <v>2679</v>
      </c>
      <c r="B1528" t="s">
        <v>2680</v>
      </c>
      <c r="C1528" t="s">
        <v>2681</v>
      </c>
      <c r="D1528">
        <v>8371187</v>
      </c>
      <c r="E1528" t="s">
        <v>1936</v>
      </c>
      <c r="F1528" t="b">
        <f t="shared" si="14"/>
        <v>1</v>
      </c>
      <c r="G1528" t="b">
        <f t="shared" si="15"/>
        <v>1</v>
      </c>
      <c r="H1528" t="s">
        <v>6019</v>
      </c>
    </row>
    <row r="1529" spans="1:9" hidden="1" x14ac:dyDescent="0.25">
      <c r="A1529" t="s">
        <v>2682</v>
      </c>
      <c r="B1529" t="s">
        <v>2540</v>
      </c>
      <c r="C1529" t="s">
        <v>2541</v>
      </c>
      <c r="D1529">
        <v>9634372</v>
      </c>
      <c r="E1529" t="s">
        <v>1936</v>
      </c>
      <c r="F1529" t="b">
        <f t="shared" si="14"/>
        <v>1</v>
      </c>
      <c r="G1529" t="b">
        <f t="shared" si="15"/>
        <v>1</v>
      </c>
      <c r="H1529" t="s">
        <v>6019</v>
      </c>
    </row>
    <row r="1530" spans="1:9" hidden="1" x14ac:dyDescent="0.25">
      <c r="A1530" t="s">
        <v>2683</v>
      </c>
      <c r="B1530" t="s">
        <v>2684</v>
      </c>
      <c r="C1530" t="s">
        <v>2685</v>
      </c>
      <c r="D1530">
        <v>6931548</v>
      </c>
      <c r="E1530" t="s">
        <v>1936</v>
      </c>
      <c r="F1530" t="b">
        <f t="shared" si="14"/>
        <v>1</v>
      </c>
      <c r="G1530" t="b">
        <f t="shared" si="15"/>
        <v>1</v>
      </c>
      <c r="H1530" t="s">
        <v>6019</v>
      </c>
    </row>
    <row r="1531" spans="1:9" hidden="1" x14ac:dyDescent="0.25">
      <c r="A1531" t="s">
        <v>2686</v>
      </c>
      <c r="B1531" t="s">
        <v>2687</v>
      </c>
      <c r="E1531" t="s">
        <v>1936</v>
      </c>
      <c r="F1531" t="b">
        <f t="shared" si="14"/>
        <v>1</v>
      </c>
      <c r="G1531" t="b">
        <f t="shared" si="15"/>
        <v>0</v>
      </c>
      <c r="H1531" t="s">
        <v>6018</v>
      </c>
      <c r="I1531" t="s">
        <v>6024</v>
      </c>
    </row>
    <row r="1532" spans="1:9" hidden="1" x14ac:dyDescent="0.25">
      <c r="A1532" t="s">
        <v>2688</v>
      </c>
      <c r="B1532" t="s">
        <v>2689</v>
      </c>
      <c r="C1532" t="s">
        <v>2690</v>
      </c>
      <c r="D1532">
        <v>7487550</v>
      </c>
      <c r="E1532" t="s">
        <v>1936</v>
      </c>
      <c r="F1532" t="b">
        <f t="shared" si="14"/>
        <v>1</v>
      </c>
      <c r="G1532" t="b">
        <f t="shared" si="15"/>
        <v>1</v>
      </c>
      <c r="H1532" t="s">
        <v>6019</v>
      </c>
    </row>
    <row r="1533" spans="1:9" hidden="1" x14ac:dyDescent="0.25">
      <c r="A1533" t="s">
        <v>2691</v>
      </c>
      <c r="B1533" t="s">
        <v>2692</v>
      </c>
      <c r="C1533" t="s">
        <v>2693</v>
      </c>
      <c r="D1533">
        <v>4991458</v>
      </c>
      <c r="E1533" t="s">
        <v>1936</v>
      </c>
      <c r="F1533" t="b">
        <f t="shared" si="14"/>
        <v>1</v>
      </c>
      <c r="G1533" t="b">
        <f t="shared" si="15"/>
        <v>1</v>
      </c>
      <c r="H1533" t="s">
        <v>6019</v>
      </c>
    </row>
    <row r="1534" spans="1:9" hidden="1" x14ac:dyDescent="0.25">
      <c r="A1534" t="s">
        <v>2694</v>
      </c>
      <c r="B1534" t="s">
        <v>2695</v>
      </c>
      <c r="C1534" t="s">
        <v>2696</v>
      </c>
      <c r="D1534">
        <v>9275355</v>
      </c>
      <c r="E1534" t="s">
        <v>1936</v>
      </c>
      <c r="F1534" t="b">
        <f t="shared" si="14"/>
        <v>1</v>
      </c>
      <c r="G1534" t="b">
        <f t="shared" si="15"/>
        <v>1</v>
      </c>
      <c r="H1534" t="s">
        <v>6019</v>
      </c>
    </row>
    <row r="1535" spans="1:9" hidden="1" x14ac:dyDescent="0.25">
      <c r="A1535" t="s">
        <v>2697</v>
      </c>
      <c r="B1535" t="s">
        <v>2698</v>
      </c>
      <c r="E1535" t="s">
        <v>1936</v>
      </c>
      <c r="F1535" t="b">
        <f t="shared" si="14"/>
        <v>1</v>
      </c>
      <c r="G1535" t="b">
        <f t="shared" si="15"/>
        <v>0</v>
      </c>
      <c r="H1535" t="s">
        <v>6018</v>
      </c>
      <c r="I1535" t="s">
        <v>6024</v>
      </c>
    </row>
    <row r="1536" spans="1:9" hidden="1" x14ac:dyDescent="0.25">
      <c r="A1536" t="s">
        <v>2699</v>
      </c>
      <c r="B1536" t="s">
        <v>2700</v>
      </c>
      <c r="C1536" t="s">
        <v>2701</v>
      </c>
      <c r="D1536">
        <v>4812340</v>
      </c>
      <c r="E1536" t="s">
        <v>1936</v>
      </c>
      <c r="F1536" t="b">
        <f t="shared" si="14"/>
        <v>1</v>
      </c>
      <c r="G1536" t="b">
        <f t="shared" si="15"/>
        <v>1</v>
      </c>
      <c r="H1536" t="s">
        <v>6019</v>
      </c>
    </row>
    <row r="1537" spans="1:9" hidden="1" x14ac:dyDescent="0.25">
      <c r="A1537" t="s">
        <v>2702</v>
      </c>
      <c r="E1537" t="s">
        <v>1936</v>
      </c>
      <c r="F1537" t="b">
        <f t="shared" si="14"/>
        <v>0</v>
      </c>
      <c r="G1537" t="b">
        <f t="shared" si="15"/>
        <v>0</v>
      </c>
      <c r="H1537" t="s">
        <v>6018</v>
      </c>
      <c r="I1537" t="s">
        <v>6023</v>
      </c>
    </row>
    <row r="1538" spans="1:9" hidden="1" x14ac:dyDescent="0.25">
      <c r="A1538" t="s">
        <v>2703</v>
      </c>
      <c r="B1538" t="s">
        <v>2704</v>
      </c>
      <c r="E1538" t="s">
        <v>1936</v>
      </c>
      <c r="F1538" t="b">
        <f t="shared" si="14"/>
        <v>1</v>
      </c>
      <c r="G1538" t="b">
        <f t="shared" si="15"/>
        <v>0</v>
      </c>
      <c r="H1538" t="s">
        <v>6018</v>
      </c>
      <c r="I1538" t="s">
        <v>6024</v>
      </c>
    </row>
    <row r="1539" spans="1:9" hidden="1" x14ac:dyDescent="0.25">
      <c r="A1539" t="s">
        <v>2705</v>
      </c>
      <c r="B1539" t="s">
        <v>2706</v>
      </c>
      <c r="C1539" t="s">
        <v>2707</v>
      </c>
      <c r="D1539">
        <v>6879971</v>
      </c>
      <c r="E1539" t="s">
        <v>1936</v>
      </c>
      <c r="F1539" t="b">
        <f t="shared" ref="F1539:F1602" si="16">NOT(ISBLANK(B1539))</f>
        <v>1</v>
      </c>
      <c r="G1539" t="b">
        <f t="shared" ref="G1539:G1602" si="17">NOT(ISBLANK(C1539))</f>
        <v>1</v>
      </c>
      <c r="H1539" t="s">
        <v>6019</v>
      </c>
    </row>
    <row r="1540" spans="1:9" hidden="1" x14ac:dyDescent="0.25">
      <c r="A1540" t="s">
        <v>2708</v>
      </c>
      <c r="B1540" t="s">
        <v>2709</v>
      </c>
      <c r="C1540" t="s">
        <v>2710</v>
      </c>
      <c r="D1540">
        <v>4812349</v>
      </c>
      <c r="E1540" t="s">
        <v>1936</v>
      </c>
      <c r="F1540" t="b">
        <f t="shared" si="16"/>
        <v>1</v>
      </c>
      <c r="G1540" t="b">
        <f t="shared" si="17"/>
        <v>1</v>
      </c>
      <c r="H1540" t="s">
        <v>6019</v>
      </c>
    </row>
    <row r="1541" spans="1:9" hidden="1" x14ac:dyDescent="0.25">
      <c r="A1541" t="s">
        <v>2711</v>
      </c>
      <c r="B1541" t="s">
        <v>2712</v>
      </c>
      <c r="C1541" t="s">
        <v>2713</v>
      </c>
      <c r="D1541">
        <v>4989818</v>
      </c>
      <c r="E1541" t="s">
        <v>1936</v>
      </c>
      <c r="F1541" t="b">
        <f t="shared" si="16"/>
        <v>1</v>
      </c>
      <c r="G1541" t="b">
        <f t="shared" si="17"/>
        <v>1</v>
      </c>
      <c r="H1541" t="s">
        <v>6019</v>
      </c>
    </row>
    <row r="1542" spans="1:9" hidden="1" x14ac:dyDescent="0.25">
      <c r="A1542" t="s">
        <v>2714</v>
      </c>
      <c r="B1542" t="s">
        <v>2715</v>
      </c>
      <c r="C1542" t="s">
        <v>2716</v>
      </c>
      <c r="D1542">
        <v>4990678</v>
      </c>
      <c r="E1542" t="s">
        <v>1936</v>
      </c>
      <c r="F1542" t="b">
        <f t="shared" si="16"/>
        <v>1</v>
      </c>
      <c r="G1542" t="b">
        <f t="shared" si="17"/>
        <v>1</v>
      </c>
      <c r="H1542" t="s">
        <v>6019</v>
      </c>
    </row>
    <row r="1543" spans="1:9" hidden="1" x14ac:dyDescent="0.25">
      <c r="A1543" t="s">
        <v>2717</v>
      </c>
      <c r="B1543" t="s">
        <v>2718</v>
      </c>
      <c r="C1543" t="s">
        <v>2719</v>
      </c>
      <c r="D1543">
        <v>4060511</v>
      </c>
      <c r="E1543" t="s">
        <v>1936</v>
      </c>
      <c r="F1543" t="b">
        <f t="shared" si="16"/>
        <v>1</v>
      </c>
      <c r="G1543" t="b">
        <f t="shared" si="17"/>
        <v>1</v>
      </c>
      <c r="H1543" t="s">
        <v>6019</v>
      </c>
    </row>
    <row r="1544" spans="1:9" hidden="1" x14ac:dyDescent="0.25">
      <c r="A1544" t="s">
        <v>2720</v>
      </c>
      <c r="E1544" t="s">
        <v>1936</v>
      </c>
      <c r="F1544" t="b">
        <f t="shared" si="16"/>
        <v>0</v>
      </c>
      <c r="G1544" t="b">
        <f t="shared" si="17"/>
        <v>0</v>
      </c>
      <c r="H1544" t="s">
        <v>6018</v>
      </c>
      <c r="I1544" t="s">
        <v>6023</v>
      </c>
    </row>
    <row r="1545" spans="1:9" hidden="1" x14ac:dyDescent="0.25">
      <c r="A1545" t="s">
        <v>2721</v>
      </c>
      <c r="B1545" t="s">
        <v>2722</v>
      </c>
      <c r="C1545" t="s">
        <v>2723</v>
      </c>
      <c r="D1545">
        <v>1170204</v>
      </c>
      <c r="E1545" t="s">
        <v>1936</v>
      </c>
      <c r="F1545" t="b">
        <f t="shared" si="16"/>
        <v>1</v>
      </c>
      <c r="G1545" t="b">
        <f t="shared" si="17"/>
        <v>1</v>
      </c>
      <c r="H1545" t="s">
        <v>6019</v>
      </c>
    </row>
    <row r="1546" spans="1:9" hidden="1" x14ac:dyDescent="0.25">
      <c r="A1546" t="s">
        <v>2724</v>
      </c>
      <c r="E1546" t="s">
        <v>1936</v>
      </c>
      <c r="F1546" t="b">
        <f t="shared" si="16"/>
        <v>0</v>
      </c>
      <c r="G1546" t="b">
        <f t="shared" si="17"/>
        <v>0</v>
      </c>
      <c r="H1546" t="s">
        <v>6018</v>
      </c>
      <c r="I1546" t="s">
        <v>6023</v>
      </c>
    </row>
    <row r="1547" spans="1:9" hidden="1" x14ac:dyDescent="0.25">
      <c r="A1547" t="s">
        <v>2725</v>
      </c>
      <c r="C1547">
        <v>2682000002800</v>
      </c>
      <c r="D1547">
        <v>4966952</v>
      </c>
      <c r="E1547" t="s">
        <v>2726</v>
      </c>
      <c r="F1547" t="b">
        <f t="shared" si="16"/>
        <v>0</v>
      </c>
      <c r="G1547" t="b">
        <f t="shared" si="17"/>
        <v>1</v>
      </c>
    </row>
    <row r="1548" spans="1:9" hidden="1" x14ac:dyDescent="0.25">
      <c r="A1548" t="s">
        <v>2727</v>
      </c>
      <c r="B1548" t="s">
        <v>2728</v>
      </c>
      <c r="C1548" t="s">
        <v>2729</v>
      </c>
      <c r="D1548">
        <v>8653172</v>
      </c>
      <c r="E1548" t="s">
        <v>1936</v>
      </c>
      <c r="F1548" t="b">
        <f t="shared" si="16"/>
        <v>1</v>
      </c>
      <c r="G1548" t="b">
        <f t="shared" si="17"/>
        <v>1</v>
      </c>
      <c r="H1548" t="s">
        <v>6019</v>
      </c>
    </row>
    <row r="1549" spans="1:9" hidden="1" x14ac:dyDescent="0.25">
      <c r="A1549" t="s">
        <v>2730</v>
      </c>
      <c r="B1549" t="s">
        <v>2012</v>
      </c>
      <c r="C1549" t="s">
        <v>2013</v>
      </c>
      <c r="D1549">
        <v>7392102</v>
      </c>
      <c r="E1549" t="s">
        <v>1936</v>
      </c>
      <c r="F1549" t="b">
        <f t="shared" si="16"/>
        <v>1</v>
      </c>
      <c r="G1549" t="b">
        <f t="shared" si="17"/>
        <v>1</v>
      </c>
      <c r="H1549" t="s">
        <v>6019</v>
      </c>
    </row>
    <row r="1550" spans="1:9" hidden="1" x14ac:dyDescent="0.25">
      <c r="A1550" t="s">
        <v>2731</v>
      </c>
      <c r="B1550" t="s">
        <v>2012</v>
      </c>
      <c r="C1550" t="s">
        <v>2013</v>
      </c>
      <c r="D1550">
        <v>7392102</v>
      </c>
      <c r="E1550" t="s">
        <v>1936</v>
      </c>
      <c r="F1550" t="b">
        <f t="shared" si="16"/>
        <v>1</v>
      </c>
      <c r="G1550" t="b">
        <f t="shared" si="17"/>
        <v>1</v>
      </c>
      <c r="H1550" t="s">
        <v>6019</v>
      </c>
    </row>
    <row r="1551" spans="1:9" hidden="1" x14ac:dyDescent="0.25">
      <c r="A1551" t="s">
        <v>2732</v>
      </c>
      <c r="B1551" t="s">
        <v>1994</v>
      </c>
      <c r="C1551" t="s">
        <v>1995</v>
      </c>
      <c r="D1551">
        <v>5776074</v>
      </c>
      <c r="E1551" t="s">
        <v>1936</v>
      </c>
      <c r="F1551" t="b">
        <f t="shared" si="16"/>
        <v>1</v>
      </c>
      <c r="G1551" t="b">
        <f t="shared" si="17"/>
        <v>1</v>
      </c>
      <c r="H1551" t="s">
        <v>6019</v>
      </c>
    </row>
    <row r="1552" spans="1:9" hidden="1" x14ac:dyDescent="0.25">
      <c r="A1552" t="s">
        <v>2733</v>
      </c>
      <c r="B1552" t="s">
        <v>2219</v>
      </c>
      <c r="C1552" t="s">
        <v>2220</v>
      </c>
      <c r="D1552">
        <v>7129702</v>
      </c>
      <c r="E1552" t="s">
        <v>1936</v>
      </c>
      <c r="F1552" t="b">
        <f t="shared" si="16"/>
        <v>1</v>
      </c>
      <c r="G1552" t="b">
        <f t="shared" si="17"/>
        <v>1</v>
      </c>
      <c r="H1552" t="s">
        <v>6019</v>
      </c>
    </row>
    <row r="1553" spans="1:9" hidden="1" x14ac:dyDescent="0.25">
      <c r="A1553" t="s">
        <v>2734</v>
      </c>
      <c r="B1553" t="s">
        <v>2735</v>
      </c>
      <c r="C1553" t="s">
        <v>2736</v>
      </c>
      <c r="D1553">
        <v>7677155</v>
      </c>
      <c r="E1553" t="s">
        <v>1936</v>
      </c>
      <c r="F1553" t="b">
        <f t="shared" si="16"/>
        <v>1</v>
      </c>
      <c r="G1553" t="b">
        <f t="shared" si="17"/>
        <v>1</v>
      </c>
      <c r="H1553" t="s">
        <v>6019</v>
      </c>
    </row>
    <row r="1554" spans="1:9" hidden="1" x14ac:dyDescent="0.25">
      <c r="A1554" t="s">
        <v>2737</v>
      </c>
      <c r="B1554" t="s">
        <v>2738</v>
      </c>
      <c r="C1554" t="s">
        <v>2739</v>
      </c>
      <c r="D1554">
        <v>7785012</v>
      </c>
      <c r="E1554" t="s">
        <v>1936</v>
      </c>
      <c r="F1554" t="b">
        <f t="shared" si="16"/>
        <v>1</v>
      </c>
      <c r="G1554" t="b">
        <f t="shared" si="17"/>
        <v>1</v>
      </c>
      <c r="H1554" t="s">
        <v>6019</v>
      </c>
    </row>
    <row r="1555" spans="1:9" hidden="1" x14ac:dyDescent="0.25">
      <c r="A1555" t="s">
        <v>2740</v>
      </c>
      <c r="B1555" t="s">
        <v>2012</v>
      </c>
      <c r="C1555" t="s">
        <v>2013</v>
      </c>
      <c r="D1555">
        <v>7392102</v>
      </c>
      <c r="E1555" t="s">
        <v>1936</v>
      </c>
      <c r="F1555" t="b">
        <f t="shared" si="16"/>
        <v>1</v>
      </c>
      <c r="G1555" t="b">
        <f t="shared" si="17"/>
        <v>1</v>
      </c>
      <c r="H1555" t="s">
        <v>6019</v>
      </c>
    </row>
    <row r="1556" spans="1:9" hidden="1" x14ac:dyDescent="0.25">
      <c r="A1556" t="s">
        <v>2741</v>
      </c>
      <c r="B1556" t="s">
        <v>2742</v>
      </c>
      <c r="C1556" t="s">
        <v>2743</v>
      </c>
      <c r="D1556">
        <v>4628270</v>
      </c>
      <c r="E1556" t="s">
        <v>1936</v>
      </c>
      <c r="F1556" t="b">
        <f t="shared" si="16"/>
        <v>1</v>
      </c>
      <c r="G1556" t="b">
        <f t="shared" si="17"/>
        <v>1</v>
      </c>
      <c r="H1556" t="s">
        <v>6019</v>
      </c>
    </row>
    <row r="1557" spans="1:9" hidden="1" x14ac:dyDescent="0.25">
      <c r="A1557" t="s">
        <v>2744</v>
      </c>
      <c r="B1557" t="s">
        <v>2745</v>
      </c>
      <c r="E1557" t="s">
        <v>1936</v>
      </c>
      <c r="F1557" t="b">
        <f t="shared" si="16"/>
        <v>1</v>
      </c>
      <c r="G1557" t="b">
        <f t="shared" si="17"/>
        <v>0</v>
      </c>
      <c r="H1557" t="s">
        <v>6018</v>
      </c>
      <c r="I1557" t="s">
        <v>6024</v>
      </c>
    </row>
    <row r="1558" spans="1:9" hidden="1" x14ac:dyDescent="0.25">
      <c r="A1558" t="s">
        <v>2746</v>
      </c>
      <c r="B1558" t="s">
        <v>2474</v>
      </c>
      <c r="C1558" t="s">
        <v>2475</v>
      </c>
      <c r="D1558">
        <v>6605674</v>
      </c>
      <c r="E1558" t="s">
        <v>1936</v>
      </c>
      <c r="F1558" t="b">
        <f t="shared" si="16"/>
        <v>1</v>
      </c>
      <c r="G1558" t="b">
        <f t="shared" si="17"/>
        <v>1</v>
      </c>
      <c r="H1558" t="s">
        <v>6019</v>
      </c>
    </row>
    <row r="1559" spans="1:9" hidden="1" x14ac:dyDescent="0.25">
      <c r="A1559" t="s">
        <v>2747</v>
      </c>
      <c r="B1559" t="s">
        <v>2748</v>
      </c>
      <c r="E1559" t="s">
        <v>1936</v>
      </c>
      <c r="F1559" t="b">
        <f t="shared" si="16"/>
        <v>1</v>
      </c>
      <c r="G1559" t="b">
        <f t="shared" si="17"/>
        <v>0</v>
      </c>
      <c r="H1559" t="s">
        <v>6018</v>
      </c>
      <c r="I1559" t="s">
        <v>6024</v>
      </c>
    </row>
    <row r="1560" spans="1:9" hidden="1" x14ac:dyDescent="0.25">
      <c r="A1560" t="s">
        <v>2749</v>
      </c>
      <c r="B1560" t="s">
        <v>2750</v>
      </c>
      <c r="C1560" t="s">
        <v>2751</v>
      </c>
      <c r="D1560">
        <v>9182435</v>
      </c>
      <c r="E1560" t="s">
        <v>1936</v>
      </c>
      <c r="F1560" t="b">
        <f t="shared" si="16"/>
        <v>1</v>
      </c>
      <c r="G1560" t="b">
        <f t="shared" si="17"/>
        <v>1</v>
      </c>
      <c r="H1560" t="s">
        <v>6019</v>
      </c>
    </row>
    <row r="1561" spans="1:9" hidden="1" x14ac:dyDescent="0.25">
      <c r="A1561" t="s">
        <v>2752</v>
      </c>
      <c r="E1561" t="s">
        <v>1936</v>
      </c>
      <c r="F1561" t="b">
        <f t="shared" si="16"/>
        <v>0</v>
      </c>
      <c r="G1561" t="b">
        <f t="shared" si="17"/>
        <v>0</v>
      </c>
      <c r="H1561" t="s">
        <v>6018</v>
      </c>
      <c r="I1561" t="s">
        <v>6023</v>
      </c>
    </row>
    <row r="1562" spans="1:9" hidden="1" x14ac:dyDescent="0.25">
      <c r="A1562" t="s">
        <v>2753</v>
      </c>
      <c r="B1562" t="s">
        <v>2754</v>
      </c>
      <c r="C1562" t="s">
        <v>2755</v>
      </c>
      <c r="D1562">
        <v>7297227</v>
      </c>
      <c r="E1562" t="s">
        <v>1936</v>
      </c>
      <c r="F1562" t="b">
        <f t="shared" si="16"/>
        <v>1</v>
      </c>
      <c r="G1562" t="b">
        <f t="shared" si="17"/>
        <v>1</v>
      </c>
      <c r="H1562" t="s">
        <v>6019</v>
      </c>
    </row>
    <row r="1563" spans="1:9" hidden="1" x14ac:dyDescent="0.25">
      <c r="A1563" t="s">
        <v>2756</v>
      </c>
      <c r="B1563" t="s">
        <v>2012</v>
      </c>
      <c r="C1563" t="s">
        <v>2013</v>
      </c>
      <c r="D1563">
        <v>7392102</v>
      </c>
      <c r="E1563" t="s">
        <v>1936</v>
      </c>
      <c r="F1563" t="b">
        <f t="shared" si="16"/>
        <v>1</v>
      </c>
      <c r="G1563" t="b">
        <f t="shared" si="17"/>
        <v>1</v>
      </c>
      <c r="H1563" t="s">
        <v>6019</v>
      </c>
    </row>
    <row r="1564" spans="1:9" hidden="1" x14ac:dyDescent="0.25">
      <c r="A1564" t="s">
        <v>2757</v>
      </c>
      <c r="B1564" t="s">
        <v>2758</v>
      </c>
      <c r="C1564" t="s">
        <v>2759</v>
      </c>
      <c r="D1564">
        <v>7297208</v>
      </c>
      <c r="E1564" t="s">
        <v>1936</v>
      </c>
      <c r="F1564" t="b">
        <f t="shared" si="16"/>
        <v>1</v>
      </c>
      <c r="G1564" t="b">
        <f t="shared" si="17"/>
        <v>1</v>
      </c>
      <c r="H1564" t="s">
        <v>6019</v>
      </c>
    </row>
    <row r="1565" spans="1:9" hidden="1" x14ac:dyDescent="0.25">
      <c r="A1565" t="s">
        <v>2760</v>
      </c>
      <c r="B1565" t="s">
        <v>2761</v>
      </c>
      <c r="C1565" t="s">
        <v>2762</v>
      </c>
      <c r="D1565">
        <v>5135247</v>
      </c>
      <c r="E1565" t="s">
        <v>1936</v>
      </c>
      <c r="F1565" t="b">
        <f t="shared" si="16"/>
        <v>1</v>
      </c>
      <c r="G1565" t="b">
        <f t="shared" si="17"/>
        <v>1</v>
      </c>
      <c r="H1565" t="s">
        <v>6019</v>
      </c>
    </row>
    <row r="1566" spans="1:9" hidden="1" x14ac:dyDescent="0.25">
      <c r="A1566" t="s">
        <v>2763</v>
      </c>
      <c r="B1566" t="s">
        <v>2764</v>
      </c>
      <c r="C1566" t="s">
        <v>2765</v>
      </c>
      <c r="D1566">
        <v>4976450</v>
      </c>
      <c r="E1566" t="s">
        <v>1936</v>
      </c>
      <c r="F1566" t="b">
        <f t="shared" si="16"/>
        <v>1</v>
      </c>
      <c r="G1566" t="b">
        <f t="shared" si="17"/>
        <v>1</v>
      </c>
      <c r="H1566" t="s">
        <v>6019</v>
      </c>
    </row>
    <row r="1567" spans="1:9" hidden="1" x14ac:dyDescent="0.25">
      <c r="A1567" t="s">
        <v>2766</v>
      </c>
      <c r="B1567" t="s">
        <v>2767</v>
      </c>
      <c r="C1567" t="s">
        <v>2768</v>
      </c>
      <c r="D1567">
        <v>4991328</v>
      </c>
      <c r="E1567" t="s">
        <v>1936</v>
      </c>
      <c r="F1567" t="b">
        <f t="shared" si="16"/>
        <v>1</v>
      </c>
      <c r="G1567" t="b">
        <f t="shared" si="17"/>
        <v>1</v>
      </c>
      <c r="H1567" t="s">
        <v>6019</v>
      </c>
    </row>
    <row r="1568" spans="1:9" hidden="1" x14ac:dyDescent="0.25">
      <c r="A1568" t="s">
        <v>2769</v>
      </c>
      <c r="B1568" t="s">
        <v>2770</v>
      </c>
      <c r="C1568" t="s">
        <v>2771</v>
      </c>
      <c r="D1568">
        <v>8678225</v>
      </c>
      <c r="E1568" t="s">
        <v>1936</v>
      </c>
      <c r="F1568" t="b">
        <f t="shared" si="16"/>
        <v>1</v>
      </c>
      <c r="G1568" t="b">
        <f t="shared" si="17"/>
        <v>1</v>
      </c>
      <c r="H1568" t="s">
        <v>6019</v>
      </c>
    </row>
    <row r="1569" spans="1:9" hidden="1" x14ac:dyDescent="0.25">
      <c r="A1569" t="s">
        <v>2772</v>
      </c>
      <c r="B1569" t="s">
        <v>1994</v>
      </c>
      <c r="C1569" t="s">
        <v>1995</v>
      </c>
      <c r="D1569">
        <v>5776074</v>
      </c>
      <c r="E1569" t="s">
        <v>1936</v>
      </c>
      <c r="F1569" t="b">
        <f t="shared" si="16"/>
        <v>1</v>
      </c>
      <c r="G1569" t="b">
        <f t="shared" si="17"/>
        <v>1</v>
      </c>
      <c r="H1569" t="s">
        <v>6019</v>
      </c>
    </row>
    <row r="1570" spans="1:9" hidden="1" x14ac:dyDescent="0.25">
      <c r="A1570" t="s">
        <v>2773</v>
      </c>
      <c r="B1570" t="s">
        <v>2774</v>
      </c>
      <c r="C1570" t="s">
        <v>2775</v>
      </c>
      <c r="D1570">
        <v>7574538</v>
      </c>
      <c r="E1570" t="s">
        <v>1936</v>
      </c>
      <c r="F1570" t="b">
        <f t="shared" si="16"/>
        <v>1</v>
      </c>
      <c r="G1570" t="b">
        <f t="shared" si="17"/>
        <v>1</v>
      </c>
      <c r="H1570" t="s">
        <v>6019</v>
      </c>
    </row>
    <row r="1571" spans="1:9" hidden="1" x14ac:dyDescent="0.25">
      <c r="A1571" t="s">
        <v>2776</v>
      </c>
      <c r="B1571" t="s">
        <v>2777</v>
      </c>
      <c r="C1571" s="1" t="s">
        <v>2778</v>
      </c>
      <c r="D1571">
        <v>7327697</v>
      </c>
      <c r="E1571" t="s">
        <v>1936</v>
      </c>
      <c r="F1571" t="b">
        <f t="shared" si="16"/>
        <v>1</v>
      </c>
      <c r="G1571" t="b">
        <f t="shared" si="17"/>
        <v>1</v>
      </c>
      <c r="H1571" t="s">
        <v>6019</v>
      </c>
    </row>
    <row r="1572" spans="1:9" hidden="1" x14ac:dyDescent="0.25">
      <c r="A1572" t="s">
        <v>2779</v>
      </c>
      <c r="B1572" t="s">
        <v>2780</v>
      </c>
      <c r="C1572" t="s">
        <v>2781</v>
      </c>
      <c r="D1572">
        <v>8964103</v>
      </c>
      <c r="E1572" t="s">
        <v>1936</v>
      </c>
      <c r="F1572" t="b">
        <f t="shared" si="16"/>
        <v>1</v>
      </c>
      <c r="G1572" t="b">
        <f t="shared" si="17"/>
        <v>1</v>
      </c>
      <c r="H1572" t="s">
        <v>6019</v>
      </c>
    </row>
    <row r="1573" spans="1:9" hidden="1" x14ac:dyDescent="0.25">
      <c r="A1573" t="s">
        <v>2782</v>
      </c>
      <c r="B1573" t="s">
        <v>2783</v>
      </c>
      <c r="C1573" t="s">
        <v>2784</v>
      </c>
      <c r="D1573">
        <v>5004475</v>
      </c>
      <c r="E1573" t="s">
        <v>1936</v>
      </c>
      <c r="F1573" t="b">
        <f t="shared" si="16"/>
        <v>1</v>
      </c>
      <c r="G1573" t="b">
        <f t="shared" si="17"/>
        <v>1</v>
      </c>
      <c r="H1573" t="s">
        <v>6019</v>
      </c>
    </row>
    <row r="1574" spans="1:9" hidden="1" x14ac:dyDescent="0.25">
      <c r="A1574" t="s">
        <v>2785</v>
      </c>
      <c r="B1574" t="s">
        <v>2593</v>
      </c>
      <c r="C1574" t="s">
        <v>2594</v>
      </c>
      <c r="D1574">
        <v>5136313</v>
      </c>
      <c r="E1574" t="s">
        <v>1936</v>
      </c>
      <c r="F1574" t="b">
        <f t="shared" si="16"/>
        <v>1</v>
      </c>
      <c r="G1574" t="b">
        <f t="shared" si="17"/>
        <v>1</v>
      </c>
      <c r="H1574" t="s">
        <v>6019</v>
      </c>
    </row>
    <row r="1575" spans="1:9" hidden="1" x14ac:dyDescent="0.25">
      <c r="A1575" t="s">
        <v>2786</v>
      </c>
      <c r="B1575" t="s">
        <v>2787</v>
      </c>
      <c r="C1575" t="s">
        <v>2788</v>
      </c>
      <c r="D1575">
        <v>9158191</v>
      </c>
      <c r="E1575" t="s">
        <v>1936</v>
      </c>
      <c r="F1575" t="b">
        <f t="shared" si="16"/>
        <v>1</v>
      </c>
      <c r="G1575" t="b">
        <f t="shared" si="17"/>
        <v>1</v>
      </c>
      <c r="H1575" t="s">
        <v>6019</v>
      </c>
    </row>
    <row r="1576" spans="1:9" hidden="1" x14ac:dyDescent="0.25">
      <c r="A1576" t="s">
        <v>2789</v>
      </c>
      <c r="B1576" t="s">
        <v>2275</v>
      </c>
      <c r="C1576" t="s">
        <v>2276</v>
      </c>
      <c r="D1576">
        <v>6977177</v>
      </c>
      <c r="E1576" t="s">
        <v>1936</v>
      </c>
      <c r="F1576" t="b">
        <f t="shared" si="16"/>
        <v>1</v>
      </c>
      <c r="G1576" t="b">
        <f t="shared" si="17"/>
        <v>1</v>
      </c>
      <c r="H1576" t="s">
        <v>6019</v>
      </c>
    </row>
    <row r="1577" spans="1:9" hidden="1" x14ac:dyDescent="0.25">
      <c r="A1577" t="s">
        <v>2790</v>
      </c>
      <c r="B1577" t="s">
        <v>2791</v>
      </c>
      <c r="C1577" t="s">
        <v>2792</v>
      </c>
      <c r="D1577">
        <v>7506030</v>
      </c>
      <c r="E1577" t="s">
        <v>1936</v>
      </c>
      <c r="F1577" t="b">
        <f t="shared" si="16"/>
        <v>1</v>
      </c>
      <c r="G1577" t="b">
        <f t="shared" si="17"/>
        <v>1</v>
      </c>
      <c r="H1577" t="s">
        <v>6019</v>
      </c>
    </row>
    <row r="1578" spans="1:9" hidden="1" x14ac:dyDescent="0.25">
      <c r="A1578" t="s">
        <v>2793</v>
      </c>
      <c r="B1578" t="s">
        <v>2794</v>
      </c>
      <c r="C1578" t="s">
        <v>2795</v>
      </c>
      <c r="D1578">
        <v>4989895</v>
      </c>
      <c r="E1578" t="s">
        <v>1936</v>
      </c>
      <c r="F1578" t="b">
        <f t="shared" si="16"/>
        <v>1</v>
      </c>
      <c r="G1578" t="b">
        <f t="shared" si="17"/>
        <v>1</v>
      </c>
      <c r="H1578" t="s">
        <v>6019</v>
      </c>
    </row>
    <row r="1579" spans="1:9" hidden="1" x14ac:dyDescent="0.25">
      <c r="A1579" t="s">
        <v>2796</v>
      </c>
      <c r="B1579" t="s">
        <v>2797</v>
      </c>
      <c r="E1579" t="s">
        <v>1936</v>
      </c>
      <c r="F1579" t="b">
        <f t="shared" si="16"/>
        <v>1</v>
      </c>
      <c r="G1579" t="b">
        <f t="shared" si="17"/>
        <v>0</v>
      </c>
      <c r="H1579" t="s">
        <v>6018</v>
      </c>
      <c r="I1579" t="s">
        <v>6024</v>
      </c>
    </row>
    <row r="1580" spans="1:9" hidden="1" x14ac:dyDescent="0.25">
      <c r="A1580" t="s">
        <v>2798</v>
      </c>
      <c r="B1580" t="s">
        <v>2593</v>
      </c>
      <c r="C1580" t="s">
        <v>2594</v>
      </c>
      <c r="D1580">
        <v>5136313</v>
      </c>
      <c r="E1580" t="s">
        <v>1936</v>
      </c>
      <c r="F1580" t="b">
        <f t="shared" si="16"/>
        <v>1</v>
      </c>
      <c r="G1580" t="b">
        <f t="shared" si="17"/>
        <v>1</v>
      </c>
      <c r="H1580" t="s">
        <v>6019</v>
      </c>
    </row>
    <row r="1581" spans="1:9" hidden="1" x14ac:dyDescent="0.25">
      <c r="A1581" t="s">
        <v>2799</v>
      </c>
      <c r="B1581" t="s">
        <v>2800</v>
      </c>
      <c r="C1581" t="s">
        <v>2801</v>
      </c>
      <c r="D1581">
        <v>4444336</v>
      </c>
      <c r="E1581" t="s">
        <v>1936</v>
      </c>
      <c r="F1581" t="b">
        <f t="shared" si="16"/>
        <v>1</v>
      </c>
      <c r="G1581" t="b">
        <f t="shared" si="17"/>
        <v>1</v>
      </c>
      <c r="H1581" t="s">
        <v>6019</v>
      </c>
    </row>
    <row r="1582" spans="1:9" hidden="1" x14ac:dyDescent="0.25">
      <c r="A1582" t="s">
        <v>2802</v>
      </c>
      <c r="B1582" t="s">
        <v>2121</v>
      </c>
      <c r="C1582" t="s">
        <v>2122</v>
      </c>
      <c r="D1582">
        <v>7472488</v>
      </c>
      <c r="E1582" t="s">
        <v>1936</v>
      </c>
      <c r="F1582" t="b">
        <f t="shared" si="16"/>
        <v>1</v>
      </c>
      <c r="G1582" t="b">
        <f t="shared" si="17"/>
        <v>1</v>
      </c>
      <c r="H1582" t="s">
        <v>6019</v>
      </c>
    </row>
    <row r="1583" spans="1:9" hidden="1" x14ac:dyDescent="0.25">
      <c r="A1583" t="s">
        <v>2803</v>
      </c>
      <c r="B1583" t="s">
        <v>2804</v>
      </c>
      <c r="C1583" t="s">
        <v>2805</v>
      </c>
      <c r="D1583">
        <v>7785054</v>
      </c>
      <c r="E1583" t="s">
        <v>1936</v>
      </c>
      <c r="F1583" t="b">
        <f t="shared" si="16"/>
        <v>1</v>
      </c>
      <c r="G1583" t="b">
        <f t="shared" si="17"/>
        <v>1</v>
      </c>
      <c r="H1583" t="s">
        <v>6019</v>
      </c>
    </row>
    <row r="1584" spans="1:9" hidden="1" x14ac:dyDescent="0.25">
      <c r="A1584" t="s">
        <v>2806</v>
      </c>
      <c r="B1584" t="s">
        <v>2807</v>
      </c>
      <c r="E1584" t="s">
        <v>1936</v>
      </c>
      <c r="F1584" t="b">
        <f t="shared" si="16"/>
        <v>1</v>
      </c>
      <c r="G1584" t="b">
        <f t="shared" si="17"/>
        <v>0</v>
      </c>
      <c r="H1584" t="s">
        <v>6018</v>
      </c>
      <c r="I1584" t="s">
        <v>6024</v>
      </c>
    </row>
    <row r="1585" spans="1:9" hidden="1" x14ac:dyDescent="0.25">
      <c r="A1585" t="s">
        <v>2808</v>
      </c>
      <c r="B1585" t="s">
        <v>2191</v>
      </c>
      <c r="C1585" t="s">
        <v>2192</v>
      </c>
      <c r="D1585">
        <v>7016581</v>
      </c>
      <c r="E1585" t="s">
        <v>1936</v>
      </c>
      <c r="F1585" t="b">
        <f t="shared" si="16"/>
        <v>1</v>
      </c>
      <c r="G1585" t="b">
        <f t="shared" si="17"/>
        <v>1</v>
      </c>
      <c r="H1585" t="s">
        <v>6019</v>
      </c>
    </row>
    <row r="1586" spans="1:9" hidden="1" x14ac:dyDescent="0.25">
      <c r="A1586" t="s">
        <v>2809</v>
      </c>
      <c r="B1586" t="s">
        <v>2810</v>
      </c>
      <c r="E1586" t="s">
        <v>1936</v>
      </c>
      <c r="F1586" t="b">
        <f t="shared" si="16"/>
        <v>1</v>
      </c>
      <c r="G1586" t="b">
        <f t="shared" si="17"/>
        <v>0</v>
      </c>
      <c r="H1586" t="s">
        <v>6018</v>
      </c>
      <c r="I1586" t="s">
        <v>6024</v>
      </c>
    </row>
    <row r="1587" spans="1:9" hidden="1" x14ac:dyDescent="0.25">
      <c r="A1587" t="s">
        <v>2811</v>
      </c>
      <c r="B1587" t="s">
        <v>2812</v>
      </c>
      <c r="C1587" t="s">
        <v>2813</v>
      </c>
      <c r="D1587">
        <v>8959612</v>
      </c>
      <c r="E1587" t="s">
        <v>1936</v>
      </c>
      <c r="F1587" t="b">
        <f t="shared" si="16"/>
        <v>1</v>
      </c>
      <c r="G1587" t="b">
        <f t="shared" si="17"/>
        <v>1</v>
      </c>
      <c r="H1587" t="s">
        <v>6019</v>
      </c>
    </row>
    <row r="1588" spans="1:9" hidden="1" x14ac:dyDescent="0.25">
      <c r="A1588" t="s">
        <v>2814</v>
      </c>
      <c r="B1588" t="s">
        <v>2674</v>
      </c>
      <c r="E1588" t="s">
        <v>1936</v>
      </c>
      <c r="F1588" t="b">
        <f t="shared" si="16"/>
        <v>1</v>
      </c>
      <c r="G1588" t="b">
        <f t="shared" si="17"/>
        <v>0</v>
      </c>
      <c r="H1588" t="s">
        <v>6018</v>
      </c>
      <c r="I1588" t="s">
        <v>6024</v>
      </c>
    </row>
    <row r="1589" spans="1:9" hidden="1" x14ac:dyDescent="0.25">
      <c r="A1589" t="s">
        <v>2815</v>
      </c>
      <c r="B1589" t="s">
        <v>2816</v>
      </c>
      <c r="C1589" t="s">
        <v>2817</v>
      </c>
      <c r="D1589">
        <v>6503240</v>
      </c>
      <c r="E1589" t="s">
        <v>1936</v>
      </c>
      <c r="F1589" t="b">
        <f t="shared" si="16"/>
        <v>1</v>
      </c>
      <c r="G1589" t="b">
        <f t="shared" si="17"/>
        <v>1</v>
      </c>
      <c r="H1589" t="s">
        <v>6019</v>
      </c>
    </row>
    <row r="1590" spans="1:9" hidden="1" x14ac:dyDescent="0.25">
      <c r="A1590" t="s">
        <v>2818</v>
      </c>
      <c r="B1590" t="s">
        <v>2819</v>
      </c>
      <c r="C1590" t="s">
        <v>2820</v>
      </c>
      <c r="D1590">
        <v>8519329</v>
      </c>
      <c r="E1590" t="s">
        <v>1936</v>
      </c>
      <c r="F1590" t="b">
        <f t="shared" si="16"/>
        <v>1</v>
      </c>
      <c r="G1590" t="b">
        <f t="shared" si="17"/>
        <v>1</v>
      </c>
      <c r="H1590" t="s">
        <v>6019</v>
      </c>
    </row>
    <row r="1591" spans="1:9" hidden="1" x14ac:dyDescent="0.25">
      <c r="A1591" t="s">
        <v>2821</v>
      </c>
      <c r="B1591" t="s">
        <v>2822</v>
      </c>
      <c r="C1591" t="s">
        <v>2823</v>
      </c>
      <c r="D1591">
        <v>9068803</v>
      </c>
      <c r="E1591" t="s">
        <v>1936</v>
      </c>
      <c r="F1591" t="b">
        <f t="shared" si="16"/>
        <v>1</v>
      </c>
      <c r="G1591" t="b">
        <f t="shared" si="17"/>
        <v>1</v>
      </c>
      <c r="H1591" t="s">
        <v>6019</v>
      </c>
    </row>
    <row r="1592" spans="1:9" hidden="1" x14ac:dyDescent="0.25">
      <c r="A1592" t="s">
        <v>2824</v>
      </c>
      <c r="B1592" t="s">
        <v>2012</v>
      </c>
      <c r="C1592" t="s">
        <v>2013</v>
      </c>
      <c r="D1592">
        <v>7392102</v>
      </c>
      <c r="E1592" t="s">
        <v>1936</v>
      </c>
      <c r="F1592" t="b">
        <f t="shared" si="16"/>
        <v>1</v>
      </c>
      <c r="G1592" t="b">
        <f t="shared" si="17"/>
        <v>1</v>
      </c>
      <c r="H1592" t="s">
        <v>6019</v>
      </c>
    </row>
    <row r="1593" spans="1:9" hidden="1" x14ac:dyDescent="0.25">
      <c r="A1593" t="s">
        <v>2825</v>
      </c>
      <c r="B1593" t="s">
        <v>2826</v>
      </c>
      <c r="C1593" t="s">
        <v>2827</v>
      </c>
      <c r="D1593">
        <v>7477002</v>
      </c>
      <c r="E1593" t="s">
        <v>1936</v>
      </c>
      <c r="F1593" t="b">
        <f t="shared" si="16"/>
        <v>1</v>
      </c>
      <c r="G1593" t="b">
        <f t="shared" si="17"/>
        <v>1</v>
      </c>
      <c r="H1593" t="s">
        <v>6019</v>
      </c>
    </row>
    <row r="1594" spans="1:9" hidden="1" x14ac:dyDescent="0.25">
      <c r="A1594" t="s">
        <v>2828</v>
      </c>
      <c r="B1594" t="s">
        <v>2829</v>
      </c>
      <c r="C1594" t="s">
        <v>2830</v>
      </c>
      <c r="D1594">
        <v>9053855</v>
      </c>
      <c r="E1594" t="s">
        <v>1936</v>
      </c>
      <c r="F1594" t="b">
        <f t="shared" si="16"/>
        <v>1</v>
      </c>
      <c r="G1594" t="b">
        <f t="shared" si="17"/>
        <v>1</v>
      </c>
      <c r="H1594" t="s">
        <v>6019</v>
      </c>
    </row>
    <row r="1595" spans="1:9" hidden="1" x14ac:dyDescent="0.25">
      <c r="A1595" t="s">
        <v>2831</v>
      </c>
      <c r="B1595" t="s">
        <v>2832</v>
      </c>
      <c r="C1595" t="s">
        <v>2833</v>
      </c>
      <c r="D1595">
        <v>9252209</v>
      </c>
      <c r="E1595" t="s">
        <v>1936</v>
      </c>
      <c r="F1595" t="b">
        <f t="shared" si="16"/>
        <v>1</v>
      </c>
      <c r="G1595" t="b">
        <f t="shared" si="17"/>
        <v>1</v>
      </c>
      <c r="H1595" t="s">
        <v>6019</v>
      </c>
    </row>
    <row r="1596" spans="1:9" hidden="1" x14ac:dyDescent="0.25">
      <c r="A1596" t="s">
        <v>2834</v>
      </c>
      <c r="B1596" t="s">
        <v>2012</v>
      </c>
      <c r="C1596" t="s">
        <v>2013</v>
      </c>
      <c r="D1596">
        <v>7392102</v>
      </c>
      <c r="E1596" t="s">
        <v>1936</v>
      </c>
      <c r="F1596" t="b">
        <f t="shared" si="16"/>
        <v>1</v>
      </c>
      <c r="G1596" t="b">
        <f t="shared" si="17"/>
        <v>1</v>
      </c>
      <c r="H1596" t="s">
        <v>6019</v>
      </c>
    </row>
    <row r="1597" spans="1:9" hidden="1" x14ac:dyDescent="0.25">
      <c r="A1597" t="s">
        <v>2835</v>
      </c>
      <c r="B1597" t="s">
        <v>2836</v>
      </c>
      <c r="C1597" t="s">
        <v>2837</v>
      </c>
      <c r="D1597">
        <v>9252080</v>
      </c>
      <c r="E1597" t="s">
        <v>1936</v>
      </c>
      <c r="F1597" t="b">
        <f t="shared" si="16"/>
        <v>1</v>
      </c>
      <c r="G1597" t="b">
        <f t="shared" si="17"/>
        <v>1</v>
      </c>
      <c r="H1597" t="s">
        <v>6019</v>
      </c>
    </row>
    <row r="1598" spans="1:9" hidden="1" x14ac:dyDescent="0.25">
      <c r="A1598" t="s">
        <v>2838</v>
      </c>
      <c r="B1598" t="s">
        <v>2121</v>
      </c>
      <c r="C1598" t="s">
        <v>2122</v>
      </c>
      <c r="D1598">
        <v>7472488</v>
      </c>
      <c r="E1598" t="s">
        <v>1936</v>
      </c>
      <c r="F1598" t="b">
        <f t="shared" si="16"/>
        <v>1</v>
      </c>
      <c r="G1598" t="b">
        <f t="shared" si="17"/>
        <v>1</v>
      </c>
      <c r="H1598" t="s">
        <v>6019</v>
      </c>
    </row>
    <row r="1599" spans="1:9" hidden="1" x14ac:dyDescent="0.25">
      <c r="A1599" t="s">
        <v>2839</v>
      </c>
      <c r="B1599" t="s">
        <v>2012</v>
      </c>
      <c r="C1599" t="s">
        <v>2013</v>
      </c>
      <c r="D1599">
        <v>7392102</v>
      </c>
      <c r="E1599" t="s">
        <v>1936</v>
      </c>
      <c r="F1599" t="b">
        <f t="shared" si="16"/>
        <v>1</v>
      </c>
      <c r="G1599" t="b">
        <f t="shared" si="17"/>
        <v>1</v>
      </c>
      <c r="H1599" t="s">
        <v>6019</v>
      </c>
    </row>
    <row r="1600" spans="1:9" hidden="1" x14ac:dyDescent="0.25">
      <c r="A1600" t="s">
        <v>2840</v>
      </c>
      <c r="B1600" t="s">
        <v>2841</v>
      </c>
      <c r="E1600" t="s">
        <v>1936</v>
      </c>
      <c r="F1600" t="b">
        <f t="shared" si="16"/>
        <v>1</v>
      </c>
      <c r="G1600" t="b">
        <f t="shared" si="17"/>
        <v>0</v>
      </c>
      <c r="H1600" t="s">
        <v>6018</v>
      </c>
      <c r="I1600" t="s">
        <v>6024</v>
      </c>
    </row>
    <row r="1601" spans="1:8" hidden="1" x14ac:dyDescent="0.25">
      <c r="A1601" t="s">
        <v>2842</v>
      </c>
      <c r="B1601" t="s">
        <v>2843</v>
      </c>
      <c r="C1601" t="s">
        <v>2844</v>
      </c>
      <c r="D1601">
        <v>7504900</v>
      </c>
      <c r="E1601" t="s">
        <v>1936</v>
      </c>
      <c r="F1601" t="b">
        <f t="shared" si="16"/>
        <v>1</v>
      </c>
      <c r="G1601" t="b">
        <f t="shared" si="17"/>
        <v>1</v>
      </c>
      <c r="H1601" t="s">
        <v>6019</v>
      </c>
    </row>
    <row r="1602" spans="1:8" hidden="1" x14ac:dyDescent="0.25">
      <c r="A1602" t="s">
        <v>2845</v>
      </c>
      <c r="B1602" t="s">
        <v>2846</v>
      </c>
      <c r="C1602" t="s">
        <v>2847</v>
      </c>
      <c r="D1602">
        <v>7832566</v>
      </c>
      <c r="E1602" t="s">
        <v>1936</v>
      </c>
      <c r="F1602" t="b">
        <f t="shared" si="16"/>
        <v>1</v>
      </c>
      <c r="G1602" t="b">
        <f t="shared" si="17"/>
        <v>1</v>
      </c>
      <c r="H1602" t="s">
        <v>6019</v>
      </c>
    </row>
    <row r="1603" spans="1:8" hidden="1" x14ac:dyDescent="0.25">
      <c r="A1603" t="s">
        <v>2848</v>
      </c>
      <c r="B1603" t="s">
        <v>2849</v>
      </c>
      <c r="C1603" t="s">
        <v>2850</v>
      </c>
      <c r="D1603">
        <v>9040354</v>
      </c>
      <c r="E1603" t="s">
        <v>1936</v>
      </c>
      <c r="F1603" t="b">
        <f t="shared" ref="F1603:F1666" si="18">NOT(ISBLANK(B1603))</f>
        <v>1</v>
      </c>
      <c r="G1603" t="b">
        <f t="shared" ref="G1603:G1666" si="19">NOT(ISBLANK(C1603))</f>
        <v>1</v>
      </c>
      <c r="H1603" t="s">
        <v>6019</v>
      </c>
    </row>
    <row r="1604" spans="1:8" hidden="1" x14ac:dyDescent="0.25">
      <c r="A1604" t="s">
        <v>2851</v>
      </c>
      <c r="B1604" t="s">
        <v>2852</v>
      </c>
      <c r="C1604" t="s">
        <v>2853</v>
      </c>
      <c r="D1604">
        <v>6863964</v>
      </c>
      <c r="E1604" t="s">
        <v>1936</v>
      </c>
      <c r="F1604" t="b">
        <f t="shared" si="18"/>
        <v>1</v>
      </c>
      <c r="G1604" t="b">
        <f t="shared" si="19"/>
        <v>1</v>
      </c>
      <c r="H1604" t="s">
        <v>6019</v>
      </c>
    </row>
    <row r="1605" spans="1:8" hidden="1" x14ac:dyDescent="0.25">
      <c r="A1605" t="s">
        <v>2854</v>
      </c>
      <c r="B1605" t="s">
        <v>2543</v>
      </c>
      <c r="C1605" t="s">
        <v>2544</v>
      </c>
      <c r="D1605">
        <v>8371215</v>
      </c>
      <c r="E1605" t="s">
        <v>1936</v>
      </c>
      <c r="F1605" t="b">
        <f t="shared" si="18"/>
        <v>1</v>
      </c>
      <c r="G1605" t="b">
        <f t="shared" si="19"/>
        <v>1</v>
      </c>
      <c r="H1605" t="s">
        <v>6019</v>
      </c>
    </row>
    <row r="1606" spans="1:8" hidden="1" x14ac:dyDescent="0.25">
      <c r="A1606" t="s">
        <v>2855</v>
      </c>
      <c r="B1606" t="s">
        <v>2856</v>
      </c>
      <c r="C1606" t="s">
        <v>2857</v>
      </c>
      <c r="D1606">
        <v>7392096</v>
      </c>
      <c r="E1606" t="s">
        <v>1936</v>
      </c>
      <c r="F1606" t="b">
        <f t="shared" si="18"/>
        <v>1</v>
      </c>
      <c r="G1606" t="b">
        <f t="shared" si="19"/>
        <v>1</v>
      </c>
      <c r="H1606" t="s">
        <v>6019</v>
      </c>
    </row>
    <row r="1607" spans="1:8" hidden="1" x14ac:dyDescent="0.25">
      <c r="A1607" t="s">
        <v>2858</v>
      </c>
      <c r="B1607" t="s">
        <v>2852</v>
      </c>
      <c r="C1607" t="s">
        <v>2853</v>
      </c>
      <c r="D1607">
        <v>6863964</v>
      </c>
      <c r="E1607" t="s">
        <v>1936</v>
      </c>
      <c r="F1607" t="b">
        <f t="shared" si="18"/>
        <v>1</v>
      </c>
      <c r="G1607" t="b">
        <f t="shared" si="19"/>
        <v>1</v>
      </c>
      <c r="H1607" t="s">
        <v>6019</v>
      </c>
    </row>
    <row r="1608" spans="1:8" hidden="1" x14ac:dyDescent="0.25">
      <c r="A1608" t="s">
        <v>2859</v>
      </c>
      <c r="B1608" t="s">
        <v>2860</v>
      </c>
      <c r="C1608" t="s">
        <v>2861</v>
      </c>
      <c r="D1608">
        <v>6734902</v>
      </c>
      <c r="E1608" t="s">
        <v>1936</v>
      </c>
      <c r="F1608" t="b">
        <f t="shared" si="18"/>
        <v>1</v>
      </c>
      <c r="G1608" t="b">
        <f t="shared" si="19"/>
        <v>1</v>
      </c>
      <c r="H1608" t="s">
        <v>6019</v>
      </c>
    </row>
    <row r="1609" spans="1:8" hidden="1" x14ac:dyDescent="0.25">
      <c r="A1609" t="s">
        <v>2862</v>
      </c>
      <c r="B1609" t="s">
        <v>2863</v>
      </c>
      <c r="C1609" t="s">
        <v>2864</v>
      </c>
      <c r="D1609">
        <v>9323568</v>
      </c>
      <c r="E1609" t="s">
        <v>1936</v>
      </c>
      <c r="F1609" t="b">
        <f t="shared" si="18"/>
        <v>1</v>
      </c>
      <c r="G1609" t="b">
        <f t="shared" si="19"/>
        <v>1</v>
      </c>
      <c r="H1609" t="s">
        <v>6019</v>
      </c>
    </row>
    <row r="1610" spans="1:8" hidden="1" x14ac:dyDescent="0.25">
      <c r="A1610" t="s">
        <v>2865</v>
      </c>
      <c r="B1610" t="s">
        <v>2866</v>
      </c>
      <c r="C1610" t="s">
        <v>2867</v>
      </c>
      <c r="D1610">
        <v>8654030</v>
      </c>
      <c r="E1610" t="s">
        <v>1936</v>
      </c>
      <c r="F1610" t="b">
        <f t="shared" si="18"/>
        <v>1</v>
      </c>
      <c r="G1610" t="b">
        <f t="shared" si="19"/>
        <v>1</v>
      </c>
      <c r="H1610" t="s">
        <v>6019</v>
      </c>
    </row>
    <row r="1611" spans="1:8" hidden="1" x14ac:dyDescent="0.25">
      <c r="A1611" t="s">
        <v>2868</v>
      </c>
      <c r="B1611" t="s">
        <v>2869</v>
      </c>
      <c r="C1611" t="s">
        <v>2870</v>
      </c>
      <c r="D1611">
        <v>9040239</v>
      </c>
      <c r="E1611" t="s">
        <v>1936</v>
      </c>
      <c r="F1611" t="b">
        <f t="shared" si="18"/>
        <v>1</v>
      </c>
      <c r="G1611" t="b">
        <f t="shared" si="19"/>
        <v>1</v>
      </c>
      <c r="H1611" t="s">
        <v>6019</v>
      </c>
    </row>
    <row r="1612" spans="1:8" hidden="1" x14ac:dyDescent="0.25">
      <c r="A1612" t="s">
        <v>2871</v>
      </c>
      <c r="B1612" t="s">
        <v>2860</v>
      </c>
      <c r="C1612" t="s">
        <v>2861</v>
      </c>
      <c r="D1612">
        <v>6734902</v>
      </c>
      <c r="E1612" t="s">
        <v>1936</v>
      </c>
      <c r="F1612" t="b">
        <f t="shared" si="18"/>
        <v>1</v>
      </c>
      <c r="G1612" t="b">
        <f t="shared" si="19"/>
        <v>1</v>
      </c>
      <c r="H1612" t="s">
        <v>6019</v>
      </c>
    </row>
    <row r="1613" spans="1:8" hidden="1" x14ac:dyDescent="0.25">
      <c r="A1613" t="s">
        <v>2872</v>
      </c>
      <c r="B1613" t="s">
        <v>2873</v>
      </c>
      <c r="C1613" t="s">
        <v>2874</v>
      </c>
      <c r="D1613">
        <v>4241485</v>
      </c>
      <c r="E1613" t="s">
        <v>1936</v>
      </c>
      <c r="F1613" t="b">
        <f t="shared" si="18"/>
        <v>1</v>
      </c>
      <c r="G1613" t="b">
        <f t="shared" si="19"/>
        <v>1</v>
      </c>
      <c r="H1613" t="s">
        <v>6019</v>
      </c>
    </row>
    <row r="1614" spans="1:8" hidden="1" x14ac:dyDescent="0.25">
      <c r="A1614" t="s">
        <v>2875</v>
      </c>
      <c r="B1614" t="s">
        <v>2876</v>
      </c>
      <c r="C1614" t="s">
        <v>2877</v>
      </c>
      <c r="D1614">
        <v>8726506</v>
      </c>
      <c r="E1614" t="s">
        <v>1936</v>
      </c>
      <c r="F1614" t="b">
        <f t="shared" si="18"/>
        <v>1</v>
      </c>
      <c r="G1614" t="b">
        <f t="shared" si="19"/>
        <v>1</v>
      </c>
      <c r="H1614" t="s">
        <v>6019</v>
      </c>
    </row>
    <row r="1615" spans="1:8" hidden="1" x14ac:dyDescent="0.25">
      <c r="A1615" t="s">
        <v>2878</v>
      </c>
      <c r="B1615" t="s">
        <v>2879</v>
      </c>
      <c r="C1615" t="s">
        <v>2880</v>
      </c>
      <c r="D1615">
        <v>5135823</v>
      </c>
      <c r="E1615" t="s">
        <v>1936</v>
      </c>
      <c r="F1615" t="b">
        <f t="shared" si="18"/>
        <v>1</v>
      </c>
      <c r="G1615" t="b">
        <f t="shared" si="19"/>
        <v>1</v>
      </c>
      <c r="H1615" t="s">
        <v>6019</v>
      </c>
    </row>
    <row r="1616" spans="1:8" hidden="1" x14ac:dyDescent="0.25">
      <c r="A1616" t="s">
        <v>2881</v>
      </c>
      <c r="B1616" t="s">
        <v>2882</v>
      </c>
      <c r="C1616" s="1" t="s">
        <v>2883</v>
      </c>
      <c r="D1616">
        <v>6974271</v>
      </c>
      <c r="E1616" t="s">
        <v>1936</v>
      </c>
      <c r="F1616" t="b">
        <f t="shared" si="18"/>
        <v>1</v>
      </c>
      <c r="G1616" t="b">
        <f t="shared" si="19"/>
        <v>1</v>
      </c>
      <c r="H1616" t="s">
        <v>6019</v>
      </c>
    </row>
    <row r="1617" spans="1:9" hidden="1" x14ac:dyDescent="0.25">
      <c r="A1617" t="s">
        <v>2884</v>
      </c>
      <c r="B1617" t="s">
        <v>2012</v>
      </c>
      <c r="C1617" t="s">
        <v>2013</v>
      </c>
      <c r="D1617">
        <v>7392102</v>
      </c>
      <c r="E1617" t="s">
        <v>1936</v>
      </c>
      <c r="F1617" t="b">
        <f t="shared" si="18"/>
        <v>1</v>
      </c>
      <c r="G1617" t="b">
        <f t="shared" si="19"/>
        <v>1</v>
      </c>
      <c r="H1617" t="s">
        <v>6019</v>
      </c>
    </row>
    <row r="1618" spans="1:9" hidden="1" x14ac:dyDescent="0.25">
      <c r="A1618" t="s">
        <v>2885</v>
      </c>
      <c r="B1618" t="s">
        <v>2886</v>
      </c>
      <c r="C1618" t="s">
        <v>2887</v>
      </c>
      <c r="D1618">
        <v>7117936</v>
      </c>
      <c r="E1618" t="s">
        <v>1936</v>
      </c>
      <c r="F1618" t="b">
        <f t="shared" si="18"/>
        <v>1</v>
      </c>
      <c r="G1618" t="b">
        <f t="shared" si="19"/>
        <v>1</v>
      </c>
      <c r="H1618" t="s">
        <v>6019</v>
      </c>
    </row>
    <row r="1619" spans="1:9" hidden="1" x14ac:dyDescent="0.25">
      <c r="A1619" t="s">
        <v>2888</v>
      </c>
      <c r="E1619" t="s">
        <v>1936</v>
      </c>
      <c r="F1619" t="b">
        <f t="shared" si="18"/>
        <v>0</v>
      </c>
      <c r="G1619" t="b">
        <f t="shared" si="19"/>
        <v>0</v>
      </c>
      <c r="H1619" t="s">
        <v>6018</v>
      </c>
      <c r="I1619" t="s">
        <v>6023</v>
      </c>
    </row>
    <row r="1620" spans="1:9" hidden="1" x14ac:dyDescent="0.25">
      <c r="A1620" t="s">
        <v>2889</v>
      </c>
      <c r="B1620" t="s">
        <v>2890</v>
      </c>
      <c r="C1620" t="s">
        <v>2891</v>
      </c>
      <c r="D1620">
        <v>5037015</v>
      </c>
      <c r="E1620" t="s">
        <v>1936</v>
      </c>
      <c r="F1620" t="b">
        <f t="shared" si="18"/>
        <v>1</v>
      </c>
      <c r="G1620" t="b">
        <f t="shared" si="19"/>
        <v>1</v>
      </c>
      <c r="H1620" t="s">
        <v>6019</v>
      </c>
    </row>
    <row r="1621" spans="1:9" hidden="1" x14ac:dyDescent="0.25">
      <c r="A1621" t="s">
        <v>2892</v>
      </c>
      <c r="B1621" t="s">
        <v>2893</v>
      </c>
      <c r="C1621" t="s">
        <v>2894</v>
      </c>
      <c r="D1621">
        <v>6385368</v>
      </c>
      <c r="E1621" t="s">
        <v>1936</v>
      </c>
      <c r="F1621" t="b">
        <f t="shared" si="18"/>
        <v>1</v>
      </c>
      <c r="G1621" t="b">
        <f t="shared" si="19"/>
        <v>1</v>
      </c>
      <c r="H1621" t="s">
        <v>6019</v>
      </c>
    </row>
    <row r="1622" spans="1:9" hidden="1" x14ac:dyDescent="0.25">
      <c r="A1622" t="s">
        <v>2895</v>
      </c>
      <c r="B1622" t="s">
        <v>2896</v>
      </c>
      <c r="C1622" t="s">
        <v>2897</v>
      </c>
      <c r="D1622">
        <v>8964503</v>
      </c>
      <c r="E1622" t="s">
        <v>1936</v>
      </c>
      <c r="F1622" t="b">
        <f t="shared" si="18"/>
        <v>1</v>
      </c>
      <c r="G1622" t="b">
        <f t="shared" si="19"/>
        <v>1</v>
      </c>
      <c r="H1622" t="s">
        <v>6019</v>
      </c>
    </row>
    <row r="1623" spans="1:9" hidden="1" x14ac:dyDescent="0.25">
      <c r="A1623" t="s">
        <v>2898</v>
      </c>
      <c r="B1623" t="s">
        <v>2899</v>
      </c>
      <c r="C1623" t="s">
        <v>2900</v>
      </c>
      <c r="D1623">
        <v>8039210</v>
      </c>
      <c r="E1623" t="s">
        <v>1936</v>
      </c>
      <c r="F1623" t="b">
        <f t="shared" si="18"/>
        <v>1</v>
      </c>
      <c r="G1623" t="b">
        <f t="shared" si="19"/>
        <v>1</v>
      </c>
      <c r="H1623" t="s">
        <v>6019</v>
      </c>
    </row>
    <row r="1624" spans="1:9" hidden="1" x14ac:dyDescent="0.25">
      <c r="A1624" t="s">
        <v>2901</v>
      </c>
      <c r="B1624" t="s">
        <v>2902</v>
      </c>
      <c r="E1624" t="s">
        <v>1936</v>
      </c>
      <c r="F1624" t="b">
        <f t="shared" si="18"/>
        <v>1</v>
      </c>
      <c r="G1624" t="b">
        <f t="shared" si="19"/>
        <v>0</v>
      </c>
      <c r="H1624" t="s">
        <v>6018</v>
      </c>
      <c r="I1624" t="s">
        <v>6024</v>
      </c>
    </row>
    <row r="1625" spans="1:9" hidden="1" x14ac:dyDescent="0.25">
      <c r="A1625" t="s">
        <v>2903</v>
      </c>
      <c r="B1625" t="s">
        <v>2904</v>
      </c>
      <c r="C1625" t="s">
        <v>2905</v>
      </c>
      <c r="D1625">
        <v>6931563</v>
      </c>
      <c r="E1625" t="s">
        <v>1936</v>
      </c>
      <c r="F1625" t="b">
        <f t="shared" si="18"/>
        <v>1</v>
      </c>
      <c r="G1625" t="b">
        <f t="shared" si="19"/>
        <v>1</v>
      </c>
      <c r="H1625" t="s">
        <v>6019</v>
      </c>
    </row>
    <row r="1626" spans="1:9" hidden="1" x14ac:dyDescent="0.25">
      <c r="A1626" t="s">
        <v>2906</v>
      </c>
      <c r="B1626" t="s">
        <v>2907</v>
      </c>
      <c r="C1626" t="s">
        <v>2908</v>
      </c>
      <c r="D1626">
        <v>9314326</v>
      </c>
      <c r="E1626" t="s">
        <v>1936</v>
      </c>
      <c r="F1626" t="b">
        <f t="shared" si="18"/>
        <v>1</v>
      </c>
      <c r="G1626" t="b">
        <f t="shared" si="19"/>
        <v>1</v>
      </c>
      <c r="H1626" t="s">
        <v>6019</v>
      </c>
    </row>
    <row r="1627" spans="1:9" hidden="1" x14ac:dyDescent="0.25">
      <c r="A1627" t="s">
        <v>2909</v>
      </c>
      <c r="B1627" t="s">
        <v>2910</v>
      </c>
      <c r="C1627" t="s">
        <v>2911</v>
      </c>
      <c r="D1627">
        <v>7542781</v>
      </c>
      <c r="E1627" t="s">
        <v>1936</v>
      </c>
      <c r="F1627" t="b">
        <f t="shared" si="18"/>
        <v>1</v>
      </c>
      <c r="G1627" t="b">
        <f t="shared" si="19"/>
        <v>1</v>
      </c>
      <c r="H1627" t="s">
        <v>6019</v>
      </c>
    </row>
    <row r="1628" spans="1:9" hidden="1" x14ac:dyDescent="0.25">
      <c r="A1628" t="s">
        <v>2912</v>
      </c>
      <c r="B1628" t="s">
        <v>2380</v>
      </c>
      <c r="C1628" t="s">
        <v>2381</v>
      </c>
      <c r="D1628">
        <v>7202989</v>
      </c>
      <c r="E1628" t="s">
        <v>1936</v>
      </c>
      <c r="F1628" t="b">
        <f t="shared" si="18"/>
        <v>1</v>
      </c>
      <c r="G1628" t="b">
        <f t="shared" si="19"/>
        <v>1</v>
      </c>
      <c r="H1628" t="s">
        <v>6019</v>
      </c>
    </row>
    <row r="1629" spans="1:9" hidden="1" x14ac:dyDescent="0.25">
      <c r="A1629" t="s">
        <v>2913</v>
      </c>
      <c r="B1629" t="s">
        <v>2914</v>
      </c>
      <c r="C1629" t="s">
        <v>2915</v>
      </c>
      <c r="D1629">
        <v>4943983</v>
      </c>
      <c r="E1629" t="s">
        <v>1936</v>
      </c>
      <c r="F1629" t="b">
        <f t="shared" si="18"/>
        <v>1</v>
      </c>
      <c r="G1629" t="b">
        <f t="shared" si="19"/>
        <v>1</v>
      </c>
      <c r="H1629" t="s">
        <v>6019</v>
      </c>
    </row>
    <row r="1630" spans="1:9" hidden="1" x14ac:dyDescent="0.25">
      <c r="A1630" t="s">
        <v>2916</v>
      </c>
      <c r="B1630" t="s">
        <v>2684</v>
      </c>
      <c r="C1630" t="s">
        <v>2685</v>
      </c>
      <c r="D1630">
        <v>6931548</v>
      </c>
      <c r="E1630" t="s">
        <v>1936</v>
      </c>
      <c r="F1630" t="b">
        <f t="shared" si="18"/>
        <v>1</v>
      </c>
      <c r="G1630" t="b">
        <f t="shared" si="19"/>
        <v>1</v>
      </c>
      <c r="H1630" t="s">
        <v>6019</v>
      </c>
    </row>
    <row r="1631" spans="1:9" hidden="1" x14ac:dyDescent="0.25">
      <c r="A1631" t="s">
        <v>2917</v>
      </c>
      <c r="B1631" t="s">
        <v>2033</v>
      </c>
      <c r="E1631" t="s">
        <v>1936</v>
      </c>
      <c r="F1631" t="b">
        <f t="shared" si="18"/>
        <v>1</v>
      </c>
      <c r="G1631" t="b">
        <f t="shared" si="19"/>
        <v>0</v>
      </c>
      <c r="H1631" t="s">
        <v>6018</v>
      </c>
      <c r="I1631" t="s">
        <v>6024</v>
      </c>
    </row>
    <row r="1632" spans="1:9" hidden="1" x14ac:dyDescent="0.25">
      <c r="A1632" t="s">
        <v>2918</v>
      </c>
      <c r="B1632" t="s">
        <v>2405</v>
      </c>
      <c r="C1632" t="s">
        <v>2406</v>
      </c>
      <c r="D1632">
        <v>9149606</v>
      </c>
      <c r="E1632" t="s">
        <v>1936</v>
      </c>
      <c r="F1632" t="b">
        <f t="shared" si="18"/>
        <v>1</v>
      </c>
      <c r="G1632" t="b">
        <f t="shared" si="19"/>
        <v>1</v>
      </c>
      <c r="H1632" t="s">
        <v>6019</v>
      </c>
    </row>
    <row r="1633" spans="1:9" hidden="1" x14ac:dyDescent="0.25">
      <c r="A1633" t="s">
        <v>2919</v>
      </c>
      <c r="B1633" t="s">
        <v>2920</v>
      </c>
      <c r="C1633" t="s">
        <v>2921</v>
      </c>
      <c r="D1633">
        <v>8710195</v>
      </c>
      <c r="E1633" t="s">
        <v>1936</v>
      </c>
      <c r="F1633" t="b">
        <f t="shared" si="18"/>
        <v>1</v>
      </c>
      <c r="G1633" t="b">
        <f t="shared" si="19"/>
        <v>1</v>
      </c>
      <c r="H1633" t="s">
        <v>6019</v>
      </c>
    </row>
    <row r="1634" spans="1:9" hidden="1" x14ac:dyDescent="0.25">
      <c r="A1634" t="s">
        <v>2922</v>
      </c>
      <c r="B1634" t="s">
        <v>2645</v>
      </c>
      <c r="C1634" t="s">
        <v>2646</v>
      </c>
      <c r="D1634">
        <v>9042114</v>
      </c>
      <c r="E1634" t="s">
        <v>1936</v>
      </c>
      <c r="F1634" t="b">
        <f t="shared" si="18"/>
        <v>1</v>
      </c>
      <c r="G1634" t="b">
        <f t="shared" si="19"/>
        <v>1</v>
      </c>
      <c r="H1634" t="s">
        <v>6019</v>
      </c>
    </row>
    <row r="1635" spans="1:9" hidden="1" x14ac:dyDescent="0.25">
      <c r="A1635" t="s">
        <v>2923</v>
      </c>
      <c r="B1635" t="s">
        <v>2924</v>
      </c>
      <c r="C1635" t="s">
        <v>2925</v>
      </c>
      <c r="D1635">
        <v>7325982</v>
      </c>
      <c r="E1635" t="s">
        <v>1936</v>
      </c>
      <c r="F1635" t="b">
        <f t="shared" si="18"/>
        <v>1</v>
      </c>
      <c r="G1635" t="b">
        <f t="shared" si="19"/>
        <v>1</v>
      </c>
      <c r="H1635" t="s">
        <v>6019</v>
      </c>
    </row>
    <row r="1636" spans="1:9" hidden="1" x14ac:dyDescent="0.25">
      <c r="A1636" t="s">
        <v>2926</v>
      </c>
      <c r="B1636" t="s">
        <v>2927</v>
      </c>
      <c r="C1636" t="s">
        <v>2928</v>
      </c>
      <c r="D1636">
        <v>4495938</v>
      </c>
      <c r="E1636" t="s">
        <v>1936</v>
      </c>
      <c r="F1636" t="b">
        <f t="shared" si="18"/>
        <v>1</v>
      </c>
      <c r="G1636" t="b">
        <f t="shared" si="19"/>
        <v>1</v>
      </c>
      <c r="H1636" t="s">
        <v>6019</v>
      </c>
    </row>
    <row r="1637" spans="1:9" hidden="1" x14ac:dyDescent="0.25">
      <c r="A1637" t="s">
        <v>2929</v>
      </c>
      <c r="B1637" t="s">
        <v>2930</v>
      </c>
      <c r="C1637" t="s">
        <v>2931</v>
      </c>
      <c r="D1637">
        <v>4945097</v>
      </c>
      <c r="E1637" t="s">
        <v>1936</v>
      </c>
      <c r="F1637" t="b">
        <f t="shared" si="18"/>
        <v>1</v>
      </c>
      <c r="G1637" t="b">
        <f t="shared" si="19"/>
        <v>1</v>
      </c>
      <c r="H1637" t="s">
        <v>6019</v>
      </c>
    </row>
    <row r="1638" spans="1:9" hidden="1" x14ac:dyDescent="0.25">
      <c r="A1638" t="s">
        <v>2932</v>
      </c>
      <c r="B1638" t="s">
        <v>2012</v>
      </c>
      <c r="C1638" t="s">
        <v>2013</v>
      </c>
      <c r="D1638">
        <v>7392102</v>
      </c>
      <c r="E1638" t="s">
        <v>1936</v>
      </c>
      <c r="F1638" t="b">
        <f t="shared" si="18"/>
        <v>1</v>
      </c>
      <c r="G1638" t="b">
        <f t="shared" si="19"/>
        <v>1</v>
      </c>
      <c r="H1638" t="s">
        <v>6019</v>
      </c>
    </row>
    <row r="1639" spans="1:9" hidden="1" x14ac:dyDescent="0.25">
      <c r="A1639" t="s">
        <v>2933</v>
      </c>
      <c r="B1639" t="s">
        <v>2934</v>
      </c>
      <c r="C1639" t="s">
        <v>2935</v>
      </c>
      <c r="D1639">
        <v>4991114</v>
      </c>
      <c r="E1639" t="s">
        <v>1936</v>
      </c>
      <c r="F1639" t="b">
        <f t="shared" si="18"/>
        <v>1</v>
      </c>
      <c r="G1639" t="b">
        <f t="shared" si="19"/>
        <v>1</v>
      </c>
      <c r="H1639" t="s">
        <v>6019</v>
      </c>
    </row>
    <row r="1640" spans="1:9" hidden="1" x14ac:dyDescent="0.25">
      <c r="A1640" t="s">
        <v>2936</v>
      </c>
      <c r="B1640" t="s">
        <v>2937</v>
      </c>
      <c r="C1640" t="s">
        <v>2938</v>
      </c>
      <c r="D1640">
        <v>9040233</v>
      </c>
      <c r="E1640" t="s">
        <v>1936</v>
      </c>
      <c r="F1640" t="b">
        <f t="shared" si="18"/>
        <v>1</v>
      </c>
      <c r="G1640" t="b">
        <f t="shared" si="19"/>
        <v>1</v>
      </c>
      <c r="H1640" t="s">
        <v>6019</v>
      </c>
    </row>
    <row r="1641" spans="1:9" hidden="1" x14ac:dyDescent="0.25">
      <c r="A1641" t="s">
        <v>2939</v>
      </c>
      <c r="B1641" t="s">
        <v>2940</v>
      </c>
      <c r="C1641" t="s">
        <v>2941</v>
      </c>
      <c r="D1641">
        <v>4324265</v>
      </c>
      <c r="E1641" t="s">
        <v>1936</v>
      </c>
      <c r="F1641" t="b">
        <f t="shared" si="18"/>
        <v>1</v>
      </c>
      <c r="G1641" t="b">
        <f t="shared" si="19"/>
        <v>1</v>
      </c>
      <c r="H1641" t="s">
        <v>6019</v>
      </c>
    </row>
    <row r="1642" spans="1:9" hidden="1" x14ac:dyDescent="0.25">
      <c r="A1642" t="s">
        <v>2942</v>
      </c>
      <c r="B1642" t="s">
        <v>2943</v>
      </c>
      <c r="C1642" t="s">
        <v>2944</v>
      </c>
      <c r="D1642">
        <v>5030022</v>
      </c>
      <c r="E1642" t="s">
        <v>1936</v>
      </c>
      <c r="F1642" t="b">
        <f t="shared" si="18"/>
        <v>1</v>
      </c>
      <c r="G1642" t="b">
        <f t="shared" si="19"/>
        <v>1</v>
      </c>
      <c r="H1642" t="s">
        <v>6019</v>
      </c>
    </row>
    <row r="1643" spans="1:9" hidden="1" x14ac:dyDescent="0.25">
      <c r="A1643" t="s">
        <v>2945</v>
      </c>
      <c r="B1643" t="s">
        <v>2946</v>
      </c>
      <c r="C1643" t="s">
        <v>2947</v>
      </c>
      <c r="D1643">
        <v>7272785</v>
      </c>
      <c r="E1643" t="s">
        <v>1936</v>
      </c>
      <c r="F1643" t="b">
        <f t="shared" si="18"/>
        <v>1</v>
      </c>
      <c r="G1643" t="b">
        <f t="shared" si="19"/>
        <v>1</v>
      </c>
      <c r="H1643" t="s">
        <v>6019</v>
      </c>
    </row>
    <row r="1644" spans="1:9" hidden="1" x14ac:dyDescent="0.25">
      <c r="A1644" t="s">
        <v>2948</v>
      </c>
      <c r="B1644" t="s">
        <v>2949</v>
      </c>
      <c r="C1644" t="s">
        <v>2950</v>
      </c>
      <c r="D1644">
        <v>8247826</v>
      </c>
      <c r="E1644" t="s">
        <v>1936</v>
      </c>
      <c r="F1644" t="b">
        <f t="shared" si="18"/>
        <v>1</v>
      </c>
      <c r="G1644" t="b">
        <f t="shared" si="19"/>
        <v>1</v>
      </c>
      <c r="H1644" t="s">
        <v>6019</v>
      </c>
    </row>
    <row r="1645" spans="1:9" hidden="1" x14ac:dyDescent="0.25">
      <c r="A1645" t="s">
        <v>2951</v>
      </c>
      <c r="B1645" t="s">
        <v>2952</v>
      </c>
      <c r="C1645" t="s">
        <v>2953</v>
      </c>
      <c r="D1645">
        <v>7014501</v>
      </c>
      <c r="E1645" t="s">
        <v>1936</v>
      </c>
      <c r="F1645" t="b">
        <f t="shared" si="18"/>
        <v>1</v>
      </c>
      <c r="G1645" t="b">
        <f t="shared" si="19"/>
        <v>1</v>
      </c>
      <c r="H1645" t="s">
        <v>6019</v>
      </c>
    </row>
    <row r="1646" spans="1:9" hidden="1" x14ac:dyDescent="0.25">
      <c r="A1646" t="s">
        <v>2954</v>
      </c>
      <c r="B1646" t="s">
        <v>2012</v>
      </c>
      <c r="C1646" t="s">
        <v>2013</v>
      </c>
      <c r="D1646">
        <v>7392102</v>
      </c>
      <c r="E1646" t="s">
        <v>1936</v>
      </c>
      <c r="F1646" t="b">
        <f t="shared" si="18"/>
        <v>1</v>
      </c>
      <c r="G1646" t="b">
        <f t="shared" si="19"/>
        <v>1</v>
      </c>
      <c r="H1646" t="s">
        <v>6019</v>
      </c>
    </row>
    <row r="1647" spans="1:9" hidden="1" x14ac:dyDescent="0.25">
      <c r="A1647" t="s">
        <v>2955</v>
      </c>
      <c r="E1647" t="s">
        <v>1936</v>
      </c>
      <c r="F1647" t="b">
        <f t="shared" si="18"/>
        <v>0</v>
      </c>
      <c r="G1647" t="b">
        <f t="shared" si="19"/>
        <v>0</v>
      </c>
      <c r="H1647" t="s">
        <v>6018</v>
      </c>
      <c r="I1647" t="s">
        <v>6023</v>
      </c>
    </row>
    <row r="1648" spans="1:9" hidden="1" x14ac:dyDescent="0.25">
      <c r="A1648" t="s">
        <v>2956</v>
      </c>
      <c r="E1648" t="s">
        <v>1936</v>
      </c>
      <c r="F1648" t="b">
        <f t="shared" si="18"/>
        <v>0</v>
      </c>
      <c r="G1648" t="b">
        <f t="shared" si="19"/>
        <v>0</v>
      </c>
      <c r="H1648" t="s">
        <v>6018</v>
      </c>
      <c r="I1648" t="s">
        <v>6023</v>
      </c>
    </row>
    <row r="1649" spans="1:9" hidden="1" x14ac:dyDescent="0.25">
      <c r="A1649" t="s">
        <v>2957</v>
      </c>
      <c r="B1649" t="s">
        <v>2958</v>
      </c>
      <c r="C1649" t="s">
        <v>2959</v>
      </c>
      <c r="D1649">
        <v>7661204</v>
      </c>
      <c r="E1649" t="s">
        <v>1936</v>
      </c>
      <c r="F1649" t="b">
        <f t="shared" si="18"/>
        <v>1</v>
      </c>
      <c r="G1649" t="b">
        <f t="shared" si="19"/>
        <v>1</v>
      </c>
      <c r="H1649" t="s">
        <v>6019</v>
      </c>
    </row>
    <row r="1650" spans="1:9" hidden="1" x14ac:dyDescent="0.25">
      <c r="A1650" t="s">
        <v>2960</v>
      </c>
      <c r="B1650" t="s">
        <v>2012</v>
      </c>
      <c r="C1650" t="s">
        <v>2013</v>
      </c>
      <c r="D1650">
        <v>7392102</v>
      </c>
      <c r="E1650" t="s">
        <v>1936</v>
      </c>
      <c r="F1650" t="b">
        <f t="shared" si="18"/>
        <v>1</v>
      </c>
      <c r="G1650" t="b">
        <f t="shared" si="19"/>
        <v>1</v>
      </c>
      <c r="H1650" t="s">
        <v>6019</v>
      </c>
    </row>
    <row r="1651" spans="1:9" hidden="1" x14ac:dyDescent="0.25">
      <c r="A1651" t="s">
        <v>2961</v>
      </c>
      <c r="B1651" t="s">
        <v>2962</v>
      </c>
      <c r="C1651" t="s">
        <v>2963</v>
      </c>
      <c r="D1651">
        <v>8709567</v>
      </c>
      <c r="E1651" t="s">
        <v>1936</v>
      </c>
      <c r="F1651" t="b">
        <f t="shared" si="18"/>
        <v>1</v>
      </c>
      <c r="G1651" t="b">
        <f t="shared" si="19"/>
        <v>1</v>
      </c>
      <c r="H1651" t="s">
        <v>6019</v>
      </c>
    </row>
    <row r="1652" spans="1:9" hidden="1" x14ac:dyDescent="0.25">
      <c r="A1652" t="s">
        <v>2964</v>
      </c>
      <c r="B1652" t="s">
        <v>2965</v>
      </c>
      <c r="C1652" t="s">
        <v>2966</v>
      </c>
      <c r="D1652">
        <v>4900664</v>
      </c>
      <c r="E1652" t="s">
        <v>1936</v>
      </c>
      <c r="F1652" t="b">
        <f t="shared" si="18"/>
        <v>1</v>
      </c>
      <c r="G1652" t="b">
        <f t="shared" si="19"/>
        <v>1</v>
      </c>
      <c r="H1652" t="s">
        <v>6019</v>
      </c>
    </row>
    <row r="1653" spans="1:9" hidden="1" x14ac:dyDescent="0.25">
      <c r="A1653" t="s">
        <v>2967</v>
      </c>
      <c r="B1653" t="s">
        <v>2968</v>
      </c>
      <c r="C1653" t="s">
        <v>2969</v>
      </c>
      <c r="D1653">
        <v>8520088</v>
      </c>
      <c r="E1653" t="s">
        <v>1936</v>
      </c>
      <c r="F1653" t="b">
        <f t="shared" si="18"/>
        <v>1</v>
      </c>
      <c r="G1653" t="b">
        <f t="shared" si="19"/>
        <v>1</v>
      </c>
      <c r="H1653" t="s">
        <v>6019</v>
      </c>
    </row>
    <row r="1654" spans="1:9" hidden="1" x14ac:dyDescent="0.25">
      <c r="A1654" t="s">
        <v>2970</v>
      </c>
      <c r="B1654" t="s">
        <v>2971</v>
      </c>
      <c r="C1654" t="s">
        <v>2972</v>
      </c>
      <c r="D1654">
        <v>6130747</v>
      </c>
      <c r="E1654" t="s">
        <v>1936</v>
      </c>
      <c r="F1654" t="b">
        <f t="shared" si="18"/>
        <v>1</v>
      </c>
      <c r="G1654" t="b">
        <f t="shared" si="19"/>
        <v>1</v>
      </c>
      <c r="H1654" t="s">
        <v>6019</v>
      </c>
    </row>
    <row r="1655" spans="1:9" hidden="1" x14ac:dyDescent="0.25">
      <c r="A1655" t="s">
        <v>2973</v>
      </c>
      <c r="B1655" t="s">
        <v>2974</v>
      </c>
      <c r="C1655" t="s">
        <v>2975</v>
      </c>
      <c r="D1655">
        <v>8211834</v>
      </c>
      <c r="E1655" t="s">
        <v>1936</v>
      </c>
      <c r="F1655" t="b">
        <f t="shared" si="18"/>
        <v>1</v>
      </c>
      <c r="G1655" t="b">
        <f t="shared" si="19"/>
        <v>1</v>
      </c>
      <c r="H1655" t="s">
        <v>6019</v>
      </c>
    </row>
    <row r="1656" spans="1:9" hidden="1" x14ac:dyDescent="0.25">
      <c r="A1656" t="s">
        <v>2976</v>
      </c>
      <c r="B1656" t="s">
        <v>2977</v>
      </c>
      <c r="C1656" t="s">
        <v>2978</v>
      </c>
      <c r="D1656">
        <v>8709587</v>
      </c>
      <c r="E1656" t="s">
        <v>1936</v>
      </c>
      <c r="F1656" t="b">
        <f t="shared" si="18"/>
        <v>1</v>
      </c>
      <c r="G1656" t="b">
        <f t="shared" si="19"/>
        <v>1</v>
      </c>
      <c r="H1656" t="s">
        <v>6019</v>
      </c>
    </row>
    <row r="1657" spans="1:9" hidden="1" x14ac:dyDescent="0.25">
      <c r="A1657" t="s">
        <v>2979</v>
      </c>
      <c r="B1657" t="s">
        <v>2980</v>
      </c>
      <c r="C1657" t="s">
        <v>2981</v>
      </c>
      <c r="D1657">
        <v>4990049</v>
      </c>
      <c r="E1657" t="s">
        <v>1936</v>
      </c>
      <c r="F1657" t="b">
        <f t="shared" si="18"/>
        <v>1</v>
      </c>
      <c r="G1657" t="b">
        <f t="shared" si="19"/>
        <v>1</v>
      </c>
      <c r="H1657" t="s">
        <v>6019</v>
      </c>
    </row>
    <row r="1658" spans="1:9" hidden="1" x14ac:dyDescent="0.25">
      <c r="A1658" t="s">
        <v>2982</v>
      </c>
      <c r="B1658" t="s">
        <v>2983</v>
      </c>
      <c r="C1658" t="s">
        <v>2984</v>
      </c>
      <c r="D1658">
        <v>8587920</v>
      </c>
      <c r="E1658" t="s">
        <v>1936</v>
      </c>
      <c r="F1658" t="b">
        <f t="shared" si="18"/>
        <v>1</v>
      </c>
      <c r="G1658" t="b">
        <f t="shared" si="19"/>
        <v>1</v>
      </c>
      <c r="H1658" t="s">
        <v>6019</v>
      </c>
    </row>
    <row r="1659" spans="1:9" hidden="1" x14ac:dyDescent="0.25">
      <c r="A1659" t="s">
        <v>2985</v>
      </c>
      <c r="B1659" t="s">
        <v>2333</v>
      </c>
      <c r="C1659" t="s">
        <v>2334</v>
      </c>
      <c r="D1659">
        <v>9153843</v>
      </c>
      <c r="E1659" t="s">
        <v>1936</v>
      </c>
      <c r="F1659" t="b">
        <f t="shared" si="18"/>
        <v>1</v>
      </c>
      <c r="G1659" t="b">
        <f t="shared" si="19"/>
        <v>1</v>
      </c>
      <c r="H1659" t="s">
        <v>6019</v>
      </c>
    </row>
    <row r="1660" spans="1:9" hidden="1" x14ac:dyDescent="0.25">
      <c r="A1660" t="s">
        <v>2986</v>
      </c>
      <c r="B1660" t="s">
        <v>2066</v>
      </c>
      <c r="C1660" t="s">
        <v>2067</v>
      </c>
      <c r="D1660">
        <v>6450335</v>
      </c>
      <c r="E1660" t="s">
        <v>1936</v>
      </c>
      <c r="F1660" t="b">
        <f t="shared" si="18"/>
        <v>1</v>
      </c>
      <c r="G1660" t="b">
        <f t="shared" si="19"/>
        <v>1</v>
      </c>
      <c r="H1660" t="s">
        <v>6019</v>
      </c>
    </row>
    <row r="1661" spans="1:9" hidden="1" x14ac:dyDescent="0.25">
      <c r="A1661" t="s">
        <v>2987</v>
      </c>
      <c r="B1661" t="s">
        <v>2988</v>
      </c>
      <c r="C1661" t="s">
        <v>2989</v>
      </c>
      <c r="D1661">
        <v>9373631</v>
      </c>
      <c r="E1661" t="s">
        <v>1936</v>
      </c>
      <c r="F1661" t="b">
        <f t="shared" si="18"/>
        <v>1</v>
      </c>
      <c r="G1661" t="b">
        <f t="shared" si="19"/>
        <v>1</v>
      </c>
      <c r="H1661" t="s">
        <v>6019</v>
      </c>
    </row>
    <row r="1662" spans="1:9" hidden="1" x14ac:dyDescent="0.25">
      <c r="A1662" t="s">
        <v>2990</v>
      </c>
      <c r="B1662" t="s">
        <v>2012</v>
      </c>
      <c r="C1662" t="s">
        <v>2013</v>
      </c>
      <c r="D1662">
        <v>7392102</v>
      </c>
      <c r="E1662" t="s">
        <v>1936</v>
      </c>
      <c r="F1662" t="b">
        <f t="shared" si="18"/>
        <v>1</v>
      </c>
      <c r="G1662" t="b">
        <f t="shared" si="19"/>
        <v>1</v>
      </c>
      <c r="H1662" t="s">
        <v>6019</v>
      </c>
    </row>
    <row r="1663" spans="1:9" hidden="1" x14ac:dyDescent="0.25">
      <c r="A1663" t="s">
        <v>2991</v>
      </c>
      <c r="E1663" t="s">
        <v>1936</v>
      </c>
      <c r="F1663" t="b">
        <f t="shared" si="18"/>
        <v>0</v>
      </c>
      <c r="G1663" t="b">
        <f t="shared" si="19"/>
        <v>0</v>
      </c>
      <c r="H1663" t="s">
        <v>6018</v>
      </c>
      <c r="I1663" t="s">
        <v>6023</v>
      </c>
    </row>
    <row r="1664" spans="1:9" hidden="1" x14ac:dyDescent="0.25">
      <c r="A1664" t="s">
        <v>2992</v>
      </c>
      <c r="B1664" t="s">
        <v>2993</v>
      </c>
      <c r="C1664" t="s">
        <v>2994</v>
      </c>
      <c r="D1664">
        <v>7902200</v>
      </c>
      <c r="E1664" t="s">
        <v>1936</v>
      </c>
      <c r="F1664" t="b">
        <f t="shared" si="18"/>
        <v>1</v>
      </c>
      <c r="G1664" t="b">
        <f t="shared" si="19"/>
        <v>1</v>
      </c>
      <c r="H1664" t="s">
        <v>6019</v>
      </c>
    </row>
    <row r="1665" spans="1:9" hidden="1" x14ac:dyDescent="0.25">
      <c r="A1665" t="s">
        <v>2995</v>
      </c>
      <c r="B1665" t="s">
        <v>2104</v>
      </c>
      <c r="E1665" t="s">
        <v>1936</v>
      </c>
      <c r="F1665" t="b">
        <f t="shared" si="18"/>
        <v>1</v>
      </c>
      <c r="G1665" t="b">
        <f t="shared" si="19"/>
        <v>0</v>
      </c>
      <c r="H1665" t="s">
        <v>6018</v>
      </c>
      <c r="I1665" t="s">
        <v>6024</v>
      </c>
    </row>
    <row r="1666" spans="1:9" hidden="1" x14ac:dyDescent="0.25">
      <c r="A1666" t="s">
        <v>2996</v>
      </c>
      <c r="B1666" t="s">
        <v>2856</v>
      </c>
      <c r="C1666" t="s">
        <v>2857</v>
      </c>
      <c r="D1666">
        <v>7392096</v>
      </c>
      <c r="E1666" t="s">
        <v>1936</v>
      </c>
      <c r="F1666" t="b">
        <f t="shared" si="18"/>
        <v>1</v>
      </c>
      <c r="G1666" t="b">
        <f t="shared" si="19"/>
        <v>1</v>
      </c>
      <c r="H1666" t="s">
        <v>6019</v>
      </c>
    </row>
    <row r="1667" spans="1:9" hidden="1" x14ac:dyDescent="0.25">
      <c r="A1667" t="s">
        <v>2997</v>
      </c>
      <c r="B1667" t="s">
        <v>2826</v>
      </c>
      <c r="C1667" t="s">
        <v>2827</v>
      </c>
      <c r="D1667">
        <v>7477002</v>
      </c>
      <c r="E1667" t="s">
        <v>1936</v>
      </c>
      <c r="F1667" t="b">
        <f t="shared" ref="F1667:F1730" si="20">NOT(ISBLANK(B1667))</f>
        <v>1</v>
      </c>
      <c r="G1667" t="b">
        <f t="shared" ref="G1667:G1730" si="21">NOT(ISBLANK(C1667))</f>
        <v>1</v>
      </c>
      <c r="H1667" t="s">
        <v>6019</v>
      </c>
    </row>
    <row r="1668" spans="1:9" hidden="1" x14ac:dyDescent="0.25">
      <c r="A1668" t="s">
        <v>2998</v>
      </c>
      <c r="E1668" t="s">
        <v>1936</v>
      </c>
      <c r="F1668" t="b">
        <f t="shared" si="20"/>
        <v>0</v>
      </c>
      <c r="G1668" t="b">
        <f t="shared" si="21"/>
        <v>0</v>
      </c>
      <c r="H1668" t="s">
        <v>6018</v>
      </c>
      <c r="I1668" t="s">
        <v>6023</v>
      </c>
    </row>
    <row r="1669" spans="1:9" hidden="1" x14ac:dyDescent="0.25">
      <c r="A1669" t="s">
        <v>2999</v>
      </c>
      <c r="E1669" t="s">
        <v>1936</v>
      </c>
      <c r="F1669" t="b">
        <f t="shared" si="20"/>
        <v>0</v>
      </c>
      <c r="G1669" t="b">
        <f t="shared" si="21"/>
        <v>0</v>
      </c>
      <c r="H1669" t="s">
        <v>6018</v>
      </c>
      <c r="I1669" t="s">
        <v>6023</v>
      </c>
    </row>
    <row r="1670" spans="1:9" hidden="1" x14ac:dyDescent="0.25">
      <c r="A1670" t="s">
        <v>3000</v>
      </c>
      <c r="B1670" t="s">
        <v>3001</v>
      </c>
      <c r="C1670" t="s">
        <v>3002</v>
      </c>
      <c r="D1670">
        <v>7351979</v>
      </c>
      <c r="E1670" t="s">
        <v>1936</v>
      </c>
      <c r="F1670" t="b">
        <f t="shared" si="20"/>
        <v>1</v>
      </c>
      <c r="G1670" t="b">
        <f t="shared" si="21"/>
        <v>1</v>
      </c>
      <c r="H1670" t="s">
        <v>6019</v>
      </c>
    </row>
    <row r="1671" spans="1:9" hidden="1" x14ac:dyDescent="0.25">
      <c r="A1671" t="s">
        <v>3003</v>
      </c>
      <c r="B1671" t="s">
        <v>3004</v>
      </c>
      <c r="C1671" t="s">
        <v>3005</v>
      </c>
      <c r="D1671">
        <v>7471393</v>
      </c>
      <c r="E1671" t="s">
        <v>1936</v>
      </c>
      <c r="F1671" t="b">
        <f t="shared" si="20"/>
        <v>1</v>
      </c>
      <c r="G1671" t="b">
        <f t="shared" si="21"/>
        <v>1</v>
      </c>
      <c r="H1671" t="s">
        <v>6019</v>
      </c>
    </row>
    <row r="1672" spans="1:9" hidden="1" x14ac:dyDescent="0.25">
      <c r="A1672" t="s">
        <v>3006</v>
      </c>
      <c r="B1672" t="s">
        <v>3007</v>
      </c>
      <c r="C1672" t="s">
        <v>3008</v>
      </c>
      <c r="D1672">
        <v>7398346</v>
      </c>
      <c r="E1672" t="s">
        <v>1936</v>
      </c>
      <c r="F1672" t="b">
        <f t="shared" si="20"/>
        <v>1</v>
      </c>
      <c r="G1672" t="b">
        <f t="shared" si="21"/>
        <v>1</v>
      </c>
      <c r="H1672" t="s">
        <v>6019</v>
      </c>
    </row>
    <row r="1673" spans="1:9" hidden="1" x14ac:dyDescent="0.25">
      <c r="A1673" t="s">
        <v>3009</v>
      </c>
      <c r="B1673" t="s">
        <v>3010</v>
      </c>
      <c r="C1673" t="s">
        <v>3011</v>
      </c>
      <c r="D1673">
        <v>4992393</v>
      </c>
      <c r="E1673" t="s">
        <v>1936</v>
      </c>
      <c r="F1673" t="b">
        <f t="shared" si="20"/>
        <v>1</v>
      </c>
      <c r="G1673" t="b">
        <f t="shared" si="21"/>
        <v>1</v>
      </c>
      <c r="H1673" t="s">
        <v>6019</v>
      </c>
    </row>
    <row r="1674" spans="1:9" hidden="1" x14ac:dyDescent="0.25">
      <c r="A1674" t="s">
        <v>3012</v>
      </c>
      <c r="B1674" t="s">
        <v>3013</v>
      </c>
      <c r="C1674" t="s">
        <v>3014</v>
      </c>
      <c r="D1674">
        <v>7850526</v>
      </c>
      <c r="E1674" t="s">
        <v>1936</v>
      </c>
      <c r="F1674" t="b">
        <f t="shared" si="20"/>
        <v>1</v>
      </c>
      <c r="G1674" t="b">
        <f t="shared" si="21"/>
        <v>1</v>
      </c>
      <c r="H1674" t="s">
        <v>6019</v>
      </c>
    </row>
    <row r="1675" spans="1:9" hidden="1" x14ac:dyDescent="0.25">
      <c r="A1675" t="s">
        <v>3015</v>
      </c>
      <c r="B1675" t="s">
        <v>3016</v>
      </c>
      <c r="C1675" t="s">
        <v>3017</v>
      </c>
      <c r="D1675">
        <v>6940624</v>
      </c>
      <c r="E1675" t="s">
        <v>1936</v>
      </c>
      <c r="F1675" t="b">
        <f t="shared" si="20"/>
        <v>1</v>
      </c>
      <c r="G1675" t="b">
        <f t="shared" si="21"/>
        <v>1</v>
      </c>
      <c r="H1675" t="s">
        <v>6019</v>
      </c>
    </row>
    <row r="1676" spans="1:9" hidden="1" x14ac:dyDescent="0.25">
      <c r="A1676" t="s">
        <v>3018</v>
      </c>
      <c r="B1676" t="s">
        <v>3019</v>
      </c>
      <c r="C1676" t="s">
        <v>3019</v>
      </c>
      <c r="D1676">
        <v>6759358</v>
      </c>
      <c r="E1676" t="s">
        <v>1936</v>
      </c>
      <c r="F1676" t="b">
        <f t="shared" si="20"/>
        <v>1</v>
      </c>
      <c r="G1676" t="b">
        <f t="shared" si="21"/>
        <v>1</v>
      </c>
      <c r="H1676" t="s">
        <v>6019</v>
      </c>
    </row>
    <row r="1677" spans="1:9" hidden="1" x14ac:dyDescent="0.25">
      <c r="A1677" t="s">
        <v>3020</v>
      </c>
      <c r="B1677" t="s">
        <v>3021</v>
      </c>
      <c r="C1677" t="s">
        <v>3022</v>
      </c>
      <c r="D1677">
        <v>8370621</v>
      </c>
      <c r="E1677" t="s">
        <v>1936</v>
      </c>
      <c r="F1677" t="b">
        <f t="shared" si="20"/>
        <v>1</v>
      </c>
      <c r="G1677" t="b">
        <f t="shared" si="21"/>
        <v>1</v>
      </c>
      <c r="H1677" t="s">
        <v>6019</v>
      </c>
    </row>
    <row r="1678" spans="1:9" hidden="1" x14ac:dyDescent="0.25">
      <c r="A1678" t="s">
        <v>3023</v>
      </c>
      <c r="B1678" t="s">
        <v>1994</v>
      </c>
      <c r="C1678" t="s">
        <v>1995</v>
      </c>
      <c r="D1678">
        <v>5776074</v>
      </c>
      <c r="E1678" t="s">
        <v>1936</v>
      </c>
      <c r="F1678" t="b">
        <f t="shared" si="20"/>
        <v>1</v>
      </c>
      <c r="G1678" t="b">
        <f t="shared" si="21"/>
        <v>1</v>
      </c>
      <c r="H1678" t="s">
        <v>6019</v>
      </c>
    </row>
    <row r="1679" spans="1:9" hidden="1" x14ac:dyDescent="0.25">
      <c r="A1679" t="s">
        <v>3024</v>
      </c>
      <c r="B1679" t="s">
        <v>3025</v>
      </c>
      <c r="C1679" t="s">
        <v>3026</v>
      </c>
      <c r="D1679">
        <v>8861872</v>
      </c>
      <c r="E1679" t="s">
        <v>1936</v>
      </c>
      <c r="F1679" t="b">
        <f t="shared" si="20"/>
        <v>1</v>
      </c>
      <c r="G1679" t="b">
        <f t="shared" si="21"/>
        <v>1</v>
      </c>
      <c r="H1679" t="s">
        <v>6019</v>
      </c>
    </row>
    <row r="1680" spans="1:9" hidden="1" x14ac:dyDescent="0.25">
      <c r="A1680" t="s">
        <v>3027</v>
      </c>
      <c r="B1680" t="s">
        <v>2313</v>
      </c>
      <c r="C1680" t="s">
        <v>2313</v>
      </c>
      <c r="D1680">
        <v>7472390</v>
      </c>
      <c r="E1680" t="s">
        <v>1936</v>
      </c>
      <c r="F1680" t="b">
        <f t="shared" si="20"/>
        <v>1</v>
      </c>
      <c r="G1680" t="b">
        <f t="shared" si="21"/>
        <v>1</v>
      </c>
      <c r="H1680" t="s">
        <v>6019</v>
      </c>
    </row>
    <row r="1681" spans="1:9" hidden="1" x14ac:dyDescent="0.25">
      <c r="A1681" t="s">
        <v>3028</v>
      </c>
      <c r="B1681" t="s">
        <v>3029</v>
      </c>
      <c r="C1681" t="s">
        <v>3030</v>
      </c>
      <c r="D1681">
        <v>7482689</v>
      </c>
      <c r="E1681" t="s">
        <v>1936</v>
      </c>
      <c r="F1681" t="b">
        <f t="shared" si="20"/>
        <v>1</v>
      </c>
      <c r="G1681" t="b">
        <f t="shared" si="21"/>
        <v>1</v>
      </c>
      <c r="H1681" t="s">
        <v>6019</v>
      </c>
    </row>
    <row r="1682" spans="1:9" hidden="1" x14ac:dyDescent="0.25">
      <c r="A1682" t="s">
        <v>3031</v>
      </c>
      <c r="B1682" t="s">
        <v>3032</v>
      </c>
      <c r="C1682" t="s">
        <v>3033</v>
      </c>
      <c r="D1682">
        <v>7784052</v>
      </c>
      <c r="E1682" t="s">
        <v>1936</v>
      </c>
      <c r="F1682" t="b">
        <f t="shared" si="20"/>
        <v>1</v>
      </c>
      <c r="G1682" t="b">
        <f t="shared" si="21"/>
        <v>1</v>
      </c>
      <c r="H1682" t="s">
        <v>6019</v>
      </c>
    </row>
    <row r="1683" spans="1:9" hidden="1" x14ac:dyDescent="0.25">
      <c r="A1683" t="s">
        <v>3034</v>
      </c>
      <c r="B1683" t="s">
        <v>3035</v>
      </c>
      <c r="C1683" t="s">
        <v>3036</v>
      </c>
      <c r="D1683">
        <v>6009433</v>
      </c>
      <c r="E1683" t="s">
        <v>1936</v>
      </c>
      <c r="F1683" t="b">
        <f t="shared" si="20"/>
        <v>1</v>
      </c>
      <c r="G1683" t="b">
        <f t="shared" si="21"/>
        <v>1</v>
      </c>
      <c r="H1683" t="s">
        <v>6019</v>
      </c>
    </row>
    <row r="1684" spans="1:9" hidden="1" x14ac:dyDescent="0.25">
      <c r="A1684" t="s">
        <v>3037</v>
      </c>
      <c r="B1684" t="s">
        <v>3038</v>
      </c>
      <c r="C1684" t="s">
        <v>3039</v>
      </c>
      <c r="D1684">
        <v>8380859</v>
      </c>
      <c r="E1684" t="s">
        <v>1936</v>
      </c>
      <c r="F1684" t="b">
        <f t="shared" si="20"/>
        <v>1</v>
      </c>
      <c r="G1684" t="b">
        <f t="shared" si="21"/>
        <v>1</v>
      </c>
      <c r="H1684" t="s">
        <v>6019</v>
      </c>
    </row>
    <row r="1685" spans="1:9" hidden="1" x14ac:dyDescent="0.25">
      <c r="A1685" t="s">
        <v>3040</v>
      </c>
      <c r="B1685" t="s">
        <v>3041</v>
      </c>
      <c r="C1685" t="s">
        <v>3042</v>
      </c>
      <c r="D1685">
        <v>9040835</v>
      </c>
      <c r="E1685" t="s">
        <v>1936</v>
      </c>
      <c r="F1685" t="b">
        <f t="shared" si="20"/>
        <v>1</v>
      </c>
      <c r="G1685" t="b">
        <f t="shared" si="21"/>
        <v>1</v>
      </c>
      <c r="H1685" t="s">
        <v>6019</v>
      </c>
    </row>
    <row r="1686" spans="1:9" hidden="1" x14ac:dyDescent="0.25">
      <c r="A1686" t="s">
        <v>3043</v>
      </c>
      <c r="B1686" t="s">
        <v>3044</v>
      </c>
      <c r="C1686" t="s">
        <v>3045</v>
      </c>
      <c r="D1686">
        <v>6369866</v>
      </c>
      <c r="E1686" t="s">
        <v>1936</v>
      </c>
      <c r="F1686" t="b">
        <f t="shared" si="20"/>
        <v>1</v>
      </c>
      <c r="G1686" t="b">
        <f t="shared" si="21"/>
        <v>1</v>
      </c>
      <c r="H1686" t="s">
        <v>6019</v>
      </c>
    </row>
    <row r="1687" spans="1:9" hidden="1" x14ac:dyDescent="0.25">
      <c r="A1687" t="s">
        <v>3046</v>
      </c>
      <c r="B1687" t="s">
        <v>2012</v>
      </c>
      <c r="C1687" t="s">
        <v>2013</v>
      </c>
      <c r="D1687">
        <v>7392102</v>
      </c>
      <c r="E1687" t="s">
        <v>1936</v>
      </c>
      <c r="F1687" t="b">
        <f t="shared" si="20"/>
        <v>1</v>
      </c>
      <c r="G1687" t="b">
        <f t="shared" si="21"/>
        <v>1</v>
      </c>
      <c r="H1687" t="s">
        <v>6019</v>
      </c>
    </row>
    <row r="1688" spans="1:9" hidden="1" x14ac:dyDescent="0.25">
      <c r="A1688" t="s">
        <v>3047</v>
      </c>
      <c r="B1688" t="s">
        <v>3048</v>
      </c>
      <c r="C1688" t="s">
        <v>3049</v>
      </c>
      <c r="D1688">
        <v>9325480</v>
      </c>
      <c r="E1688" t="s">
        <v>1936</v>
      </c>
      <c r="F1688" t="b">
        <f t="shared" si="20"/>
        <v>1</v>
      </c>
      <c r="G1688" t="b">
        <f t="shared" si="21"/>
        <v>1</v>
      </c>
      <c r="H1688" t="s">
        <v>6019</v>
      </c>
    </row>
    <row r="1689" spans="1:9" hidden="1" x14ac:dyDescent="0.25">
      <c r="A1689" t="s">
        <v>3050</v>
      </c>
      <c r="B1689" t="s">
        <v>2012</v>
      </c>
      <c r="C1689" t="s">
        <v>2013</v>
      </c>
      <c r="D1689">
        <v>7392102</v>
      </c>
      <c r="E1689" t="s">
        <v>1936</v>
      </c>
      <c r="F1689" t="b">
        <f t="shared" si="20"/>
        <v>1</v>
      </c>
      <c r="G1689" t="b">
        <f t="shared" si="21"/>
        <v>1</v>
      </c>
      <c r="H1689" t="s">
        <v>6019</v>
      </c>
    </row>
    <row r="1690" spans="1:9" hidden="1" x14ac:dyDescent="0.25">
      <c r="A1690" t="s">
        <v>3051</v>
      </c>
      <c r="B1690" t="s">
        <v>2082</v>
      </c>
      <c r="E1690" t="s">
        <v>1936</v>
      </c>
      <c r="F1690" t="b">
        <f t="shared" si="20"/>
        <v>1</v>
      </c>
      <c r="G1690" t="b">
        <f t="shared" si="21"/>
        <v>0</v>
      </c>
      <c r="H1690" t="s">
        <v>6018</v>
      </c>
      <c r="I1690" t="s">
        <v>6024</v>
      </c>
    </row>
    <row r="1691" spans="1:9" hidden="1" x14ac:dyDescent="0.25">
      <c r="A1691" t="s">
        <v>3052</v>
      </c>
      <c r="B1691" t="s">
        <v>1947</v>
      </c>
      <c r="C1691" t="s">
        <v>1948</v>
      </c>
      <c r="D1691">
        <v>7620981</v>
      </c>
      <c r="E1691" t="s">
        <v>1936</v>
      </c>
      <c r="F1691" t="b">
        <f t="shared" si="20"/>
        <v>1</v>
      </c>
      <c r="G1691" t="b">
        <f t="shared" si="21"/>
        <v>1</v>
      </c>
      <c r="H1691" t="s">
        <v>6019</v>
      </c>
    </row>
    <row r="1692" spans="1:9" hidden="1" x14ac:dyDescent="0.25">
      <c r="A1692" t="s">
        <v>3053</v>
      </c>
      <c r="B1692" t="s">
        <v>2856</v>
      </c>
      <c r="C1692" t="s">
        <v>2857</v>
      </c>
      <c r="D1692">
        <v>7392096</v>
      </c>
      <c r="E1692" t="s">
        <v>1936</v>
      </c>
      <c r="F1692" t="b">
        <f t="shared" si="20"/>
        <v>1</v>
      </c>
      <c r="G1692" t="b">
        <f t="shared" si="21"/>
        <v>1</v>
      </c>
      <c r="H1692" t="s">
        <v>6019</v>
      </c>
    </row>
    <row r="1693" spans="1:9" hidden="1" x14ac:dyDescent="0.25">
      <c r="A1693" t="s">
        <v>3054</v>
      </c>
      <c r="B1693" t="s">
        <v>3055</v>
      </c>
      <c r="C1693" t="s">
        <v>3056</v>
      </c>
      <c r="D1693">
        <v>4864872</v>
      </c>
      <c r="E1693" t="s">
        <v>1936</v>
      </c>
      <c r="F1693" t="b">
        <f t="shared" si="20"/>
        <v>1</v>
      </c>
      <c r="G1693" t="b">
        <f t="shared" si="21"/>
        <v>1</v>
      </c>
      <c r="H1693" t="s">
        <v>6019</v>
      </c>
    </row>
    <row r="1694" spans="1:9" hidden="1" x14ac:dyDescent="0.25">
      <c r="A1694" t="s">
        <v>3057</v>
      </c>
      <c r="B1694" t="s">
        <v>3058</v>
      </c>
      <c r="C1694" s="1" t="s">
        <v>3059</v>
      </c>
      <c r="D1694">
        <v>7902471</v>
      </c>
      <c r="E1694" t="s">
        <v>1936</v>
      </c>
      <c r="F1694" t="b">
        <f t="shared" si="20"/>
        <v>1</v>
      </c>
      <c r="G1694" t="b">
        <f t="shared" si="21"/>
        <v>1</v>
      </c>
      <c r="H1694" t="s">
        <v>6019</v>
      </c>
    </row>
    <row r="1695" spans="1:9" hidden="1" x14ac:dyDescent="0.25">
      <c r="A1695" t="s">
        <v>3060</v>
      </c>
      <c r="E1695" t="s">
        <v>1936</v>
      </c>
      <c r="F1695" t="b">
        <f t="shared" si="20"/>
        <v>0</v>
      </c>
      <c r="G1695" t="b">
        <f t="shared" si="21"/>
        <v>0</v>
      </c>
      <c r="H1695" t="s">
        <v>6018</v>
      </c>
      <c r="I1695" t="s">
        <v>6023</v>
      </c>
    </row>
    <row r="1696" spans="1:9" hidden="1" x14ac:dyDescent="0.25">
      <c r="A1696" t="s">
        <v>3061</v>
      </c>
      <c r="B1696" t="s">
        <v>3062</v>
      </c>
      <c r="E1696" t="s">
        <v>1936</v>
      </c>
      <c r="F1696" t="b">
        <f t="shared" si="20"/>
        <v>1</v>
      </c>
      <c r="G1696" t="b">
        <f t="shared" si="21"/>
        <v>0</v>
      </c>
      <c r="H1696" t="s">
        <v>6018</v>
      </c>
      <c r="I1696" t="s">
        <v>6024</v>
      </c>
    </row>
    <row r="1697" spans="1:9" hidden="1" x14ac:dyDescent="0.25">
      <c r="A1697" t="s">
        <v>3063</v>
      </c>
      <c r="B1697" t="s">
        <v>3064</v>
      </c>
      <c r="C1697" t="s">
        <v>3065</v>
      </c>
      <c r="D1697">
        <v>4991008</v>
      </c>
      <c r="E1697" t="s">
        <v>1936</v>
      </c>
      <c r="F1697" t="b">
        <f t="shared" si="20"/>
        <v>1</v>
      </c>
      <c r="G1697" t="b">
        <f t="shared" si="21"/>
        <v>1</v>
      </c>
      <c r="H1697" t="s">
        <v>6019</v>
      </c>
    </row>
    <row r="1698" spans="1:9" hidden="1" x14ac:dyDescent="0.25">
      <c r="A1698" t="s">
        <v>3066</v>
      </c>
      <c r="B1698" t="s">
        <v>3067</v>
      </c>
      <c r="E1698" t="s">
        <v>1936</v>
      </c>
      <c r="F1698" t="b">
        <f t="shared" si="20"/>
        <v>1</v>
      </c>
      <c r="G1698" t="b">
        <f t="shared" si="21"/>
        <v>0</v>
      </c>
      <c r="H1698" t="s">
        <v>6018</v>
      </c>
      <c r="I1698" t="s">
        <v>6024</v>
      </c>
    </row>
    <row r="1699" spans="1:9" hidden="1" x14ac:dyDescent="0.25">
      <c r="A1699" t="s">
        <v>3068</v>
      </c>
      <c r="B1699" t="s">
        <v>2077</v>
      </c>
      <c r="E1699" t="s">
        <v>1936</v>
      </c>
      <c r="F1699" t="b">
        <f t="shared" si="20"/>
        <v>1</v>
      </c>
      <c r="G1699" t="b">
        <f t="shared" si="21"/>
        <v>0</v>
      </c>
      <c r="H1699" t="s">
        <v>6018</v>
      </c>
      <c r="I1699" t="s">
        <v>6024</v>
      </c>
    </row>
    <row r="1700" spans="1:9" hidden="1" x14ac:dyDescent="0.25">
      <c r="A1700" t="s">
        <v>3069</v>
      </c>
      <c r="B1700" t="s">
        <v>2035</v>
      </c>
      <c r="C1700" t="s">
        <v>2036</v>
      </c>
      <c r="D1700">
        <v>6195922</v>
      </c>
      <c r="E1700" t="s">
        <v>1936</v>
      </c>
      <c r="F1700" t="b">
        <f t="shared" si="20"/>
        <v>1</v>
      </c>
      <c r="G1700" t="b">
        <f t="shared" si="21"/>
        <v>1</v>
      </c>
      <c r="H1700" t="s">
        <v>6019</v>
      </c>
    </row>
    <row r="1701" spans="1:9" hidden="1" x14ac:dyDescent="0.25">
      <c r="A1701" t="s">
        <v>3070</v>
      </c>
      <c r="B1701" t="s">
        <v>3071</v>
      </c>
      <c r="E1701" t="s">
        <v>1936</v>
      </c>
      <c r="F1701" t="b">
        <f t="shared" si="20"/>
        <v>1</v>
      </c>
      <c r="G1701" t="b">
        <f t="shared" si="21"/>
        <v>0</v>
      </c>
      <c r="H1701" t="s">
        <v>6018</v>
      </c>
      <c r="I1701" t="s">
        <v>6024</v>
      </c>
    </row>
    <row r="1702" spans="1:9" hidden="1" x14ac:dyDescent="0.25">
      <c r="A1702" t="s">
        <v>3072</v>
      </c>
      <c r="B1702" t="s">
        <v>3073</v>
      </c>
      <c r="C1702" s="1" t="s">
        <v>3074</v>
      </c>
      <c r="D1702">
        <v>8709763</v>
      </c>
      <c r="E1702" t="s">
        <v>1936</v>
      </c>
      <c r="F1702" t="b">
        <f t="shared" si="20"/>
        <v>1</v>
      </c>
      <c r="G1702" t="b">
        <f t="shared" si="21"/>
        <v>1</v>
      </c>
      <c r="H1702" t="s">
        <v>6019</v>
      </c>
    </row>
    <row r="1703" spans="1:9" hidden="1" x14ac:dyDescent="0.25">
      <c r="A1703" t="s">
        <v>3075</v>
      </c>
      <c r="B1703" t="s">
        <v>2066</v>
      </c>
      <c r="C1703" t="s">
        <v>2067</v>
      </c>
      <c r="D1703">
        <v>6450335</v>
      </c>
      <c r="E1703" t="s">
        <v>1936</v>
      </c>
      <c r="F1703" t="b">
        <f t="shared" si="20"/>
        <v>1</v>
      </c>
      <c r="G1703" t="b">
        <f t="shared" si="21"/>
        <v>1</v>
      </c>
      <c r="H1703" t="s">
        <v>6019</v>
      </c>
    </row>
    <row r="1704" spans="1:9" hidden="1" x14ac:dyDescent="0.25">
      <c r="A1704" t="s">
        <v>3076</v>
      </c>
      <c r="B1704" t="s">
        <v>2012</v>
      </c>
      <c r="C1704" t="s">
        <v>2013</v>
      </c>
      <c r="D1704">
        <v>7392102</v>
      </c>
      <c r="E1704" t="s">
        <v>1936</v>
      </c>
      <c r="F1704" t="b">
        <f t="shared" si="20"/>
        <v>1</v>
      </c>
      <c r="G1704" t="b">
        <f t="shared" si="21"/>
        <v>1</v>
      </c>
      <c r="H1704" t="s">
        <v>6019</v>
      </c>
    </row>
    <row r="1705" spans="1:9" hidden="1" x14ac:dyDescent="0.25">
      <c r="A1705" t="s">
        <v>3077</v>
      </c>
      <c r="B1705" t="s">
        <v>3078</v>
      </c>
      <c r="C1705" t="s">
        <v>3079</v>
      </c>
      <c r="D1705">
        <v>4229229</v>
      </c>
      <c r="E1705" t="s">
        <v>1936</v>
      </c>
      <c r="F1705" t="b">
        <f t="shared" si="20"/>
        <v>1</v>
      </c>
      <c r="G1705" t="b">
        <f t="shared" si="21"/>
        <v>1</v>
      </c>
      <c r="H1705" t="s">
        <v>6019</v>
      </c>
    </row>
    <row r="1706" spans="1:9" hidden="1" x14ac:dyDescent="0.25">
      <c r="A1706" t="s">
        <v>3080</v>
      </c>
      <c r="B1706" t="s">
        <v>3081</v>
      </c>
      <c r="C1706" t="s">
        <v>3082</v>
      </c>
      <c r="D1706">
        <v>4990321</v>
      </c>
      <c r="E1706" t="s">
        <v>1936</v>
      </c>
      <c r="F1706" t="b">
        <f t="shared" si="20"/>
        <v>1</v>
      </c>
      <c r="G1706" t="b">
        <f t="shared" si="21"/>
        <v>1</v>
      </c>
      <c r="H1706" t="s">
        <v>6019</v>
      </c>
    </row>
    <row r="1707" spans="1:9" hidden="1" x14ac:dyDescent="0.25">
      <c r="A1707" t="s">
        <v>3083</v>
      </c>
      <c r="B1707" t="s">
        <v>3084</v>
      </c>
      <c r="E1707" t="s">
        <v>1936</v>
      </c>
      <c r="F1707" t="b">
        <f t="shared" si="20"/>
        <v>1</v>
      </c>
      <c r="G1707" t="b">
        <f t="shared" si="21"/>
        <v>0</v>
      </c>
      <c r="H1707" t="s">
        <v>6018</v>
      </c>
      <c r="I1707" t="s">
        <v>6024</v>
      </c>
    </row>
    <row r="1708" spans="1:9" hidden="1" x14ac:dyDescent="0.25">
      <c r="A1708" t="s">
        <v>3085</v>
      </c>
      <c r="B1708" t="s">
        <v>3086</v>
      </c>
      <c r="C1708" t="s">
        <v>3087</v>
      </c>
      <c r="D1708">
        <v>7442342</v>
      </c>
      <c r="E1708" t="s">
        <v>1936</v>
      </c>
      <c r="F1708" t="b">
        <f t="shared" si="20"/>
        <v>1</v>
      </c>
      <c r="G1708" t="b">
        <f t="shared" si="21"/>
        <v>1</v>
      </c>
      <c r="H1708" t="s">
        <v>6019</v>
      </c>
    </row>
    <row r="1709" spans="1:9" hidden="1" x14ac:dyDescent="0.25">
      <c r="A1709" t="s">
        <v>3088</v>
      </c>
      <c r="B1709" t="s">
        <v>3089</v>
      </c>
      <c r="C1709" t="s">
        <v>3090</v>
      </c>
      <c r="D1709">
        <v>4609579</v>
      </c>
      <c r="E1709" t="s">
        <v>1936</v>
      </c>
      <c r="F1709" t="b">
        <f t="shared" si="20"/>
        <v>1</v>
      </c>
      <c r="G1709" t="b">
        <f t="shared" si="21"/>
        <v>1</v>
      </c>
      <c r="H1709" t="s">
        <v>6019</v>
      </c>
    </row>
    <row r="1710" spans="1:9" hidden="1" x14ac:dyDescent="0.25">
      <c r="A1710" t="s">
        <v>3091</v>
      </c>
      <c r="B1710" t="s">
        <v>3092</v>
      </c>
      <c r="C1710" t="s">
        <v>3093</v>
      </c>
      <c r="D1710">
        <v>7419375</v>
      </c>
      <c r="E1710" t="s">
        <v>1936</v>
      </c>
      <c r="F1710" t="b">
        <f t="shared" si="20"/>
        <v>1</v>
      </c>
      <c r="G1710" t="b">
        <f t="shared" si="21"/>
        <v>1</v>
      </c>
      <c r="H1710" t="s">
        <v>6019</v>
      </c>
    </row>
    <row r="1711" spans="1:9" hidden="1" x14ac:dyDescent="0.25">
      <c r="A1711" t="s">
        <v>3094</v>
      </c>
      <c r="B1711" t="s">
        <v>2121</v>
      </c>
      <c r="C1711" t="s">
        <v>2122</v>
      </c>
      <c r="D1711">
        <v>7472488</v>
      </c>
      <c r="E1711" t="s">
        <v>1936</v>
      </c>
      <c r="F1711" t="b">
        <f t="shared" si="20"/>
        <v>1</v>
      </c>
      <c r="G1711" t="b">
        <f t="shared" si="21"/>
        <v>1</v>
      </c>
      <c r="H1711" t="s">
        <v>6019</v>
      </c>
    </row>
    <row r="1712" spans="1:9" hidden="1" x14ac:dyDescent="0.25">
      <c r="A1712" t="s">
        <v>3095</v>
      </c>
      <c r="B1712" t="s">
        <v>3096</v>
      </c>
      <c r="C1712" t="s">
        <v>3097</v>
      </c>
      <c r="D1712">
        <v>7145996</v>
      </c>
      <c r="E1712" t="s">
        <v>1936</v>
      </c>
      <c r="F1712" t="b">
        <f t="shared" si="20"/>
        <v>1</v>
      </c>
      <c r="G1712" t="b">
        <f t="shared" si="21"/>
        <v>1</v>
      </c>
      <c r="H1712" t="s">
        <v>6019</v>
      </c>
    </row>
    <row r="1713" spans="1:9" hidden="1" x14ac:dyDescent="0.25">
      <c r="A1713" t="s">
        <v>3098</v>
      </c>
      <c r="B1713" t="s">
        <v>2364</v>
      </c>
      <c r="C1713" t="s">
        <v>2365</v>
      </c>
      <c r="D1713">
        <v>7392047</v>
      </c>
      <c r="E1713" t="s">
        <v>1936</v>
      </c>
      <c r="F1713" t="b">
        <f t="shared" si="20"/>
        <v>1</v>
      </c>
      <c r="G1713" t="b">
        <f t="shared" si="21"/>
        <v>1</v>
      </c>
      <c r="H1713" t="s">
        <v>6019</v>
      </c>
    </row>
    <row r="1714" spans="1:9" hidden="1" x14ac:dyDescent="0.25">
      <c r="A1714" t="s">
        <v>3099</v>
      </c>
      <c r="E1714" t="s">
        <v>1887</v>
      </c>
      <c r="F1714" t="b">
        <f t="shared" si="20"/>
        <v>0</v>
      </c>
      <c r="G1714" t="b">
        <f t="shared" si="21"/>
        <v>0</v>
      </c>
      <c r="H1714" t="s">
        <v>6018</v>
      </c>
      <c r="I1714" t="s">
        <v>6021</v>
      </c>
    </row>
    <row r="1715" spans="1:9" hidden="1" x14ac:dyDescent="0.25">
      <c r="A1715" t="s">
        <v>3100</v>
      </c>
      <c r="B1715" t="s">
        <v>1994</v>
      </c>
      <c r="C1715" t="s">
        <v>1995</v>
      </c>
      <c r="D1715">
        <v>5776074</v>
      </c>
      <c r="E1715" t="s">
        <v>1936</v>
      </c>
      <c r="F1715" t="b">
        <f t="shared" si="20"/>
        <v>1</v>
      </c>
      <c r="G1715" t="b">
        <f t="shared" si="21"/>
        <v>1</v>
      </c>
      <c r="H1715" t="s">
        <v>6019</v>
      </c>
    </row>
    <row r="1716" spans="1:9" hidden="1" x14ac:dyDescent="0.25">
      <c r="A1716" t="s">
        <v>3101</v>
      </c>
      <c r="E1716" t="s">
        <v>1936</v>
      </c>
      <c r="F1716" t="b">
        <f t="shared" si="20"/>
        <v>0</v>
      </c>
      <c r="G1716" t="b">
        <f t="shared" si="21"/>
        <v>0</v>
      </c>
      <c r="H1716" t="s">
        <v>6018</v>
      </c>
      <c r="I1716" t="s">
        <v>6023</v>
      </c>
    </row>
    <row r="1717" spans="1:9" hidden="1" x14ac:dyDescent="0.25">
      <c r="A1717" t="s">
        <v>3102</v>
      </c>
      <c r="B1717" t="s">
        <v>3103</v>
      </c>
      <c r="E1717" t="s">
        <v>1936</v>
      </c>
      <c r="F1717" t="b">
        <f t="shared" si="20"/>
        <v>1</v>
      </c>
      <c r="G1717" t="b">
        <f t="shared" si="21"/>
        <v>0</v>
      </c>
      <c r="H1717" t="s">
        <v>6018</v>
      </c>
      <c r="I1717" t="s">
        <v>6024</v>
      </c>
    </row>
    <row r="1718" spans="1:9" hidden="1" x14ac:dyDescent="0.25">
      <c r="A1718" t="s">
        <v>3104</v>
      </c>
      <c r="B1718" t="s">
        <v>3105</v>
      </c>
      <c r="C1718" t="s">
        <v>3106</v>
      </c>
      <c r="D1718">
        <v>7007102</v>
      </c>
      <c r="E1718" t="s">
        <v>1936</v>
      </c>
      <c r="F1718" t="b">
        <f t="shared" si="20"/>
        <v>1</v>
      </c>
      <c r="G1718" t="b">
        <f t="shared" si="21"/>
        <v>1</v>
      </c>
      <c r="H1718" t="s">
        <v>6019</v>
      </c>
    </row>
    <row r="1719" spans="1:9" hidden="1" x14ac:dyDescent="0.25">
      <c r="A1719" t="s">
        <v>3107</v>
      </c>
      <c r="B1719" t="s">
        <v>2208</v>
      </c>
      <c r="E1719" t="s">
        <v>1936</v>
      </c>
      <c r="F1719" t="b">
        <f t="shared" si="20"/>
        <v>1</v>
      </c>
      <c r="G1719" t="b">
        <f t="shared" si="21"/>
        <v>0</v>
      </c>
      <c r="H1719" t="s">
        <v>6018</v>
      </c>
      <c r="I1719" t="s">
        <v>6024</v>
      </c>
    </row>
    <row r="1720" spans="1:9" hidden="1" x14ac:dyDescent="0.25">
      <c r="A1720" t="s">
        <v>3108</v>
      </c>
      <c r="B1720" t="s">
        <v>2680</v>
      </c>
      <c r="C1720" t="s">
        <v>2681</v>
      </c>
      <c r="D1720">
        <v>8371187</v>
      </c>
      <c r="E1720" t="s">
        <v>1936</v>
      </c>
      <c r="F1720" t="b">
        <f t="shared" si="20"/>
        <v>1</v>
      </c>
      <c r="G1720" t="b">
        <f t="shared" si="21"/>
        <v>1</v>
      </c>
      <c r="H1720" t="s">
        <v>6019</v>
      </c>
    </row>
    <row r="1721" spans="1:9" hidden="1" x14ac:dyDescent="0.25">
      <c r="A1721" t="s">
        <v>3109</v>
      </c>
      <c r="B1721" t="s">
        <v>2077</v>
      </c>
      <c r="E1721" t="s">
        <v>1936</v>
      </c>
      <c r="F1721" t="b">
        <f t="shared" si="20"/>
        <v>1</v>
      </c>
      <c r="G1721" t="b">
        <f t="shared" si="21"/>
        <v>0</v>
      </c>
      <c r="H1721" t="s">
        <v>6018</v>
      </c>
      <c r="I1721" t="s">
        <v>6024</v>
      </c>
    </row>
    <row r="1722" spans="1:9" hidden="1" x14ac:dyDescent="0.25">
      <c r="A1722" t="s">
        <v>3110</v>
      </c>
      <c r="B1722" t="s">
        <v>2012</v>
      </c>
      <c r="C1722" t="s">
        <v>2013</v>
      </c>
      <c r="D1722">
        <v>7392102</v>
      </c>
      <c r="E1722" t="s">
        <v>1936</v>
      </c>
      <c r="F1722" t="b">
        <f t="shared" si="20"/>
        <v>1</v>
      </c>
      <c r="G1722" t="b">
        <f t="shared" si="21"/>
        <v>1</v>
      </c>
      <c r="H1722" t="s">
        <v>6019</v>
      </c>
    </row>
    <row r="1723" spans="1:9" hidden="1" x14ac:dyDescent="0.25">
      <c r="A1723" t="s">
        <v>3111</v>
      </c>
      <c r="B1723" t="s">
        <v>3112</v>
      </c>
      <c r="C1723" t="s">
        <v>3113</v>
      </c>
      <c r="D1723">
        <v>7832495</v>
      </c>
      <c r="E1723" t="s">
        <v>1936</v>
      </c>
      <c r="F1723" t="b">
        <f t="shared" si="20"/>
        <v>1</v>
      </c>
      <c r="G1723" t="b">
        <f t="shared" si="21"/>
        <v>1</v>
      </c>
      <c r="H1723" t="s">
        <v>6019</v>
      </c>
    </row>
    <row r="1724" spans="1:9" hidden="1" x14ac:dyDescent="0.25">
      <c r="A1724" t="s">
        <v>3114</v>
      </c>
      <c r="B1724" t="s">
        <v>3115</v>
      </c>
      <c r="C1724" t="s">
        <v>3116</v>
      </c>
      <c r="D1724">
        <v>7014538</v>
      </c>
      <c r="E1724" t="s">
        <v>1936</v>
      </c>
      <c r="F1724" t="b">
        <f t="shared" si="20"/>
        <v>1</v>
      </c>
      <c r="G1724" t="b">
        <f t="shared" si="21"/>
        <v>1</v>
      </c>
      <c r="H1724" t="s">
        <v>6019</v>
      </c>
    </row>
    <row r="1725" spans="1:9" hidden="1" x14ac:dyDescent="0.25">
      <c r="A1725" t="s">
        <v>3117</v>
      </c>
      <c r="B1725" t="s">
        <v>2812</v>
      </c>
      <c r="C1725" t="s">
        <v>2813</v>
      </c>
      <c r="D1725">
        <v>8959612</v>
      </c>
      <c r="E1725" t="s">
        <v>1936</v>
      </c>
      <c r="F1725" t="b">
        <f t="shared" si="20"/>
        <v>1</v>
      </c>
      <c r="G1725" t="b">
        <f t="shared" si="21"/>
        <v>1</v>
      </c>
      <c r="H1725" t="s">
        <v>6019</v>
      </c>
    </row>
    <row r="1726" spans="1:9" hidden="1" x14ac:dyDescent="0.25">
      <c r="A1726" t="s">
        <v>3118</v>
      </c>
      <c r="B1726" t="s">
        <v>2612</v>
      </c>
      <c r="C1726" t="s">
        <v>2613</v>
      </c>
      <c r="D1726">
        <v>6960058</v>
      </c>
      <c r="E1726" t="s">
        <v>1936</v>
      </c>
      <c r="F1726" t="b">
        <f t="shared" si="20"/>
        <v>1</v>
      </c>
      <c r="G1726" t="b">
        <f t="shared" si="21"/>
        <v>1</v>
      </c>
      <c r="H1726" t="s">
        <v>6019</v>
      </c>
    </row>
    <row r="1727" spans="1:9" hidden="1" x14ac:dyDescent="0.25">
      <c r="A1727" t="s">
        <v>3119</v>
      </c>
      <c r="B1727" t="s">
        <v>3120</v>
      </c>
      <c r="C1727" t="s">
        <v>3121</v>
      </c>
      <c r="D1727">
        <v>7067570</v>
      </c>
      <c r="E1727" t="s">
        <v>1936</v>
      </c>
      <c r="F1727" t="b">
        <f t="shared" si="20"/>
        <v>1</v>
      </c>
      <c r="G1727" t="b">
        <f t="shared" si="21"/>
        <v>1</v>
      </c>
      <c r="H1727" t="s">
        <v>6019</v>
      </c>
    </row>
    <row r="1728" spans="1:9" hidden="1" x14ac:dyDescent="0.25">
      <c r="A1728" t="s">
        <v>3122</v>
      </c>
      <c r="B1728" t="s">
        <v>3123</v>
      </c>
      <c r="C1728" t="s">
        <v>3124</v>
      </c>
      <c r="D1728">
        <v>7439969</v>
      </c>
      <c r="E1728" t="s">
        <v>1936</v>
      </c>
      <c r="F1728" t="b">
        <f t="shared" si="20"/>
        <v>1</v>
      </c>
      <c r="G1728" t="b">
        <f t="shared" si="21"/>
        <v>1</v>
      </c>
      <c r="H1728" t="s">
        <v>6019</v>
      </c>
    </row>
    <row r="1729" spans="1:9" hidden="1" x14ac:dyDescent="0.25">
      <c r="A1729" t="s">
        <v>3125</v>
      </c>
      <c r="B1729" t="s">
        <v>3126</v>
      </c>
      <c r="E1729" t="s">
        <v>1936</v>
      </c>
      <c r="F1729" t="b">
        <f t="shared" si="20"/>
        <v>1</v>
      </c>
      <c r="G1729" t="b">
        <f t="shared" si="21"/>
        <v>0</v>
      </c>
      <c r="H1729" t="s">
        <v>6018</v>
      </c>
      <c r="I1729" t="s">
        <v>6024</v>
      </c>
    </row>
    <row r="1730" spans="1:9" hidden="1" x14ac:dyDescent="0.25">
      <c r="A1730" t="s">
        <v>3127</v>
      </c>
      <c r="B1730" t="s">
        <v>2012</v>
      </c>
      <c r="C1730" t="s">
        <v>2013</v>
      </c>
      <c r="D1730">
        <v>7392102</v>
      </c>
      <c r="E1730" t="s">
        <v>1936</v>
      </c>
      <c r="F1730" t="b">
        <f t="shared" si="20"/>
        <v>1</v>
      </c>
      <c r="G1730" t="b">
        <f t="shared" si="21"/>
        <v>1</v>
      </c>
      <c r="H1730" t="s">
        <v>6019</v>
      </c>
    </row>
    <row r="1731" spans="1:9" hidden="1" x14ac:dyDescent="0.25">
      <c r="A1731" t="s">
        <v>3128</v>
      </c>
      <c r="B1731" t="s">
        <v>3129</v>
      </c>
      <c r="E1731" t="s">
        <v>1936</v>
      </c>
      <c r="F1731" t="b">
        <f t="shared" ref="F1731:F1794" si="22">NOT(ISBLANK(B1731))</f>
        <v>1</v>
      </c>
      <c r="G1731" t="b">
        <f t="shared" ref="G1731:G1794" si="23">NOT(ISBLANK(C1731))</f>
        <v>0</v>
      </c>
      <c r="H1731" t="s">
        <v>6018</v>
      </c>
      <c r="I1731" t="s">
        <v>6024</v>
      </c>
    </row>
    <row r="1732" spans="1:9" hidden="1" x14ac:dyDescent="0.25">
      <c r="A1732" t="s">
        <v>3130</v>
      </c>
      <c r="B1732" t="s">
        <v>3131</v>
      </c>
      <c r="C1732" t="s">
        <v>3132</v>
      </c>
      <c r="D1732">
        <v>7481423</v>
      </c>
      <c r="E1732" t="s">
        <v>1936</v>
      </c>
      <c r="F1732" t="b">
        <f t="shared" si="22"/>
        <v>1</v>
      </c>
      <c r="G1732" t="b">
        <f t="shared" si="23"/>
        <v>1</v>
      </c>
      <c r="H1732" t="s">
        <v>6019</v>
      </c>
    </row>
    <row r="1733" spans="1:9" hidden="1" x14ac:dyDescent="0.25">
      <c r="A1733" t="s">
        <v>3133</v>
      </c>
      <c r="B1733" t="s">
        <v>2012</v>
      </c>
      <c r="C1733" t="s">
        <v>2013</v>
      </c>
      <c r="D1733">
        <v>7392102</v>
      </c>
      <c r="E1733" t="s">
        <v>1936</v>
      </c>
      <c r="F1733" t="b">
        <f t="shared" si="22"/>
        <v>1</v>
      </c>
      <c r="G1733" t="b">
        <f t="shared" si="23"/>
        <v>1</v>
      </c>
      <c r="H1733" t="s">
        <v>6019</v>
      </c>
    </row>
    <row r="1734" spans="1:9" hidden="1" x14ac:dyDescent="0.25">
      <c r="A1734" t="s">
        <v>3134</v>
      </c>
      <c r="B1734" t="s">
        <v>3135</v>
      </c>
      <c r="C1734" t="s">
        <v>3136</v>
      </c>
      <c r="D1734">
        <v>7874039</v>
      </c>
      <c r="E1734" t="s">
        <v>1936</v>
      </c>
      <c r="F1734" t="b">
        <f t="shared" si="22"/>
        <v>1</v>
      </c>
      <c r="G1734" t="b">
        <f t="shared" si="23"/>
        <v>1</v>
      </c>
      <c r="H1734" t="s">
        <v>6019</v>
      </c>
    </row>
    <row r="1735" spans="1:9" hidden="1" x14ac:dyDescent="0.25">
      <c r="A1735" t="s">
        <v>3137</v>
      </c>
      <c r="B1735" t="s">
        <v>2035</v>
      </c>
      <c r="C1735" t="s">
        <v>2036</v>
      </c>
      <c r="D1735">
        <v>6195922</v>
      </c>
      <c r="E1735" t="s">
        <v>1936</v>
      </c>
      <c r="F1735" t="b">
        <f t="shared" si="22"/>
        <v>1</v>
      </c>
      <c r="G1735" t="b">
        <f t="shared" si="23"/>
        <v>1</v>
      </c>
      <c r="H1735" t="s">
        <v>6019</v>
      </c>
    </row>
    <row r="1736" spans="1:9" hidden="1" x14ac:dyDescent="0.25">
      <c r="A1736" t="s">
        <v>3138</v>
      </c>
      <c r="B1736" t="s">
        <v>3139</v>
      </c>
      <c r="C1736" t="s">
        <v>3140</v>
      </c>
      <c r="D1736">
        <v>4991337</v>
      </c>
      <c r="E1736" t="s">
        <v>1936</v>
      </c>
      <c r="F1736" t="b">
        <f t="shared" si="22"/>
        <v>1</v>
      </c>
      <c r="G1736" t="b">
        <f t="shared" si="23"/>
        <v>1</v>
      </c>
      <c r="H1736" t="s">
        <v>6019</v>
      </c>
    </row>
    <row r="1737" spans="1:9" hidden="1" x14ac:dyDescent="0.25">
      <c r="A1737" t="s">
        <v>3141</v>
      </c>
      <c r="B1737" t="s">
        <v>3142</v>
      </c>
      <c r="C1737" t="s">
        <v>3143</v>
      </c>
      <c r="D1737">
        <v>9252248</v>
      </c>
      <c r="E1737" t="s">
        <v>1936</v>
      </c>
      <c r="F1737" t="b">
        <f t="shared" si="22"/>
        <v>1</v>
      </c>
      <c r="G1737" t="b">
        <f t="shared" si="23"/>
        <v>1</v>
      </c>
      <c r="H1737" t="s">
        <v>6019</v>
      </c>
    </row>
    <row r="1738" spans="1:9" hidden="1" x14ac:dyDescent="0.25">
      <c r="A1738" t="s">
        <v>3144</v>
      </c>
      <c r="B1738" t="s">
        <v>3145</v>
      </c>
      <c r="C1738" t="s">
        <v>3146</v>
      </c>
      <c r="D1738">
        <v>8459284</v>
      </c>
      <c r="E1738" t="s">
        <v>1936</v>
      </c>
      <c r="F1738" t="b">
        <f t="shared" si="22"/>
        <v>1</v>
      </c>
      <c r="G1738" t="b">
        <f t="shared" si="23"/>
        <v>1</v>
      </c>
      <c r="H1738" t="s">
        <v>6019</v>
      </c>
    </row>
    <row r="1739" spans="1:9" hidden="1" x14ac:dyDescent="0.25">
      <c r="A1739" t="s">
        <v>3147</v>
      </c>
      <c r="B1739" t="s">
        <v>3148</v>
      </c>
      <c r="C1739" t="s">
        <v>3149</v>
      </c>
      <c r="D1739">
        <v>9097362</v>
      </c>
      <c r="E1739" t="s">
        <v>1936</v>
      </c>
      <c r="F1739" t="b">
        <f t="shared" si="22"/>
        <v>1</v>
      </c>
      <c r="G1739" t="b">
        <f t="shared" si="23"/>
        <v>1</v>
      </c>
      <c r="H1739" t="s">
        <v>6019</v>
      </c>
    </row>
    <row r="1740" spans="1:9" hidden="1" x14ac:dyDescent="0.25">
      <c r="A1740" t="s">
        <v>3150</v>
      </c>
      <c r="E1740" t="s">
        <v>1936</v>
      </c>
      <c r="F1740" t="b">
        <f t="shared" si="22"/>
        <v>0</v>
      </c>
      <c r="G1740" t="b">
        <f t="shared" si="23"/>
        <v>0</v>
      </c>
      <c r="H1740" t="s">
        <v>6018</v>
      </c>
      <c r="I1740" t="s">
        <v>6023</v>
      </c>
    </row>
    <row r="1741" spans="1:9" hidden="1" x14ac:dyDescent="0.25">
      <c r="A1741" t="s">
        <v>3151</v>
      </c>
      <c r="B1741" t="s">
        <v>3152</v>
      </c>
      <c r="C1741" t="s">
        <v>3153</v>
      </c>
      <c r="D1741">
        <v>8027032</v>
      </c>
      <c r="E1741" t="s">
        <v>1936</v>
      </c>
      <c r="F1741" t="b">
        <f t="shared" si="22"/>
        <v>1</v>
      </c>
      <c r="G1741" t="b">
        <f t="shared" si="23"/>
        <v>1</v>
      </c>
      <c r="H1741" t="s">
        <v>6019</v>
      </c>
    </row>
    <row r="1742" spans="1:9" hidden="1" x14ac:dyDescent="0.25">
      <c r="A1742" t="s">
        <v>3154</v>
      </c>
      <c r="B1742" t="s">
        <v>3155</v>
      </c>
      <c r="C1742" t="s">
        <v>3156</v>
      </c>
      <c r="D1742">
        <v>7876624</v>
      </c>
      <c r="E1742" t="s">
        <v>1936</v>
      </c>
      <c r="F1742" t="b">
        <f t="shared" si="22"/>
        <v>1</v>
      </c>
      <c r="G1742" t="b">
        <f t="shared" si="23"/>
        <v>1</v>
      </c>
      <c r="H1742" t="s">
        <v>6019</v>
      </c>
    </row>
    <row r="1743" spans="1:9" hidden="1" x14ac:dyDescent="0.25">
      <c r="A1743" t="s">
        <v>3157</v>
      </c>
      <c r="E1743" t="s">
        <v>1936</v>
      </c>
      <c r="F1743" t="b">
        <f t="shared" si="22"/>
        <v>0</v>
      </c>
      <c r="G1743" t="b">
        <f t="shared" si="23"/>
        <v>0</v>
      </c>
      <c r="H1743" t="s">
        <v>6018</v>
      </c>
      <c r="I1743" t="s">
        <v>6023</v>
      </c>
    </row>
    <row r="1744" spans="1:9" hidden="1" x14ac:dyDescent="0.25">
      <c r="A1744" t="s">
        <v>3158</v>
      </c>
      <c r="B1744" t="s">
        <v>3159</v>
      </c>
      <c r="C1744" t="s">
        <v>3160</v>
      </c>
      <c r="D1744">
        <v>8021213</v>
      </c>
      <c r="E1744" t="s">
        <v>1936</v>
      </c>
      <c r="F1744" t="b">
        <f t="shared" si="22"/>
        <v>1</v>
      </c>
      <c r="G1744" t="b">
        <f t="shared" si="23"/>
        <v>1</v>
      </c>
      <c r="H1744" t="s">
        <v>6019</v>
      </c>
    </row>
    <row r="1745" spans="1:9" hidden="1" x14ac:dyDescent="0.25">
      <c r="A1745" t="s">
        <v>3161</v>
      </c>
      <c r="B1745" t="s">
        <v>3162</v>
      </c>
      <c r="C1745" t="s">
        <v>3163</v>
      </c>
      <c r="D1745">
        <v>8033115</v>
      </c>
      <c r="E1745" t="s">
        <v>1936</v>
      </c>
      <c r="F1745" t="b">
        <f t="shared" si="22"/>
        <v>1</v>
      </c>
      <c r="G1745" t="b">
        <f t="shared" si="23"/>
        <v>1</v>
      </c>
      <c r="H1745" t="s">
        <v>6019</v>
      </c>
    </row>
    <row r="1746" spans="1:9" hidden="1" x14ac:dyDescent="0.25">
      <c r="A1746" t="s">
        <v>3164</v>
      </c>
      <c r="E1746" t="s">
        <v>1936</v>
      </c>
      <c r="F1746" t="b">
        <f t="shared" si="22"/>
        <v>0</v>
      </c>
      <c r="G1746" t="b">
        <f t="shared" si="23"/>
        <v>0</v>
      </c>
      <c r="H1746" t="s">
        <v>6018</v>
      </c>
      <c r="I1746" t="s">
        <v>6023</v>
      </c>
    </row>
    <row r="1747" spans="1:9" hidden="1" x14ac:dyDescent="0.25">
      <c r="A1747" t="s">
        <v>3165</v>
      </c>
      <c r="B1747" t="s">
        <v>3166</v>
      </c>
      <c r="C1747" t="s">
        <v>3167</v>
      </c>
      <c r="D1747">
        <v>8408071</v>
      </c>
      <c r="E1747" t="s">
        <v>1936</v>
      </c>
      <c r="F1747" t="b">
        <f t="shared" si="22"/>
        <v>1</v>
      </c>
      <c r="G1747" t="b">
        <f t="shared" si="23"/>
        <v>1</v>
      </c>
      <c r="H1747" t="s">
        <v>6019</v>
      </c>
    </row>
    <row r="1748" spans="1:9" hidden="1" x14ac:dyDescent="0.25">
      <c r="A1748" t="s">
        <v>3168</v>
      </c>
      <c r="B1748" t="s">
        <v>3169</v>
      </c>
      <c r="C1748" t="s">
        <v>3170</v>
      </c>
      <c r="D1748">
        <v>7481930</v>
      </c>
      <c r="E1748" t="s">
        <v>1936</v>
      </c>
      <c r="F1748" t="b">
        <f t="shared" si="22"/>
        <v>1</v>
      </c>
      <c r="G1748" t="b">
        <f t="shared" si="23"/>
        <v>1</v>
      </c>
      <c r="H1748" t="s">
        <v>6019</v>
      </c>
    </row>
    <row r="1749" spans="1:9" hidden="1" x14ac:dyDescent="0.25">
      <c r="A1749" t="s">
        <v>3171</v>
      </c>
      <c r="B1749" t="s">
        <v>2728</v>
      </c>
      <c r="C1749" t="s">
        <v>2729</v>
      </c>
      <c r="D1749">
        <v>8653172</v>
      </c>
      <c r="E1749" t="s">
        <v>1936</v>
      </c>
      <c r="F1749" t="b">
        <f t="shared" si="22"/>
        <v>1</v>
      </c>
      <c r="G1749" t="b">
        <f t="shared" si="23"/>
        <v>1</v>
      </c>
      <c r="H1749" t="s">
        <v>6019</v>
      </c>
    </row>
    <row r="1750" spans="1:9" hidden="1" x14ac:dyDescent="0.25">
      <c r="A1750" t="s">
        <v>3172</v>
      </c>
      <c r="B1750" t="s">
        <v>3173</v>
      </c>
      <c r="C1750" t="s">
        <v>3174</v>
      </c>
      <c r="D1750">
        <v>9185644</v>
      </c>
      <c r="E1750" t="s">
        <v>1936</v>
      </c>
      <c r="F1750" t="b">
        <f t="shared" si="22"/>
        <v>1</v>
      </c>
      <c r="G1750" t="b">
        <f t="shared" si="23"/>
        <v>1</v>
      </c>
      <c r="H1750" t="s">
        <v>6019</v>
      </c>
    </row>
    <row r="1751" spans="1:9" hidden="1" x14ac:dyDescent="0.25">
      <c r="A1751" t="s">
        <v>3175</v>
      </c>
      <c r="B1751" t="s">
        <v>3176</v>
      </c>
      <c r="C1751" t="s">
        <v>3177</v>
      </c>
      <c r="D1751">
        <v>5145570</v>
      </c>
      <c r="E1751" t="s">
        <v>1936</v>
      </c>
      <c r="F1751" t="b">
        <f t="shared" si="22"/>
        <v>1</v>
      </c>
      <c r="G1751" t="b">
        <f t="shared" si="23"/>
        <v>1</v>
      </c>
      <c r="H1751" t="s">
        <v>6019</v>
      </c>
    </row>
    <row r="1752" spans="1:9" hidden="1" x14ac:dyDescent="0.25">
      <c r="A1752" t="s">
        <v>3178</v>
      </c>
      <c r="B1752" t="s">
        <v>2121</v>
      </c>
      <c r="C1752" t="s">
        <v>2122</v>
      </c>
      <c r="D1752">
        <v>7472488</v>
      </c>
      <c r="E1752" t="s">
        <v>1936</v>
      </c>
      <c r="F1752" t="b">
        <f t="shared" si="22"/>
        <v>1</v>
      </c>
      <c r="G1752" t="b">
        <f t="shared" si="23"/>
        <v>1</v>
      </c>
      <c r="H1752" t="s">
        <v>6019</v>
      </c>
    </row>
    <row r="1753" spans="1:9" hidden="1" x14ac:dyDescent="0.25">
      <c r="A1753" t="s">
        <v>3179</v>
      </c>
      <c r="B1753" t="s">
        <v>3180</v>
      </c>
      <c r="C1753" t="s">
        <v>3181</v>
      </c>
      <c r="D1753">
        <v>7574569</v>
      </c>
      <c r="E1753" t="s">
        <v>1936</v>
      </c>
      <c r="F1753" t="b">
        <f t="shared" si="22"/>
        <v>1</v>
      </c>
      <c r="G1753" t="b">
        <f t="shared" si="23"/>
        <v>1</v>
      </c>
      <c r="H1753" t="s">
        <v>6019</v>
      </c>
    </row>
    <row r="1754" spans="1:9" hidden="1" x14ac:dyDescent="0.25">
      <c r="A1754" t="s">
        <v>3182</v>
      </c>
      <c r="B1754" t="s">
        <v>3183</v>
      </c>
      <c r="E1754" t="s">
        <v>1936</v>
      </c>
      <c r="F1754" t="b">
        <f t="shared" si="22"/>
        <v>1</v>
      </c>
      <c r="G1754" t="b">
        <f t="shared" si="23"/>
        <v>0</v>
      </c>
      <c r="H1754" t="s">
        <v>6018</v>
      </c>
      <c r="I1754" t="s">
        <v>6024</v>
      </c>
    </row>
    <row r="1755" spans="1:9" hidden="1" x14ac:dyDescent="0.25">
      <c r="A1755" t="s">
        <v>3184</v>
      </c>
      <c r="B1755" t="s">
        <v>3185</v>
      </c>
      <c r="C1755" t="s">
        <v>3186</v>
      </c>
      <c r="D1755">
        <v>7006448</v>
      </c>
      <c r="E1755" t="s">
        <v>1936</v>
      </c>
      <c r="F1755" t="b">
        <f t="shared" si="22"/>
        <v>1</v>
      </c>
      <c r="G1755" t="b">
        <f t="shared" si="23"/>
        <v>1</v>
      </c>
      <c r="H1755" t="s">
        <v>6019</v>
      </c>
    </row>
    <row r="1756" spans="1:9" hidden="1" x14ac:dyDescent="0.25">
      <c r="A1756" t="s">
        <v>3187</v>
      </c>
      <c r="B1756" t="s">
        <v>3188</v>
      </c>
      <c r="E1756" t="s">
        <v>1936</v>
      </c>
      <c r="F1756" t="b">
        <f t="shared" si="22"/>
        <v>1</v>
      </c>
      <c r="G1756" t="b">
        <f t="shared" si="23"/>
        <v>0</v>
      </c>
      <c r="H1756" t="s">
        <v>6018</v>
      </c>
      <c r="I1756" t="s">
        <v>6024</v>
      </c>
    </row>
    <row r="1757" spans="1:9" hidden="1" x14ac:dyDescent="0.25">
      <c r="A1757" t="s">
        <v>3189</v>
      </c>
      <c r="B1757" t="s">
        <v>2758</v>
      </c>
      <c r="C1757" t="s">
        <v>2759</v>
      </c>
      <c r="D1757">
        <v>7297208</v>
      </c>
      <c r="E1757" t="s">
        <v>1936</v>
      </c>
      <c r="F1757" t="b">
        <f t="shared" si="22"/>
        <v>1</v>
      </c>
      <c r="G1757" t="b">
        <f t="shared" si="23"/>
        <v>1</v>
      </c>
      <c r="H1757" t="s">
        <v>6019</v>
      </c>
    </row>
    <row r="1758" spans="1:9" hidden="1" x14ac:dyDescent="0.25">
      <c r="A1758" t="s">
        <v>3190</v>
      </c>
      <c r="B1758" t="s">
        <v>3191</v>
      </c>
      <c r="C1758" t="s">
        <v>3192</v>
      </c>
      <c r="D1758">
        <v>7426019</v>
      </c>
      <c r="E1758" t="s">
        <v>1936</v>
      </c>
      <c r="F1758" t="b">
        <f t="shared" si="22"/>
        <v>1</v>
      </c>
      <c r="G1758" t="b">
        <f t="shared" si="23"/>
        <v>1</v>
      </c>
      <c r="H1758" t="s">
        <v>6019</v>
      </c>
    </row>
    <row r="1759" spans="1:9" hidden="1" x14ac:dyDescent="0.25">
      <c r="A1759" t="s">
        <v>3193</v>
      </c>
      <c r="B1759" t="s">
        <v>3194</v>
      </c>
      <c r="E1759" t="s">
        <v>1936</v>
      </c>
      <c r="F1759" t="b">
        <f t="shared" si="22"/>
        <v>1</v>
      </c>
      <c r="G1759" t="b">
        <f t="shared" si="23"/>
        <v>0</v>
      </c>
      <c r="H1759" t="s">
        <v>6018</v>
      </c>
      <c r="I1759" t="s">
        <v>6024</v>
      </c>
    </row>
    <row r="1760" spans="1:9" hidden="1" x14ac:dyDescent="0.25">
      <c r="A1760" t="s">
        <v>3195</v>
      </c>
      <c r="B1760" t="s">
        <v>3196</v>
      </c>
      <c r="C1760" t="s">
        <v>3197</v>
      </c>
      <c r="D1760">
        <v>7542798</v>
      </c>
      <c r="E1760" t="s">
        <v>1936</v>
      </c>
      <c r="F1760" t="b">
        <f t="shared" si="22"/>
        <v>1</v>
      </c>
      <c r="G1760" t="b">
        <f t="shared" si="23"/>
        <v>1</v>
      </c>
      <c r="H1760" t="s">
        <v>6019</v>
      </c>
    </row>
    <row r="1761" spans="1:9" hidden="1" x14ac:dyDescent="0.25">
      <c r="A1761" t="s">
        <v>3198</v>
      </c>
      <c r="E1761" t="s">
        <v>1936</v>
      </c>
      <c r="F1761" t="b">
        <f t="shared" si="22"/>
        <v>0</v>
      </c>
      <c r="G1761" t="b">
        <f t="shared" si="23"/>
        <v>0</v>
      </c>
      <c r="H1761" t="s">
        <v>6018</v>
      </c>
      <c r="I1761" t="s">
        <v>6023</v>
      </c>
    </row>
    <row r="1762" spans="1:9" hidden="1" x14ac:dyDescent="0.25">
      <c r="A1762" t="s">
        <v>3199</v>
      </c>
      <c r="B1762" t="s">
        <v>3200</v>
      </c>
      <c r="C1762" t="s">
        <v>3201</v>
      </c>
      <c r="D1762">
        <v>6397188</v>
      </c>
      <c r="E1762" t="s">
        <v>1936</v>
      </c>
      <c r="F1762" t="b">
        <f t="shared" si="22"/>
        <v>1</v>
      </c>
      <c r="G1762" t="b">
        <f t="shared" si="23"/>
        <v>1</v>
      </c>
      <c r="H1762" t="s">
        <v>6019</v>
      </c>
    </row>
    <row r="1763" spans="1:9" hidden="1" x14ac:dyDescent="0.25">
      <c r="A1763" t="s">
        <v>3202</v>
      </c>
      <c r="B1763" t="s">
        <v>2012</v>
      </c>
      <c r="C1763" t="s">
        <v>2013</v>
      </c>
      <c r="D1763">
        <v>7392102</v>
      </c>
      <c r="E1763" t="s">
        <v>1936</v>
      </c>
      <c r="F1763" t="b">
        <f t="shared" si="22"/>
        <v>1</v>
      </c>
      <c r="G1763" t="b">
        <f t="shared" si="23"/>
        <v>1</v>
      </c>
      <c r="H1763" t="s">
        <v>6019</v>
      </c>
    </row>
    <row r="1764" spans="1:9" hidden="1" x14ac:dyDescent="0.25">
      <c r="A1764" t="s">
        <v>3203</v>
      </c>
      <c r="B1764" t="s">
        <v>2179</v>
      </c>
      <c r="C1764" t="s">
        <v>2180</v>
      </c>
      <c r="D1764">
        <v>8964178</v>
      </c>
      <c r="E1764" t="s">
        <v>1936</v>
      </c>
      <c r="F1764" t="b">
        <f t="shared" si="22"/>
        <v>1</v>
      </c>
      <c r="G1764" t="b">
        <f t="shared" si="23"/>
        <v>1</v>
      </c>
      <c r="H1764" t="s">
        <v>6019</v>
      </c>
    </row>
    <row r="1765" spans="1:9" hidden="1" x14ac:dyDescent="0.25">
      <c r="A1765" t="s">
        <v>3204</v>
      </c>
      <c r="B1765" t="s">
        <v>3205</v>
      </c>
      <c r="C1765" t="s">
        <v>3206</v>
      </c>
      <c r="D1765">
        <v>9038353</v>
      </c>
      <c r="E1765" t="s">
        <v>1936</v>
      </c>
      <c r="F1765" t="b">
        <f t="shared" si="22"/>
        <v>1</v>
      </c>
      <c r="G1765" t="b">
        <f t="shared" si="23"/>
        <v>1</v>
      </c>
      <c r="H1765" t="s">
        <v>6019</v>
      </c>
    </row>
    <row r="1766" spans="1:9" hidden="1" x14ac:dyDescent="0.25">
      <c r="A1766" t="s">
        <v>3207</v>
      </c>
      <c r="B1766" t="s">
        <v>3208</v>
      </c>
      <c r="C1766" t="s">
        <v>3209</v>
      </c>
      <c r="D1766">
        <v>9192856</v>
      </c>
      <c r="E1766" t="s">
        <v>1936</v>
      </c>
      <c r="F1766" t="b">
        <f t="shared" si="22"/>
        <v>1</v>
      </c>
      <c r="G1766" t="b">
        <f t="shared" si="23"/>
        <v>1</v>
      </c>
      <c r="H1766" t="s">
        <v>6019</v>
      </c>
    </row>
    <row r="1767" spans="1:9" hidden="1" x14ac:dyDescent="0.25">
      <c r="A1767" t="s">
        <v>3210</v>
      </c>
      <c r="B1767" t="s">
        <v>3211</v>
      </c>
      <c r="C1767" t="s">
        <v>3212</v>
      </c>
      <c r="D1767">
        <v>8134149</v>
      </c>
      <c r="E1767" t="s">
        <v>1936</v>
      </c>
      <c r="F1767" t="b">
        <f t="shared" si="22"/>
        <v>1</v>
      </c>
      <c r="G1767" t="b">
        <f t="shared" si="23"/>
        <v>1</v>
      </c>
      <c r="H1767" t="s">
        <v>6019</v>
      </c>
    </row>
    <row r="1768" spans="1:9" hidden="1" x14ac:dyDescent="0.25">
      <c r="A1768" t="s">
        <v>3213</v>
      </c>
      <c r="B1768" t="s">
        <v>3214</v>
      </c>
      <c r="C1768" t="s">
        <v>3215</v>
      </c>
      <c r="D1768">
        <v>4991283</v>
      </c>
      <c r="E1768" t="s">
        <v>1936</v>
      </c>
      <c r="F1768" t="b">
        <f t="shared" si="22"/>
        <v>1</v>
      </c>
      <c r="G1768" t="b">
        <f t="shared" si="23"/>
        <v>1</v>
      </c>
      <c r="H1768" t="s">
        <v>6019</v>
      </c>
    </row>
    <row r="1769" spans="1:9" hidden="1" x14ac:dyDescent="0.25">
      <c r="A1769" t="s">
        <v>3216</v>
      </c>
      <c r="B1769" t="s">
        <v>3217</v>
      </c>
      <c r="C1769" t="s">
        <v>3218</v>
      </c>
      <c r="D1769">
        <v>5365110</v>
      </c>
      <c r="E1769" t="s">
        <v>1936</v>
      </c>
      <c r="F1769" t="b">
        <f t="shared" si="22"/>
        <v>1</v>
      </c>
      <c r="G1769" t="b">
        <f t="shared" si="23"/>
        <v>1</v>
      </c>
      <c r="H1769" t="s">
        <v>6019</v>
      </c>
    </row>
    <row r="1770" spans="1:9" hidden="1" x14ac:dyDescent="0.25">
      <c r="A1770" t="s">
        <v>3219</v>
      </c>
      <c r="B1770" t="s">
        <v>2930</v>
      </c>
      <c r="C1770" t="s">
        <v>2931</v>
      </c>
      <c r="D1770">
        <v>4945097</v>
      </c>
      <c r="E1770" t="s">
        <v>1936</v>
      </c>
      <c r="F1770" t="b">
        <f t="shared" si="22"/>
        <v>1</v>
      </c>
      <c r="G1770" t="b">
        <f t="shared" si="23"/>
        <v>1</v>
      </c>
      <c r="H1770" t="s">
        <v>6019</v>
      </c>
    </row>
    <row r="1771" spans="1:9" hidden="1" x14ac:dyDescent="0.25">
      <c r="A1771" t="s">
        <v>3220</v>
      </c>
      <c r="B1771" t="s">
        <v>3221</v>
      </c>
      <c r="E1771" t="s">
        <v>1936</v>
      </c>
      <c r="F1771" t="b">
        <f t="shared" si="22"/>
        <v>1</v>
      </c>
      <c r="G1771" t="b">
        <f t="shared" si="23"/>
        <v>0</v>
      </c>
      <c r="H1771" t="s">
        <v>6018</v>
      </c>
      <c r="I1771" t="s">
        <v>6024</v>
      </c>
    </row>
    <row r="1772" spans="1:9" hidden="1" x14ac:dyDescent="0.25">
      <c r="A1772" t="s">
        <v>3222</v>
      </c>
      <c r="B1772" t="s">
        <v>3223</v>
      </c>
      <c r="E1772" t="s">
        <v>1936</v>
      </c>
      <c r="F1772" t="b">
        <f t="shared" si="22"/>
        <v>1</v>
      </c>
      <c r="G1772" t="b">
        <f t="shared" si="23"/>
        <v>0</v>
      </c>
      <c r="H1772" t="s">
        <v>6018</v>
      </c>
      <c r="I1772" t="s">
        <v>6024</v>
      </c>
    </row>
    <row r="1773" spans="1:9" hidden="1" x14ac:dyDescent="0.25">
      <c r="A1773" t="s">
        <v>3224</v>
      </c>
      <c r="B1773" t="s">
        <v>3225</v>
      </c>
      <c r="C1773" t="s">
        <v>3226</v>
      </c>
      <c r="D1773">
        <v>7271548</v>
      </c>
      <c r="E1773" t="s">
        <v>1936</v>
      </c>
      <c r="F1773" t="b">
        <f t="shared" si="22"/>
        <v>1</v>
      </c>
      <c r="G1773" t="b">
        <f t="shared" si="23"/>
        <v>1</v>
      </c>
      <c r="H1773" t="s">
        <v>6019</v>
      </c>
    </row>
    <row r="1774" spans="1:9" hidden="1" x14ac:dyDescent="0.25">
      <c r="A1774" t="s">
        <v>3227</v>
      </c>
      <c r="B1774" t="s">
        <v>3228</v>
      </c>
      <c r="C1774" t="s">
        <v>3229</v>
      </c>
      <c r="D1774">
        <v>6996057</v>
      </c>
      <c r="E1774" t="s">
        <v>1936</v>
      </c>
      <c r="F1774" t="b">
        <f t="shared" si="22"/>
        <v>1</v>
      </c>
      <c r="G1774" t="b">
        <f t="shared" si="23"/>
        <v>1</v>
      </c>
      <c r="H1774" t="s">
        <v>6019</v>
      </c>
    </row>
    <row r="1775" spans="1:9" hidden="1" x14ac:dyDescent="0.25">
      <c r="A1775" t="s">
        <v>3230</v>
      </c>
      <c r="B1775" t="s">
        <v>2012</v>
      </c>
      <c r="C1775" t="s">
        <v>2013</v>
      </c>
      <c r="D1775">
        <v>7392102</v>
      </c>
      <c r="E1775" t="s">
        <v>1936</v>
      </c>
      <c r="F1775" t="b">
        <f t="shared" si="22"/>
        <v>1</v>
      </c>
      <c r="G1775" t="b">
        <f t="shared" si="23"/>
        <v>1</v>
      </c>
      <c r="H1775" t="s">
        <v>6019</v>
      </c>
    </row>
    <row r="1776" spans="1:9" hidden="1" x14ac:dyDescent="0.25">
      <c r="A1776" t="s">
        <v>3231</v>
      </c>
      <c r="B1776" t="s">
        <v>3232</v>
      </c>
      <c r="C1776" t="s">
        <v>3233</v>
      </c>
      <c r="D1776">
        <v>7902330</v>
      </c>
      <c r="E1776" t="s">
        <v>1936</v>
      </c>
      <c r="F1776" t="b">
        <f t="shared" si="22"/>
        <v>1</v>
      </c>
      <c r="G1776" t="b">
        <f t="shared" si="23"/>
        <v>1</v>
      </c>
      <c r="H1776" t="s">
        <v>6019</v>
      </c>
    </row>
    <row r="1777" spans="1:9" hidden="1" x14ac:dyDescent="0.25">
      <c r="A1777" t="s">
        <v>3234</v>
      </c>
      <c r="B1777" t="s">
        <v>2005</v>
      </c>
      <c r="C1777" t="s">
        <v>2005</v>
      </c>
      <c r="D1777">
        <v>7474525</v>
      </c>
      <c r="E1777" t="s">
        <v>1936</v>
      </c>
      <c r="F1777" t="b">
        <f t="shared" si="22"/>
        <v>1</v>
      </c>
      <c r="G1777" t="b">
        <f t="shared" si="23"/>
        <v>1</v>
      </c>
      <c r="H1777" t="s">
        <v>6019</v>
      </c>
    </row>
    <row r="1778" spans="1:9" hidden="1" x14ac:dyDescent="0.25">
      <c r="A1778" t="s">
        <v>3235</v>
      </c>
      <c r="B1778" t="s">
        <v>2066</v>
      </c>
      <c r="C1778" t="s">
        <v>2067</v>
      </c>
      <c r="D1778">
        <v>6450335</v>
      </c>
      <c r="E1778" t="s">
        <v>1936</v>
      </c>
      <c r="F1778" t="b">
        <f t="shared" si="22"/>
        <v>1</v>
      </c>
      <c r="G1778" t="b">
        <f t="shared" si="23"/>
        <v>1</v>
      </c>
      <c r="H1778" t="s">
        <v>6019</v>
      </c>
    </row>
    <row r="1779" spans="1:9" hidden="1" x14ac:dyDescent="0.25">
      <c r="A1779" t="s">
        <v>3236</v>
      </c>
      <c r="B1779" t="s">
        <v>3237</v>
      </c>
      <c r="C1779" t="s">
        <v>3238</v>
      </c>
      <c r="D1779">
        <v>9192658</v>
      </c>
      <c r="E1779" t="s">
        <v>1936</v>
      </c>
      <c r="F1779" t="b">
        <f t="shared" si="22"/>
        <v>1</v>
      </c>
      <c r="G1779" t="b">
        <f t="shared" si="23"/>
        <v>1</v>
      </c>
      <c r="H1779" t="s">
        <v>6019</v>
      </c>
    </row>
    <row r="1780" spans="1:9" hidden="1" x14ac:dyDescent="0.25">
      <c r="A1780" t="s">
        <v>3239</v>
      </c>
      <c r="B1780" t="s">
        <v>2130</v>
      </c>
      <c r="C1780" t="s">
        <v>2131</v>
      </c>
      <c r="D1780">
        <v>7392205</v>
      </c>
      <c r="E1780" t="s">
        <v>1936</v>
      </c>
      <c r="F1780" t="b">
        <f t="shared" si="22"/>
        <v>1</v>
      </c>
      <c r="G1780" t="b">
        <f t="shared" si="23"/>
        <v>1</v>
      </c>
      <c r="H1780" t="s">
        <v>6019</v>
      </c>
    </row>
    <row r="1781" spans="1:9" hidden="1" x14ac:dyDescent="0.25">
      <c r="A1781" t="s">
        <v>3240</v>
      </c>
      <c r="B1781" t="s">
        <v>3241</v>
      </c>
      <c r="C1781" t="s">
        <v>3242</v>
      </c>
      <c r="D1781">
        <v>7969949</v>
      </c>
      <c r="E1781" t="s">
        <v>1936</v>
      </c>
      <c r="F1781" t="b">
        <f t="shared" si="22"/>
        <v>1</v>
      </c>
      <c r="G1781" t="b">
        <f t="shared" si="23"/>
        <v>1</v>
      </c>
      <c r="H1781" t="s">
        <v>6019</v>
      </c>
    </row>
    <row r="1782" spans="1:9" hidden="1" x14ac:dyDescent="0.25">
      <c r="A1782" t="s">
        <v>3243</v>
      </c>
      <c r="B1782" t="s">
        <v>3244</v>
      </c>
      <c r="E1782" t="s">
        <v>1936</v>
      </c>
      <c r="F1782" t="b">
        <f t="shared" si="22"/>
        <v>1</v>
      </c>
      <c r="G1782" t="b">
        <f t="shared" si="23"/>
        <v>0</v>
      </c>
      <c r="H1782" t="s">
        <v>6018</v>
      </c>
      <c r="I1782" t="s">
        <v>6024</v>
      </c>
    </row>
    <row r="1783" spans="1:9" hidden="1" x14ac:dyDescent="0.25">
      <c r="A1783" t="s">
        <v>3245</v>
      </c>
      <c r="B1783" t="s">
        <v>2012</v>
      </c>
      <c r="C1783" t="s">
        <v>2013</v>
      </c>
      <c r="D1783">
        <v>7392102</v>
      </c>
      <c r="E1783" t="s">
        <v>1936</v>
      </c>
      <c r="F1783" t="b">
        <f t="shared" si="22"/>
        <v>1</v>
      </c>
      <c r="G1783" t="b">
        <f t="shared" si="23"/>
        <v>1</v>
      </c>
      <c r="H1783" t="s">
        <v>6019</v>
      </c>
    </row>
    <row r="1784" spans="1:9" hidden="1" x14ac:dyDescent="0.25">
      <c r="A1784" t="s">
        <v>3246</v>
      </c>
      <c r="B1784" t="s">
        <v>3247</v>
      </c>
      <c r="C1784" t="s">
        <v>3248</v>
      </c>
      <c r="D1784">
        <v>8409424</v>
      </c>
      <c r="E1784" t="s">
        <v>1936</v>
      </c>
      <c r="F1784" t="b">
        <f t="shared" si="22"/>
        <v>1</v>
      </c>
      <c r="G1784" t="b">
        <f t="shared" si="23"/>
        <v>1</v>
      </c>
      <c r="H1784" t="s">
        <v>6019</v>
      </c>
    </row>
    <row r="1785" spans="1:9" hidden="1" x14ac:dyDescent="0.25">
      <c r="A1785" t="s">
        <v>3249</v>
      </c>
      <c r="B1785" t="s">
        <v>3250</v>
      </c>
      <c r="E1785" t="s">
        <v>1936</v>
      </c>
      <c r="F1785" t="b">
        <f t="shared" si="22"/>
        <v>1</v>
      </c>
      <c r="G1785" t="b">
        <f t="shared" si="23"/>
        <v>0</v>
      </c>
      <c r="H1785" t="s">
        <v>6018</v>
      </c>
      <c r="I1785" t="s">
        <v>6024</v>
      </c>
    </row>
    <row r="1786" spans="1:9" hidden="1" x14ac:dyDescent="0.25">
      <c r="A1786" t="s">
        <v>3251</v>
      </c>
      <c r="B1786" t="s">
        <v>3252</v>
      </c>
      <c r="C1786" t="s">
        <v>3253</v>
      </c>
      <c r="D1786">
        <v>7262035</v>
      </c>
      <c r="E1786" t="s">
        <v>1936</v>
      </c>
      <c r="F1786" t="b">
        <f t="shared" si="22"/>
        <v>1</v>
      </c>
      <c r="G1786" t="b">
        <f t="shared" si="23"/>
        <v>1</v>
      </c>
      <c r="H1786" t="s">
        <v>6019</v>
      </c>
    </row>
    <row r="1787" spans="1:9" hidden="1" x14ac:dyDescent="0.25">
      <c r="A1787" t="s">
        <v>3254</v>
      </c>
      <c r="B1787" t="s">
        <v>3255</v>
      </c>
      <c r="C1787" t="s">
        <v>3256</v>
      </c>
      <c r="D1787">
        <v>7902583</v>
      </c>
      <c r="E1787" t="s">
        <v>1936</v>
      </c>
      <c r="F1787" t="b">
        <f t="shared" si="22"/>
        <v>1</v>
      </c>
      <c r="G1787" t="b">
        <f t="shared" si="23"/>
        <v>1</v>
      </c>
      <c r="H1787" t="s">
        <v>6019</v>
      </c>
    </row>
    <row r="1788" spans="1:9" hidden="1" x14ac:dyDescent="0.25">
      <c r="A1788" t="s">
        <v>3257</v>
      </c>
      <c r="B1788" t="s">
        <v>3258</v>
      </c>
      <c r="C1788" t="s">
        <v>3259</v>
      </c>
      <c r="D1788">
        <v>8230803</v>
      </c>
      <c r="E1788" t="s">
        <v>1936</v>
      </c>
      <c r="F1788" t="b">
        <f t="shared" si="22"/>
        <v>1</v>
      </c>
      <c r="G1788" t="b">
        <f t="shared" si="23"/>
        <v>1</v>
      </c>
      <c r="H1788" t="s">
        <v>6019</v>
      </c>
    </row>
    <row r="1789" spans="1:9" hidden="1" x14ac:dyDescent="0.25">
      <c r="A1789" t="s">
        <v>3260</v>
      </c>
      <c r="B1789" t="s">
        <v>2012</v>
      </c>
      <c r="C1789" t="s">
        <v>2013</v>
      </c>
      <c r="D1789">
        <v>7392102</v>
      </c>
      <c r="E1789" t="s">
        <v>1936</v>
      </c>
      <c r="F1789" t="b">
        <f t="shared" si="22"/>
        <v>1</v>
      </c>
      <c r="G1789" t="b">
        <f t="shared" si="23"/>
        <v>1</v>
      </c>
      <c r="H1789" t="s">
        <v>6019</v>
      </c>
    </row>
    <row r="1790" spans="1:9" hidden="1" x14ac:dyDescent="0.25">
      <c r="A1790" t="s">
        <v>3261</v>
      </c>
      <c r="B1790" t="s">
        <v>1994</v>
      </c>
      <c r="C1790" t="s">
        <v>1995</v>
      </c>
      <c r="D1790">
        <v>5776074</v>
      </c>
      <c r="E1790" t="s">
        <v>1936</v>
      </c>
      <c r="F1790" t="b">
        <f t="shared" si="22"/>
        <v>1</v>
      </c>
      <c r="G1790" t="b">
        <f t="shared" si="23"/>
        <v>1</v>
      </c>
      <c r="H1790" t="s">
        <v>6019</v>
      </c>
    </row>
    <row r="1791" spans="1:9" hidden="1" x14ac:dyDescent="0.25">
      <c r="A1791" t="s">
        <v>3262</v>
      </c>
      <c r="B1791" t="s">
        <v>3263</v>
      </c>
      <c r="C1791" t="s">
        <v>3264</v>
      </c>
      <c r="D1791">
        <v>7677226</v>
      </c>
      <c r="E1791" t="s">
        <v>1936</v>
      </c>
      <c r="F1791" t="b">
        <f t="shared" si="22"/>
        <v>1</v>
      </c>
      <c r="G1791" t="b">
        <f t="shared" si="23"/>
        <v>1</v>
      </c>
      <c r="H1791" t="s">
        <v>6019</v>
      </c>
    </row>
    <row r="1792" spans="1:9" hidden="1" x14ac:dyDescent="0.25">
      <c r="A1792" t="s">
        <v>3265</v>
      </c>
      <c r="B1792" t="s">
        <v>2432</v>
      </c>
      <c r="C1792" t="s">
        <v>2433</v>
      </c>
      <c r="D1792">
        <v>9319380</v>
      </c>
      <c r="E1792" t="s">
        <v>1936</v>
      </c>
      <c r="F1792" t="b">
        <f t="shared" si="22"/>
        <v>1</v>
      </c>
      <c r="G1792" t="b">
        <f t="shared" si="23"/>
        <v>1</v>
      </c>
      <c r="H1792" t="s">
        <v>6019</v>
      </c>
    </row>
    <row r="1793" spans="1:9" hidden="1" x14ac:dyDescent="0.25">
      <c r="A1793" t="s">
        <v>3266</v>
      </c>
      <c r="B1793" t="s">
        <v>3062</v>
      </c>
      <c r="E1793" t="s">
        <v>1936</v>
      </c>
      <c r="F1793" t="b">
        <f t="shared" si="22"/>
        <v>1</v>
      </c>
      <c r="G1793" t="b">
        <f t="shared" si="23"/>
        <v>0</v>
      </c>
      <c r="H1793" t="s">
        <v>6018</v>
      </c>
      <c r="I1793" t="s">
        <v>6024</v>
      </c>
    </row>
    <row r="1794" spans="1:9" hidden="1" x14ac:dyDescent="0.25">
      <c r="A1794" t="s">
        <v>3267</v>
      </c>
      <c r="B1794" t="s">
        <v>3268</v>
      </c>
      <c r="E1794" t="s">
        <v>1936</v>
      </c>
      <c r="F1794" t="b">
        <f t="shared" si="22"/>
        <v>1</v>
      </c>
      <c r="G1794" t="b">
        <f t="shared" si="23"/>
        <v>0</v>
      </c>
      <c r="H1794" t="s">
        <v>6018</v>
      </c>
      <c r="I1794" t="s">
        <v>6024</v>
      </c>
    </row>
    <row r="1795" spans="1:9" hidden="1" x14ac:dyDescent="0.25">
      <c r="A1795" t="s">
        <v>3269</v>
      </c>
      <c r="B1795" t="s">
        <v>2012</v>
      </c>
      <c r="C1795" t="s">
        <v>2013</v>
      </c>
      <c r="D1795">
        <v>7392102</v>
      </c>
      <c r="E1795" t="s">
        <v>1936</v>
      </c>
      <c r="F1795" t="b">
        <f t="shared" ref="F1795:F1858" si="24">NOT(ISBLANK(B1795))</f>
        <v>1</v>
      </c>
      <c r="G1795" t="b">
        <f t="shared" ref="G1795:G1858" si="25">NOT(ISBLANK(C1795))</f>
        <v>1</v>
      </c>
      <c r="H1795" t="s">
        <v>6019</v>
      </c>
    </row>
    <row r="1796" spans="1:9" hidden="1" x14ac:dyDescent="0.25">
      <c r="A1796" t="s">
        <v>3270</v>
      </c>
      <c r="B1796" t="s">
        <v>3271</v>
      </c>
      <c r="E1796" t="s">
        <v>1936</v>
      </c>
      <c r="F1796" t="b">
        <f t="shared" si="24"/>
        <v>1</v>
      </c>
      <c r="G1796" t="b">
        <f t="shared" si="25"/>
        <v>0</v>
      </c>
      <c r="H1796" t="s">
        <v>6018</v>
      </c>
      <c r="I1796" t="s">
        <v>6024</v>
      </c>
    </row>
    <row r="1797" spans="1:9" hidden="1" x14ac:dyDescent="0.25">
      <c r="A1797" t="s">
        <v>3272</v>
      </c>
      <c r="B1797" t="s">
        <v>3273</v>
      </c>
      <c r="E1797" t="s">
        <v>1936</v>
      </c>
      <c r="F1797" t="b">
        <f t="shared" si="24"/>
        <v>1</v>
      </c>
      <c r="G1797" t="b">
        <f t="shared" si="25"/>
        <v>0</v>
      </c>
      <c r="H1797" t="s">
        <v>6018</v>
      </c>
      <c r="I1797" t="s">
        <v>6024</v>
      </c>
    </row>
    <row r="1798" spans="1:9" hidden="1" x14ac:dyDescent="0.25">
      <c r="A1798" t="s">
        <v>3274</v>
      </c>
      <c r="B1798" t="s">
        <v>3275</v>
      </c>
      <c r="C1798" t="s">
        <v>3276</v>
      </c>
      <c r="D1798">
        <v>7003367</v>
      </c>
      <c r="E1798" t="s">
        <v>1936</v>
      </c>
      <c r="F1798" t="b">
        <f t="shared" si="24"/>
        <v>1</v>
      </c>
      <c r="G1798" t="b">
        <f t="shared" si="25"/>
        <v>1</v>
      </c>
      <c r="H1798" t="s">
        <v>6019</v>
      </c>
    </row>
    <row r="1799" spans="1:9" hidden="1" x14ac:dyDescent="0.25">
      <c r="A1799" t="s">
        <v>3277</v>
      </c>
      <c r="B1799" t="s">
        <v>3278</v>
      </c>
      <c r="C1799" t="s">
        <v>3279</v>
      </c>
      <c r="D1799">
        <v>7468042</v>
      </c>
      <c r="E1799" t="s">
        <v>1936</v>
      </c>
      <c r="F1799" t="b">
        <f t="shared" si="24"/>
        <v>1</v>
      </c>
      <c r="G1799" t="b">
        <f t="shared" si="25"/>
        <v>1</v>
      </c>
      <c r="H1799" t="s">
        <v>6019</v>
      </c>
    </row>
    <row r="1800" spans="1:9" hidden="1" x14ac:dyDescent="0.25">
      <c r="A1800" t="s">
        <v>3280</v>
      </c>
      <c r="B1800" t="s">
        <v>2680</v>
      </c>
      <c r="C1800" t="s">
        <v>2681</v>
      </c>
      <c r="D1800">
        <v>8371187</v>
      </c>
      <c r="E1800" t="s">
        <v>1936</v>
      </c>
      <c r="F1800" t="b">
        <f t="shared" si="24"/>
        <v>1</v>
      </c>
      <c r="G1800" t="b">
        <f t="shared" si="25"/>
        <v>1</v>
      </c>
      <c r="H1800" t="s">
        <v>6019</v>
      </c>
    </row>
    <row r="1801" spans="1:9" hidden="1" x14ac:dyDescent="0.25">
      <c r="A1801" t="s">
        <v>3281</v>
      </c>
      <c r="B1801" t="s">
        <v>3067</v>
      </c>
      <c r="E1801" t="s">
        <v>1936</v>
      </c>
      <c r="F1801" t="b">
        <f t="shared" si="24"/>
        <v>1</v>
      </c>
      <c r="G1801" t="b">
        <f t="shared" si="25"/>
        <v>0</v>
      </c>
      <c r="H1801" t="s">
        <v>6018</v>
      </c>
      <c r="I1801" t="s">
        <v>6024</v>
      </c>
    </row>
    <row r="1802" spans="1:9" hidden="1" x14ac:dyDescent="0.25">
      <c r="A1802" t="s">
        <v>3282</v>
      </c>
      <c r="B1802" t="s">
        <v>3283</v>
      </c>
      <c r="C1802" t="s">
        <v>3284</v>
      </c>
      <c r="D1802">
        <v>1644069</v>
      </c>
      <c r="E1802" t="s">
        <v>1936</v>
      </c>
      <c r="F1802" t="b">
        <f t="shared" si="24"/>
        <v>1</v>
      </c>
      <c r="G1802" t="b">
        <f t="shared" si="25"/>
        <v>1</v>
      </c>
      <c r="H1802" t="s">
        <v>6019</v>
      </c>
    </row>
    <row r="1803" spans="1:9" hidden="1" x14ac:dyDescent="0.25">
      <c r="A1803" t="s">
        <v>3285</v>
      </c>
      <c r="B1803" t="s">
        <v>2208</v>
      </c>
      <c r="E1803" t="s">
        <v>1936</v>
      </c>
      <c r="F1803" t="b">
        <f t="shared" si="24"/>
        <v>1</v>
      </c>
      <c r="G1803" t="b">
        <f t="shared" si="25"/>
        <v>0</v>
      </c>
      <c r="H1803" t="s">
        <v>6018</v>
      </c>
      <c r="I1803" t="s">
        <v>6024</v>
      </c>
    </row>
    <row r="1804" spans="1:9" hidden="1" x14ac:dyDescent="0.25">
      <c r="A1804" t="s">
        <v>3286</v>
      </c>
      <c r="B1804" t="s">
        <v>3287</v>
      </c>
      <c r="C1804" t="s">
        <v>3288</v>
      </c>
      <c r="D1804">
        <v>9622351</v>
      </c>
      <c r="E1804" t="s">
        <v>1936</v>
      </c>
      <c r="F1804" t="b">
        <f t="shared" si="24"/>
        <v>1</v>
      </c>
      <c r="G1804" t="b">
        <f t="shared" si="25"/>
        <v>1</v>
      </c>
      <c r="H1804" t="s">
        <v>6019</v>
      </c>
    </row>
    <row r="1805" spans="1:9" hidden="1" x14ac:dyDescent="0.25">
      <c r="A1805" t="s">
        <v>3289</v>
      </c>
      <c r="B1805" t="s">
        <v>3290</v>
      </c>
      <c r="E1805" t="s">
        <v>1936</v>
      </c>
      <c r="F1805" t="b">
        <f t="shared" si="24"/>
        <v>1</v>
      </c>
      <c r="G1805" t="b">
        <f t="shared" si="25"/>
        <v>0</v>
      </c>
      <c r="H1805" t="s">
        <v>6018</v>
      </c>
      <c r="I1805" t="s">
        <v>6024</v>
      </c>
    </row>
    <row r="1806" spans="1:9" hidden="1" x14ac:dyDescent="0.25">
      <c r="A1806" t="s">
        <v>3291</v>
      </c>
      <c r="B1806" t="s">
        <v>3292</v>
      </c>
      <c r="C1806" t="s">
        <v>3293</v>
      </c>
      <c r="D1806">
        <v>9068810</v>
      </c>
      <c r="E1806" t="s">
        <v>1936</v>
      </c>
      <c r="F1806" t="b">
        <f t="shared" si="24"/>
        <v>1</v>
      </c>
      <c r="G1806" t="b">
        <f t="shared" si="25"/>
        <v>1</v>
      </c>
      <c r="H1806" t="s">
        <v>6019</v>
      </c>
    </row>
    <row r="1807" spans="1:9" hidden="1" x14ac:dyDescent="0.25">
      <c r="A1807" t="s">
        <v>3294</v>
      </c>
      <c r="B1807" t="s">
        <v>3295</v>
      </c>
      <c r="E1807" t="s">
        <v>1936</v>
      </c>
      <c r="F1807" t="b">
        <f t="shared" si="24"/>
        <v>1</v>
      </c>
      <c r="G1807" t="b">
        <f t="shared" si="25"/>
        <v>0</v>
      </c>
      <c r="H1807" t="s">
        <v>6018</v>
      </c>
      <c r="I1807" t="s">
        <v>6024</v>
      </c>
    </row>
    <row r="1808" spans="1:9" hidden="1" x14ac:dyDescent="0.25">
      <c r="A1808" t="s">
        <v>3296</v>
      </c>
      <c r="B1808" t="s">
        <v>3297</v>
      </c>
      <c r="C1808" t="s">
        <v>3298</v>
      </c>
      <c r="D1808">
        <v>8021422</v>
      </c>
      <c r="E1808" t="s">
        <v>1936</v>
      </c>
      <c r="F1808" t="b">
        <f t="shared" si="24"/>
        <v>1</v>
      </c>
      <c r="G1808" t="b">
        <f t="shared" si="25"/>
        <v>1</v>
      </c>
      <c r="H1808" t="s">
        <v>6019</v>
      </c>
    </row>
    <row r="1809" spans="1:9" hidden="1" x14ac:dyDescent="0.25">
      <c r="A1809" t="s">
        <v>3299</v>
      </c>
      <c r="B1809" t="s">
        <v>3300</v>
      </c>
      <c r="E1809" t="s">
        <v>1936</v>
      </c>
      <c r="F1809" t="b">
        <f t="shared" si="24"/>
        <v>1</v>
      </c>
      <c r="G1809" t="b">
        <f t="shared" si="25"/>
        <v>0</v>
      </c>
      <c r="H1809" t="s">
        <v>6018</v>
      </c>
      <c r="I1809" t="s">
        <v>6024</v>
      </c>
    </row>
    <row r="1810" spans="1:9" hidden="1" x14ac:dyDescent="0.25">
      <c r="A1810" t="s">
        <v>3301</v>
      </c>
      <c r="B1810" t="s">
        <v>3302</v>
      </c>
      <c r="C1810" t="s">
        <v>3303</v>
      </c>
      <c r="D1810">
        <v>7419386</v>
      </c>
      <c r="E1810" t="s">
        <v>1936</v>
      </c>
      <c r="F1810" t="b">
        <f t="shared" si="24"/>
        <v>1</v>
      </c>
      <c r="G1810" t="b">
        <f t="shared" si="25"/>
        <v>1</v>
      </c>
      <c r="H1810" t="s">
        <v>6019</v>
      </c>
    </row>
    <row r="1811" spans="1:9" hidden="1" x14ac:dyDescent="0.25">
      <c r="A1811" t="s">
        <v>3304</v>
      </c>
      <c r="B1811" t="s">
        <v>3305</v>
      </c>
      <c r="C1811" t="s">
        <v>3306</v>
      </c>
      <c r="D1811">
        <v>7917280</v>
      </c>
      <c r="E1811" t="s">
        <v>1936</v>
      </c>
      <c r="F1811" t="b">
        <f t="shared" si="24"/>
        <v>1</v>
      </c>
      <c r="G1811" t="b">
        <f t="shared" si="25"/>
        <v>1</v>
      </c>
      <c r="H1811" t="s">
        <v>6019</v>
      </c>
    </row>
    <row r="1812" spans="1:9" hidden="1" x14ac:dyDescent="0.25">
      <c r="A1812" t="s">
        <v>3307</v>
      </c>
      <c r="B1812" t="s">
        <v>2012</v>
      </c>
      <c r="C1812" t="s">
        <v>2013</v>
      </c>
      <c r="D1812">
        <v>7392102</v>
      </c>
      <c r="E1812" t="s">
        <v>1936</v>
      </c>
      <c r="F1812" t="b">
        <f t="shared" si="24"/>
        <v>1</v>
      </c>
      <c r="G1812" t="b">
        <f t="shared" si="25"/>
        <v>1</v>
      </c>
      <c r="H1812" t="s">
        <v>6019</v>
      </c>
    </row>
    <row r="1813" spans="1:9" hidden="1" x14ac:dyDescent="0.25">
      <c r="A1813" t="s">
        <v>3308</v>
      </c>
      <c r="B1813" t="s">
        <v>3309</v>
      </c>
      <c r="C1813" t="s">
        <v>3310</v>
      </c>
      <c r="D1813">
        <v>6399061</v>
      </c>
      <c r="E1813" t="s">
        <v>1936</v>
      </c>
      <c r="F1813" t="b">
        <f t="shared" si="24"/>
        <v>1</v>
      </c>
      <c r="G1813" t="b">
        <f t="shared" si="25"/>
        <v>1</v>
      </c>
      <c r="H1813" t="s">
        <v>6019</v>
      </c>
    </row>
    <row r="1814" spans="1:9" hidden="1" x14ac:dyDescent="0.25">
      <c r="A1814" t="s">
        <v>3311</v>
      </c>
      <c r="B1814" t="s">
        <v>2780</v>
      </c>
      <c r="C1814" t="s">
        <v>2781</v>
      </c>
      <c r="D1814">
        <v>8964103</v>
      </c>
      <c r="E1814" t="s">
        <v>1936</v>
      </c>
      <c r="F1814" t="b">
        <f t="shared" si="24"/>
        <v>1</v>
      </c>
      <c r="G1814" t="b">
        <f t="shared" si="25"/>
        <v>1</v>
      </c>
      <c r="H1814" t="s">
        <v>6019</v>
      </c>
    </row>
    <row r="1815" spans="1:9" hidden="1" x14ac:dyDescent="0.25">
      <c r="A1815" t="s">
        <v>3312</v>
      </c>
      <c r="B1815" t="s">
        <v>3313</v>
      </c>
      <c r="C1815" t="s">
        <v>3314</v>
      </c>
      <c r="D1815">
        <v>9264914</v>
      </c>
      <c r="E1815" t="s">
        <v>1936</v>
      </c>
      <c r="F1815" t="b">
        <f t="shared" si="24"/>
        <v>1</v>
      </c>
      <c r="G1815" t="b">
        <f t="shared" si="25"/>
        <v>1</v>
      </c>
      <c r="H1815" t="s">
        <v>6019</v>
      </c>
    </row>
    <row r="1816" spans="1:9" hidden="1" x14ac:dyDescent="0.25">
      <c r="A1816" t="s">
        <v>3315</v>
      </c>
      <c r="B1816" t="s">
        <v>2364</v>
      </c>
      <c r="C1816" t="s">
        <v>2365</v>
      </c>
      <c r="D1816">
        <v>7392047</v>
      </c>
      <c r="E1816" t="s">
        <v>1936</v>
      </c>
      <c r="F1816" t="b">
        <f t="shared" si="24"/>
        <v>1</v>
      </c>
      <c r="G1816" t="b">
        <f t="shared" si="25"/>
        <v>1</v>
      </c>
      <c r="H1816" t="s">
        <v>6019</v>
      </c>
    </row>
    <row r="1817" spans="1:9" hidden="1" x14ac:dyDescent="0.25">
      <c r="A1817" t="s">
        <v>3316</v>
      </c>
      <c r="B1817" t="s">
        <v>3317</v>
      </c>
      <c r="C1817" t="s">
        <v>3318</v>
      </c>
      <c r="D1817">
        <v>8600381</v>
      </c>
      <c r="E1817" t="s">
        <v>1936</v>
      </c>
      <c r="F1817" t="b">
        <f t="shared" si="24"/>
        <v>1</v>
      </c>
      <c r="G1817" t="b">
        <f t="shared" si="25"/>
        <v>1</v>
      </c>
      <c r="H1817" t="s">
        <v>6019</v>
      </c>
    </row>
    <row r="1818" spans="1:9" hidden="1" x14ac:dyDescent="0.25">
      <c r="A1818" t="s">
        <v>3319</v>
      </c>
      <c r="B1818" t="s">
        <v>2208</v>
      </c>
      <c r="E1818" t="s">
        <v>1936</v>
      </c>
      <c r="F1818" t="b">
        <f t="shared" si="24"/>
        <v>1</v>
      </c>
      <c r="G1818" t="b">
        <f t="shared" si="25"/>
        <v>0</v>
      </c>
      <c r="H1818" t="s">
        <v>6018</v>
      </c>
      <c r="I1818" t="s">
        <v>6024</v>
      </c>
    </row>
    <row r="1819" spans="1:9" hidden="1" x14ac:dyDescent="0.25">
      <c r="A1819" t="s">
        <v>3320</v>
      </c>
      <c r="B1819" t="s">
        <v>3321</v>
      </c>
      <c r="C1819" t="s">
        <v>3321</v>
      </c>
      <c r="D1819">
        <v>6781056</v>
      </c>
      <c r="E1819" t="s">
        <v>1936</v>
      </c>
      <c r="F1819" t="b">
        <f t="shared" si="24"/>
        <v>1</v>
      </c>
      <c r="G1819" t="b">
        <f t="shared" si="25"/>
        <v>1</v>
      </c>
      <c r="H1819" t="s">
        <v>6019</v>
      </c>
    </row>
    <row r="1820" spans="1:9" hidden="1" x14ac:dyDescent="0.25">
      <c r="A1820" t="s">
        <v>3322</v>
      </c>
      <c r="B1820" t="s">
        <v>3323</v>
      </c>
      <c r="C1820" t="s">
        <v>3324</v>
      </c>
      <c r="D1820">
        <v>7502495</v>
      </c>
      <c r="E1820" t="s">
        <v>1936</v>
      </c>
      <c r="F1820" t="b">
        <f t="shared" si="24"/>
        <v>1</v>
      </c>
      <c r="G1820" t="b">
        <f t="shared" si="25"/>
        <v>1</v>
      </c>
      <c r="H1820" t="s">
        <v>6019</v>
      </c>
    </row>
    <row r="1821" spans="1:9" hidden="1" x14ac:dyDescent="0.25">
      <c r="A1821" t="s">
        <v>3325</v>
      </c>
      <c r="B1821" t="s">
        <v>3326</v>
      </c>
      <c r="C1821" t="s">
        <v>3327</v>
      </c>
      <c r="D1821">
        <v>7334668</v>
      </c>
      <c r="E1821" t="s">
        <v>1936</v>
      </c>
      <c r="F1821" t="b">
        <f t="shared" si="24"/>
        <v>1</v>
      </c>
      <c r="G1821" t="b">
        <f t="shared" si="25"/>
        <v>1</v>
      </c>
      <c r="H1821" t="s">
        <v>6019</v>
      </c>
    </row>
    <row r="1822" spans="1:9" hidden="1" x14ac:dyDescent="0.25">
      <c r="A1822" t="s">
        <v>3328</v>
      </c>
      <c r="B1822" t="s">
        <v>3329</v>
      </c>
      <c r="C1822" t="s">
        <v>3330</v>
      </c>
      <c r="D1822">
        <v>1391378</v>
      </c>
      <c r="E1822" t="s">
        <v>1936</v>
      </c>
      <c r="F1822" t="b">
        <f t="shared" si="24"/>
        <v>1</v>
      </c>
      <c r="G1822" t="b">
        <f t="shared" si="25"/>
        <v>1</v>
      </c>
      <c r="H1822" t="s">
        <v>6019</v>
      </c>
    </row>
    <row r="1823" spans="1:9" hidden="1" x14ac:dyDescent="0.25">
      <c r="A1823" t="s">
        <v>3331</v>
      </c>
      <c r="B1823" t="s">
        <v>2012</v>
      </c>
      <c r="C1823" t="s">
        <v>2013</v>
      </c>
      <c r="D1823">
        <v>7392102</v>
      </c>
      <c r="E1823" t="s">
        <v>1936</v>
      </c>
      <c r="F1823" t="b">
        <f t="shared" si="24"/>
        <v>1</v>
      </c>
      <c r="G1823" t="b">
        <f t="shared" si="25"/>
        <v>1</v>
      </c>
      <c r="H1823" t="s">
        <v>6019</v>
      </c>
    </row>
    <row r="1824" spans="1:9" hidden="1" x14ac:dyDescent="0.25">
      <c r="A1824" t="s">
        <v>3332</v>
      </c>
      <c r="E1824" t="s">
        <v>1936</v>
      </c>
      <c r="F1824" t="b">
        <f t="shared" si="24"/>
        <v>0</v>
      </c>
      <c r="G1824" t="b">
        <f t="shared" si="25"/>
        <v>0</v>
      </c>
      <c r="H1824" t="s">
        <v>6018</v>
      </c>
      <c r="I1824" t="s">
        <v>6023</v>
      </c>
    </row>
    <row r="1825" spans="1:9" hidden="1" x14ac:dyDescent="0.25">
      <c r="A1825" t="s">
        <v>3333</v>
      </c>
      <c r="E1825" t="s">
        <v>1936</v>
      </c>
      <c r="F1825" t="b">
        <f t="shared" si="24"/>
        <v>0</v>
      </c>
      <c r="G1825" t="b">
        <f t="shared" si="25"/>
        <v>0</v>
      </c>
      <c r="H1825" t="s">
        <v>6018</v>
      </c>
      <c r="I1825" t="s">
        <v>6023</v>
      </c>
    </row>
    <row r="1826" spans="1:9" hidden="1" x14ac:dyDescent="0.25">
      <c r="A1826" t="s">
        <v>3334</v>
      </c>
      <c r="B1826" t="s">
        <v>3335</v>
      </c>
      <c r="C1826" t="s">
        <v>3336</v>
      </c>
      <c r="D1826">
        <v>6158331</v>
      </c>
      <c r="E1826" t="s">
        <v>1936</v>
      </c>
      <c r="F1826" t="b">
        <f t="shared" si="24"/>
        <v>1</v>
      </c>
      <c r="G1826" t="b">
        <f t="shared" si="25"/>
        <v>1</v>
      </c>
      <c r="H1826" t="s">
        <v>6019</v>
      </c>
    </row>
    <row r="1827" spans="1:9" hidden="1" x14ac:dyDescent="0.25">
      <c r="A1827" t="s">
        <v>3337</v>
      </c>
      <c r="B1827" t="s">
        <v>3338</v>
      </c>
      <c r="C1827" t="s">
        <v>3339</v>
      </c>
      <c r="D1827">
        <v>8036414</v>
      </c>
      <c r="E1827" t="s">
        <v>1936</v>
      </c>
      <c r="F1827" t="b">
        <f t="shared" si="24"/>
        <v>1</v>
      </c>
      <c r="G1827" t="b">
        <f t="shared" si="25"/>
        <v>1</v>
      </c>
      <c r="H1827" t="s">
        <v>6019</v>
      </c>
    </row>
    <row r="1828" spans="1:9" hidden="1" x14ac:dyDescent="0.25">
      <c r="A1828" t="s">
        <v>3340</v>
      </c>
      <c r="B1828" t="s">
        <v>2121</v>
      </c>
      <c r="C1828" t="s">
        <v>2122</v>
      </c>
      <c r="D1828">
        <v>7472488</v>
      </c>
      <c r="E1828" t="s">
        <v>1936</v>
      </c>
      <c r="F1828" t="b">
        <f t="shared" si="24"/>
        <v>1</v>
      </c>
      <c r="G1828" t="b">
        <f t="shared" si="25"/>
        <v>1</v>
      </c>
      <c r="H1828" t="s">
        <v>6019</v>
      </c>
    </row>
    <row r="1829" spans="1:9" hidden="1" x14ac:dyDescent="0.25">
      <c r="A1829" t="s">
        <v>3341</v>
      </c>
      <c r="B1829" t="s">
        <v>2012</v>
      </c>
      <c r="C1829" t="s">
        <v>2013</v>
      </c>
      <c r="D1829">
        <v>7392102</v>
      </c>
      <c r="E1829" t="s">
        <v>1936</v>
      </c>
      <c r="F1829" t="b">
        <f t="shared" si="24"/>
        <v>1</v>
      </c>
      <c r="G1829" t="b">
        <f t="shared" si="25"/>
        <v>1</v>
      </c>
      <c r="H1829" t="s">
        <v>6019</v>
      </c>
    </row>
    <row r="1830" spans="1:9" hidden="1" x14ac:dyDescent="0.25">
      <c r="A1830" t="s">
        <v>3342</v>
      </c>
      <c r="B1830" t="s">
        <v>2012</v>
      </c>
      <c r="C1830" t="s">
        <v>2013</v>
      </c>
      <c r="D1830">
        <v>7392102</v>
      </c>
      <c r="E1830" t="s">
        <v>1936</v>
      </c>
      <c r="F1830" t="b">
        <f t="shared" si="24"/>
        <v>1</v>
      </c>
      <c r="G1830" t="b">
        <f t="shared" si="25"/>
        <v>1</v>
      </c>
      <c r="H1830" t="s">
        <v>6019</v>
      </c>
    </row>
    <row r="1831" spans="1:9" hidden="1" x14ac:dyDescent="0.25">
      <c r="A1831" t="s">
        <v>3343</v>
      </c>
      <c r="B1831" t="s">
        <v>2130</v>
      </c>
      <c r="C1831" t="s">
        <v>2131</v>
      </c>
      <c r="D1831">
        <v>7392205</v>
      </c>
      <c r="E1831" t="s">
        <v>1936</v>
      </c>
      <c r="F1831" t="b">
        <f t="shared" si="24"/>
        <v>1</v>
      </c>
      <c r="G1831" t="b">
        <f t="shared" si="25"/>
        <v>1</v>
      </c>
      <c r="H1831" t="s">
        <v>6019</v>
      </c>
    </row>
    <row r="1832" spans="1:9" hidden="1" x14ac:dyDescent="0.25">
      <c r="A1832" t="s">
        <v>3344</v>
      </c>
      <c r="B1832" t="s">
        <v>1994</v>
      </c>
      <c r="C1832" t="s">
        <v>1995</v>
      </c>
      <c r="D1832">
        <v>5776074</v>
      </c>
      <c r="E1832" t="s">
        <v>1936</v>
      </c>
      <c r="F1832" t="b">
        <f t="shared" si="24"/>
        <v>1</v>
      </c>
      <c r="G1832" t="b">
        <f t="shared" si="25"/>
        <v>1</v>
      </c>
      <c r="H1832" t="s">
        <v>6019</v>
      </c>
    </row>
    <row r="1833" spans="1:9" hidden="1" x14ac:dyDescent="0.25">
      <c r="A1833" t="s">
        <v>3345</v>
      </c>
      <c r="B1833" t="s">
        <v>3346</v>
      </c>
      <c r="C1833" t="s">
        <v>3347</v>
      </c>
      <c r="D1833">
        <v>6630486</v>
      </c>
      <c r="E1833" t="s">
        <v>1936</v>
      </c>
      <c r="F1833" t="b">
        <f t="shared" si="24"/>
        <v>1</v>
      </c>
      <c r="G1833" t="b">
        <f t="shared" si="25"/>
        <v>1</v>
      </c>
      <c r="H1833" t="s">
        <v>6019</v>
      </c>
    </row>
    <row r="1834" spans="1:9" hidden="1" x14ac:dyDescent="0.25">
      <c r="A1834" t="s">
        <v>3348</v>
      </c>
      <c r="B1834" t="s">
        <v>2012</v>
      </c>
      <c r="C1834" t="s">
        <v>2013</v>
      </c>
      <c r="D1834">
        <v>7392102</v>
      </c>
      <c r="E1834" t="s">
        <v>1936</v>
      </c>
      <c r="F1834" t="b">
        <f t="shared" si="24"/>
        <v>1</v>
      </c>
      <c r="G1834" t="b">
        <f t="shared" si="25"/>
        <v>1</v>
      </c>
      <c r="H1834" t="s">
        <v>6019</v>
      </c>
    </row>
    <row r="1835" spans="1:9" hidden="1" x14ac:dyDescent="0.25">
      <c r="A1835" t="s">
        <v>3349</v>
      </c>
      <c r="B1835" t="s">
        <v>3350</v>
      </c>
      <c r="C1835" t="s">
        <v>3351</v>
      </c>
      <c r="D1835">
        <v>7317539</v>
      </c>
      <c r="E1835" t="s">
        <v>1936</v>
      </c>
      <c r="F1835" t="b">
        <f t="shared" si="24"/>
        <v>1</v>
      </c>
      <c r="G1835" t="b">
        <f t="shared" si="25"/>
        <v>1</v>
      </c>
      <c r="H1835" t="s">
        <v>6019</v>
      </c>
    </row>
    <row r="1836" spans="1:9" hidden="1" x14ac:dyDescent="0.25">
      <c r="A1836" t="s">
        <v>3352</v>
      </c>
      <c r="B1836" t="s">
        <v>3353</v>
      </c>
      <c r="C1836" t="s">
        <v>3354</v>
      </c>
      <c r="D1836">
        <v>7413098</v>
      </c>
      <c r="E1836" t="s">
        <v>1936</v>
      </c>
      <c r="F1836" t="b">
        <f t="shared" si="24"/>
        <v>1</v>
      </c>
      <c r="G1836" t="b">
        <f t="shared" si="25"/>
        <v>1</v>
      </c>
      <c r="H1836" t="s">
        <v>6019</v>
      </c>
    </row>
    <row r="1837" spans="1:9" hidden="1" x14ac:dyDescent="0.25">
      <c r="A1837" t="s">
        <v>3355</v>
      </c>
      <c r="B1837" t="s">
        <v>3356</v>
      </c>
      <c r="C1837" t="s">
        <v>3357</v>
      </c>
      <c r="D1837">
        <v>7427481</v>
      </c>
      <c r="E1837" t="s">
        <v>1936</v>
      </c>
      <c r="F1837" t="b">
        <f t="shared" si="24"/>
        <v>1</v>
      </c>
      <c r="G1837" t="b">
        <f t="shared" si="25"/>
        <v>1</v>
      </c>
      <c r="H1837" t="s">
        <v>6019</v>
      </c>
    </row>
    <row r="1838" spans="1:9" hidden="1" x14ac:dyDescent="0.25">
      <c r="A1838" t="s">
        <v>3358</v>
      </c>
      <c r="B1838" t="s">
        <v>3359</v>
      </c>
      <c r="C1838" t="s">
        <v>3359</v>
      </c>
      <c r="D1838">
        <v>4274850</v>
      </c>
      <c r="E1838" t="s">
        <v>1936</v>
      </c>
      <c r="F1838" t="b">
        <f t="shared" si="24"/>
        <v>1</v>
      </c>
      <c r="G1838" t="b">
        <f t="shared" si="25"/>
        <v>1</v>
      </c>
      <c r="H1838" t="s">
        <v>6019</v>
      </c>
    </row>
    <row r="1839" spans="1:9" hidden="1" x14ac:dyDescent="0.25">
      <c r="A1839" t="s">
        <v>3360</v>
      </c>
      <c r="B1839" t="s">
        <v>3361</v>
      </c>
      <c r="C1839" t="s">
        <v>3362</v>
      </c>
      <c r="D1839">
        <v>6184914</v>
      </c>
      <c r="E1839" t="s">
        <v>1936</v>
      </c>
      <c r="F1839" t="b">
        <f t="shared" si="24"/>
        <v>1</v>
      </c>
      <c r="G1839" t="b">
        <f t="shared" si="25"/>
        <v>1</v>
      </c>
      <c r="H1839" t="s">
        <v>6019</v>
      </c>
    </row>
    <row r="1840" spans="1:9" hidden="1" x14ac:dyDescent="0.25">
      <c r="A1840" t="s">
        <v>3363</v>
      </c>
      <c r="B1840" t="s">
        <v>2012</v>
      </c>
      <c r="C1840" t="s">
        <v>2013</v>
      </c>
      <c r="D1840">
        <v>7392102</v>
      </c>
      <c r="E1840" t="s">
        <v>1936</v>
      </c>
      <c r="F1840" t="b">
        <f t="shared" si="24"/>
        <v>1</v>
      </c>
      <c r="G1840" t="b">
        <f t="shared" si="25"/>
        <v>1</v>
      </c>
      <c r="H1840" t="s">
        <v>6019</v>
      </c>
    </row>
    <row r="1841" spans="1:9" hidden="1" x14ac:dyDescent="0.25">
      <c r="A1841" t="s">
        <v>3364</v>
      </c>
      <c r="B1841" t="s">
        <v>3365</v>
      </c>
      <c r="C1841" t="s">
        <v>3366</v>
      </c>
      <c r="D1841">
        <v>8018130</v>
      </c>
      <c r="E1841" t="s">
        <v>1936</v>
      </c>
      <c r="F1841" t="b">
        <f t="shared" si="24"/>
        <v>1</v>
      </c>
      <c r="G1841" t="b">
        <f t="shared" si="25"/>
        <v>1</v>
      </c>
      <c r="H1841" t="s">
        <v>6019</v>
      </c>
    </row>
    <row r="1842" spans="1:9" hidden="1" x14ac:dyDescent="0.25">
      <c r="A1842" t="s">
        <v>3367</v>
      </c>
      <c r="B1842" t="s">
        <v>3368</v>
      </c>
      <c r="C1842" t="s">
        <v>3369</v>
      </c>
      <c r="D1842">
        <v>6974885</v>
      </c>
      <c r="E1842" t="s">
        <v>1936</v>
      </c>
      <c r="F1842" t="b">
        <f t="shared" si="24"/>
        <v>1</v>
      </c>
      <c r="G1842" t="b">
        <f t="shared" si="25"/>
        <v>1</v>
      </c>
      <c r="H1842" t="s">
        <v>6019</v>
      </c>
    </row>
    <row r="1843" spans="1:9" hidden="1" x14ac:dyDescent="0.25">
      <c r="A1843" t="s">
        <v>3370</v>
      </c>
      <c r="E1843" t="s">
        <v>1936</v>
      </c>
      <c r="F1843" t="b">
        <f t="shared" si="24"/>
        <v>0</v>
      </c>
      <c r="G1843" t="b">
        <f t="shared" si="25"/>
        <v>0</v>
      </c>
      <c r="H1843" t="s">
        <v>6018</v>
      </c>
      <c r="I1843" t="s">
        <v>6023</v>
      </c>
    </row>
    <row r="1844" spans="1:9" hidden="1" x14ac:dyDescent="0.25">
      <c r="A1844" t="s">
        <v>3371</v>
      </c>
      <c r="B1844" t="s">
        <v>3372</v>
      </c>
      <c r="C1844" t="s">
        <v>3373</v>
      </c>
      <c r="D1844">
        <v>6016515</v>
      </c>
      <c r="E1844" t="s">
        <v>1936</v>
      </c>
      <c r="F1844" t="b">
        <f t="shared" si="24"/>
        <v>1</v>
      </c>
      <c r="G1844" t="b">
        <f t="shared" si="25"/>
        <v>1</v>
      </c>
      <c r="H1844" t="s">
        <v>6019</v>
      </c>
    </row>
    <row r="1845" spans="1:9" hidden="1" x14ac:dyDescent="0.25">
      <c r="A1845" t="s">
        <v>3374</v>
      </c>
      <c r="B1845" t="s">
        <v>3375</v>
      </c>
      <c r="E1845" t="s">
        <v>1936</v>
      </c>
      <c r="F1845" t="b">
        <f t="shared" si="24"/>
        <v>1</v>
      </c>
      <c r="G1845" t="b">
        <f t="shared" si="25"/>
        <v>0</v>
      </c>
      <c r="H1845" t="s">
        <v>6018</v>
      </c>
      <c r="I1845" t="s">
        <v>6024</v>
      </c>
    </row>
    <row r="1846" spans="1:9" hidden="1" x14ac:dyDescent="0.25">
      <c r="A1846" t="s">
        <v>3376</v>
      </c>
      <c r="B1846" t="s">
        <v>2307</v>
      </c>
      <c r="C1846" t="s">
        <v>2308</v>
      </c>
      <c r="D1846">
        <v>6844464</v>
      </c>
      <c r="E1846" t="s">
        <v>1936</v>
      </c>
      <c r="F1846" t="b">
        <f t="shared" si="24"/>
        <v>1</v>
      </c>
      <c r="G1846" t="b">
        <f t="shared" si="25"/>
        <v>1</v>
      </c>
      <c r="H1846" t="s">
        <v>6019</v>
      </c>
    </row>
    <row r="1847" spans="1:9" hidden="1" x14ac:dyDescent="0.25">
      <c r="A1847" t="s">
        <v>3377</v>
      </c>
      <c r="B1847" t="s">
        <v>3378</v>
      </c>
      <c r="C1847" t="s">
        <v>3379</v>
      </c>
      <c r="D1847">
        <v>500265739</v>
      </c>
      <c r="E1847" t="s">
        <v>1936</v>
      </c>
      <c r="F1847" t="b">
        <f t="shared" si="24"/>
        <v>1</v>
      </c>
      <c r="G1847" t="b">
        <f t="shared" si="25"/>
        <v>1</v>
      </c>
      <c r="H1847" t="s">
        <v>6019</v>
      </c>
    </row>
    <row r="1848" spans="1:9" hidden="1" x14ac:dyDescent="0.25">
      <c r="A1848" t="s">
        <v>3380</v>
      </c>
      <c r="B1848" t="s">
        <v>3381</v>
      </c>
      <c r="C1848" t="s">
        <v>3382</v>
      </c>
      <c r="D1848">
        <v>5470221</v>
      </c>
      <c r="E1848" t="s">
        <v>1936</v>
      </c>
      <c r="F1848" t="b">
        <f t="shared" si="24"/>
        <v>1</v>
      </c>
      <c r="G1848" t="b">
        <f t="shared" si="25"/>
        <v>1</v>
      </c>
      <c r="H1848" t="s">
        <v>6019</v>
      </c>
    </row>
    <row r="1849" spans="1:9" hidden="1" x14ac:dyDescent="0.25">
      <c r="A1849" t="s">
        <v>3383</v>
      </c>
      <c r="B1849" t="s">
        <v>3384</v>
      </c>
      <c r="C1849" t="s">
        <v>3385</v>
      </c>
      <c r="D1849">
        <v>6815368</v>
      </c>
      <c r="E1849" t="s">
        <v>1936</v>
      </c>
      <c r="F1849" t="b">
        <f t="shared" si="24"/>
        <v>1</v>
      </c>
      <c r="G1849" t="b">
        <f t="shared" si="25"/>
        <v>1</v>
      </c>
      <c r="H1849" t="s">
        <v>6019</v>
      </c>
    </row>
    <row r="1850" spans="1:9" hidden="1" x14ac:dyDescent="0.25">
      <c r="A1850" t="s">
        <v>3386</v>
      </c>
      <c r="B1850" t="s">
        <v>3387</v>
      </c>
      <c r="C1850" t="s">
        <v>3388</v>
      </c>
      <c r="D1850">
        <v>8813151</v>
      </c>
      <c r="E1850" t="s">
        <v>1936</v>
      </c>
      <c r="F1850" t="b">
        <f t="shared" si="24"/>
        <v>1</v>
      </c>
      <c r="G1850" t="b">
        <f t="shared" si="25"/>
        <v>1</v>
      </c>
      <c r="H1850" t="s">
        <v>6019</v>
      </c>
    </row>
    <row r="1851" spans="1:9" hidden="1" x14ac:dyDescent="0.25">
      <c r="A1851" t="s">
        <v>3389</v>
      </c>
      <c r="B1851" t="s">
        <v>3390</v>
      </c>
      <c r="C1851" t="s">
        <v>3391</v>
      </c>
      <c r="D1851">
        <v>8374748</v>
      </c>
      <c r="E1851" t="s">
        <v>1936</v>
      </c>
      <c r="F1851" t="b">
        <f t="shared" si="24"/>
        <v>1</v>
      </c>
      <c r="G1851" t="b">
        <f t="shared" si="25"/>
        <v>1</v>
      </c>
      <c r="H1851" t="s">
        <v>6019</v>
      </c>
    </row>
    <row r="1852" spans="1:9" hidden="1" x14ac:dyDescent="0.25">
      <c r="A1852" t="s">
        <v>3392</v>
      </c>
      <c r="B1852" t="s">
        <v>3393</v>
      </c>
      <c r="C1852" t="s">
        <v>3394</v>
      </c>
      <c r="D1852">
        <v>8813307</v>
      </c>
      <c r="E1852" t="s">
        <v>1936</v>
      </c>
      <c r="F1852" t="b">
        <f t="shared" si="24"/>
        <v>1</v>
      </c>
      <c r="G1852" t="b">
        <f t="shared" si="25"/>
        <v>1</v>
      </c>
      <c r="H1852" t="s">
        <v>6019</v>
      </c>
    </row>
    <row r="1853" spans="1:9" hidden="1" x14ac:dyDescent="0.25">
      <c r="A1853" t="s">
        <v>3395</v>
      </c>
      <c r="B1853" t="s">
        <v>3396</v>
      </c>
      <c r="C1853" t="s">
        <v>3397</v>
      </c>
      <c r="D1853">
        <v>9223788</v>
      </c>
      <c r="E1853" t="s">
        <v>1936</v>
      </c>
      <c r="F1853" t="b">
        <f t="shared" si="24"/>
        <v>1</v>
      </c>
      <c r="G1853" t="b">
        <f t="shared" si="25"/>
        <v>1</v>
      </c>
      <c r="H1853" t="s">
        <v>6019</v>
      </c>
    </row>
    <row r="1854" spans="1:9" hidden="1" x14ac:dyDescent="0.25">
      <c r="A1854" t="s">
        <v>3398</v>
      </c>
      <c r="B1854" t="s">
        <v>3399</v>
      </c>
      <c r="C1854" s="1" t="s">
        <v>3400</v>
      </c>
      <c r="D1854">
        <v>7502527</v>
      </c>
      <c r="E1854" t="s">
        <v>1936</v>
      </c>
      <c r="F1854" t="b">
        <f t="shared" si="24"/>
        <v>1</v>
      </c>
      <c r="G1854" t="b">
        <f t="shared" si="25"/>
        <v>1</v>
      </c>
      <c r="H1854" t="s">
        <v>6019</v>
      </c>
    </row>
    <row r="1855" spans="1:9" hidden="1" x14ac:dyDescent="0.25">
      <c r="A1855" t="s">
        <v>3401</v>
      </c>
      <c r="E1855" t="s">
        <v>1936</v>
      </c>
      <c r="F1855" t="b">
        <f t="shared" si="24"/>
        <v>0</v>
      </c>
      <c r="G1855" t="b">
        <f t="shared" si="25"/>
        <v>0</v>
      </c>
      <c r="H1855" t="s">
        <v>6018</v>
      </c>
      <c r="I1855" t="s">
        <v>6023</v>
      </c>
    </row>
    <row r="1856" spans="1:9" hidden="1" x14ac:dyDescent="0.25">
      <c r="A1856" t="s">
        <v>3402</v>
      </c>
      <c r="B1856" t="s">
        <v>2836</v>
      </c>
      <c r="C1856" t="s">
        <v>2837</v>
      </c>
      <c r="D1856">
        <v>9252080</v>
      </c>
      <c r="E1856" t="s">
        <v>1936</v>
      </c>
      <c r="F1856" t="b">
        <f t="shared" si="24"/>
        <v>1</v>
      </c>
      <c r="G1856" t="b">
        <f t="shared" si="25"/>
        <v>1</v>
      </c>
      <c r="H1856" t="s">
        <v>6019</v>
      </c>
    </row>
    <row r="1857" spans="1:9" hidden="1" x14ac:dyDescent="0.25">
      <c r="A1857" t="s">
        <v>3403</v>
      </c>
      <c r="B1857" t="s">
        <v>3404</v>
      </c>
      <c r="E1857" t="s">
        <v>1936</v>
      </c>
      <c r="F1857" t="b">
        <f t="shared" si="24"/>
        <v>1</v>
      </c>
      <c r="G1857" t="b">
        <f t="shared" si="25"/>
        <v>0</v>
      </c>
      <c r="H1857" t="s">
        <v>6018</v>
      </c>
      <c r="I1857" t="s">
        <v>6024</v>
      </c>
    </row>
    <row r="1858" spans="1:9" hidden="1" x14ac:dyDescent="0.25">
      <c r="A1858" t="s">
        <v>3405</v>
      </c>
      <c r="B1858" t="s">
        <v>1947</v>
      </c>
      <c r="C1858" t="s">
        <v>1948</v>
      </c>
      <c r="D1858">
        <v>7620981</v>
      </c>
      <c r="E1858" t="s">
        <v>1936</v>
      </c>
      <c r="F1858" t="b">
        <f t="shared" si="24"/>
        <v>1</v>
      </c>
      <c r="G1858" t="b">
        <f t="shared" si="25"/>
        <v>1</v>
      </c>
      <c r="H1858" t="s">
        <v>6019</v>
      </c>
    </row>
    <row r="1859" spans="1:9" hidden="1" x14ac:dyDescent="0.25">
      <c r="A1859" t="s">
        <v>3406</v>
      </c>
      <c r="E1859" t="s">
        <v>1936</v>
      </c>
      <c r="F1859" t="b">
        <f t="shared" ref="F1859:F1922" si="26">NOT(ISBLANK(B1859))</f>
        <v>0</v>
      </c>
      <c r="G1859" t="b">
        <f t="shared" ref="G1859:G1922" si="27">NOT(ISBLANK(C1859))</f>
        <v>0</v>
      </c>
      <c r="H1859" t="s">
        <v>6018</v>
      </c>
      <c r="I1859" t="s">
        <v>6023</v>
      </c>
    </row>
    <row r="1860" spans="1:9" hidden="1" x14ac:dyDescent="0.25">
      <c r="A1860" t="s">
        <v>3407</v>
      </c>
      <c r="B1860" t="s">
        <v>3408</v>
      </c>
      <c r="E1860" t="s">
        <v>1936</v>
      </c>
      <c r="F1860" t="b">
        <f t="shared" si="26"/>
        <v>1</v>
      </c>
      <c r="G1860" t="b">
        <f t="shared" si="27"/>
        <v>0</v>
      </c>
      <c r="H1860" t="s">
        <v>6018</v>
      </c>
      <c r="I1860" t="s">
        <v>6024</v>
      </c>
    </row>
    <row r="1861" spans="1:9" hidden="1" x14ac:dyDescent="0.25">
      <c r="A1861" t="s">
        <v>3409</v>
      </c>
      <c r="B1861" t="s">
        <v>3410</v>
      </c>
      <c r="C1861" t="s">
        <v>3411</v>
      </c>
      <c r="D1861">
        <v>6968333</v>
      </c>
      <c r="E1861" t="s">
        <v>1936</v>
      </c>
      <c r="F1861" t="b">
        <f t="shared" si="26"/>
        <v>1</v>
      </c>
      <c r="G1861" t="b">
        <f t="shared" si="27"/>
        <v>1</v>
      </c>
      <c r="H1861" t="s">
        <v>6019</v>
      </c>
    </row>
    <row r="1862" spans="1:9" hidden="1" x14ac:dyDescent="0.25">
      <c r="A1862" t="s">
        <v>3412</v>
      </c>
      <c r="B1862" t="s">
        <v>3413</v>
      </c>
      <c r="C1862" t="s">
        <v>3414</v>
      </c>
      <c r="D1862">
        <v>6938404</v>
      </c>
      <c r="E1862" t="s">
        <v>1936</v>
      </c>
      <c r="F1862" t="b">
        <f t="shared" si="26"/>
        <v>1</v>
      </c>
      <c r="G1862" t="b">
        <f t="shared" si="27"/>
        <v>1</v>
      </c>
      <c r="H1862" t="s">
        <v>6019</v>
      </c>
    </row>
    <row r="1863" spans="1:9" hidden="1" x14ac:dyDescent="0.25">
      <c r="A1863" t="s">
        <v>3415</v>
      </c>
      <c r="B1863" t="s">
        <v>3416</v>
      </c>
      <c r="C1863" t="s">
        <v>3417</v>
      </c>
      <c r="D1863">
        <v>7174805</v>
      </c>
      <c r="E1863" t="s">
        <v>1936</v>
      </c>
      <c r="F1863" t="b">
        <f t="shared" si="26"/>
        <v>1</v>
      </c>
      <c r="G1863" t="b">
        <f t="shared" si="27"/>
        <v>1</v>
      </c>
      <c r="H1863" t="s">
        <v>6019</v>
      </c>
    </row>
    <row r="1864" spans="1:9" hidden="1" x14ac:dyDescent="0.25">
      <c r="A1864" t="s">
        <v>3418</v>
      </c>
      <c r="E1864" t="s">
        <v>1936</v>
      </c>
      <c r="F1864" t="b">
        <f t="shared" si="26"/>
        <v>0</v>
      </c>
      <c r="G1864" t="b">
        <f t="shared" si="27"/>
        <v>0</v>
      </c>
      <c r="H1864" t="s">
        <v>6018</v>
      </c>
      <c r="I1864" t="s">
        <v>6023</v>
      </c>
    </row>
    <row r="1865" spans="1:9" hidden="1" x14ac:dyDescent="0.25">
      <c r="A1865" t="s">
        <v>3419</v>
      </c>
      <c r="B1865" t="s">
        <v>3420</v>
      </c>
      <c r="C1865" t="s">
        <v>3421</v>
      </c>
      <c r="D1865">
        <v>5710989</v>
      </c>
      <c r="E1865" t="s">
        <v>1936</v>
      </c>
      <c r="F1865" t="b">
        <f t="shared" si="26"/>
        <v>1</v>
      </c>
      <c r="G1865" t="b">
        <f t="shared" si="27"/>
        <v>1</v>
      </c>
      <c r="H1865" t="s">
        <v>6019</v>
      </c>
    </row>
    <row r="1866" spans="1:9" hidden="1" x14ac:dyDescent="0.25">
      <c r="A1866" t="s">
        <v>3422</v>
      </c>
      <c r="B1866" t="s">
        <v>3423</v>
      </c>
      <c r="C1866" t="s">
        <v>3424</v>
      </c>
      <c r="D1866">
        <v>7207243</v>
      </c>
      <c r="E1866" t="s">
        <v>1936</v>
      </c>
      <c r="F1866" t="b">
        <f t="shared" si="26"/>
        <v>1</v>
      </c>
      <c r="G1866" t="b">
        <f t="shared" si="27"/>
        <v>1</v>
      </c>
      <c r="H1866" t="s">
        <v>6019</v>
      </c>
    </row>
    <row r="1867" spans="1:9" hidden="1" x14ac:dyDescent="0.25">
      <c r="A1867" t="s">
        <v>3425</v>
      </c>
      <c r="B1867" t="s">
        <v>3426</v>
      </c>
      <c r="C1867" t="s">
        <v>3427</v>
      </c>
      <c r="D1867">
        <v>7850160</v>
      </c>
      <c r="E1867" t="s">
        <v>1936</v>
      </c>
      <c r="F1867" t="b">
        <f t="shared" si="26"/>
        <v>1</v>
      </c>
      <c r="G1867" t="b">
        <f t="shared" si="27"/>
        <v>1</v>
      </c>
      <c r="H1867" t="s">
        <v>6019</v>
      </c>
    </row>
    <row r="1868" spans="1:9" hidden="1" x14ac:dyDescent="0.25">
      <c r="A1868" t="s">
        <v>3428</v>
      </c>
      <c r="B1868" t="s">
        <v>3429</v>
      </c>
      <c r="C1868" t="s">
        <v>3430</v>
      </c>
      <c r="D1868">
        <v>4991478</v>
      </c>
      <c r="E1868" t="s">
        <v>1936</v>
      </c>
      <c r="F1868" t="b">
        <f t="shared" si="26"/>
        <v>1</v>
      </c>
      <c r="G1868" t="b">
        <f t="shared" si="27"/>
        <v>1</v>
      </c>
      <c r="H1868" t="s">
        <v>6019</v>
      </c>
    </row>
    <row r="1869" spans="1:9" hidden="1" x14ac:dyDescent="0.25">
      <c r="A1869" t="s">
        <v>3431</v>
      </c>
      <c r="B1869" t="s">
        <v>3432</v>
      </c>
      <c r="C1869" t="s">
        <v>3433</v>
      </c>
      <c r="D1869">
        <v>6977194</v>
      </c>
      <c r="E1869" t="s">
        <v>1936</v>
      </c>
      <c r="F1869" t="b">
        <f t="shared" si="26"/>
        <v>1</v>
      </c>
      <c r="G1869" t="b">
        <f t="shared" si="27"/>
        <v>1</v>
      </c>
      <c r="H1869" t="s">
        <v>6019</v>
      </c>
    </row>
    <row r="1870" spans="1:9" hidden="1" x14ac:dyDescent="0.25">
      <c r="A1870" t="s">
        <v>3434</v>
      </c>
      <c r="B1870" t="s">
        <v>3435</v>
      </c>
      <c r="C1870" t="s">
        <v>3436</v>
      </c>
      <c r="D1870">
        <v>9097354</v>
      </c>
      <c r="E1870" t="s">
        <v>1936</v>
      </c>
      <c r="F1870" t="b">
        <f t="shared" si="26"/>
        <v>1</v>
      </c>
      <c r="G1870" t="b">
        <f t="shared" si="27"/>
        <v>1</v>
      </c>
      <c r="H1870" t="s">
        <v>6019</v>
      </c>
    </row>
    <row r="1871" spans="1:9" hidden="1" x14ac:dyDescent="0.25">
      <c r="A1871" t="s">
        <v>3437</v>
      </c>
      <c r="B1871" t="s">
        <v>3438</v>
      </c>
      <c r="C1871" t="s">
        <v>3439</v>
      </c>
      <c r="D1871">
        <v>6844468</v>
      </c>
      <c r="E1871" t="s">
        <v>1936</v>
      </c>
      <c r="F1871" t="b">
        <f t="shared" si="26"/>
        <v>1</v>
      </c>
      <c r="G1871" t="b">
        <f t="shared" si="27"/>
        <v>1</v>
      </c>
      <c r="H1871" t="s">
        <v>6019</v>
      </c>
    </row>
    <row r="1872" spans="1:9" hidden="1" x14ac:dyDescent="0.25">
      <c r="A1872" t="s">
        <v>3440</v>
      </c>
      <c r="B1872" t="s">
        <v>3441</v>
      </c>
      <c r="C1872" t="s">
        <v>3442</v>
      </c>
      <c r="D1872">
        <v>8136001</v>
      </c>
      <c r="E1872" t="s">
        <v>1936</v>
      </c>
      <c r="F1872" t="b">
        <f t="shared" si="26"/>
        <v>1</v>
      </c>
      <c r="G1872" t="b">
        <f t="shared" si="27"/>
        <v>1</v>
      </c>
      <c r="H1872" t="s">
        <v>6019</v>
      </c>
    </row>
    <row r="1873" spans="1:9" hidden="1" x14ac:dyDescent="0.25">
      <c r="A1873" t="s">
        <v>3443</v>
      </c>
      <c r="B1873" t="s">
        <v>2130</v>
      </c>
      <c r="C1873" t="s">
        <v>2131</v>
      </c>
      <c r="D1873">
        <v>7392205</v>
      </c>
      <c r="E1873" t="s">
        <v>1936</v>
      </c>
      <c r="F1873" t="b">
        <f t="shared" si="26"/>
        <v>1</v>
      </c>
      <c r="G1873" t="b">
        <f t="shared" si="27"/>
        <v>1</v>
      </c>
      <c r="H1873" t="s">
        <v>6019</v>
      </c>
    </row>
    <row r="1874" spans="1:9" hidden="1" x14ac:dyDescent="0.25">
      <c r="A1874" t="s">
        <v>3444</v>
      </c>
      <c r="B1874" t="s">
        <v>3445</v>
      </c>
      <c r="C1874" t="s">
        <v>3446</v>
      </c>
      <c r="D1874">
        <v>9090018</v>
      </c>
      <c r="E1874" t="s">
        <v>1936</v>
      </c>
      <c r="F1874" t="b">
        <f t="shared" si="26"/>
        <v>1</v>
      </c>
      <c r="G1874" t="b">
        <f t="shared" si="27"/>
        <v>1</v>
      </c>
      <c r="H1874" t="s">
        <v>6019</v>
      </c>
    </row>
    <row r="1875" spans="1:9" hidden="1" x14ac:dyDescent="0.25">
      <c r="A1875" t="s">
        <v>3447</v>
      </c>
      <c r="B1875" t="s">
        <v>3448</v>
      </c>
      <c r="C1875" t="s">
        <v>3449</v>
      </c>
      <c r="D1875">
        <v>8956468</v>
      </c>
      <c r="E1875" t="s">
        <v>1936</v>
      </c>
      <c r="F1875" t="b">
        <f t="shared" si="26"/>
        <v>1</v>
      </c>
      <c r="G1875" t="b">
        <f t="shared" si="27"/>
        <v>1</v>
      </c>
      <c r="H1875" t="s">
        <v>6019</v>
      </c>
    </row>
    <row r="1876" spans="1:9" hidden="1" x14ac:dyDescent="0.25">
      <c r="A1876" t="s">
        <v>3450</v>
      </c>
      <c r="B1876" t="s">
        <v>3451</v>
      </c>
      <c r="C1876" t="s">
        <v>3452</v>
      </c>
      <c r="D1876">
        <v>7784106</v>
      </c>
      <c r="E1876" t="s">
        <v>1936</v>
      </c>
      <c r="F1876" t="b">
        <f t="shared" si="26"/>
        <v>1</v>
      </c>
      <c r="G1876" t="b">
        <f t="shared" si="27"/>
        <v>1</v>
      </c>
      <c r="H1876" t="s">
        <v>6019</v>
      </c>
    </row>
    <row r="1877" spans="1:9" hidden="1" x14ac:dyDescent="0.25">
      <c r="A1877" t="s">
        <v>3453</v>
      </c>
      <c r="B1877" t="s">
        <v>3454</v>
      </c>
      <c r="C1877" t="s">
        <v>3455</v>
      </c>
      <c r="D1877">
        <v>4861643</v>
      </c>
      <c r="E1877" t="s">
        <v>1936</v>
      </c>
      <c r="F1877" t="b">
        <f t="shared" si="26"/>
        <v>1</v>
      </c>
      <c r="G1877" t="b">
        <f t="shared" si="27"/>
        <v>1</v>
      </c>
      <c r="H1877" t="s">
        <v>6019</v>
      </c>
    </row>
    <row r="1878" spans="1:9" hidden="1" x14ac:dyDescent="0.25">
      <c r="A1878" t="s">
        <v>3456</v>
      </c>
      <c r="B1878" t="s">
        <v>3457</v>
      </c>
      <c r="E1878" t="s">
        <v>1936</v>
      </c>
      <c r="F1878" t="b">
        <f t="shared" si="26"/>
        <v>1</v>
      </c>
      <c r="G1878" t="b">
        <f t="shared" si="27"/>
        <v>0</v>
      </c>
      <c r="H1878" t="s">
        <v>6018</v>
      </c>
      <c r="I1878" t="s">
        <v>6024</v>
      </c>
    </row>
    <row r="1879" spans="1:9" hidden="1" x14ac:dyDescent="0.25">
      <c r="A1879" t="s">
        <v>3458</v>
      </c>
      <c r="B1879" t="s">
        <v>3459</v>
      </c>
      <c r="C1879" t="s">
        <v>3460</v>
      </c>
      <c r="D1879">
        <v>7167474</v>
      </c>
      <c r="E1879" t="s">
        <v>1936</v>
      </c>
      <c r="F1879" t="b">
        <f t="shared" si="26"/>
        <v>1</v>
      </c>
      <c r="G1879" t="b">
        <f t="shared" si="27"/>
        <v>1</v>
      </c>
      <c r="H1879" t="s">
        <v>6019</v>
      </c>
    </row>
    <row r="1880" spans="1:9" hidden="1" x14ac:dyDescent="0.25">
      <c r="A1880" t="s">
        <v>3461</v>
      </c>
      <c r="B1880" t="s">
        <v>2856</v>
      </c>
      <c r="C1880" t="s">
        <v>2857</v>
      </c>
      <c r="D1880">
        <v>7392096</v>
      </c>
      <c r="E1880" t="s">
        <v>1936</v>
      </c>
      <c r="F1880" t="b">
        <f t="shared" si="26"/>
        <v>1</v>
      </c>
      <c r="G1880" t="b">
        <f t="shared" si="27"/>
        <v>1</v>
      </c>
      <c r="H1880" t="s">
        <v>6019</v>
      </c>
    </row>
    <row r="1881" spans="1:9" hidden="1" x14ac:dyDescent="0.25">
      <c r="A1881" t="s">
        <v>3462</v>
      </c>
      <c r="B1881" t="s">
        <v>2066</v>
      </c>
      <c r="C1881" t="s">
        <v>2067</v>
      </c>
      <c r="D1881">
        <v>6450335</v>
      </c>
      <c r="E1881" t="s">
        <v>1936</v>
      </c>
      <c r="F1881" t="b">
        <f t="shared" si="26"/>
        <v>1</v>
      </c>
      <c r="G1881" t="b">
        <f t="shared" si="27"/>
        <v>1</v>
      </c>
      <c r="H1881" t="s">
        <v>6019</v>
      </c>
    </row>
    <row r="1882" spans="1:9" hidden="1" x14ac:dyDescent="0.25">
      <c r="A1882" t="s">
        <v>3463</v>
      </c>
      <c r="B1882" t="s">
        <v>3464</v>
      </c>
      <c r="C1882" t="s">
        <v>3465</v>
      </c>
      <c r="D1882">
        <v>4807763</v>
      </c>
      <c r="E1882" t="s">
        <v>1936</v>
      </c>
      <c r="F1882" t="b">
        <f t="shared" si="26"/>
        <v>1</v>
      </c>
      <c r="G1882" t="b">
        <f t="shared" si="27"/>
        <v>1</v>
      </c>
      <c r="H1882" t="s">
        <v>6019</v>
      </c>
    </row>
    <row r="1883" spans="1:9" hidden="1" x14ac:dyDescent="0.25">
      <c r="A1883" t="s">
        <v>3466</v>
      </c>
      <c r="B1883" t="s">
        <v>3467</v>
      </c>
      <c r="C1883" t="s">
        <v>3468</v>
      </c>
      <c r="D1883">
        <v>9039929</v>
      </c>
      <c r="E1883" t="s">
        <v>1936</v>
      </c>
      <c r="F1883" t="b">
        <f t="shared" si="26"/>
        <v>1</v>
      </c>
      <c r="G1883" t="b">
        <f t="shared" si="27"/>
        <v>1</v>
      </c>
      <c r="H1883" t="s">
        <v>6019</v>
      </c>
    </row>
    <row r="1884" spans="1:9" hidden="1" x14ac:dyDescent="0.25">
      <c r="A1884" t="s">
        <v>3469</v>
      </c>
      <c r="B1884" t="s">
        <v>3470</v>
      </c>
      <c r="C1884" t="s">
        <v>3471</v>
      </c>
      <c r="D1884">
        <v>7980789</v>
      </c>
      <c r="E1884" t="s">
        <v>1936</v>
      </c>
      <c r="F1884" t="b">
        <f t="shared" si="26"/>
        <v>1</v>
      </c>
      <c r="G1884" t="b">
        <f t="shared" si="27"/>
        <v>1</v>
      </c>
      <c r="H1884" t="s">
        <v>6019</v>
      </c>
    </row>
    <row r="1885" spans="1:9" hidden="1" x14ac:dyDescent="0.25">
      <c r="A1885" t="s">
        <v>3472</v>
      </c>
      <c r="B1885" t="s">
        <v>3473</v>
      </c>
      <c r="C1885" t="s">
        <v>3474</v>
      </c>
      <c r="D1885">
        <v>8653164</v>
      </c>
      <c r="E1885" t="s">
        <v>1936</v>
      </c>
      <c r="F1885" t="b">
        <f t="shared" si="26"/>
        <v>1</v>
      </c>
      <c r="G1885" t="b">
        <f t="shared" si="27"/>
        <v>1</v>
      </c>
      <c r="H1885" t="s">
        <v>6019</v>
      </c>
    </row>
    <row r="1886" spans="1:9" hidden="1" x14ac:dyDescent="0.25">
      <c r="A1886" t="s">
        <v>3475</v>
      </c>
      <c r="B1886" t="s">
        <v>3476</v>
      </c>
      <c r="C1886" s="1" t="s">
        <v>3477</v>
      </c>
      <c r="D1886">
        <v>6863979</v>
      </c>
      <c r="E1886" t="s">
        <v>1936</v>
      </c>
      <c r="F1886" t="b">
        <f t="shared" si="26"/>
        <v>1</v>
      </c>
      <c r="G1886" t="b">
        <f t="shared" si="27"/>
        <v>1</v>
      </c>
      <c r="H1886" t="s">
        <v>6019</v>
      </c>
    </row>
    <row r="1887" spans="1:9" hidden="1" x14ac:dyDescent="0.25">
      <c r="A1887" t="s">
        <v>3478</v>
      </c>
      <c r="B1887" t="s">
        <v>3479</v>
      </c>
      <c r="E1887" t="s">
        <v>1936</v>
      </c>
      <c r="F1887" t="b">
        <f t="shared" si="26"/>
        <v>1</v>
      </c>
      <c r="G1887" t="b">
        <f t="shared" si="27"/>
        <v>0</v>
      </c>
      <c r="H1887" t="s">
        <v>6018</v>
      </c>
      <c r="I1887" t="s">
        <v>6024</v>
      </c>
    </row>
    <row r="1888" spans="1:9" hidden="1" x14ac:dyDescent="0.25">
      <c r="A1888" t="s">
        <v>3480</v>
      </c>
      <c r="B1888" t="s">
        <v>3481</v>
      </c>
      <c r="C1888" s="1" t="s">
        <v>3482</v>
      </c>
      <c r="D1888">
        <v>8654027</v>
      </c>
      <c r="E1888" t="s">
        <v>1936</v>
      </c>
      <c r="F1888" t="b">
        <f t="shared" si="26"/>
        <v>1</v>
      </c>
      <c r="G1888" t="b">
        <f t="shared" si="27"/>
        <v>1</v>
      </c>
      <c r="H1888" t="s">
        <v>6019</v>
      </c>
    </row>
    <row r="1889" spans="1:9" hidden="1" x14ac:dyDescent="0.25">
      <c r="A1889" t="s">
        <v>3483</v>
      </c>
      <c r="B1889" t="s">
        <v>2012</v>
      </c>
      <c r="C1889" t="s">
        <v>2013</v>
      </c>
      <c r="D1889">
        <v>7392102</v>
      </c>
      <c r="E1889" t="s">
        <v>1936</v>
      </c>
      <c r="F1889" t="b">
        <f t="shared" si="26"/>
        <v>1</v>
      </c>
      <c r="G1889" t="b">
        <f t="shared" si="27"/>
        <v>1</v>
      </c>
      <c r="H1889" t="s">
        <v>6019</v>
      </c>
    </row>
    <row r="1890" spans="1:9" hidden="1" x14ac:dyDescent="0.25">
      <c r="A1890" t="s">
        <v>3484</v>
      </c>
      <c r="B1890" t="s">
        <v>3485</v>
      </c>
      <c r="C1890" t="s">
        <v>3486</v>
      </c>
      <c r="D1890">
        <v>9090026</v>
      </c>
      <c r="E1890" t="s">
        <v>1936</v>
      </c>
      <c r="F1890" t="b">
        <f t="shared" si="26"/>
        <v>1</v>
      </c>
      <c r="G1890" t="b">
        <f t="shared" si="27"/>
        <v>1</v>
      </c>
      <c r="H1890" t="s">
        <v>6019</v>
      </c>
    </row>
    <row r="1891" spans="1:9" hidden="1" x14ac:dyDescent="0.25">
      <c r="A1891" t="s">
        <v>3487</v>
      </c>
      <c r="B1891" t="s">
        <v>2012</v>
      </c>
      <c r="C1891" t="s">
        <v>2013</v>
      </c>
      <c r="D1891">
        <v>7392102</v>
      </c>
      <c r="E1891" t="s">
        <v>1936</v>
      </c>
      <c r="F1891" t="b">
        <f t="shared" si="26"/>
        <v>1</v>
      </c>
      <c r="G1891" t="b">
        <f t="shared" si="27"/>
        <v>1</v>
      </c>
      <c r="H1891" t="s">
        <v>6019</v>
      </c>
    </row>
    <row r="1892" spans="1:9" hidden="1" x14ac:dyDescent="0.25">
      <c r="A1892" t="s">
        <v>3488</v>
      </c>
      <c r="B1892" t="s">
        <v>3489</v>
      </c>
      <c r="C1892" t="s">
        <v>3490</v>
      </c>
      <c r="D1892">
        <v>6734097</v>
      </c>
      <c r="E1892" t="s">
        <v>1936</v>
      </c>
      <c r="F1892" t="b">
        <f t="shared" si="26"/>
        <v>1</v>
      </c>
      <c r="G1892" t="b">
        <f t="shared" si="27"/>
        <v>1</v>
      </c>
      <c r="H1892" t="s">
        <v>6019</v>
      </c>
    </row>
    <row r="1893" spans="1:9" hidden="1" x14ac:dyDescent="0.25">
      <c r="A1893" t="s">
        <v>3491</v>
      </c>
      <c r="B1893" t="s">
        <v>3492</v>
      </c>
      <c r="C1893" t="s">
        <v>3493</v>
      </c>
      <c r="D1893">
        <v>6857529</v>
      </c>
      <c r="E1893" t="s">
        <v>1936</v>
      </c>
      <c r="F1893" t="b">
        <f t="shared" si="26"/>
        <v>1</v>
      </c>
      <c r="G1893" t="b">
        <f t="shared" si="27"/>
        <v>1</v>
      </c>
      <c r="H1893" t="s">
        <v>6019</v>
      </c>
    </row>
    <row r="1894" spans="1:9" hidden="1" x14ac:dyDescent="0.25">
      <c r="A1894" t="s">
        <v>3494</v>
      </c>
      <c r="B1894" t="s">
        <v>3495</v>
      </c>
      <c r="E1894" t="s">
        <v>1936</v>
      </c>
      <c r="F1894" t="b">
        <f t="shared" si="26"/>
        <v>1</v>
      </c>
      <c r="G1894" t="b">
        <f t="shared" si="27"/>
        <v>0</v>
      </c>
      <c r="H1894" t="s">
        <v>6018</v>
      </c>
      <c r="I1894" t="s">
        <v>6024</v>
      </c>
    </row>
    <row r="1895" spans="1:9" hidden="1" x14ac:dyDescent="0.25">
      <c r="A1895" t="s">
        <v>3496</v>
      </c>
      <c r="B1895" t="s">
        <v>3497</v>
      </c>
      <c r="C1895" t="s">
        <v>3498</v>
      </c>
      <c r="D1895">
        <v>6007985</v>
      </c>
      <c r="E1895" t="s">
        <v>1936</v>
      </c>
      <c r="F1895" t="b">
        <f t="shared" si="26"/>
        <v>1</v>
      </c>
      <c r="G1895" t="b">
        <f t="shared" si="27"/>
        <v>1</v>
      </c>
      <c r="H1895" t="s">
        <v>6019</v>
      </c>
    </row>
    <row r="1896" spans="1:9" hidden="1" x14ac:dyDescent="0.25">
      <c r="A1896" t="s">
        <v>3499</v>
      </c>
      <c r="B1896" t="s">
        <v>3500</v>
      </c>
      <c r="E1896" t="s">
        <v>1936</v>
      </c>
      <c r="F1896" t="b">
        <f t="shared" si="26"/>
        <v>1</v>
      </c>
      <c r="G1896" t="b">
        <f t="shared" si="27"/>
        <v>0</v>
      </c>
      <c r="H1896" t="s">
        <v>6018</v>
      </c>
      <c r="I1896" t="s">
        <v>6024</v>
      </c>
    </row>
    <row r="1897" spans="1:9" hidden="1" x14ac:dyDescent="0.25">
      <c r="A1897" t="s">
        <v>3501</v>
      </c>
      <c r="B1897" t="s">
        <v>3502</v>
      </c>
      <c r="C1897" t="s">
        <v>3503</v>
      </c>
      <c r="D1897">
        <v>4466249</v>
      </c>
      <c r="E1897" t="s">
        <v>1936</v>
      </c>
      <c r="F1897" t="b">
        <f t="shared" si="26"/>
        <v>1</v>
      </c>
      <c r="G1897" t="b">
        <f t="shared" si="27"/>
        <v>1</v>
      </c>
      <c r="H1897" t="s">
        <v>6019</v>
      </c>
    </row>
    <row r="1898" spans="1:9" hidden="1" x14ac:dyDescent="0.25">
      <c r="A1898" t="s">
        <v>3504</v>
      </c>
      <c r="B1898" t="s">
        <v>2130</v>
      </c>
      <c r="C1898" t="s">
        <v>2131</v>
      </c>
      <c r="D1898">
        <v>7392205</v>
      </c>
      <c r="E1898" t="s">
        <v>1936</v>
      </c>
      <c r="F1898" t="b">
        <f t="shared" si="26"/>
        <v>1</v>
      </c>
      <c r="G1898" t="b">
        <f t="shared" si="27"/>
        <v>1</v>
      </c>
      <c r="H1898" t="s">
        <v>6019</v>
      </c>
    </row>
    <row r="1899" spans="1:9" hidden="1" x14ac:dyDescent="0.25">
      <c r="A1899" t="s">
        <v>3505</v>
      </c>
      <c r="B1899" t="s">
        <v>3435</v>
      </c>
      <c r="C1899" t="s">
        <v>3436</v>
      </c>
      <c r="D1899">
        <v>9097354</v>
      </c>
      <c r="E1899" t="s">
        <v>1936</v>
      </c>
      <c r="F1899" t="b">
        <f t="shared" si="26"/>
        <v>1</v>
      </c>
      <c r="G1899" t="b">
        <f t="shared" si="27"/>
        <v>1</v>
      </c>
      <c r="H1899" t="s">
        <v>6019</v>
      </c>
    </row>
    <row r="1900" spans="1:9" hidden="1" x14ac:dyDescent="0.25">
      <c r="A1900" t="s">
        <v>3506</v>
      </c>
      <c r="B1900" t="s">
        <v>3507</v>
      </c>
      <c r="C1900" t="s">
        <v>3508</v>
      </c>
      <c r="D1900">
        <v>5161343</v>
      </c>
      <c r="E1900" t="s">
        <v>1936</v>
      </c>
      <c r="F1900" t="b">
        <f t="shared" si="26"/>
        <v>1</v>
      </c>
      <c r="G1900" t="b">
        <f t="shared" si="27"/>
        <v>1</v>
      </c>
      <c r="H1900" t="s">
        <v>6019</v>
      </c>
    </row>
    <row r="1901" spans="1:9" hidden="1" x14ac:dyDescent="0.25">
      <c r="A1901" t="s">
        <v>3509</v>
      </c>
      <c r="B1901" t="s">
        <v>3510</v>
      </c>
      <c r="C1901" t="s">
        <v>3511</v>
      </c>
      <c r="D1901">
        <v>6747573</v>
      </c>
      <c r="E1901" t="s">
        <v>1936</v>
      </c>
      <c r="F1901" t="b">
        <f t="shared" si="26"/>
        <v>1</v>
      </c>
      <c r="G1901" t="b">
        <f t="shared" si="27"/>
        <v>1</v>
      </c>
      <c r="H1901" t="s">
        <v>6019</v>
      </c>
    </row>
    <row r="1902" spans="1:9" hidden="1" x14ac:dyDescent="0.25">
      <c r="A1902" t="s">
        <v>3512</v>
      </c>
      <c r="B1902" t="s">
        <v>3513</v>
      </c>
      <c r="C1902" t="s">
        <v>3514</v>
      </c>
      <c r="D1902">
        <v>6031128</v>
      </c>
      <c r="E1902" t="s">
        <v>1936</v>
      </c>
      <c r="F1902" t="b">
        <f t="shared" si="26"/>
        <v>1</v>
      </c>
      <c r="G1902" t="b">
        <f t="shared" si="27"/>
        <v>1</v>
      </c>
      <c r="H1902" t="s">
        <v>6019</v>
      </c>
    </row>
    <row r="1903" spans="1:9" hidden="1" x14ac:dyDescent="0.25">
      <c r="A1903" t="s">
        <v>3515</v>
      </c>
      <c r="B1903" t="s">
        <v>3516</v>
      </c>
      <c r="C1903" t="s">
        <v>3517</v>
      </c>
      <c r="D1903">
        <v>6347134</v>
      </c>
      <c r="E1903" t="s">
        <v>1936</v>
      </c>
      <c r="F1903" t="b">
        <f t="shared" si="26"/>
        <v>1</v>
      </c>
      <c r="G1903" t="b">
        <f t="shared" si="27"/>
        <v>1</v>
      </c>
      <c r="H1903" t="s">
        <v>6019</v>
      </c>
    </row>
    <row r="1904" spans="1:9" hidden="1" x14ac:dyDescent="0.25">
      <c r="A1904" t="s">
        <v>3518</v>
      </c>
      <c r="B1904" t="s">
        <v>2012</v>
      </c>
      <c r="C1904" t="s">
        <v>2013</v>
      </c>
      <c r="D1904">
        <v>7392102</v>
      </c>
      <c r="E1904" t="s">
        <v>1936</v>
      </c>
      <c r="F1904" t="b">
        <f t="shared" si="26"/>
        <v>1</v>
      </c>
      <c r="G1904" t="b">
        <f t="shared" si="27"/>
        <v>1</v>
      </c>
      <c r="H1904" t="s">
        <v>6019</v>
      </c>
    </row>
    <row r="1905" spans="1:9" hidden="1" x14ac:dyDescent="0.25">
      <c r="A1905" t="s">
        <v>3519</v>
      </c>
      <c r="B1905" t="s">
        <v>3520</v>
      </c>
      <c r="C1905" t="s">
        <v>3521</v>
      </c>
      <c r="D1905">
        <v>6932792</v>
      </c>
      <c r="E1905" t="s">
        <v>1936</v>
      </c>
      <c r="F1905" t="b">
        <f t="shared" si="26"/>
        <v>1</v>
      </c>
      <c r="G1905" t="b">
        <f t="shared" si="27"/>
        <v>1</v>
      </c>
      <c r="H1905" t="s">
        <v>6019</v>
      </c>
    </row>
    <row r="1906" spans="1:9" hidden="1" x14ac:dyDescent="0.25">
      <c r="A1906" t="s">
        <v>3522</v>
      </c>
      <c r="B1906" t="s">
        <v>3523</v>
      </c>
      <c r="C1906" t="s">
        <v>3524</v>
      </c>
      <c r="D1906">
        <v>4794244</v>
      </c>
      <c r="E1906" t="s">
        <v>1936</v>
      </c>
      <c r="F1906" t="b">
        <f t="shared" si="26"/>
        <v>1</v>
      </c>
      <c r="G1906" t="b">
        <f t="shared" si="27"/>
        <v>1</v>
      </c>
      <c r="H1906" t="s">
        <v>6019</v>
      </c>
    </row>
    <row r="1907" spans="1:9" hidden="1" x14ac:dyDescent="0.25">
      <c r="A1907" t="s">
        <v>3525</v>
      </c>
      <c r="B1907" t="s">
        <v>2849</v>
      </c>
      <c r="C1907" t="s">
        <v>2850</v>
      </c>
      <c r="D1907">
        <v>9040354</v>
      </c>
      <c r="E1907" t="s">
        <v>1936</v>
      </c>
      <c r="F1907" t="b">
        <f t="shared" si="26"/>
        <v>1</v>
      </c>
      <c r="G1907" t="b">
        <f t="shared" si="27"/>
        <v>1</v>
      </c>
      <c r="H1907" t="s">
        <v>6019</v>
      </c>
    </row>
    <row r="1908" spans="1:9" hidden="1" x14ac:dyDescent="0.25">
      <c r="A1908" t="s">
        <v>3526</v>
      </c>
      <c r="B1908" t="s">
        <v>2012</v>
      </c>
      <c r="C1908" t="s">
        <v>2013</v>
      </c>
      <c r="D1908">
        <v>7392102</v>
      </c>
      <c r="E1908" t="s">
        <v>1936</v>
      </c>
      <c r="F1908" t="b">
        <f t="shared" si="26"/>
        <v>1</v>
      </c>
      <c r="G1908" t="b">
        <f t="shared" si="27"/>
        <v>1</v>
      </c>
      <c r="H1908" t="s">
        <v>6019</v>
      </c>
    </row>
    <row r="1909" spans="1:9" hidden="1" x14ac:dyDescent="0.25">
      <c r="A1909" t="s">
        <v>3527</v>
      </c>
      <c r="B1909" t="s">
        <v>3528</v>
      </c>
      <c r="E1909" t="s">
        <v>1936</v>
      </c>
      <c r="F1909" t="b">
        <f t="shared" si="26"/>
        <v>1</v>
      </c>
      <c r="G1909" t="b">
        <f t="shared" si="27"/>
        <v>0</v>
      </c>
      <c r="H1909" t="s">
        <v>6018</v>
      </c>
      <c r="I1909" t="s">
        <v>6024</v>
      </c>
    </row>
    <row r="1910" spans="1:9" hidden="1" x14ac:dyDescent="0.25">
      <c r="A1910" t="s">
        <v>3529</v>
      </c>
      <c r="B1910" t="s">
        <v>2974</v>
      </c>
      <c r="C1910" t="s">
        <v>2975</v>
      </c>
      <c r="D1910">
        <v>8211834</v>
      </c>
      <c r="E1910" t="s">
        <v>1936</v>
      </c>
      <c r="F1910" t="b">
        <f t="shared" si="26"/>
        <v>1</v>
      </c>
      <c r="G1910" t="b">
        <f t="shared" si="27"/>
        <v>1</v>
      </c>
      <c r="H1910" t="s">
        <v>6019</v>
      </c>
    </row>
    <row r="1911" spans="1:9" hidden="1" x14ac:dyDescent="0.25">
      <c r="A1911" t="s">
        <v>3530</v>
      </c>
      <c r="B1911" t="s">
        <v>3531</v>
      </c>
      <c r="C1911" t="s">
        <v>3532</v>
      </c>
      <c r="D1911">
        <v>6931613</v>
      </c>
      <c r="E1911" t="s">
        <v>1936</v>
      </c>
      <c r="F1911" t="b">
        <f t="shared" si="26"/>
        <v>1</v>
      </c>
      <c r="G1911" t="b">
        <f t="shared" si="27"/>
        <v>1</v>
      </c>
      <c r="H1911" t="s">
        <v>6019</v>
      </c>
    </row>
    <row r="1912" spans="1:9" hidden="1" x14ac:dyDescent="0.25">
      <c r="A1912" t="s">
        <v>3533</v>
      </c>
      <c r="B1912" t="s">
        <v>2208</v>
      </c>
      <c r="E1912" t="s">
        <v>1936</v>
      </c>
      <c r="F1912" t="b">
        <f t="shared" si="26"/>
        <v>1</v>
      </c>
      <c r="G1912" t="b">
        <f t="shared" si="27"/>
        <v>0</v>
      </c>
      <c r="H1912" t="s">
        <v>6018</v>
      </c>
      <c r="I1912" t="s">
        <v>6024</v>
      </c>
    </row>
    <row r="1913" spans="1:9" hidden="1" x14ac:dyDescent="0.25">
      <c r="A1913" t="s">
        <v>3534</v>
      </c>
      <c r="B1913" t="s">
        <v>3535</v>
      </c>
      <c r="C1913" t="s">
        <v>3536</v>
      </c>
      <c r="D1913">
        <v>9149693</v>
      </c>
      <c r="E1913" t="s">
        <v>1936</v>
      </c>
      <c r="F1913" t="b">
        <f t="shared" si="26"/>
        <v>1</v>
      </c>
      <c r="G1913" t="b">
        <f t="shared" si="27"/>
        <v>1</v>
      </c>
      <c r="H1913" t="s">
        <v>6019</v>
      </c>
    </row>
    <row r="1914" spans="1:9" hidden="1" x14ac:dyDescent="0.25">
      <c r="A1914" t="s">
        <v>3537</v>
      </c>
      <c r="B1914" t="s">
        <v>2012</v>
      </c>
      <c r="C1914" t="s">
        <v>2013</v>
      </c>
      <c r="D1914">
        <v>7392102</v>
      </c>
      <c r="E1914" t="s">
        <v>1936</v>
      </c>
      <c r="F1914" t="b">
        <f t="shared" si="26"/>
        <v>1</v>
      </c>
      <c r="G1914" t="b">
        <f t="shared" si="27"/>
        <v>1</v>
      </c>
      <c r="H1914" t="s">
        <v>6019</v>
      </c>
    </row>
    <row r="1915" spans="1:9" hidden="1" x14ac:dyDescent="0.25">
      <c r="A1915" t="s">
        <v>3538</v>
      </c>
      <c r="B1915" t="s">
        <v>3539</v>
      </c>
      <c r="C1915" t="s">
        <v>3540</v>
      </c>
      <c r="D1915">
        <v>6031365</v>
      </c>
      <c r="E1915" t="s">
        <v>1936</v>
      </c>
      <c r="F1915" t="b">
        <f t="shared" si="26"/>
        <v>1</v>
      </c>
      <c r="G1915" t="b">
        <f t="shared" si="27"/>
        <v>1</v>
      </c>
      <c r="H1915" t="s">
        <v>6019</v>
      </c>
    </row>
    <row r="1916" spans="1:9" hidden="1" x14ac:dyDescent="0.25">
      <c r="A1916" t="s">
        <v>3541</v>
      </c>
      <c r="B1916" t="s">
        <v>3542</v>
      </c>
      <c r="C1916" t="s">
        <v>3543</v>
      </c>
      <c r="D1916">
        <v>7677179</v>
      </c>
      <c r="E1916" t="s">
        <v>1936</v>
      </c>
      <c r="F1916" t="b">
        <f t="shared" si="26"/>
        <v>1</v>
      </c>
      <c r="G1916" t="b">
        <f t="shared" si="27"/>
        <v>1</v>
      </c>
      <c r="H1916" t="s">
        <v>6019</v>
      </c>
    </row>
    <row r="1917" spans="1:9" hidden="1" x14ac:dyDescent="0.25">
      <c r="A1917" t="s">
        <v>3544</v>
      </c>
      <c r="E1917" t="s">
        <v>1936</v>
      </c>
      <c r="F1917" t="b">
        <f t="shared" si="26"/>
        <v>0</v>
      </c>
      <c r="G1917" t="b">
        <f t="shared" si="27"/>
        <v>0</v>
      </c>
      <c r="H1917" t="s">
        <v>6018</v>
      </c>
      <c r="I1917" t="s">
        <v>6023</v>
      </c>
    </row>
    <row r="1918" spans="1:9" hidden="1" x14ac:dyDescent="0.25">
      <c r="A1918" t="s">
        <v>3545</v>
      </c>
      <c r="B1918" t="s">
        <v>3546</v>
      </c>
      <c r="C1918" t="s">
        <v>3547</v>
      </c>
      <c r="D1918">
        <v>9034340</v>
      </c>
      <c r="E1918" t="s">
        <v>1936</v>
      </c>
      <c r="F1918" t="b">
        <f t="shared" si="26"/>
        <v>1</v>
      </c>
      <c r="G1918" t="b">
        <f t="shared" si="27"/>
        <v>1</v>
      </c>
      <c r="H1918" t="s">
        <v>6019</v>
      </c>
    </row>
    <row r="1919" spans="1:9" hidden="1" x14ac:dyDescent="0.25">
      <c r="A1919" t="s">
        <v>3548</v>
      </c>
      <c r="B1919" t="s">
        <v>3549</v>
      </c>
      <c r="C1919" s="1" t="s">
        <v>3550</v>
      </c>
      <c r="D1919">
        <v>9344981</v>
      </c>
      <c r="E1919" t="s">
        <v>1936</v>
      </c>
      <c r="F1919" t="b">
        <f t="shared" si="26"/>
        <v>1</v>
      </c>
      <c r="G1919" t="b">
        <f t="shared" si="27"/>
        <v>1</v>
      </c>
      <c r="H1919" t="s">
        <v>6019</v>
      </c>
    </row>
    <row r="1920" spans="1:9" hidden="1" x14ac:dyDescent="0.25">
      <c r="A1920" t="s">
        <v>3551</v>
      </c>
      <c r="B1920" t="s">
        <v>3552</v>
      </c>
      <c r="C1920" t="s">
        <v>3553</v>
      </c>
      <c r="D1920">
        <v>7297310</v>
      </c>
      <c r="E1920" t="s">
        <v>1936</v>
      </c>
      <c r="F1920" t="b">
        <f t="shared" si="26"/>
        <v>1</v>
      </c>
      <c r="G1920" t="b">
        <f t="shared" si="27"/>
        <v>1</v>
      </c>
      <c r="H1920" t="s">
        <v>6019</v>
      </c>
    </row>
    <row r="1921" spans="1:9" hidden="1" x14ac:dyDescent="0.25">
      <c r="A1921" t="s">
        <v>3554</v>
      </c>
      <c r="B1921" t="s">
        <v>3555</v>
      </c>
      <c r="C1921" t="s">
        <v>3556</v>
      </c>
      <c r="D1921">
        <v>9099448</v>
      </c>
      <c r="E1921" t="s">
        <v>1936</v>
      </c>
      <c r="F1921" t="b">
        <f t="shared" si="26"/>
        <v>1</v>
      </c>
      <c r="G1921" t="b">
        <f t="shared" si="27"/>
        <v>1</v>
      </c>
      <c r="H1921" t="s">
        <v>6019</v>
      </c>
    </row>
    <row r="1922" spans="1:9" hidden="1" x14ac:dyDescent="0.25">
      <c r="A1922" t="s">
        <v>3557</v>
      </c>
      <c r="B1922" t="s">
        <v>3558</v>
      </c>
      <c r="C1922" t="s">
        <v>3559</v>
      </c>
      <c r="D1922">
        <v>4990029</v>
      </c>
      <c r="E1922" t="s">
        <v>1936</v>
      </c>
      <c r="F1922" t="b">
        <f t="shared" si="26"/>
        <v>1</v>
      </c>
      <c r="G1922" t="b">
        <f t="shared" si="27"/>
        <v>1</v>
      </c>
      <c r="H1922" t="s">
        <v>6019</v>
      </c>
    </row>
    <row r="1923" spans="1:9" hidden="1" x14ac:dyDescent="0.25">
      <c r="A1923" t="s">
        <v>3560</v>
      </c>
      <c r="B1923" t="s">
        <v>2664</v>
      </c>
      <c r="C1923" t="s">
        <v>2665</v>
      </c>
      <c r="D1923">
        <v>5978827</v>
      </c>
      <c r="E1923" t="s">
        <v>1936</v>
      </c>
      <c r="F1923" t="b">
        <f t="shared" ref="F1923:F1986" si="28">NOT(ISBLANK(B1923))</f>
        <v>1</v>
      </c>
      <c r="G1923" t="b">
        <f t="shared" ref="G1923:G1986" si="29">NOT(ISBLANK(C1923))</f>
        <v>1</v>
      </c>
      <c r="H1923" t="s">
        <v>6019</v>
      </c>
    </row>
    <row r="1924" spans="1:9" hidden="1" x14ac:dyDescent="0.25">
      <c r="A1924" t="s">
        <v>3561</v>
      </c>
      <c r="B1924" t="s">
        <v>3562</v>
      </c>
      <c r="E1924" t="s">
        <v>1936</v>
      </c>
      <c r="F1924" t="b">
        <f t="shared" si="28"/>
        <v>1</v>
      </c>
      <c r="G1924" t="b">
        <f t="shared" si="29"/>
        <v>0</v>
      </c>
      <c r="H1924" t="s">
        <v>6018</v>
      </c>
      <c r="I1924" t="s">
        <v>6024</v>
      </c>
    </row>
    <row r="1925" spans="1:9" hidden="1" x14ac:dyDescent="0.25">
      <c r="A1925" t="s">
        <v>3563</v>
      </c>
      <c r="B1925" t="s">
        <v>3564</v>
      </c>
      <c r="C1925" t="s">
        <v>3565</v>
      </c>
      <c r="D1925">
        <v>4216311</v>
      </c>
      <c r="E1925" t="s">
        <v>1936</v>
      </c>
      <c r="F1925" t="b">
        <f t="shared" si="28"/>
        <v>1</v>
      </c>
      <c r="G1925" t="b">
        <f t="shared" si="29"/>
        <v>1</v>
      </c>
      <c r="H1925" t="s">
        <v>6019</v>
      </c>
    </row>
    <row r="1926" spans="1:9" hidden="1" x14ac:dyDescent="0.25">
      <c r="A1926" t="s">
        <v>3566</v>
      </c>
      <c r="B1926" t="s">
        <v>1994</v>
      </c>
      <c r="C1926" t="s">
        <v>1995</v>
      </c>
      <c r="D1926">
        <v>5776074</v>
      </c>
      <c r="E1926" t="s">
        <v>1936</v>
      </c>
      <c r="F1926" t="b">
        <f t="shared" si="28"/>
        <v>1</v>
      </c>
      <c r="G1926" t="b">
        <f t="shared" si="29"/>
        <v>1</v>
      </c>
      <c r="H1926" t="s">
        <v>6019</v>
      </c>
    </row>
    <row r="1927" spans="1:9" hidden="1" x14ac:dyDescent="0.25">
      <c r="A1927" t="s">
        <v>3567</v>
      </c>
      <c r="B1927" t="s">
        <v>3410</v>
      </c>
      <c r="C1927" t="s">
        <v>3411</v>
      </c>
      <c r="D1927">
        <v>6968333</v>
      </c>
      <c r="E1927" t="s">
        <v>1936</v>
      </c>
      <c r="F1927" t="b">
        <f t="shared" si="28"/>
        <v>1</v>
      </c>
      <c r="G1927" t="b">
        <f t="shared" si="29"/>
        <v>1</v>
      </c>
      <c r="H1927" t="s">
        <v>6019</v>
      </c>
    </row>
    <row r="1928" spans="1:9" hidden="1" x14ac:dyDescent="0.25">
      <c r="A1928" t="s">
        <v>3568</v>
      </c>
      <c r="B1928" t="s">
        <v>3569</v>
      </c>
      <c r="C1928" t="s">
        <v>3570</v>
      </c>
      <c r="D1928">
        <v>4990921</v>
      </c>
      <c r="E1928" t="s">
        <v>1936</v>
      </c>
      <c r="F1928" t="b">
        <f t="shared" si="28"/>
        <v>1</v>
      </c>
      <c r="G1928" t="b">
        <f t="shared" si="29"/>
        <v>1</v>
      </c>
      <c r="H1928" t="s">
        <v>6019</v>
      </c>
    </row>
    <row r="1929" spans="1:9" hidden="1" x14ac:dyDescent="0.25">
      <c r="A1929" t="s">
        <v>3571</v>
      </c>
      <c r="B1929" t="s">
        <v>2208</v>
      </c>
      <c r="E1929" t="s">
        <v>1936</v>
      </c>
      <c r="F1929" t="b">
        <f t="shared" si="28"/>
        <v>1</v>
      </c>
      <c r="G1929" t="b">
        <f t="shared" si="29"/>
        <v>0</v>
      </c>
      <c r="H1929" t="s">
        <v>6018</v>
      </c>
      <c r="I1929" t="s">
        <v>6024</v>
      </c>
    </row>
    <row r="1930" spans="1:9" hidden="1" x14ac:dyDescent="0.25">
      <c r="A1930" t="s">
        <v>3572</v>
      </c>
      <c r="B1930" t="s">
        <v>2313</v>
      </c>
      <c r="C1930" t="s">
        <v>2313</v>
      </c>
      <c r="D1930">
        <v>7472390</v>
      </c>
      <c r="E1930" t="s">
        <v>1936</v>
      </c>
      <c r="F1930" t="b">
        <f t="shared" si="28"/>
        <v>1</v>
      </c>
      <c r="G1930" t="b">
        <f t="shared" si="29"/>
        <v>1</v>
      </c>
      <c r="H1930" t="s">
        <v>6019</v>
      </c>
    </row>
    <row r="1931" spans="1:9" hidden="1" x14ac:dyDescent="0.25">
      <c r="A1931" t="s">
        <v>3573</v>
      </c>
      <c r="B1931" t="s">
        <v>3574</v>
      </c>
      <c r="C1931" t="s">
        <v>3575</v>
      </c>
      <c r="D1931">
        <v>8523934</v>
      </c>
      <c r="E1931" t="s">
        <v>1936</v>
      </c>
      <c r="F1931" t="b">
        <f t="shared" si="28"/>
        <v>1</v>
      </c>
      <c r="G1931" t="b">
        <f t="shared" si="29"/>
        <v>1</v>
      </c>
      <c r="H1931" t="s">
        <v>6019</v>
      </c>
    </row>
    <row r="1932" spans="1:9" hidden="1" x14ac:dyDescent="0.25">
      <c r="A1932" t="s">
        <v>3576</v>
      </c>
      <c r="B1932" t="s">
        <v>3577</v>
      </c>
      <c r="C1932" t="s">
        <v>3578</v>
      </c>
      <c r="D1932">
        <v>7490236</v>
      </c>
      <c r="E1932" t="s">
        <v>1936</v>
      </c>
      <c r="F1932" t="b">
        <f t="shared" si="28"/>
        <v>1</v>
      </c>
      <c r="G1932" t="b">
        <f t="shared" si="29"/>
        <v>1</v>
      </c>
      <c r="H1932" t="s">
        <v>6019</v>
      </c>
    </row>
    <row r="1933" spans="1:9" hidden="1" x14ac:dyDescent="0.25">
      <c r="A1933" t="s">
        <v>3579</v>
      </c>
      <c r="B1933" t="s">
        <v>2930</v>
      </c>
      <c r="C1933" t="s">
        <v>2931</v>
      </c>
      <c r="D1933">
        <v>4945097</v>
      </c>
      <c r="E1933" t="s">
        <v>1936</v>
      </c>
      <c r="F1933" t="b">
        <f t="shared" si="28"/>
        <v>1</v>
      </c>
      <c r="G1933" t="b">
        <f t="shared" si="29"/>
        <v>1</v>
      </c>
      <c r="H1933" t="s">
        <v>6019</v>
      </c>
    </row>
    <row r="1934" spans="1:9" hidden="1" x14ac:dyDescent="0.25">
      <c r="A1934" t="s">
        <v>3580</v>
      </c>
      <c r="B1934" t="s">
        <v>3581</v>
      </c>
      <c r="C1934" t="s">
        <v>3582</v>
      </c>
      <c r="D1934">
        <v>8098123</v>
      </c>
      <c r="E1934" t="s">
        <v>1936</v>
      </c>
      <c r="F1934" t="b">
        <f t="shared" si="28"/>
        <v>1</v>
      </c>
      <c r="G1934" t="b">
        <f t="shared" si="29"/>
        <v>1</v>
      </c>
      <c r="H1934" t="s">
        <v>6019</v>
      </c>
    </row>
    <row r="1935" spans="1:9" hidden="1" x14ac:dyDescent="0.25">
      <c r="A1935" t="s">
        <v>3583</v>
      </c>
      <c r="B1935" t="s">
        <v>3584</v>
      </c>
      <c r="E1935" t="s">
        <v>1936</v>
      </c>
      <c r="F1935" t="b">
        <f t="shared" si="28"/>
        <v>1</v>
      </c>
      <c r="G1935" t="b">
        <f t="shared" si="29"/>
        <v>0</v>
      </c>
      <c r="H1935" t="s">
        <v>6018</v>
      </c>
      <c r="I1935" t="s">
        <v>6024</v>
      </c>
    </row>
    <row r="1936" spans="1:9" hidden="1" x14ac:dyDescent="0.25">
      <c r="A1936" t="s">
        <v>3585</v>
      </c>
      <c r="E1936" t="s">
        <v>1936</v>
      </c>
      <c r="F1936" t="b">
        <f t="shared" si="28"/>
        <v>0</v>
      </c>
      <c r="G1936" t="b">
        <f t="shared" si="29"/>
        <v>0</v>
      </c>
      <c r="H1936" t="s">
        <v>6018</v>
      </c>
      <c r="I1936" t="s">
        <v>6023</v>
      </c>
    </row>
    <row r="1937" spans="1:9" hidden="1" x14ac:dyDescent="0.25">
      <c r="A1937" t="s">
        <v>3586</v>
      </c>
      <c r="B1937" t="s">
        <v>3587</v>
      </c>
      <c r="C1937" t="s">
        <v>3588</v>
      </c>
      <c r="D1937">
        <v>9040867</v>
      </c>
      <c r="E1937" t="s">
        <v>1936</v>
      </c>
      <c r="F1937" t="b">
        <f t="shared" si="28"/>
        <v>1</v>
      </c>
      <c r="G1937" t="b">
        <f t="shared" si="29"/>
        <v>1</v>
      </c>
      <c r="H1937" t="s">
        <v>6019</v>
      </c>
    </row>
    <row r="1938" spans="1:9" hidden="1" x14ac:dyDescent="0.25">
      <c r="A1938" t="s">
        <v>3589</v>
      </c>
      <c r="B1938" t="s">
        <v>3590</v>
      </c>
      <c r="C1938" t="s">
        <v>3591</v>
      </c>
      <c r="D1938">
        <v>8037435</v>
      </c>
      <c r="E1938" t="s">
        <v>1936</v>
      </c>
      <c r="F1938" t="b">
        <f t="shared" si="28"/>
        <v>1</v>
      </c>
      <c r="G1938" t="b">
        <f t="shared" si="29"/>
        <v>1</v>
      </c>
      <c r="H1938" t="s">
        <v>6019</v>
      </c>
    </row>
    <row r="1939" spans="1:9" hidden="1" x14ac:dyDescent="0.25">
      <c r="A1939" t="s">
        <v>3592</v>
      </c>
      <c r="B1939" t="s">
        <v>3593</v>
      </c>
      <c r="C1939" t="s">
        <v>3594</v>
      </c>
      <c r="D1939">
        <v>9038349</v>
      </c>
      <c r="E1939" t="s">
        <v>1936</v>
      </c>
      <c r="F1939" t="b">
        <f t="shared" si="28"/>
        <v>1</v>
      </c>
      <c r="G1939" t="b">
        <f t="shared" si="29"/>
        <v>1</v>
      </c>
      <c r="H1939" t="s">
        <v>6019</v>
      </c>
    </row>
    <row r="1940" spans="1:9" hidden="1" x14ac:dyDescent="0.25">
      <c r="A1940" t="s">
        <v>3595</v>
      </c>
      <c r="B1940" t="s">
        <v>3596</v>
      </c>
      <c r="C1940" t="s">
        <v>3597</v>
      </c>
      <c r="D1940">
        <v>500265752</v>
      </c>
      <c r="E1940" t="s">
        <v>1936</v>
      </c>
      <c r="F1940" t="b">
        <f t="shared" si="28"/>
        <v>1</v>
      </c>
      <c r="G1940" t="b">
        <f t="shared" si="29"/>
        <v>1</v>
      </c>
      <c r="H1940" t="s">
        <v>6019</v>
      </c>
    </row>
    <row r="1941" spans="1:9" hidden="1" x14ac:dyDescent="0.25">
      <c r="A1941" t="s">
        <v>3598</v>
      </c>
      <c r="E1941" t="s">
        <v>1936</v>
      </c>
      <c r="F1941" t="b">
        <f t="shared" si="28"/>
        <v>0</v>
      </c>
      <c r="G1941" t="b">
        <f t="shared" si="29"/>
        <v>0</v>
      </c>
      <c r="H1941" t="s">
        <v>6018</v>
      </c>
      <c r="I1941" t="s">
        <v>6023</v>
      </c>
    </row>
    <row r="1942" spans="1:9" hidden="1" x14ac:dyDescent="0.25">
      <c r="A1942" t="s">
        <v>3599</v>
      </c>
      <c r="B1942" t="s">
        <v>2491</v>
      </c>
      <c r="C1942" t="s">
        <v>2492</v>
      </c>
      <c r="D1942">
        <v>4990146</v>
      </c>
      <c r="E1942" t="s">
        <v>1936</v>
      </c>
      <c r="F1942" t="b">
        <f t="shared" si="28"/>
        <v>1</v>
      </c>
      <c r="G1942" t="b">
        <f t="shared" si="29"/>
        <v>1</v>
      </c>
      <c r="H1942" t="s">
        <v>6019</v>
      </c>
    </row>
    <row r="1943" spans="1:9" hidden="1" x14ac:dyDescent="0.25">
      <c r="A1943" t="s">
        <v>3600</v>
      </c>
      <c r="B1943" t="s">
        <v>2179</v>
      </c>
      <c r="C1943" t="s">
        <v>2180</v>
      </c>
      <c r="D1943">
        <v>8964178</v>
      </c>
      <c r="E1943" t="s">
        <v>1936</v>
      </c>
      <c r="F1943" t="b">
        <f t="shared" si="28"/>
        <v>1</v>
      </c>
      <c r="G1943" t="b">
        <f t="shared" si="29"/>
        <v>1</v>
      </c>
      <c r="H1943" t="s">
        <v>6019</v>
      </c>
    </row>
    <row r="1944" spans="1:9" hidden="1" x14ac:dyDescent="0.25">
      <c r="A1944" t="s">
        <v>3601</v>
      </c>
      <c r="B1944" t="s">
        <v>3602</v>
      </c>
      <c r="C1944" t="s">
        <v>3603</v>
      </c>
      <c r="D1944">
        <v>5470177</v>
      </c>
      <c r="E1944" t="s">
        <v>1936</v>
      </c>
      <c r="F1944" t="b">
        <f t="shared" si="28"/>
        <v>1</v>
      </c>
      <c r="G1944" t="b">
        <f t="shared" si="29"/>
        <v>1</v>
      </c>
      <c r="H1944" t="s">
        <v>6019</v>
      </c>
    </row>
    <row r="1945" spans="1:9" hidden="1" x14ac:dyDescent="0.25">
      <c r="A1945" t="s">
        <v>3604</v>
      </c>
      <c r="B1945" t="s">
        <v>3605</v>
      </c>
      <c r="C1945" t="s">
        <v>3606</v>
      </c>
      <c r="D1945">
        <v>8861865</v>
      </c>
      <c r="E1945" t="s">
        <v>1936</v>
      </c>
      <c r="F1945" t="b">
        <f t="shared" si="28"/>
        <v>1</v>
      </c>
      <c r="G1945" t="b">
        <f t="shared" si="29"/>
        <v>1</v>
      </c>
      <c r="H1945" t="s">
        <v>6019</v>
      </c>
    </row>
    <row r="1946" spans="1:9" hidden="1" x14ac:dyDescent="0.25">
      <c r="A1946" t="s">
        <v>3607</v>
      </c>
      <c r="B1946" t="s">
        <v>2035</v>
      </c>
      <c r="C1946" t="s">
        <v>2036</v>
      </c>
      <c r="D1946">
        <v>6195922</v>
      </c>
      <c r="E1946" t="s">
        <v>1936</v>
      </c>
      <c r="F1946" t="b">
        <f t="shared" si="28"/>
        <v>1</v>
      </c>
      <c r="G1946" t="b">
        <f t="shared" si="29"/>
        <v>1</v>
      </c>
      <c r="H1946" t="s">
        <v>6019</v>
      </c>
    </row>
    <row r="1947" spans="1:9" hidden="1" x14ac:dyDescent="0.25">
      <c r="A1947" t="s">
        <v>3608</v>
      </c>
      <c r="B1947" t="s">
        <v>3609</v>
      </c>
      <c r="C1947" t="s">
        <v>3610</v>
      </c>
      <c r="D1947">
        <v>6974900</v>
      </c>
      <c r="E1947" t="s">
        <v>1936</v>
      </c>
      <c r="F1947" t="b">
        <f t="shared" si="28"/>
        <v>1</v>
      </c>
      <c r="G1947" t="b">
        <f t="shared" si="29"/>
        <v>1</v>
      </c>
      <c r="H1947" t="s">
        <v>6019</v>
      </c>
    </row>
    <row r="1948" spans="1:9" hidden="1" x14ac:dyDescent="0.25">
      <c r="A1948" t="s">
        <v>3611</v>
      </c>
      <c r="B1948" t="s">
        <v>2265</v>
      </c>
      <c r="C1948" t="s">
        <v>2266</v>
      </c>
      <c r="D1948">
        <v>6943895</v>
      </c>
      <c r="E1948" t="s">
        <v>1936</v>
      </c>
      <c r="F1948" t="b">
        <f t="shared" si="28"/>
        <v>1</v>
      </c>
      <c r="G1948" t="b">
        <f t="shared" si="29"/>
        <v>1</v>
      </c>
      <c r="H1948" t="s">
        <v>6019</v>
      </c>
    </row>
    <row r="1949" spans="1:9" hidden="1" x14ac:dyDescent="0.25">
      <c r="A1949" t="s">
        <v>3612</v>
      </c>
      <c r="B1949" t="s">
        <v>3416</v>
      </c>
      <c r="C1949" t="s">
        <v>3417</v>
      </c>
      <c r="D1949">
        <v>7174805</v>
      </c>
      <c r="E1949" t="s">
        <v>1936</v>
      </c>
      <c r="F1949" t="b">
        <f t="shared" si="28"/>
        <v>1</v>
      </c>
      <c r="G1949" t="b">
        <f t="shared" si="29"/>
        <v>1</v>
      </c>
      <c r="H1949" t="s">
        <v>6019</v>
      </c>
    </row>
    <row r="1950" spans="1:9" hidden="1" x14ac:dyDescent="0.25">
      <c r="A1950" t="s">
        <v>3613</v>
      </c>
      <c r="B1950" t="s">
        <v>3287</v>
      </c>
      <c r="C1950" t="s">
        <v>3288</v>
      </c>
      <c r="D1950">
        <v>9622351</v>
      </c>
      <c r="E1950" t="s">
        <v>1936</v>
      </c>
      <c r="F1950" t="b">
        <f t="shared" si="28"/>
        <v>1</v>
      </c>
      <c r="G1950" t="b">
        <f t="shared" si="29"/>
        <v>1</v>
      </c>
      <c r="H1950" t="s">
        <v>6019</v>
      </c>
    </row>
    <row r="1951" spans="1:9" hidden="1" x14ac:dyDescent="0.25">
      <c r="A1951" t="s">
        <v>3614</v>
      </c>
      <c r="B1951" t="s">
        <v>2012</v>
      </c>
      <c r="C1951" t="s">
        <v>2013</v>
      </c>
      <c r="D1951">
        <v>7392102</v>
      </c>
      <c r="E1951" t="s">
        <v>1936</v>
      </c>
      <c r="F1951" t="b">
        <f t="shared" si="28"/>
        <v>1</v>
      </c>
      <c r="G1951" t="b">
        <f t="shared" si="29"/>
        <v>1</v>
      </c>
      <c r="H1951" t="s">
        <v>6019</v>
      </c>
    </row>
    <row r="1952" spans="1:9" hidden="1" x14ac:dyDescent="0.25">
      <c r="A1952" t="s">
        <v>3615</v>
      </c>
      <c r="B1952" t="s">
        <v>2208</v>
      </c>
      <c r="E1952" t="s">
        <v>1936</v>
      </c>
      <c r="F1952" t="b">
        <f t="shared" si="28"/>
        <v>1</v>
      </c>
      <c r="G1952" t="b">
        <f t="shared" si="29"/>
        <v>0</v>
      </c>
      <c r="H1952" t="s">
        <v>6018</v>
      </c>
      <c r="I1952" t="s">
        <v>6024</v>
      </c>
    </row>
    <row r="1953" spans="1:9" hidden="1" x14ac:dyDescent="0.25">
      <c r="A1953" t="s">
        <v>3616</v>
      </c>
      <c r="B1953" t="s">
        <v>3617</v>
      </c>
      <c r="C1953" t="s">
        <v>3618</v>
      </c>
      <c r="D1953">
        <v>4991378</v>
      </c>
      <c r="E1953" t="s">
        <v>1936</v>
      </c>
      <c r="F1953" t="b">
        <f t="shared" si="28"/>
        <v>1</v>
      </c>
      <c r="G1953" t="b">
        <f t="shared" si="29"/>
        <v>1</v>
      </c>
      <c r="H1953" t="s">
        <v>6019</v>
      </c>
    </row>
    <row r="1954" spans="1:9" hidden="1" x14ac:dyDescent="0.25">
      <c r="A1954" t="s">
        <v>3619</v>
      </c>
      <c r="E1954" t="s">
        <v>1936</v>
      </c>
      <c r="F1954" t="b">
        <f t="shared" si="28"/>
        <v>0</v>
      </c>
      <c r="G1954" t="b">
        <f t="shared" si="29"/>
        <v>0</v>
      </c>
      <c r="H1954" t="s">
        <v>6018</v>
      </c>
      <c r="I1954" t="s">
        <v>6023</v>
      </c>
    </row>
    <row r="1955" spans="1:9" hidden="1" x14ac:dyDescent="0.25">
      <c r="A1955" t="s">
        <v>3620</v>
      </c>
      <c r="B1955" t="s">
        <v>3621</v>
      </c>
      <c r="C1955" t="s">
        <v>3622</v>
      </c>
      <c r="D1955">
        <v>4861639</v>
      </c>
      <c r="E1955" t="s">
        <v>1936</v>
      </c>
      <c r="F1955" t="b">
        <f t="shared" si="28"/>
        <v>1</v>
      </c>
      <c r="G1955" t="b">
        <f t="shared" si="29"/>
        <v>1</v>
      </c>
      <c r="H1955" t="s">
        <v>6019</v>
      </c>
    </row>
    <row r="1956" spans="1:9" hidden="1" x14ac:dyDescent="0.25">
      <c r="A1956" t="s">
        <v>3623</v>
      </c>
      <c r="B1956" t="s">
        <v>3624</v>
      </c>
      <c r="C1956" t="s">
        <v>3625</v>
      </c>
      <c r="D1956">
        <v>4746602</v>
      </c>
      <c r="E1956" t="s">
        <v>1936</v>
      </c>
      <c r="F1956" t="b">
        <f t="shared" si="28"/>
        <v>1</v>
      </c>
      <c r="G1956" t="b">
        <f t="shared" si="29"/>
        <v>1</v>
      </c>
      <c r="H1956" t="s">
        <v>6019</v>
      </c>
    </row>
    <row r="1957" spans="1:9" hidden="1" x14ac:dyDescent="0.25">
      <c r="A1957" t="s">
        <v>3626</v>
      </c>
      <c r="B1957" t="s">
        <v>3627</v>
      </c>
      <c r="C1957" t="s">
        <v>3628</v>
      </c>
      <c r="D1957">
        <v>7413251</v>
      </c>
      <c r="E1957" t="s">
        <v>1936</v>
      </c>
      <c r="F1957" t="b">
        <f t="shared" si="28"/>
        <v>1</v>
      </c>
      <c r="G1957" t="b">
        <f t="shared" si="29"/>
        <v>1</v>
      </c>
      <c r="H1957" t="s">
        <v>6019</v>
      </c>
    </row>
    <row r="1958" spans="1:9" hidden="1" x14ac:dyDescent="0.25">
      <c r="A1958" t="s">
        <v>3629</v>
      </c>
      <c r="B1958" t="s">
        <v>3630</v>
      </c>
      <c r="C1958" t="s">
        <v>3631</v>
      </c>
      <c r="D1958">
        <v>4944949</v>
      </c>
      <c r="E1958" t="s">
        <v>1936</v>
      </c>
      <c r="F1958" t="b">
        <f t="shared" si="28"/>
        <v>1</v>
      </c>
      <c r="G1958" t="b">
        <f t="shared" si="29"/>
        <v>1</v>
      </c>
      <c r="H1958" t="s">
        <v>6019</v>
      </c>
    </row>
    <row r="1959" spans="1:9" hidden="1" x14ac:dyDescent="0.25">
      <c r="A1959" t="s">
        <v>3632</v>
      </c>
      <c r="B1959" t="s">
        <v>3633</v>
      </c>
      <c r="C1959" t="s">
        <v>3634</v>
      </c>
      <c r="D1959">
        <v>8773360</v>
      </c>
      <c r="E1959" t="s">
        <v>1936</v>
      </c>
      <c r="F1959" t="b">
        <f t="shared" si="28"/>
        <v>1</v>
      </c>
      <c r="G1959" t="b">
        <f t="shared" si="29"/>
        <v>1</v>
      </c>
      <c r="H1959" t="s">
        <v>6019</v>
      </c>
    </row>
    <row r="1960" spans="1:9" hidden="1" x14ac:dyDescent="0.25">
      <c r="A1960" t="s">
        <v>3635</v>
      </c>
      <c r="B1960" t="s">
        <v>3636</v>
      </c>
      <c r="C1960" t="s">
        <v>3637</v>
      </c>
      <c r="D1960">
        <v>4990308</v>
      </c>
      <c r="E1960" t="s">
        <v>1936</v>
      </c>
      <c r="F1960" t="b">
        <f t="shared" si="28"/>
        <v>1</v>
      </c>
      <c r="G1960" t="b">
        <f t="shared" si="29"/>
        <v>1</v>
      </c>
      <c r="H1960" t="s">
        <v>6019</v>
      </c>
    </row>
    <row r="1961" spans="1:9" hidden="1" x14ac:dyDescent="0.25">
      <c r="A1961" t="s">
        <v>3638</v>
      </c>
      <c r="B1961" t="s">
        <v>2856</v>
      </c>
      <c r="C1961" t="s">
        <v>2857</v>
      </c>
      <c r="D1961">
        <v>7392096</v>
      </c>
      <c r="E1961" t="s">
        <v>1936</v>
      </c>
      <c r="F1961" t="b">
        <f t="shared" si="28"/>
        <v>1</v>
      </c>
      <c r="G1961" t="b">
        <f t="shared" si="29"/>
        <v>1</v>
      </c>
      <c r="H1961" t="s">
        <v>6019</v>
      </c>
    </row>
    <row r="1962" spans="1:9" hidden="1" x14ac:dyDescent="0.25">
      <c r="A1962" t="s">
        <v>3639</v>
      </c>
      <c r="B1962" t="s">
        <v>3640</v>
      </c>
      <c r="C1962" t="s">
        <v>3641</v>
      </c>
      <c r="D1962">
        <v>6943707</v>
      </c>
      <c r="E1962" t="s">
        <v>1936</v>
      </c>
      <c r="F1962" t="b">
        <f t="shared" si="28"/>
        <v>1</v>
      </c>
      <c r="G1962" t="b">
        <f t="shared" si="29"/>
        <v>1</v>
      </c>
      <c r="H1962" t="s">
        <v>6019</v>
      </c>
    </row>
    <row r="1963" spans="1:9" hidden="1" x14ac:dyDescent="0.25">
      <c r="A1963" t="s">
        <v>3642</v>
      </c>
      <c r="B1963" t="s">
        <v>2012</v>
      </c>
      <c r="C1963" t="s">
        <v>2013</v>
      </c>
      <c r="D1963">
        <v>7392102</v>
      </c>
      <c r="E1963" t="s">
        <v>1936</v>
      </c>
      <c r="F1963" t="b">
        <f t="shared" si="28"/>
        <v>1</v>
      </c>
      <c r="G1963" t="b">
        <f t="shared" si="29"/>
        <v>1</v>
      </c>
      <c r="H1963" t="s">
        <v>6019</v>
      </c>
    </row>
    <row r="1964" spans="1:9" hidden="1" x14ac:dyDescent="0.25">
      <c r="A1964" t="s">
        <v>3643</v>
      </c>
      <c r="B1964" t="s">
        <v>3644</v>
      </c>
      <c r="C1964" t="s">
        <v>3645</v>
      </c>
      <c r="D1964">
        <v>7017059</v>
      </c>
      <c r="E1964" t="s">
        <v>1936</v>
      </c>
      <c r="F1964" t="b">
        <f t="shared" si="28"/>
        <v>1</v>
      </c>
      <c r="G1964" t="b">
        <f t="shared" si="29"/>
        <v>1</v>
      </c>
      <c r="H1964" t="s">
        <v>6019</v>
      </c>
    </row>
    <row r="1965" spans="1:9" hidden="1" x14ac:dyDescent="0.25">
      <c r="A1965" t="s">
        <v>3646</v>
      </c>
      <c r="B1965" t="s">
        <v>3647</v>
      </c>
      <c r="E1965" t="s">
        <v>1936</v>
      </c>
      <c r="F1965" t="b">
        <f t="shared" si="28"/>
        <v>1</v>
      </c>
      <c r="G1965" t="b">
        <f t="shared" si="29"/>
        <v>0</v>
      </c>
      <c r="H1965" t="s">
        <v>6018</v>
      </c>
      <c r="I1965" t="s">
        <v>6024</v>
      </c>
    </row>
    <row r="1966" spans="1:9" hidden="1" x14ac:dyDescent="0.25">
      <c r="A1966" t="s">
        <v>3648</v>
      </c>
      <c r="B1966" t="s">
        <v>2290</v>
      </c>
      <c r="C1966" t="s">
        <v>2291</v>
      </c>
      <c r="D1966">
        <v>7234912</v>
      </c>
      <c r="E1966" t="s">
        <v>1936</v>
      </c>
      <c r="F1966" t="b">
        <f t="shared" si="28"/>
        <v>1</v>
      </c>
      <c r="G1966" t="b">
        <f t="shared" si="29"/>
        <v>1</v>
      </c>
      <c r="H1966" t="s">
        <v>6019</v>
      </c>
    </row>
    <row r="1967" spans="1:9" hidden="1" x14ac:dyDescent="0.25">
      <c r="A1967" t="s">
        <v>3649</v>
      </c>
      <c r="B1967" t="s">
        <v>3650</v>
      </c>
      <c r="E1967" t="s">
        <v>1936</v>
      </c>
      <c r="F1967" t="b">
        <f t="shared" si="28"/>
        <v>1</v>
      </c>
      <c r="G1967" t="b">
        <f t="shared" si="29"/>
        <v>0</v>
      </c>
      <c r="H1967" t="s">
        <v>6018</v>
      </c>
      <c r="I1967" t="s">
        <v>6024</v>
      </c>
    </row>
    <row r="1968" spans="1:9" hidden="1" x14ac:dyDescent="0.25">
      <c r="A1968" t="s">
        <v>3651</v>
      </c>
      <c r="B1968" t="s">
        <v>3652</v>
      </c>
      <c r="C1968" t="s">
        <v>3653</v>
      </c>
      <c r="D1968">
        <v>7356965</v>
      </c>
      <c r="E1968" t="s">
        <v>1936</v>
      </c>
      <c r="F1968" t="b">
        <f t="shared" si="28"/>
        <v>1</v>
      </c>
      <c r="G1968" t="b">
        <f t="shared" si="29"/>
        <v>1</v>
      </c>
      <c r="H1968" t="s">
        <v>6019</v>
      </c>
    </row>
    <row r="1969" spans="1:9" hidden="1" x14ac:dyDescent="0.25">
      <c r="A1969" t="s">
        <v>3654</v>
      </c>
      <c r="B1969" t="s">
        <v>3655</v>
      </c>
      <c r="C1969" t="s">
        <v>3656</v>
      </c>
      <c r="D1969">
        <v>5594751</v>
      </c>
      <c r="E1969" t="s">
        <v>1936</v>
      </c>
      <c r="F1969" t="b">
        <f t="shared" si="28"/>
        <v>1</v>
      </c>
      <c r="G1969" t="b">
        <f t="shared" si="29"/>
        <v>1</v>
      </c>
      <c r="H1969" t="s">
        <v>6019</v>
      </c>
    </row>
    <row r="1970" spans="1:9" hidden="1" x14ac:dyDescent="0.25">
      <c r="A1970" t="s">
        <v>3657</v>
      </c>
      <c r="B1970" t="s">
        <v>2130</v>
      </c>
      <c r="C1970" t="s">
        <v>2131</v>
      </c>
      <c r="D1970">
        <v>7392205</v>
      </c>
      <c r="E1970" t="s">
        <v>1936</v>
      </c>
      <c r="F1970" t="b">
        <f t="shared" si="28"/>
        <v>1</v>
      </c>
      <c r="G1970" t="b">
        <f t="shared" si="29"/>
        <v>1</v>
      </c>
      <c r="H1970" t="s">
        <v>6019</v>
      </c>
    </row>
    <row r="1971" spans="1:9" hidden="1" x14ac:dyDescent="0.25">
      <c r="A1971" t="s">
        <v>3658</v>
      </c>
      <c r="B1971" t="s">
        <v>3659</v>
      </c>
      <c r="C1971" t="s">
        <v>3660</v>
      </c>
      <c r="D1971">
        <v>5492855</v>
      </c>
      <c r="E1971" t="s">
        <v>1936</v>
      </c>
      <c r="F1971" t="b">
        <f t="shared" si="28"/>
        <v>1</v>
      </c>
      <c r="G1971" t="b">
        <f t="shared" si="29"/>
        <v>1</v>
      </c>
      <c r="H1971" t="s">
        <v>6019</v>
      </c>
    </row>
    <row r="1972" spans="1:9" hidden="1" x14ac:dyDescent="0.25">
      <c r="A1972" t="s">
        <v>3661</v>
      </c>
      <c r="B1972" t="s">
        <v>3662</v>
      </c>
      <c r="C1972" t="s">
        <v>3663</v>
      </c>
      <c r="D1972">
        <v>7581229</v>
      </c>
      <c r="E1972" t="s">
        <v>1936</v>
      </c>
      <c r="F1972" t="b">
        <f t="shared" si="28"/>
        <v>1</v>
      </c>
      <c r="G1972" t="b">
        <f t="shared" si="29"/>
        <v>1</v>
      </c>
      <c r="H1972" t="s">
        <v>6019</v>
      </c>
    </row>
    <row r="1973" spans="1:9" hidden="1" x14ac:dyDescent="0.25">
      <c r="A1973" t="s">
        <v>3664</v>
      </c>
      <c r="B1973" t="s">
        <v>3665</v>
      </c>
      <c r="C1973" t="s">
        <v>3666</v>
      </c>
      <c r="D1973">
        <v>7426028</v>
      </c>
      <c r="E1973" t="s">
        <v>1936</v>
      </c>
      <c r="F1973" t="b">
        <f t="shared" si="28"/>
        <v>1</v>
      </c>
      <c r="G1973" t="b">
        <f t="shared" si="29"/>
        <v>1</v>
      </c>
      <c r="H1973" t="s">
        <v>6019</v>
      </c>
    </row>
    <row r="1974" spans="1:9" hidden="1" x14ac:dyDescent="0.25">
      <c r="A1974" t="s">
        <v>3667</v>
      </c>
      <c r="B1974" t="s">
        <v>3668</v>
      </c>
      <c r="C1974" t="s">
        <v>3669</v>
      </c>
      <c r="D1974">
        <v>6815452</v>
      </c>
      <c r="E1974" t="s">
        <v>1936</v>
      </c>
      <c r="F1974" t="b">
        <f t="shared" si="28"/>
        <v>1</v>
      </c>
      <c r="G1974" t="b">
        <f t="shared" si="29"/>
        <v>1</v>
      </c>
      <c r="H1974" t="s">
        <v>6019</v>
      </c>
    </row>
    <row r="1975" spans="1:9" hidden="1" x14ac:dyDescent="0.25">
      <c r="A1975" t="s">
        <v>3670</v>
      </c>
      <c r="B1975" t="s">
        <v>3671</v>
      </c>
      <c r="C1975" t="s">
        <v>3672</v>
      </c>
      <c r="D1975">
        <v>8021406</v>
      </c>
      <c r="E1975" t="s">
        <v>1936</v>
      </c>
      <c r="F1975" t="b">
        <f t="shared" si="28"/>
        <v>1</v>
      </c>
      <c r="G1975" t="b">
        <f t="shared" si="29"/>
        <v>1</v>
      </c>
      <c r="H1975" t="s">
        <v>6019</v>
      </c>
    </row>
    <row r="1976" spans="1:9" hidden="1" x14ac:dyDescent="0.25">
      <c r="A1976" t="s">
        <v>3673</v>
      </c>
      <c r="B1976" t="s">
        <v>3674</v>
      </c>
      <c r="C1976" t="s">
        <v>3675</v>
      </c>
      <c r="D1976">
        <v>9078255</v>
      </c>
      <c r="E1976" t="s">
        <v>1936</v>
      </c>
      <c r="F1976" t="b">
        <f t="shared" si="28"/>
        <v>1</v>
      </c>
      <c r="G1976" t="b">
        <f t="shared" si="29"/>
        <v>1</v>
      </c>
      <c r="H1976" t="s">
        <v>6019</v>
      </c>
    </row>
    <row r="1977" spans="1:9" hidden="1" x14ac:dyDescent="0.25">
      <c r="A1977" t="s">
        <v>3676</v>
      </c>
      <c r="B1977" t="s">
        <v>2146</v>
      </c>
      <c r="C1977" t="s">
        <v>2147</v>
      </c>
      <c r="D1977">
        <v>7906702</v>
      </c>
      <c r="E1977" t="s">
        <v>1936</v>
      </c>
      <c r="F1977" t="b">
        <f t="shared" si="28"/>
        <v>1</v>
      </c>
      <c r="G1977" t="b">
        <f t="shared" si="29"/>
        <v>1</v>
      </c>
      <c r="H1977" t="s">
        <v>6019</v>
      </c>
    </row>
    <row r="1978" spans="1:9" hidden="1" x14ac:dyDescent="0.25">
      <c r="A1978" t="s">
        <v>3677</v>
      </c>
      <c r="B1978" t="s">
        <v>2194</v>
      </c>
      <c r="C1978" t="s">
        <v>2195</v>
      </c>
      <c r="D1978">
        <v>6938479</v>
      </c>
      <c r="E1978" t="s">
        <v>1936</v>
      </c>
      <c r="F1978" t="b">
        <f t="shared" si="28"/>
        <v>1</v>
      </c>
      <c r="G1978" t="b">
        <f t="shared" si="29"/>
        <v>1</v>
      </c>
      <c r="H1978" t="s">
        <v>6019</v>
      </c>
    </row>
    <row r="1979" spans="1:9" hidden="1" x14ac:dyDescent="0.25">
      <c r="A1979" t="s">
        <v>3678</v>
      </c>
      <c r="B1979" t="s">
        <v>3679</v>
      </c>
      <c r="E1979" t="s">
        <v>1936</v>
      </c>
      <c r="F1979" t="b">
        <f t="shared" si="28"/>
        <v>1</v>
      </c>
      <c r="G1979" t="b">
        <f t="shared" si="29"/>
        <v>0</v>
      </c>
      <c r="H1979" t="s">
        <v>6018</v>
      </c>
      <c r="I1979" t="s">
        <v>6024</v>
      </c>
    </row>
    <row r="1980" spans="1:9" hidden="1" x14ac:dyDescent="0.25">
      <c r="A1980" t="s">
        <v>3680</v>
      </c>
      <c r="B1980" t="s">
        <v>3681</v>
      </c>
      <c r="C1980" t="s">
        <v>3682</v>
      </c>
      <c r="D1980">
        <v>8021305</v>
      </c>
      <c r="E1980" t="s">
        <v>1936</v>
      </c>
      <c r="F1980" t="b">
        <f t="shared" si="28"/>
        <v>1</v>
      </c>
      <c r="G1980" t="b">
        <f t="shared" si="29"/>
        <v>1</v>
      </c>
      <c r="H1980" t="s">
        <v>6019</v>
      </c>
    </row>
    <row r="1981" spans="1:9" hidden="1" x14ac:dyDescent="0.25">
      <c r="A1981" t="s">
        <v>3683</v>
      </c>
      <c r="B1981" t="s">
        <v>3684</v>
      </c>
      <c r="C1981" t="s">
        <v>3685</v>
      </c>
      <c r="D1981">
        <v>9078291</v>
      </c>
      <c r="E1981" t="s">
        <v>1936</v>
      </c>
      <c r="F1981" t="b">
        <f t="shared" si="28"/>
        <v>1</v>
      </c>
      <c r="G1981" t="b">
        <f t="shared" si="29"/>
        <v>1</v>
      </c>
      <c r="H1981" t="s">
        <v>6019</v>
      </c>
    </row>
    <row r="1982" spans="1:9" hidden="1" x14ac:dyDescent="0.25">
      <c r="A1982" t="s">
        <v>3686</v>
      </c>
      <c r="B1982" t="s">
        <v>3687</v>
      </c>
      <c r="C1982" t="s">
        <v>3688</v>
      </c>
      <c r="D1982">
        <v>7468035</v>
      </c>
      <c r="E1982" t="s">
        <v>1936</v>
      </c>
      <c r="F1982" t="b">
        <f t="shared" si="28"/>
        <v>1</v>
      </c>
      <c r="G1982" t="b">
        <f t="shared" si="29"/>
        <v>1</v>
      </c>
      <c r="H1982" t="s">
        <v>6019</v>
      </c>
    </row>
    <row r="1983" spans="1:9" hidden="1" x14ac:dyDescent="0.25">
      <c r="A1983" t="s">
        <v>3689</v>
      </c>
      <c r="B1983" t="s">
        <v>3690</v>
      </c>
      <c r="C1983" t="s">
        <v>3691</v>
      </c>
      <c r="D1983">
        <v>7689513</v>
      </c>
      <c r="E1983" t="s">
        <v>1936</v>
      </c>
      <c r="F1983" t="b">
        <f t="shared" si="28"/>
        <v>1</v>
      </c>
      <c r="G1983" t="b">
        <f t="shared" si="29"/>
        <v>1</v>
      </c>
      <c r="H1983" t="s">
        <v>6019</v>
      </c>
    </row>
    <row r="1984" spans="1:9" hidden="1" x14ac:dyDescent="0.25">
      <c r="A1984" t="s">
        <v>3692</v>
      </c>
      <c r="B1984" t="s">
        <v>3693</v>
      </c>
      <c r="C1984" t="s">
        <v>3694</v>
      </c>
      <c r="D1984">
        <v>4990821</v>
      </c>
      <c r="E1984" t="s">
        <v>1936</v>
      </c>
      <c r="F1984" t="b">
        <f t="shared" si="28"/>
        <v>1</v>
      </c>
      <c r="G1984" t="b">
        <f t="shared" si="29"/>
        <v>1</v>
      </c>
      <c r="H1984" t="s">
        <v>6019</v>
      </c>
    </row>
    <row r="1985" spans="1:9" hidden="1" x14ac:dyDescent="0.25">
      <c r="A1985" t="s">
        <v>3695</v>
      </c>
      <c r="B1985" t="s">
        <v>3696</v>
      </c>
      <c r="E1985" t="s">
        <v>1936</v>
      </c>
      <c r="F1985" t="b">
        <f t="shared" si="28"/>
        <v>1</v>
      </c>
      <c r="G1985" t="b">
        <f t="shared" si="29"/>
        <v>0</v>
      </c>
      <c r="H1985" t="s">
        <v>6018</v>
      </c>
      <c r="I1985" t="s">
        <v>6024</v>
      </c>
    </row>
    <row r="1986" spans="1:9" hidden="1" x14ac:dyDescent="0.25">
      <c r="A1986" t="s">
        <v>3697</v>
      </c>
      <c r="B1986" t="s">
        <v>3698</v>
      </c>
      <c r="E1986" t="s">
        <v>1936</v>
      </c>
      <c r="F1986" t="b">
        <f t="shared" si="28"/>
        <v>1</v>
      </c>
      <c r="G1986" t="b">
        <f t="shared" si="29"/>
        <v>0</v>
      </c>
      <c r="H1986" t="s">
        <v>6018</v>
      </c>
      <c r="I1986" t="s">
        <v>6024</v>
      </c>
    </row>
    <row r="1987" spans="1:9" hidden="1" x14ac:dyDescent="0.25">
      <c r="A1987" t="s">
        <v>3699</v>
      </c>
      <c r="B1987" t="s">
        <v>3700</v>
      </c>
      <c r="C1987" t="s">
        <v>3701</v>
      </c>
      <c r="D1987">
        <v>8782343</v>
      </c>
      <c r="E1987" t="s">
        <v>1936</v>
      </c>
      <c r="F1987" t="b">
        <f t="shared" ref="F1987:F2050" si="30">NOT(ISBLANK(B1987))</f>
        <v>1</v>
      </c>
      <c r="G1987" t="b">
        <f t="shared" ref="G1987:G2050" si="31">NOT(ISBLANK(C1987))</f>
        <v>1</v>
      </c>
      <c r="H1987" t="s">
        <v>6019</v>
      </c>
    </row>
    <row r="1988" spans="1:9" hidden="1" x14ac:dyDescent="0.25">
      <c r="A1988" t="s">
        <v>3702</v>
      </c>
      <c r="B1988" t="s">
        <v>2899</v>
      </c>
      <c r="C1988" t="s">
        <v>2900</v>
      </c>
      <c r="D1988">
        <v>8039210</v>
      </c>
      <c r="E1988" t="s">
        <v>1936</v>
      </c>
      <c r="F1988" t="b">
        <f t="shared" si="30"/>
        <v>1</v>
      </c>
      <c r="G1988" t="b">
        <f t="shared" si="31"/>
        <v>1</v>
      </c>
      <c r="H1988" t="s">
        <v>6019</v>
      </c>
    </row>
    <row r="1989" spans="1:9" hidden="1" x14ac:dyDescent="0.25">
      <c r="A1989" t="s">
        <v>3703</v>
      </c>
      <c r="B1989" t="s">
        <v>2077</v>
      </c>
      <c r="E1989" t="s">
        <v>1936</v>
      </c>
      <c r="F1989" t="b">
        <f t="shared" si="30"/>
        <v>1</v>
      </c>
      <c r="G1989" t="b">
        <f t="shared" si="31"/>
        <v>0</v>
      </c>
      <c r="H1989" t="s">
        <v>6018</v>
      </c>
      <c r="I1989" t="s">
        <v>6024</v>
      </c>
    </row>
    <row r="1990" spans="1:9" hidden="1" x14ac:dyDescent="0.25">
      <c r="A1990" t="s">
        <v>3704</v>
      </c>
      <c r="B1990" t="s">
        <v>2364</v>
      </c>
      <c r="C1990" t="s">
        <v>2365</v>
      </c>
      <c r="D1990">
        <v>7392047</v>
      </c>
      <c r="E1990" t="s">
        <v>1936</v>
      </c>
      <c r="F1990" t="b">
        <f t="shared" si="30"/>
        <v>1</v>
      </c>
      <c r="G1990" t="b">
        <f t="shared" si="31"/>
        <v>1</v>
      </c>
      <c r="H1990" t="s">
        <v>6019</v>
      </c>
    </row>
    <row r="1991" spans="1:9" hidden="1" x14ac:dyDescent="0.25">
      <c r="A1991" t="s">
        <v>3705</v>
      </c>
      <c r="B1991" t="s">
        <v>3706</v>
      </c>
      <c r="C1991" t="s">
        <v>3707</v>
      </c>
      <c r="D1991">
        <v>9184213</v>
      </c>
      <c r="E1991" t="s">
        <v>1936</v>
      </c>
      <c r="F1991" t="b">
        <f t="shared" si="30"/>
        <v>1</v>
      </c>
      <c r="G1991" t="b">
        <f t="shared" si="31"/>
        <v>1</v>
      </c>
      <c r="H1991" t="s">
        <v>6019</v>
      </c>
    </row>
    <row r="1992" spans="1:9" hidden="1" x14ac:dyDescent="0.25">
      <c r="A1992" t="s">
        <v>3708</v>
      </c>
      <c r="B1992" t="s">
        <v>3709</v>
      </c>
      <c r="C1992" t="s">
        <v>3710</v>
      </c>
      <c r="D1992">
        <v>8407776</v>
      </c>
      <c r="E1992" t="s">
        <v>1936</v>
      </c>
      <c r="F1992" t="b">
        <f t="shared" si="30"/>
        <v>1</v>
      </c>
      <c r="G1992" t="b">
        <f t="shared" si="31"/>
        <v>1</v>
      </c>
      <c r="H1992" t="s">
        <v>6019</v>
      </c>
    </row>
    <row r="1993" spans="1:9" hidden="1" x14ac:dyDescent="0.25">
      <c r="A1993" t="s">
        <v>3711</v>
      </c>
      <c r="E1993" t="s">
        <v>1936</v>
      </c>
      <c r="F1993" t="b">
        <f t="shared" si="30"/>
        <v>0</v>
      </c>
      <c r="G1993" t="b">
        <f t="shared" si="31"/>
        <v>0</v>
      </c>
      <c r="H1993" t="s">
        <v>6018</v>
      </c>
      <c r="I1993" t="s">
        <v>6023</v>
      </c>
    </row>
    <row r="1994" spans="1:9" hidden="1" x14ac:dyDescent="0.25">
      <c r="A1994" t="s">
        <v>3712</v>
      </c>
      <c r="B1994" t="s">
        <v>2121</v>
      </c>
      <c r="C1994" t="s">
        <v>2122</v>
      </c>
      <c r="D1994">
        <v>7472488</v>
      </c>
      <c r="E1994" t="s">
        <v>1936</v>
      </c>
      <c r="F1994" t="b">
        <f t="shared" si="30"/>
        <v>1</v>
      </c>
      <c r="G1994" t="b">
        <f t="shared" si="31"/>
        <v>1</v>
      </c>
      <c r="H1994" t="s">
        <v>6019</v>
      </c>
    </row>
    <row r="1995" spans="1:9" hidden="1" x14ac:dyDescent="0.25">
      <c r="A1995" t="s">
        <v>3713</v>
      </c>
      <c r="B1995" t="s">
        <v>3714</v>
      </c>
      <c r="E1995" t="s">
        <v>1936</v>
      </c>
      <c r="F1995" t="b">
        <f t="shared" si="30"/>
        <v>1</v>
      </c>
      <c r="G1995" t="b">
        <f t="shared" si="31"/>
        <v>0</v>
      </c>
      <c r="H1995" t="s">
        <v>6018</v>
      </c>
      <c r="I1995" t="s">
        <v>6024</v>
      </c>
    </row>
    <row r="1996" spans="1:9" hidden="1" x14ac:dyDescent="0.25">
      <c r="A1996" t="s">
        <v>3715</v>
      </c>
      <c r="B1996" t="s">
        <v>3716</v>
      </c>
      <c r="C1996" t="s">
        <v>3716</v>
      </c>
      <c r="D1996">
        <v>8964215</v>
      </c>
      <c r="E1996" t="s">
        <v>1936</v>
      </c>
      <c r="F1996" t="b">
        <f t="shared" si="30"/>
        <v>1</v>
      </c>
      <c r="G1996" t="b">
        <f t="shared" si="31"/>
        <v>1</v>
      </c>
      <c r="H1996" t="s">
        <v>6019</v>
      </c>
    </row>
    <row r="1997" spans="1:9" hidden="1" x14ac:dyDescent="0.25">
      <c r="A1997" t="s">
        <v>3717</v>
      </c>
      <c r="B1997" t="s">
        <v>2121</v>
      </c>
      <c r="C1997" t="s">
        <v>2122</v>
      </c>
      <c r="D1997">
        <v>7472488</v>
      </c>
      <c r="E1997" t="s">
        <v>1936</v>
      </c>
      <c r="F1997" t="b">
        <f t="shared" si="30"/>
        <v>1</v>
      </c>
      <c r="G1997" t="b">
        <f t="shared" si="31"/>
        <v>1</v>
      </c>
      <c r="H1997" t="s">
        <v>6019</v>
      </c>
    </row>
    <row r="1998" spans="1:9" hidden="1" x14ac:dyDescent="0.25">
      <c r="A1998" t="s">
        <v>3718</v>
      </c>
      <c r="B1998" t="s">
        <v>2529</v>
      </c>
      <c r="E1998" t="s">
        <v>1936</v>
      </c>
      <c r="F1998" t="b">
        <f t="shared" si="30"/>
        <v>1</v>
      </c>
      <c r="G1998" t="b">
        <f t="shared" si="31"/>
        <v>0</v>
      </c>
      <c r="H1998" t="s">
        <v>6018</v>
      </c>
      <c r="I1998" t="s">
        <v>6024</v>
      </c>
    </row>
    <row r="1999" spans="1:9" hidden="1" x14ac:dyDescent="0.25">
      <c r="A1999" t="s">
        <v>3719</v>
      </c>
      <c r="B1999" t="s">
        <v>3720</v>
      </c>
      <c r="C1999" t="s">
        <v>3721</v>
      </c>
      <c r="D1999">
        <v>7046819</v>
      </c>
      <c r="E1999" t="s">
        <v>1936</v>
      </c>
      <c r="F1999" t="b">
        <f t="shared" si="30"/>
        <v>1</v>
      </c>
      <c r="G1999" t="b">
        <f t="shared" si="31"/>
        <v>1</v>
      </c>
      <c r="H1999" t="s">
        <v>6019</v>
      </c>
    </row>
    <row r="2000" spans="1:9" hidden="1" x14ac:dyDescent="0.25">
      <c r="A2000" t="s">
        <v>3722</v>
      </c>
      <c r="B2000" t="s">
        <v>3723</v>
      </c>
      <c r="C2000" t="s">
        <v>3724</v>
      </c>
      <c r="D2000">
        <v>7167483</v>
      </c>
      <c r="E2000" t="s">
        <v>1936</v>
      </c>
      <c r="F2000" t="b">
        <f t="shared" si="30"/>
        <v>1</v>
      </c>
      <c r="G2000" t="b">
        <f t="shared" si="31"/>
        <v>1</v>
      </c>
      <c r="H2000" t="s">
        <v>6019</v>
      </c>
    </row>
    <row r="2001" spans="1:9" hidden="1" x14ac:dyDescent="0.25">
      <c r="A2001" t="s">
        <v>3725</v>
      </c>
      <c r="B2001" t="s">
        <v>3726</v>
      </c>
      <c r="C2001" t="s">
        <v>3727</v>
      </c>
      <c r="D2001">
        <v>4285730</v>
      </c>
      <c r="E2001" t="s">
        <v>1936</v>
      </c>
      <c r="F2001" t="b">
        <f t="shared" si="30"/>
        <v>1</v>
      </c>
      <c r="G2001" t="b">
        <f t="shared" si="31"/>
        <v>1</v>
      </c>
      <c r="H2001" t="s">
        <v>6019</v>
      </c>
    </row>
    <row r="2002" spans="1:9" hidden="1" x14ac:dyDescent="0.25">
      <c r="A2002" t="s">
        <v>3728</v>
      </c>
      <c r="B2002" t="s">
        <v>3729</v>
      </c>
      <c r="E2002" t="s">
        <v>1936</v>
      </c>
      <c r="F2002" t="b">
        <f t="shared" si="30"/>
        <v>1</v>
      </c>
      <c r="G2002" t="b">
        <f t="shared" si="31"/>
        <v>0</v>
      </c>
      <c r="H2002" t="s">
        <v>6018</v>
      </c>
      <c r="I2002" t="s">
        <v>6024</v>
      </c>
    </row>
    <row r="2003" spans="1:9" hidden="1" x14ac:dyDescent="0.25">
      <c r="A2003" t="s">
        <v>3730</v>
      </c>
      <c r="B2003" t="s">
        <v>2465</v>
      </c>
      <c r="E2003" t="s">
        <v>1936</v>
      </c>
      <c r="F2003" t="b">
        <f t="shared" si="30"/>
        <v>1</v>
      </c>
      <c r="G2003" t="b">
        <f t="shared" si="31"/>
        <v>0</v>
      </c>
      <c r="H2003" t="s">
        <v>6018</v>
      </c>
      <c r="I2003" t="s">
        <v>6024</v>
      </c>
    </row>
    <row r="2004" spans="1:9" hidden="1" x14ac:dyDescent="0.25">
      <c r="A2004" t="s">
        <v>3731</v>
      </c>
      <c r="B2004" t="s">
        <v>3732</v>
      </c>
      <c r="C2004" t="s">
        <v>3733</v>
      </c>
      <c r="D2004">
        <v>7850143</v>
      </c>
      <c r="E2004" t="s">
        <v>1936</v>
      </c>
      <c r="F2004" t="b">
        <f t="shared" si="30"/>
        <v>1</v>
      </c>
      <c r="G2004" t="b">
        <f t="shared" si="31"/>
        <v>1</v>
      </c>
      <c r="H2004" t="s">
        <v>6019</v>
      </c>
    </row>
    <row r="2005" spans="1:9" hidden="1" x14ac:dyDescent="0.25">
      <c r="A2005" t="s">
        <v>3734</v>
      </c>
      <c r="B2005" t="s">
        <v>3735</v>
      </c>
      <c r="C2005" t="s">
        <v>3736</v>
      </c>
      <c r="D2005">
        <v>7469159</v>
      </c>
      <c r="E2005" t="s">
        <v>1936</v>
      </c>
      <c r="F2005" t="b">
        <f t="shared" si="30"/>
        <v>1</v>
      </c>
      <c r="G2005" t="b">
        <f t="shared" si="31"/>
        <v>1</v>
      </c>
      <c r="H2005" t="s">
        <v>6019</v>
      </c>
    </row>
    <row r="2006" spans="1:9" hidden="1" x14ac:dyDescent="0.25">
      <c r="A2006" t="s">
        <v>3737</v>
      </c>
      <c r="B2006" t="s">
        <v>2962</v>
      </c>
      <c r="C2006" t="s">
        <v>2963</v>
      </c>
      <c r="D2006">
        <v>8709567</v>
      </c>
      <c r="E2006" t="s">
        <v>1936</v>
      </c>
      <c r="F2006" t="b">
        <f t="shared" si="30"/>
        <v>1</v>
      </c>
      <c r="G2006" t="b">
        <f t="shared" si="31"/>
        <v>1</v>
      </c>
      <c r="H2006" t="s">
        <v>6019</v>
      </c>
    </row>
    <row r="2007" spans="1:9" hidden="1" x14ac:dyDescent="0.25">
      <c r="A2007" t="s">
        <v>3738</v>
      </c>
      <c r="B2007" t="s">
        <v>3739</v>
      </c>
      <c r="C2007" t="s">
        <v>3740</v>
      </c>
      <c r="D2007">
        <v>8786657</v>
      </c>
      <c r="E2007" t="s">
        <v>1936</v>
      </c>
      <c r="F2007" t="b">
        <f t="shared" si="30"/>
        <v>1</v>
      </c>
      <c r="G2007" t="b">
        <f t="shared" si="31"/>
        <v>1</v>
      </c>
      <c r="H2007" t="s">
        <v>6019</v>
      </c>
    </row>
    <row r="2008" spans="1:9" hidden="1" x14ac:dyDescent="0.25">
      <c r="A2008" t="s">
        <v>3741</v>
      </c>
      <c r="B2008" t="s">
        <v>2543</v>
      </c>
      <c r="C2008" t="s">
        <v>2544</v>
      </c>
      <c r="D2008">
        <v>8371215</v>
      </c>
      <c r="E2008" t="s">
        <v>1936</v>
      </c>
      <c r="F2008" t="b">
        <f t="shared" si="30"/>
        <v>1</v>
      </c>
      <c r="G2008" t="b">
        <f t="shared" si="31"/>
        <v>1</v>
      </c>
      <c r="H2008" t="s">
        <v>6019</v>
      </c>
    </row>
    <row r="2009" spans="1:9" hidden="1" x14ac:dyDescent="0.25">
      <c r="A2009" t="s">
        <v>3742</v>
      </c>
      <c r="B2009" t="s">
        <v>2066</v>
      </c>
      <c r="C2009" t="s">
        <v>2067</v>
      </c>
      <c r="D2009">
        <v>6450335</v>
      </c>
      <c r="E2009" t="s">
        <v>1936</v>
      </c>
      <c r="F2009" t="b">
        <f t="shared" si="30"/>
        <v>1</v>
      </c>
      <c r="G2009" t="b">
        <f t="shared" si="31"/>
        <v>1</v>
      </c>
      <c r="H2009" t="s">
        <v>6019</v>
      </c>
    </row>
    <row r="2010" spans="1:9" hidden="1" x14ac:dyDescent="0.25">
      <c r="A2010" t="s">
        <v>3743</v>
      </c>
      <c r="B2010" t="s">
        <v>2012</v>
      </c>
      <c r="C2010" t="s">
        <v>2013</v>
      </c>
      <c r="D2010">
        <v>7392102</v>
      </c>
      <c r="E2010" t="s">
        <v>1936</v>
      </c>
      <c r="F2010" t="b">
        <f t="shared" si="30"/>
        <v>1</v>
      </c>
      <c r="G2010" t="b">
        <f t="shared" si="31"/>
        <v>1</v>
      </c>
      <c r="H2010" t="s">
        <v>6019</v>
      </c>
    </row>
    <row r="2011" spans="1:9" hidden="1" x14ac:dyDescent="0.25">
      <c r="A2011" t="s">
        <v>3744</v>
      </c>
      <c r="B2011" t="s">
        <v>2066</v>
      </c>
      <c r="C2011" t="s">
        <v>2067</v>
      </c>
      <c r="D2011">
        <v>6450335</v>
      </c>
      <c r="E2011" t="s">
        <v>1936</v>
      </c>
      <c r="F2011" t="b">
        <f t="shared" si="30"/>
        <v>1</v>
      </c>
      <c r="G2011" t="b">
        <f t="shared" si="31"/>
        <v>1</v>
      </c>
      <c r="H2011" t="s">
        <v>6019</v>
      </c>
    </row>
    <row r="2012" spans="1:9" hidden="1" x14ac:dyDescent="0.25">
      <c r="A2012" t="s">
        <v>3745</v>
      </c>
      <c r="B2012" t="s">
        <v>2140</v>
      </c>
      <c r="C2012" t="s">
        <v>2141</v>
      </c>
      <c r="D2012">
        <v>7427689</v>
      </c>
      <c r="E2012" t="s">
        <v>1936</v>
      </c>
      <c r="F2012" t="b">
        <f t="shared" si="30"/>
        <v>1</v>
      </c>
      <c r="G2012" t="b">
        <f t="shared" si="31"/>
        <v>1</v>
      </c>
      <c r="H2012" t="s">
        <v>6019</v>
      </c>
    </row>
    <row r="2013" spans="1:9" hidden="1" x14ac:dyDescent="0.25">
      <c r="A2013" t="s">
        <v>3746</v>
      </c>
      <c r="B2013" t="s">
        <v>2012</v>
      </c>
      <c r="C2013" t="s">
        <v>2013</v>
      </c>
      <c r="D2013">
        <v>7392102</v>
      </c>
      <c r="E2013" t="s">
        <v>1936</v>
      </c>
      <c r="F2013" t="b">
        <f t="shared" si="30"/>
        <v>1</v>
      </c>
      <c r="G2013" t="b">
        <f t="shared" si="31"/>
        <v>1</v>
      </c>
      <c r="H2013" t="s">
        <v>6019</v>
      </c>
    </row>
    <row r="2014" spans="1:9" hidden="1" x14ac:dyDescent="0.25">
      <c r="A2014" t="s">
        <v>3747</v>
      </c>
      <c r="B2014" t="s">
        <v>2645</v>
      </c>
      <c r="C2014" t="s">
        <v>2646</v>
      </c>
      <c r="D2014">
        <v>9042114</v>
      </c>
      <c r="E2014" t="s">
        <v>1936</v>
      </c>
      <c r="F2014" t="b">
        <f t="shared" si="30"/>
        <v>1</v>
      </c>
      <c r="G2014" t="b">
        <f t="shared" si="31"/>
        <v>1</v>
      </c>
      <c r="H2014" t="s">
        <v>6019</v>
      </c>
    </row>
    <row r="2015" spans="1:9" hidden="1" x14ac:dyDescent="0.25">
      <c r="A2015" t="s">
        <v>3748</v>
      </c>
      <c r="B2015" t="s">
        <v>3749</v>
      </c>
      <c r="C2015" t="s">
        <v>3750</v>
      </c>
      <c r="D2015">
        <v>6734107</v>
      </c>
      <c r="E2015" t="s">
        <v>1936</v>
      </c>
      <c r="F2015" t="b">
        <f t="shared" si="30"/>
        <v>1</v>
      </c>
      <c r="G2015" t="b">
        <f t="shared" si="31"/>
        <v>1</v>
      </c>
      <c r="H2015" t="s">
        <v>6019</v>
      </c>
    </row>
    <row r="2016" spans="1:9" hidden="1" x14ac:dyDescent="0.25">
      <c r="A2016" t="s">
        <v>3751</v>
      </c>
      <c r="B2016" t="s">
        <v>2208</v>
      </c>
      <c r="E2016" t="s">
        <v>1936</v>
      </c>
      <c r="F2016" t="b">
        <f t="shared" si="30"/>
        <v>1</v>
      </c>
      <c r="G2016" t="b">
        <f t="shared" si="31"/>
        <v>0</v>
      </c>
      <c r="H2016" t="s">
        <v>6018</v>
      </c>
      <c r="I2016" t="s">
        <v>6024</v>
      </c>
    </row>
    <row r="2017" spans="1:9" hidden="1" x14ac:dyDescent="0.25">
      <c r="A2017" t="s">
        <v>3752</v>
      </c>
      <c r="B2017" t="s">
        <v>3753</v>
      </c>
      <c r="E2017" t="s">
        <v>1936</v>
      </c>
      <c r="F2017" t="b">
        <f t="shared" si="30"/>
        <v>1</v>
      </c>
      <c r="G2017" t="b">
        <f t="shared" si="31"/>
        <v>0</v>
      </c>
      <c r="H2017" t="s">
        <v>6018</v>
      </c>
      <c r="I2017" t="s">
        <v>6024</v>
      </c>
    </row>
    <row r="2018" spans="1:9" hidden="1" x14ac:dyDescent="0.25">
      <c r="A2018" t="s">
        <v>3754</v>
      </c>
      <c r="B2018" t="s">
        <v>3755</v>
      </c>
      <c r="C2018" t="s">
        <v>3756</v>
      </c>
      <c r="D2018">
        <v>8995522</v>
      </c>
      <c r="E2018" t="s">
        <v>1936</v>
      </c>
      <c r="F2018" t="b">
        <f t="shared" si="30"/>
        <v>1</v>
      </c>
      <c r="G2018" t="b">
        <f t="shared" si="31"/>
        <v>1</v>
      </c>
      <c r="H2018" t="s">
        <v>6019</v>
      </c>
    </row>
    <row r="2019" spans="1:9" hidden="1" x14ac:dyDescent="0.25">
      <c r="A2019" t="s">
        <v>3757</v>
      </c>
      <c r="B2019" t="s">
        <v>2033</v>
      </c>
      <c r="E2019" t="s">
        <v>1936</v>
      </c>
      <c r="F2019" t="b">
        <f t="shared" si="30"/>
        <v>1</v>
      </c>
      <c r="G2019" t="b">
        <f t="shared" si="31"/>
        <v>0</v>
      </c>
      <c r="H2019" t="s">
        <v>6018</v>
      </c>
      <c r="I2019" t="s">
        <v>6024</v>
      </c>
    </row>
    <row r="2020" spans="1:9" hidden="1" x14ac:dyDescent="0.25">
      <c r="A2020" t="s">
        <v>3758</v>
      </c>
      <c r="B2020" t="s">
        <v>2077</v>
      </c>
      <c r="E2020" t="s">
        <v>1936</v>
      </c>
      <c r="F2020" t="b">
        <f t="shared" si="30"/>
        <v>1</v>
      </c>
      <c r="G2020" t="b">
        <f t="shared" si="31"/>
        <v>0</v>
      </c>
      <c r="H2020" t="s">
        <v>6018</v>
      </c>
      <c r="I2020" t="s">
        <v>6024</v>
      </c>
    </row>
    <row r="2021" spans="1:9" hidden="1" x14ac:dyDescent="0.25">
      <c r="A2021" t="s">
        <v>3759</v>
      </c>
      <c r="B2021" t="s">
        <v>3760</v>
      </c>
      <c r="E2021" t="s">
        <v>1936</v>
      </c>
      <c r="F2021" t="b">
        <f t="shared" si="30"/>
        <v>1</v>
      </c>
      <c r="G2021" t="b">
        <f t="shared" si="31"/>
        <v>0</v>
      </c>
      <c r="H2021" t="s">
        <v>6018</v>
      </c>
      <c r="I2021" t="s">
        <v>6024</v>
      </c>
    </row>
    <row r="2022" spans="1:9" hidden="1" x14ac:dyDescent="0.25">
      <c r="A2022" t="s">
        <v>3761</v>
      </c>
      <c r="B2022" t="s">
        <v>3762</v>
      </c>
      <c r="C2022" t="s">
        <v>3763</v>
      </c>
      <c r="D2022">
        <v>6734921</v>
      </c>
      <c r="E2022" t="s">
        <v>1936</v>
      </c>
      <c r="F2022" t="b">
        <f t="shared" si="30"/>
        <v>1</v>
      </c>
      <c r="G2022" t="b">
        <f t="shared" si="31"/>
        <v>1</v>
      </c>
      <c r="H2022" t="s">
        <v>6019</v>
      </c>
    </row>
    <row r="2023" spans="1:9" hidden="1" x14ac:dyDescent="0.25">
      <c r="A2023" t="s">
        <v>3764</v>
      </c>
      <c r="B2023" t="s">
        <v>3765</v>
      </c>
      <c r="C2023" t="s">
        <v>3766</v>
      </c>
      <c r="D2023">
        <v>8956474</v>
      </c>
      <c r="E2023" t="s">
        <v>1936</v>
      </c>
      <c r="F2023" t="b">
        <f t="shared" si="30"/>
        <v>1</v>
      </c>
      <c r="G2023" t="b">
        <f t="shared" si="31"/>
        <v>1</v>
      </c>
      <c r="H2023" t="s">
        <v>6019</v>
      </c>
    </row>
    <row r="2024" spans="1:9" hidden="1" x14ac:dyDescent="0.25">
      <c r="A2024" t="s">
        <v>3767</v>
      </c>
      <c r="B2024" t="s">
        <v>3768</v>
      </c>
      <c r="C2024" t="s">
        <v>3769</v>
      </c>
      <c r="D2024">
        <v>4939101</v>
      </c>
      <c r="E2024" t="s">
        <v>1936</v>
      </c>
      <c r="F2024" t="b">
        <f t="shared" si="30"/>
        <v>1</v>
      </c>
      <c r="G2024" t="b">
        <f t="shared" si="31"/>
        <v>1</v>
      </c>
      <c r="H2024" t="s">
        <v>6019</v>
      </c>
    </row>
    <row r="2025" spans="1:9" hidden="1" x14ac:dyDescent="0.25">
      <c r="A2025" t="s">
        <v>3770</v>
      </c>
      <c r="B2025" t="s">
        <v>3771</v>
      </c>
      <c r="C2025" t="s">
        <v>3772</v>
      </c>
      <c r="D2025">
        <v>4991267</v>
      </c>
      <c r="E2025" t="s">
        <v>1936</v>
      </c>
      <c r="F2025" t="b">
        <f t="shared" si="30"/>
        <v>1</v>
      </c>
      <c r="G2025" t="b">
        <f t="shared" si="31"/>
        <v>1</v>
      </c>
      <c r="H2025" t="s">
        <v>6019</v>
      </c>
    </row>
    <row r="2026" spans="1:9" hidden="1" x14ac:dyDescent="0.25">
      <c r="A2026" t="s">
        <v>3773</v>
      </c>
      <c r="B2026" t="s">
        <v>2035</v>
      </c>
      <c r="C2026" t="s">
        <v>2036</v>
      </c>
      <c r="D2026">
        <v>6195922</v>
      </c>
      <c r="E2026" t="s">
        <v>1936</v>
      </c>
      <c r="F2026" t="b">
        <f t="shared" si="30"/>
        <v>1</v>
      </c>
      <c r="G2026" t="b">
        <f t="shared" si="31"/>
        <v>1</v>
      </c>
      <c r="H2026" t="s">
        <v>6019</v>
      </c>
    </row>
    <row r="2027" spans="1:9" hidden="1" x14ac:dyDescent="0.25">
      <c r="A2027" t="s">
        <v>3774</v>
      </c>
      <c r="B2027" t="s">
        <v>3775</v>
      </c>
      <c r="C2027" t="s">
        <v>3776</v>
      </c>
      <c r="D2027">
        <v>8691798</v>
      </c>
      <c r="E2027" t="s">
        <v>1936</v>
      </c>
      <c r="F2027" t="b">
        <f t="shared" si="30"/>
        <v>1</v>
      </c>
      <c r="G2027" t="b">
        <f t="shared" si="31"/>
        <v>1</v>
      </c>
      <c r="H2027" t="s">
        <v>6019</v>
      </c>
    </row>
    <row r="2028" spans="1:9" hidden="1" x14ac:dyDescent="0.25">
      <c r="A2028" t="s">
        <v>3777</v>
      </c>
      <c r="B2028" t="s">
        <v>3778</v>
      </c>
      <c r="C2028" t="s">
        <v>3779</v>
      </c>
      <c r="D2028">
        <v>9275351</v>
      </c>
      <c r="E2028" t="s">
        <v>1936</v>
      </c>
      <c r="F2028" t="b">
        <f t="shared" si="30"/>
        <v>1</v>
      </c>
      <c r="G2028" t="b">
        <f t="shared" si="31"/>
        <v>1</v>
      </c>
      <c r="H2028" t="s">
        <v>6019</v>
      </c>
    </row>
    <row r="2029" spans="1:9" hidden="1" x14ac:dyDescent="0.25">
      <c r="A2029" t="s">
        <v>3780</v>
      </c>
      <c r="B2029" t="s">
        <v>3781</v>
      </c>
      <c r="C2029" t="s">
        <v>3782</v>
      </c>
      <c r="D2029">
        <v>6516027</v>
      </c>
      <c r="E2029" t="s">
        <v>1936</v>
      </c>
      <c r="F2029" t="b">
        <f t="shared" si="30"/>
        <v>1</v>
      </c>
      <c r="G2029" t="b">
        <f t="shared" si="31"/>
        <v>1</v>
      </c>
      <c r="H2029" t="s">
        <v>6019</v>
      </c>
    </row>
    <row r="2030" spans="1:9" hidden="1" x14ac:dyDescent="0.25">
      <c r="A2030" t="s">
        <v>3783</v>
      </c>
      <c r="B2030" t="s">
        <v>3784</v>
      </c>
      <c r="E2030" t="s">
        <v>1936</v>
      </c>
      <c r="F2030" t="b">
        <f t="shared" si="30"/>
        <v>1</v>
      </c>
      <c r="G2030" t="b">
        <f t="shared" si="31"/>
        <v>0</v>
      </c>
      <c r="H2030" t="s">
        <v>6018</v>
      </c>
      <c r="I2030" t="s">
        <v>6024</v>
      </c>
    </row>
    <row r="2031" spans="1:9" hidden="1" x14ac:dyDescent="0.25">
      <c r="A2031" t="s">
        <v>3785</v>
      </c>
      <c r="B2031" t="s">
        <v>3786</v>
      </c>
      <c r="C2031" t="s">
        <v>3787</v>
      </c>
      <c r="D2031">
        <v>8033511</v>
      </c>
      <c r="E2031" t="s">
        <v>1936</v>
      </c>
      <c r="F2031" t="b">
        <f t="shared" si="30"/>
        <v>1</v>
      </c>
      <c r="G2031" t="b">
        <f t="shared" si="31"/>
        <v>1</v>
      </c>
      <c r="H2031" t="s">
        <v>6019</v>
      </c>
    </row>
    <row r="2032" spans="1:9" hidden="1" x14ac:dyDescent="0.25">
      <c r="A2032" t="s">
        <v>3788</v>
      </c>
      <c r="B2032" t="s">
        <v>3789</v>
      </c>
      <c r="E2032" t="s">
        <v>1936</v>
      </c>
      <c r="F2032" t="b">
        <f t="shared" si="30"/>
        <v>1</v>
      </c>
      <c r="G2032" t="b">
        <f t="shared" si="31"/>
        <v>0</v>
      </c>
      <c r="H2032" t="s">
        <v>6018</v>
      </c>
      <c r="I2032" t="s">
        <v>6024</v>
      </c>
    </row>
    <row r="2033" spans="1:9" hidden="1" x14ac:dyDescent="0.25">
      <c r="A2033" t="s">
        <v>3790</v>
      </c>
      <c r="B2033" t="s">
        <v>2543</v>
      </c>
      <c r="C2033" t="s">
        <v>2544</v>
      </c>
      <c r="D2033">
        <v>8371215</v>
      </c>
      <c r="E2033" t="s">
        <v>1936</v>
      </c>
      <c r="F2033" t="b">
        <f t="shared" si="30"/>
        <v>1</v>
      </c>
      <c r="G2033" t="b">
        <f t="shared" si="31"/>
        <v>1</v>
      </c>
      <c r="H2033" t="s">
        <v>6019</v>
      </c>
    </row>
    <row r="2034" spans="1:9" hidden="1" x14ac:dyDescent="0.25">
      <c r="A2034" t="s">
        <v>3791</v>
      </c>
      <c r="B2034" t="s">
        <v>2290</v>
      </c>
      <c r="C2034" t="s">
        <v>2291</v>
      </c>
      <c r="D2034">
        <v>7234912</v>
      </c>
      <c r="E2034" t="s">
        <v>1936</v>
      </c>
      <c r="F2034" t="b">
        <f t="shared" si="30"/>
        <v>1</v>
      </c>
      <c r="G2034" t="b">
        <f t="shared" si="31"/>
        <v>1</v>
      </c>
      <c r="H2034" t="s">
        <v>6019</v>
      </c>
    </row>
    <row r="2035" spans="1:9" hidden="1" x14ac:dyDescent="0.25">
      <c r="A2035" t="s">
        <v>3792</v>
      </c>
      <c r="B2035" t="s">
        <v>3793</v>
      </c>
      <c r="C2035" t="s">
        <v>3794</v>
      </c>
      <c r="D2035">
        <v>6940623</v>
      </c>
      <c r="E2035" t="s">
        <v>1936</v>
      </c>
      <c r="F2035" t="b">
        <f t="shared" si="30"/>
        <v>1</v>
      </c>
      <c r="G2035" t="b">
        <f t="shared" si="31"/>
        <v>1</v>
      </c>
      <c r="H2035" t="s">
        <v>6019</v>
      </c>
    </row>
    <row r="2036" spans="1:9" hidden="1" x14ac:dyDescent="0.25">
      <c r="A2036" t="s">
        <v>3795</v>
      </c>
      <c r="B2036" t="s">
        <v>3796</v>
      </c>
      <c r="C2036" t="s">
        <v>3797</v>
      </c>
      <c r="D2036">
        <v>7046704</v>
      </c>
      <c r="E2036" t="s">
        <v>1936</v>
      </c>
      <c r="F2036" t="b">
        <f t="shared" si="30"/>
        <v>1</v>
      </c>
      <c r="G2036" t="b">
        <f t="shared" si="31"/>
        <v>1</v>
      </c>
      <c r="H2036" t="s">
        <v>6019</v>
      </c>
    </row>
    <row r="2037" spans="1:9" hidden="1" x14ac:dyDescent="0.25">
      <c r="A2037" t="s">
        <v>3798</v>
      </c>
      <c r="B2037" t="s">
        <v>3799</v>
      </c>
      <c r="C2037" t="s">
        <v>3800</v>
      </c>
      <c r="D2037">
        <v>9131217</v>
      </c>
      <c r="E2037" t="s">
        <v>1936</v>
      </c>
      <c r="F2037" t="b">
        <f t="shared" si="30"/>
        <v>1</v>
      </c>
      <c r="G2037" t="b">
        <f t="shared" si="31"/>
        <v>1</v>
      </c>
      <c r="H2037" t="s">
        <v>6019</v>
      </c>
    </row>
    <row r="2038" spans="1:9" hidden="1" x14ac:dyDescent="0.25">
      <c r="A2038" t="s">
        <v>3801</v>
      </c>
      <c r="B2038" t="s">
        <v>3802</v>
      </c>
      <c r="E2038" t="s">
        <v>1936</v>
      </c>
      <c r="F2038" t="b">
        <f t="shared" si="30"/>
        <v>1</v>
      </c>
      <c r="G2038" t="b">
        <f t="shared" si="31"/>
        <v>0</v>
      </c>
      <c r="H2038" t="s">
        <v>6018</v>
      </c>
      <c r="I2038" t="s">
        <v>6024</v>
      </c>
    </row>
    <row r="2039" spans="1:9" hidden="1" x14ac:dyDescent="0.25">
      <c r="A2039" t="s">
        <v>3803</v>
      </c>
      <c r="B2039" t="s">
        <v>3804</v>
      </c>
      <c r="C2039" t="s">
        <v>3805</v>
      </c>
      <c r="D2039">
        <v>9263475</v>
      </c>
      <c r="E2039" t="s">
        <v>1936</v>
      </c>
      <c r="F2039" t="b">
        <f t="shared" si="30"/>
        <v>1</v>
      </c>
      <c r="G2039" t="b">
        <f t="shared" si="31"/>
        <v>1</v>
      </c>
      <c r="H2039" t="s">
        <v>6019</v>
      </c>
    </row>
    <row r="2040" spans="1:9" hidden="1" x14ac:dyDescent="0.25">
      <c r="A2040" t="s">
        <v>3806</v>
      </c>
      <c r="B2040" t="s">
        <v>3807</v>
      </c>
      <c r="C2040" s="1" t="s">
        <v>3808</v>
      </c>
      <c r="D2040">
        <v>7877061</v>
      </c>
      <c r="E2040" t="s">
        <v>1936</v>
      </c>
      <c r="F2040" t="b">
        <f t="shared" si="30"/>
        <v>1</v>
      </c>
      <c r="G2040" t="b">
        <f t="shared" si="31"/>
        <v>1</v>
      </c>
      <c r="H2040" t="s">
        <v>6019</v>
      </c>
    </row>
    <row r="2041" spans="1:9" hidden="1" x14ac:dyDescent="0.25">
      <c r="A2041" t="s">
        <v>3809</v>
      </c>
      <c r="B2041" t="s">
        <v>3810</v>
      </c>
      <c r="C2041" t="s">
        <v>3811</v>
      </c>
      <c r="D2041">
        <v>7575319</v>
      </c>
      <c r="E2041" t="s">
        <v>1936</v>
      </c>
      <c r="F2041" t="b">
        <f t="shared" si="30"/>
        <v>1</v>
      </c>
      <c r="G2041" t="b">
        <f t="shared" si="31"/>
        <v>1</v>
      </c>
      <c r="H2041" t="s">
        <v>6019</v>
      </c>
    </row>
    <row r="2042" spans="1:9" hidden="1" x14ac:dyDescent="0.25">
      <c r="A2042" t="s">
        <v>3812</v>
      </c>
      <c r="B2042" t="s">
        <v>3813</v>
      </c>
      <c r="C2042" t="s">
        <v>3814</v>
      </c>
      <c r="D2042">
        <v>7460847</v>
      </c>
      <c r="E2042" t="s">
        <v>1936</v>
      </c>
      <c r="F2042" t="b">
        <f t="shared" si="30"/>
        <v>1</v>
      </c>
      <c r="G2042" t="b">
        <f t="shared" si="31"/>
        <v>1</v>
      </c>
      <c r="H2042" t="s">
        <v>6019</v>
      </c>
    </row>
    <row r="2043" spans="1:9" hidden="1" x14ac:dyDescent="0.25">
      <c r="A2043" t="s">
        <v>3815</v>
      </c>
      <c r="B2043" t="s">
        <v>3816</v>
      </c>
      <c r="C2043" t="s">
        <v>3817</v>
      </c>
      <c r="D2043">
        <v>6397121</v>
      </c>
      <c r="E2043" t="s">
        <v>1936</v>
      </c>
      <c r="F2043" t="b">
        <f t="shared" si="30"/>
        <v>1</v>
      </c>
      <c r="G2043" t="b">
        <f t="shared" si="31"/>
        <v>1</v>
      </c>
      <c r="H2043" t="s">
        <v>6019</v>
      </c>
    </row>
    <row r="2044" spans="1:9" hidden="1" x14ac:dyDescent="0.25">
      <c r="A2044" t="s">
        <v>3818</v>
      </c>
      <c r="B2044" t="s">
        <v>3819</v>
      </c>
      <c r="C2044" t="s">
        <v>3820</v>
      </c>
      <c r="D2044">
        <v>8519852</v>
      </c>
      <c r="E2044" t="s">
        <v>1936</v>
      </c>
      <c r="F2044" t="b">
        <f t="shared" si="30"/>
        <v>1</v>
      </c>
      <c r="G2044" t="b">
        <f t="shared" si="31"/>
        <v>1</v>
      </c>
      <c r="H2044" t="s">
        <v>6019</v>
      </c>
    </row>
    <row r="2045" spans="1:9" hidden="1" x14ac:dyDescent="0.25">
      <c r="A2045" t="s">
        <v>3821</v>
      </c>
      <c r="B2045" t="s">
        <v>3822</v>
      </c>
      <c r="C2045" t="s">
        <v>3823</v>
      </c>
      <c r="D2045">
        <v>9088241</v>
      </c>
      <c r="E2045" t="s">
        <v>1936</v>
      </c>
      <c r="F2045" t="b">
        <f t="shared" si="30"/>
        <v>1</v>
      </c>
      <c r="G2045" t="b">
        <f t="shared" si="31"/>
        <v>1</v>
      </c>
      <c r="H2045" t="s">
        <v>6019</v>
      </c>
    </row>
    <row r="2046" spans="1:9" hidden="1" x14ac:dyDescent="0.25">
      <c r="A2046" t="s">
        <v>3824</v>
      </c>
      <c r="B2046" t="s">
        <v>2077</v>
      </c>
      <c r="E2046" t="s">
        <v>1936</v>
      </c>
      <c r="F2046" t="b">
        <f t="shared" si="30"/>
        <v>1</v>
      </c>
      <c r="G2046" t="b">
        <f t="shared" si="31"/>
        <v>0</v>
      </c>
      <c r="H2046" t="s">
        <v>6018</v>
      </c>
      <c r="I2046" t="s">
        <v>6024</v>
      </c>
    </row>
    <row r="2047" spans="1:9" hidden="1" x14ac:dyDescent="0.25">
      <c r="A2047" t="s">
        <v>3825</v>
      </c>
      <c r="B2047" t="s">
        <v>3013</v>
      </c>
      <c r="C2047" t="s">
        <v>3014</v>
      </c>
      <c r="D2047">
        <v>7850526</v>
      </c>
      <c r="E2047" t="s">
        <v>1936</v>
      </c>
      <c r="F2047" t="b">
        <f t="shared" si="30"/>
        <v>1</v>
      </c>
      <c r="G2047" t="b">
        <f t="shared" si="31"/>
        <v>1</v>
      </c>
      <c r="H2047" t="s">
        <v>6019</v>
      </c>
    </row>
    <row r="2048" spans="1:9" hidden="1" x14ac:dyDescent="0.25">
      <c r="A2048" t="s">
        <v>3826</v>
      </c>
      <c r="B2048" t="s">
        <v>3827</v>
      </c>
      <c r="C2048" t="s">
        <v>3828</v>
      </c>
      <c r="D2048">
        <v>6938437</v>
      </c>
      <c r="E2048" t="s">
        <v>1936</v>
      </c>
      <c r="F2048" t="b">
        <f t="shared" si="30"/>
        <v>1</v>
      </c>
      <c r="G2048" t="b">
        <f t="shared" si="31"/>
        <v>1</v>
      </c>
      <c r="H2048" t="s">
        <v>6019</v>
      </c>
    </row>
    <row r="2049" spans="1:9" hidden="1" x14ac:dyDescent="0.25">
      <c r="A2049" t="s">
        <v>3829</v>
      </c>
      <c r="B2049" t="s">
        <v>2645</v>
      </c>
      <c r="C2049" t="s">
        <v>2646</v>
      </c>
      <c r="D2049">
        <v>9042114</v>
      </c>
      <c r="E2049" t="s">
        <v>1936</v>
      </c>
      <c r="F2049" t="b">
        <f t="shared" si="30"/>
        <v>1</v>
      </c>
      <c r="G2049" t="b">
        <f t="shared" si="31"/>
        <v>1</v>
      </c>
      <c r="H2049" t="s">
        <v>6019</v>
      </c>
    </row>
    <row r="2050" spans="1:9" hidden="1" x14ac:dyDescent="0.25">
      <c r="A2050" t="s">
        <v>3830</v>
      </c>
      <c r="B2050" t="s">
        <v>2012</v>
      </c>
      <c r="C2050" t="s">
        <v>2013</v>
      </c>
      <c r="D2050">
        <v>7392102</v>
      </c>
      <c r="E2050" t="s">
        <v>1936</v>
      </c>
      <c r="F2050" t="b">
        <f t="shared" si="30"/>
        <v>1</v>
      </c>
      <c r="G2050" t="b">
        <f t="shared" si="31"/>
        <v>1</v>
      </c>
      <c r="H2050" t="s">
        <v>6019</v>
      </c>
    </row>
    <row r="2051" spans="1:9" hidden="1" x14ac:dyDescent="0.25">
      <c r="A2051" t="s">
        <v>3831</v>
      </c>
      <c r="B2051" t="s">
        <v>3832</v>
      </c>
      <c r="C2051" t="s">
        <v>3833</v>
      </c>
      <c r="D2051">
        <v>7931692</v>
      </c>
      <c r="E2051" t="s">
        <v>1936</v>
      </c>
      <c r="F2051" t="b">
        <f t="shared" ref="F2051:F2114" si="32">NOT(ISBLANK(B2051))</f>
        <v>1</v>
      </c>
      <c r="G2051" t="b">
        <f t="shared" ref="G2051:G2114" si="33">NOT(ISBLANK(C2051))</f>
        <v>1</v>
      </c>
      <c r="H2051" t="s">
        <v>6019</v>
      </c>
    </row>
    <row r="2052" spans="1:9" hidden="1" x14ac:dyDescent="0.25">
      <c r="A2052" t="s">
        <v>3834</v>
      </c>
      <c r="E2052" t="s">
        <v>1936</v>
      </c>
      <c r="F2052" t="b">
        <f t="shared" si="32"/>
        <v>0</v>
      </c>
      <c r="G2052" t="b">
        <f t="shared" si="33"/>
        <v>0</v>
      </c>
      <c r="H2052" t="s">
        <v>6018</v>
      </c>
      <c r="I2052" t="s">
        <v>6023</v>
      </c>
    </row>
    <row r="2053" spans="1:9" hidden="1" x14ac:dyDescent="0.25">
      <c r="A2053" t="s">
        <v>3835</v>
      </c>
      <c r="B2053" t="s">
        <v>3836</v>
      </c>
      <c r="C2053" t="s">
        <v>3837</v>
      </c>
      <c r="D2053">
        <v>7893647</v>
      </c>
      <c r="E2053" t="s">
        <v>1936</v>
      </c>
      <c r="F2053" t="b">
        <f t="shared" si="32"/>
        <v>1</v>
      </c>
      <c r="G2053" t="b">
        <f t="shared" si="33"/>
        <v>1</v>
      </c>
      <c r="H2053" t="s">
        <v>6019</v>
      </c>
    </row>
    <row r="2054" spans="1:9" hidden="1" x14ac:dyDescent="0.25">
      <c r="A2054" t="s">
        <v>3838</v>
      </c>
      <c r="B2054" t="s">
        <v>3839</v>
      </c>
      <c r="E2054" t="s">
        <v>1936</v>
      </c>
      <c r="F2054" t="b">
        <f t="shared" si="32"/>
        <v>1</v>
      </c>
      <c r="G2054" t="b">
        <f t="shared" si="33"/>
        <v>0</v>
      </c>
      <c r="H2054" t="s">
        <v>6018</v>
      </c>
      <c r="I2054" t="s">
        <v>6024</v>
      </c>
    </row>
    <row r="2055" spans="1:9" hidden="1" x14ac:dyDescent="0.25">
      <c r="A2055" t="s">
        <v>3840</v>
      </c>
      <c r="B2055" t="s">
        <v>3841</v>
      </c>
      <c r="C2055" t="s">
        <v>3842</v>
      </c>
      <c r="D2055">
        <v>5136911</v>
      </c>
      <c r="E2055" t="s">
        <v>1936</v>
      </c>
      <c r="F2055" t="b">
        <f t="shared" si="32"/>
        <v>1</v>
      </c>
      <c r="G2055" t="b">
        <f t="shared" si="33"/>
        <v>1</v>
      </c>
      <c r="H2055" t="s">
        <v>6019</v>
      </c>
    </row>
    <row r="2056" spans="1:9" hidden="1" x14ac:dyDescent="0.25">
      <c r="A2056" t="s">
        <v>3843</v>
      </c>
      <c r="B2056" t="s">
        <v>2653</v>
      </c>
      <c r="C2056" t="s">
        <v>2654</v>
      </c>
      <c r="D2056">
        <v>8600360</v>
      </c>
      <c r="E2056" t="s">
        <v>1936</v>
      </c>
      <c r="F2056" t="b">
        <f t="shared" si="32"/>
        <v>1</v>
      </c>
      <c r="G2056" t="b">
        <f t="shared" si="33"/>
        <v>1</v>
      </c>
      <c r="H2056" t="s">
        <v>6019</v>
      </c>
    </row>
    <row r="2057" spans="1:9" hidden="1" x14ac:dyDescent="0.25">
      <c r="A2057" t="s">
        <v>3844</v>
      </c>
      <c r="B2057" t="s">
        <v>3845</v>
      </c>
      <c r="C2057" t="s">
        <v>3846</v>
      </c>
      <c r="D2057">
        <v>8143730</v>
      </c>
      <c r="E2057" t="s">
        <v>1936</v>
      </c>
      <c r="F2057" t="b">
        <f t="shared" si="32"/>
        <v>1</v>
      </c>
      <c r="G2057" t="b">
        <f t="shared" si="33"/>
        <v>1</v>
      </c>
      <c r="H2057" t="s">
        <v>6019</v>
      </c>
    </row>
    <row r="2058" spans="1:9" hidden="1" x14ac:dyDescent="0.25">
      <c r="A2058" t="s">
        <v>3847</v>
      </c>
      <c r="B2058" t="s">
        <v>3848</v>
      </c>
      <c r="C2058" t="s">
        <v>3849</v>
      </c>
      <c r="D2058">
        <v>4992469</v>
      </c>
      <c r="E2058" t="s">
        <v>1936</v>
      </c>
      <c r="F2058" t="b">
        <f t="shared" si="32"/>
        <v>1</v>
      </c>
      <c r="G2058" t="b">
        <f t="shared" si="33"/>
        <v>1</v>
      </c>
      <c r="H2058" t="s">
        <v>6019</v>
      </c>
    </row>
    <row r="2059" spans="1:9" hidden="1" x14ac:dyDescent="0.25">
      <c r="A2059" t="s">
        <v>3850</v>
      </c>
      <c r="B2059" t="s">
        <v>3851</v>
      </c>
      <c r="C2059" t="s">
        <v>3852</v>
      </c>
      <c r="D2059">
        <v>8230492</v>
      </c>
      <c r="E2059" t="s">
        <v>1936</v>
      </c>
      <c r="F2059" t="b">
        <f t="shared" si="32"/>
        <v>1</v>
      </c>
      <c r="G2059" t="b">
        <f t="shared" si="33"/>
        <v>1</v>
      </c>
      <c r="H2059" t="s">
        <v>6019</v>
      </c>
    </row>
    <row r="2060" spans="1:9" hidden="1" x14ac:dyDescent="0.25">
      <c r="A2060" t="s">
        <v>3853</v>
      </c>
      <c r="B2060" t="s">
        <v>2130</v>
      </c>
      <c r="C2060" t="s">
        <v>2131</v>
      </c>
      <c r="D2060">
        <v>7392205</v>
      </c>
      <c r="E2060" t="s">
        <v>1936</v>
      </c>
      <c r="F2060" t="b">
        <f t="shared" si="32"/>
        <v>1</v>
      </c>
      <c r="G2060" t="b">
        <f t="shared" si="33"/>
        <v>1</v>
      </c>
      <c r="H2060" t="s">
        <v>6019</v>
      </c>
    </row>
    <row r="2061" spans="1:9" hidden="1" x14ac:dyDescent="0.25">
      <c r="A2061" t="s">
        <v>3854</v>
      </c>
      <c r="B2061" t="s">
        <v>3855</v>
      </c>
      <c r="C2061" t="s">
        <v>3856</v>
      </c>
      <c r="D2061">
        <v>7906850</v>
      </c>
      <c r="E2061" t="s">
        <v>1936</v>
      </c>
      <c r="F2061" t="b">
        <f t="shared" si="32"/>
        <v>1</v>
      </c>
      <c r="G2061" t="b">
        <f t="shared" si="33"/>
        <v>1</v>
      </c>
      <c r="H2061" t="s">
        <v>6019</v>
      </c>
    </row>
    <row r="2062" spans="1:9" hidden="1" x14ac:dyDescent="0.25">
      <c r="A2062" t="s">
        <v>3857</v>
      </c>
      <c r="B2062" t="s">
        <v>3858</v>
      </c>
      <c r="C2062" t="s">
        <v>3859</v>
      </c>
      <c r="D2062">
        <v>6427586</v>
      </c>
      <c r="E2062" t="s">
        <v>1936</v>
      </c>
      <c r="F2062" t="b">
        <f t="shared" si="32"/>
        <v>1</v>
      </c>
      <c r="G2062" t="b">
        <f t="shared" si="33"/>
        <v>1</v>
      </c>
      <c r="H2062" t="s">
        <v>6019</v>
      </c>
    </row>
    <row r="2063" spans="1:9" hidden="1" x14ac:dyDescent="0.25">
      <c r="A2063" t="s">
        <v>3860</v>
      </c>
      <c r="B2063" t="s">
        <v>3255</v>
      </c>
      <c r="C2063" t="s">
        <v>3256</v>
      </c>
      <c r="D2063">
        <v>7902583</v>
      </c>
      <c r="E2063" t="s">
        <v>1936</v>
      </c>
      <c r="F2063" t="b">
        <f t="shared" si="32"/>
        <v>1</v>
      </c>
      <c r="G2063" t="b">
        <f t="shared" si="33"/>
        <v>1</v>
      </c>
      <c r="H2063" t="s">
        <v>6019</v>
      </c>
    </row>
    <row r="2064" spans="1:9" hidden="1" x14ac:dyDescent="0.25">
      <c r="A2064" t="s">
        <v>3861</v>
      </c>
      <c r="B2064" t="s">
        <v>3862</v>
      </c>
      <c r="E2064" t="s">
        <v>1936</v>
      </c>
      <c r="F2064" t="b">
        <f t="shared" si="32"/>
        <v>1</v>
      </c>
      <c r="G2064" t="b">
        <f t="shared" si="33"/>
        <v>0</v>
      </c>
      <c r="H2064" t="s">
        <v>6018</v>
      </c>
      <c r="I2064" t="s">
        <v>6024</v>
      </c>
    </row>
    <row r="2065" spans="1:9" hidden="1" x14ac:dyDescent="0.25">
      <c r="A2065" t="s">
        <v>3863</v>
      </c>
      <c r="B2065" t="s">
        <v>3864</v>
      </c>
      <c r="C2065" t="s">
        <v>3865</v>
      </c>
      <c r="D2065">
        <v>7538785</v>
      </c>
      <c r="E2065" t="s">
        <v>1936</v>
      </c>
      <c r="F2065" t="b">
        <f t="shared" si="32"/>
        <v>1</v>
      </c>
      <c r="G2065" t="b">
        <f t="shared" si="33"/>
        <v>1</v>
      </c>
      <c r="H2065" t="s">
        <v>6019</v>
      </c>
    </row>
    <row r="2066" spans="1:9" hidden="1" x14ac:dyDescent="0.25">
      <c r="A2066" t="s">
        <v>3866</v>
      </c>
      <c r="B2066" t="s">
        <v>3867</v>
      </c>
      <c r="C2066" t="s">
        <v>3868</v>
      </c>
      <c r="D2066">
        <v>5174726</v>
      </c>
      <c r="E2066" t="s">
        <v>1936</v>
      </c>
      <c r="F2066" t="b">
        <f t="shared" si="32"/>
        <v>1</v>
      </c>
      <c r="G2066" t="b">
        <f t="shared" si="33"/>
        <v>1</v>
      </c>
      <c r="H2066" t="s">
        <v>6019</v>
      </c>
    </row>
    <row r="2067" spans="1:9" hidden="1" x14ac:dyDescent="0.25">
      <c r="A2067" t="s">
        <v>3869</v>
      </c>
      <c r="B2067" t="s">
        <v>2618</v>
      </c>
      <c r="C2067" t="s">
        <v>2619</v>
      </c>
      <c r="D2067">
        <v>4945070</v>
      </c>
      <c r="E2067" t="s">
        <v>1936</v>
      </c>
      <c r="F2067" t="b">
        <f t="shared" si="32"/>
        <v>1</v>
      </c>
      <c r="G2067" t="b">
        <f t="shared" si="33"/>
        <v>1</v>
      </c>
      <c r="H2067" t="s">
        <v>6019</v>
      </c>
    </row>
    <row r="2068" spans="1:9" hidden="1" x14ac:dyDescent="0.25">
      <c r="A2068" t="s">
        <v>3870</v>
      </c>
      <c r="B2068" t="s">
        <v>3871</v>
      </c>
      <c r="C2068" t="s">
        <v>3872</v>
      </c>
      <c r="D2068">
        <v>7020125</v>
      </c>
      <c r="E2068" t="s">
        <v>1936</v>
      </c>
      <c r="F2068" t="b">
        <f t="shared" si="32"/>
        <v>1</v>
      </c>
      <c r="G2068" t="b">
        <f t="shared" si="33"/>
        <v>1</v>
      </c>
      <c r="H2068" t="s">
        <v>6019</v>
      </c>
    </row>
    <row r="2069" spans="1:9" hidden="1" x14ac:dyDescent="0.25">
      <c r="A2069" t="s">
        <v>3873</v>
      </c>
      <c r="B2069" t="s">
        <v>3874</v>
      </c>
      <c r="C2069" t="s">
        <v>3875</v>
      </c>
      <c r="D2069">
        <v>6930394</v>
      </c>
      <c r="E2069" t="s">
        <v>1936</v>
      </c>
      <c r="F2069" t="b">
        <f t="shared" si="32"/>
        <v>1</v>
      </c>
      <c r="G2069" t="b">
        <f t="shared" si="33"/>
        <v>1</v>
      </c>
      <c r="H2069" t="s">
        <v>6019</v>
      </c>
    </row>
    <row r="2070" spans="1:9" hidden="1" x14ac:dyDescent="0.25">
      <c r="A2070" t="s">
        <v>3876</v>
      </c>
      <c r="B2070" t="s">
        <v>3877</v>
      </c>
      <c r="E2070" t="s">
        <v>1936</v>
      </c>
      <c r="F2070" t="b">
        <f t="shared" si="32"/>
        <v>1</v>
      </c>
      <c r="G2070" t="b">
        <f t="shared" si="33"/>
        <v>0</v>
      </c>
      <c r="H2070" t="s">
        <v>6018</v>
      </c>
      <c r="I2070" t="s">
        <v>6024</v>
      </c>
    </row>
    <row r="2071" spans="1:9" hidden="1" x14ac:dyDescent="0.25">
      <c r="A2071" t="s">
        <v>3878</v>
      </c>
      <c r="B2071" t="s">
        <v>3879</v>
      </c>
      <c r="C2071" t="s">
        <v>3880</v>
      </c>
      <c r="D2071">
        <v>7553525</v>
      </c>
      <c r="E2071" t="s">
        <v>1936</v>
      </c>
      <c r="F2071" t="b">
        <f t="shared" si="32"/>
        <v>1</v>
      </c>
      <c r="G2071" t="b">
        <f t="shared" si="33"/>
        <v>1</v>
      </c>
      <c r="H2071" t="s">
        <v>6019</v>
      </c>
    </row>
    <row r="2072" spans="1:9" hidden="1" x14ac:dyDescent="0.25">
      <c r="A2072" t="s">
        <v>3881</v>
      </c>
      <c r="B2072" t="s">
        <v>2271</v>
      </c>
      <c r="C2072" t="s">
        <v>2272</v>
      </c>
      <c r="D2072">
        <v>7472174</v>
      </c>
      <c r="E2072" t="s">
        <v>1936</v>
      </c>
      <c r="F2072" t="b">
        <f t="shared" si="32"/>
        <v>1</v>
      </c>
      <c r="G2072" t="b">
        <f t="shared" si="33"/>
        <v>1</v>
      </c>
      <c r="H2072" t="s">
        <v>6019</v>
      </c>
    </row>
    <row r="2073" spans="1:9" hidden="1" x14ac:dyDescent="0.25">
      <c r="A2073" t="s">
        <v>3882</v>
      </c>
      <c r="B2073" t="s">
        <v>3473</v>
      </c>
      <c r="C2073" t="s">
        <v>3474</v>
      </c>
      <c r="D2073">
        <v>8653164</v>
      </c>
      <c r="E2073" t="s">
        <v>1936</v>
      </c>
      <c r="F2073" t="b">
        <f t="shared" si="32"/>
        <v>1</v>
      </c>
      <c r="G2073" t="b">
        <f t="shared" si="33"/>
        <v>1</v>
      </c>
      <c r="H2073" t="s">
        <v>6019</v>
      </c>
    </row>
    <row r="2074" spans="1:9" hidden="1" x14ac:dyDescent="0.25">
      <c r="A2074" t="s">
        <v>3883</v>
      </c>
      <c r="B2074" t="s">
        <v>3884</v>
      </c>
      <c r="C2074" t="s">
        <v>3885</v>
      </c>
      <c r="D2074">
        <v>7006785</v>
      </c>
      <c r="E2074" t="s">
        <v>1936</v>
      </c>
      <c r="F2074" t="b">
        <f t="shared" si="32"/>
        <v>1</v>
      </c>
      <c r="G2074" t="b">
        <f t="shared" si="33"/>
        <v>1</v>
      </c>
      <c r="H2074" t="s">
        <v>6019</v>
      </c>
    </row>
    <row r="2075" spans="1:9" hidden="1" x14ac:dyDescent="0.25">
      <c r="A2075" t="s">
        <v>3886</v>
      </c>
      <c r="B2075" t="s">
        <v>2593</v>
      </c>
      <c r="C2075" t="s">
        <v>2594</v>
      </c>
      <c r="D2075">
        <v>5136313</v>
      </c>
      <c r="E2075" t="s">
        <v>1936</v>
      </c>
      <c r="F2075" t="b">
        <f t="shared" si="32"/>
        <v>1</v>
      </c>
      <c r="G2075" t="b">
        <f t="shared" si="33"/>
        <v>1</v>
      </c>
      <c r="H2075" t="s">
        <v>6019</v>
      </c>
    </row>
    <row r="2076" spans="1:9" hidden="1" x14ac:dyDescent="0.25">
      <c r="A2076" t="s">
        <v>3887</v>
      </c>
      <c r="B2076" t="s">
        <v>3888</v>
      </c>
      <c r="C2076" t="s">
        <v>3889</v>
      </c>
      <c r="D2076">
        <v>7384613</v>
      </c>
      <c r="E2076" t="s">
        <v>1936</v>
      </c>
      <c r="F2076" t="b">
        <f t="shared" si="32"/>
        <v>1</v>
      </c>
      <c r="G2076" t="b">
        <f t="shared" si="33"/>
        <v>1</v>
      </c>
      <c r="H2076" t="s">
        <v>6019</v>
      </c>
    </row>
    <row r="2077" spans="1:9" hidden="1" x14ac:dyDescent="0.25">
      <c r="A2077" t="s">
        <v>3890</v>
      </c>
      <c r="B2077" t="s">
        <v>3891</v>
      </c>
      <c r="C2077" t="s">
        <v>3892</v>
      </c>
      <c r="D2077">
        <v>5005237</v>
      </c>
      <c r="E2077" t="s">
        <v>1936</v>
      </c>
      <c r="F2077" t="b">
        <f t="shared" si="32"/>
        <v>1</v>
      </c>
      <c r="G2077" t="b">
        <f t="shared" si="33"/>
        <v>1</v>
      </c>
      <c r="H2077" t="s">
        <v>6019</v>
      </c>
    </row>
    <row r="2078" spans="1:9" hidden="1" x14ac:dyDescent="0.25">
      <c r="A2078" t="s">
        <v>3893</v>
      </c>
      <c r="B2078" t="s">
        <v>3894</v>
      </c>
      <c r="C2078" t="s">
        <v>3895</v>
      </c>
      <c r="D2078">
        <v>8621551</v>
      </c>
      <c r="E2078" t="s">
        <v>1936</v>
      </c>
      <c r="F2078" t="b">
        <f t="shared" si="32"/>
        <v>1</v>
      </c>
      <c r="G2078" t="b">
        <f t="shared" si="33"/>
        <v>1</v>
      </c>
      <c r="H2078" t="s">
        <v>6019</v>
      </c>
    </row>
    <row r="2079" spans="1:9" hidden="1" x14ac:dyDescent="0.25">
      <c r="A2079" t="s">
        <v>3896</v>
      </c>
      <c r="B2079" t="s">
        <v>2121</v>
      </c>
      <c r="C2079" t="s">
        <v>2122</v>
      </c>
      <c r="D2079">
        <v>7472488</v>
      </c>
      <c r="E2079" t="s">
        <v>1936</v>
      </c>
      <c r="F2079" t="b">
        <f t="shared" si="32"/>
        <v>1</v>
      </c>
      <c r="G2079" t="b">
        <f t="shared" si="33"/>
        <v>1</v>
      </c>
      <c r="H2079" t="s">
        <v>6019</v>
      </c>
    </row>
    <row r="2080" spans="1:9" hidden="1" x14ac:dyDescent="0.25">
      <c r="A2080" t="s">
        <v>3897</v>
      </c>
      <c r="B2080" t="s">
        <v>3898</v>
      </c>
      <c r="C2080" t="s">
        <v>3899</v>
      </c>
      <c r="D2080">
        <v>7003610</v>
      </c>
      <c r="E2080" t="s">
        <v>1936</v>
      </c>
      <c r="F2080" t="b">
        <f t="shared" si="32"/>
        <v>1</v>
      </c>
      <c r="G2080" t="b">
        <f t="shared" si="33"/>
        <v>1</v>
      </c>
      <c r="H2080" t="s">
        <v>6019</v>
      </c>
    </row>
    <row r="2081" spans="1:9" hidden="1" x14ac:dyDescent="0.25">
      <c r="A2081" t="s">
        <v>3900</v>
      </c>
      <c r="B2081" t="s">
        <v>2069</v>
      </c>
      <c r="C2081" t="s">
        <v>2070</v>
      </c>
      <c r="D2081">
        <v>9039938</v>
      </c>
      <c r="E2081" t="s">
        <v>1936</v>
      </c>
      <c r="F2081" t="b">
        <f t="shared" si="32"/>
        <v>1</v>
      </c>
      <c r="G2081" t="b">
        <f t="shared" si="33"/>
        <v>1</v>
      </c>
      <c r="H2081" t="s">
        <v>6019</v>
      </c>
    </row>
    <row r="2082" spans="1:9" hidden="1" x14ac:dyDescent="0.25">
      <c r="A2082" t="s">
        <v>3901</v>
      </c>
      <c r="B2082" t="s">
        <v>3644</v>
      </c>
      <c r="C2082" t="s">
        <v>3645</v>
      </c>
      <c r="D2082">
        <v>7017059</v>
      </c>
      <c r="E2082" t="s">
        <v>1936</v>
      </c>
      <c r="F2082" t="b">
        <f t="shared" si="32"/>
        <v>1</v>
      </c>
      <c r="G2082" t="b">
        <f t="shared" si="33"/>
        <v>1</v>
      </c>
      <c r="H2082" t="s">
        <v>6019</v>
      </c>
    </row>
    <row r="2083" spans="1:9" hidden="1" x14ac:dyDescent="0.25">
      <c r="A2083" t="s">
        <v>3902</v>
      </c>
      <c r="B2083" t="s">
        <v>2645</v>
      </c>
      <c r="C2083" t="s">
        <v>2646</v>
      </c>
      <c r="D2083">
        <v>9042114</v>
      </c>
      <c r="E2083" t="s">
        <v>1936</v>
      </c>
      <c r="F2083" t="b">
        <f t="shared" si="32"/>
        <v>1</v>
      </c>
      <c r="G2083" t="b">
        <f t="shared" si="33"/>
        <v>1</v>
      </c>
      <c r="H2083" t="s">
        <v>6019</v>
      </c>
    </row>
    <row r="2084" spans="1:9" hidden="1" x14ac:dyDescent="0.25">
      <c r="A2084" t="s">
        <v>3903</v>
      </c>
      <c r="B2084" t="s">
        <v>3904</v>
      </c>
      <c r="C2084" t="s">
        <v>3905</v>
      </c>
      <c r="D2084">
        <v>7187236</v>
      </c>
      <c r="E2084" t="s">
        <v>1936</v>
      </c>
      <c r="F2084" t="b">
        <f t="shared" si="32"/>
        <v>1</v>
      </c>
      <c r="G2084" t="b">
        <f t="shared" si="33"/>
        <v>1</v>
      </c>
      <c r="H2084" t="s">
        <v>6019</v>
      </c>
    </row>
    <row r="2085" spans="1:9" hidden="1" x14ac:dyDescent="0.25">
      <c r="A2085" t="s">
        <v>3906</v>
      </c>
      <c r="B2085" t="s">
        <v>3907</v>
      </c>
      <c r="C2085" t="s">
        <v>3908</v>
      </c>
      <c r="D2085">
        <v>8018104</v>
      </c>
      <c r="E2085" t="s">
        <v>1936</v>
      </c>
      <c r="F2085" t="b">
        <f t="shared" si="32"/>
        <v>1</v>
      </c>
      <c r="G2085" t="b">
        <f t="shared" si="33"/>
        <v>1</v>
      </c>
      <c r="H2085" t="s">
        <v>6019</v>
      </c>
    </row>
    <row r="2086" spans="1:9" hidden="1" x14ac:dyDescent="0.25">
      <c r="A2086" t="s">
        <v>3909</v>
      </c>
      <c r="B2086" t="s">
        <v>3706</v>
      </c>
      <c r="C2086" t="s">
        <v>3707</v>
      </c>
      <c r="D2086">
        <v>9184213</v>
      </c>
      <c r="E2086" t="s">
        <v>1936</v>
      </c>
      <c r="F2086" t="b">
        <f t="shared" si="32"/>
        <v>1</v>
      </c>
      <c r="G2086" t="b">
        <f t="shared" si="33"/>
        <v>1</v>
      </c>
      <c r="H2086" t="s">
        <v>6019</v>
      </c>
    </row>
    <row r="2087" spans="1:9" hidden="1" x14ac:dyDescent="0.25">
      <c r="A2087" t="s">
        <v>3910</v>
      </c>
      <c r="B2087" t="s">
        <v>3911</v>
      </c>
      <c r="E2087" t="s">
        <v>1936</v>
      </c>
      <c r="F2087" t="b">
        <f t="shared" si="32"/>
        <v>1</v>
      </c>
      <c r="G2087" t="b">
        <f t="shared" si="33"/>
        <v>0</v>
      </c>
      <c r="H2087" t="s">
        <v>6018</v>
      </c>
      <c r="I2087" t="s">
        <v>6024</v>
      </c>
    </row>
    <row r="2088" spans="1:9" hidden="1" x14ac:dyDescent="0.25">
      <c r="A2088" t="s">
        <v>3912</v>
      </c>
      <c r="B2088" t="s">
        <v>2012</v>
      </c>
      <c r="C2088" t="s">
        <v>2013</v>
      </c>
      <c r="D2088">
        <v>7392102</v>
      </c>
      <c r="E2088" t="s">
        <v>1936</v>
      </c>
      <c r="F2088" t="b">
        <f t="shared" si="32"/>
        <v>1</v>
      </c>
      <c r="G2088" t="b">
        <f t="shared" si="33"/>
        <v>1</v>
      </c>
      <c r="H2088" t="s">
        <v>6019</v>
      </c>
    </row>
    <row r="2089" spans="1:9" hidden="1" x14ac:dyDescent="0.25">
      <c r="A2089" t="s">
        <v>3913</v>
      </c>
      <c r="E2089" t="s">
        <v>1936</v>
      </c>
      <c r="F2089" t="b">
        <f t="shared" si="32"/>
        <v>0</v>
      </c>
      <c r="G2089" t="b">
        <f t="shared" si="33"/>
        <v>0</v>
      </c>
      <c r="H2089" t="s">
        <v>6018</v>
      </c>
      <c r="I2089" t="s">
        <v>6023</v>
      </c>
    </row>
    <row r="2090" spans="1:9" hidden="1" x14ac:dyDescent="0.25">
      <c r="A2090" t="s">
        <v>3914</v>
      </c>
      <c r="B2090" t="s">
        <v>3915</v>
      </c>
      <c r="E2090" t="s">
        <v>1936</v>
      </c>
      <c r="F2090" t="b">
        <f t="shared" si="32"/>
        <v>1</v>
      </c>
      <c r="G2090" t="b">
        <f t="shared" si="33"/>
        <v>0</v>
      </c>
      <c r="H2090" t="s">
        <v>6018</v>
      </c>
      <c r="I2090" t="s">
        <v>6024</v>
      </c>
    </row>
    <row r="2091" spans="1:9" hidden="1" x14ac:dyDescent="0.25">
      <c r="A2091" t="s">
        <v>3916</v>
      </c>
      <c r="B2091" t="s">
        <v>2523</v>
      </c>
      <c r="C2091" t="s">
        <v>2524</v>
      </c>
      <c r="D2091">
        <v>6927315</v>
      </c>
      <c r="E2091" t="s">
        <v>1936</v>
      </c>
      <c r="F2091" t="b">
        <f t="shared" si="32"/>
        <v>1</v>
      </c>
      <c r="G2091" t="b">
        <f t="shared" si="33"/>
        <v>1</v>
      </c>
      <c r="H2091" t="s">
        <v>6019</v>
      </c>
    </row>
    <row r="2092" spans="1:9" hidden="1" x14ac:dyDescent="0.25">
      <c r="A2092" t="s">
        <v>3917</v>
      </c>
      <c r="B2092" t="s">
        <v>3918</v>
      </c>
      <c r="C2092" t="s">
        <v>3919</v>
      </c>
      <c r="D2092">
        <v>4903699</v>
      </c>
      <c r="E2092" t="s">
        <v>1936</v>
      </c>
      <c r="F2092" t="b">
        <f t="shared" si="32"/>
        <v>1</v>
      </c>
      <c r="G2092" t="b">
        <f t="shared" si="33"/>
        <v>1</v>
      </c>
      <c r="H2092" t="s">
        <v>6019</v>
      </c>
    </row>
    <row r="2093" spans="1:9" hidden="1" x14ac:dyDescent="0.25">
      <c r="A2093" t="s">
        <v>3920</v>
      </c>
      <c r="B2093" t="s">
        <v>2012</v>
      </c>
      <c r="C2093" t="s">
        <v>2013</v>
      </c>
      <c r="D2093">
        <v>7392102</v>
      </c>
      <c r="E2093" t="s">
        <v>1936</v>
      </c>
      <c r="F2093" t="b">
        <f t="shared" si="32"/>
        <v>1</v>
      </c>
      <c r="G2093" t="b">
        <f t="shared" si="33"/>
        <v>1</v>
      </c>
      <c r="H2093" t="s">
        <v>6019</v>
      </c>
    </row>
    <row r="2094" spans="1:9" hidden="1" x14ac:dyDescent="0.25">
      <c r="A2094" t="s">
        <v>3921</v>
      </c>
      <c r="B2094" t="s">
        <v>3922</v>
      </c>
      <c r="C2094" t="s">
        <v>3923</v>
      </c>
      <c r="D2094">
        <v>7427975</v>
      </c>
      <c r="E2094" t="s">
        <v>1936</v>
      </c>
      <c r="F2094" t="b">
        <f t="shared" si="32"/>
        <v>1</v>
      </c>
      <c r="G2094" t="b">
        <f t="shared" si="33"/>
        <v>1</v>
      </c>
      <c r="H2094" t="s">
        <v>6019</v>
      </c>
    </row>
    <row r="2095" spans="1:9" hidden="1" x14ac:dyDescent="0.25">
      <c r="A2095" t="s">
        <v>3924</v>
      </c>
      <c r="B2095" t="s">
        <v>3925</v>
      </c>
      <c r="C2095" t="s">
        <v>3926</v>
      </c>
      <c r="D2095">
        <v>8407851</v>
      </c>
      <c r="E2095" t="s">
        <v>1936</v>
      </c>
      <c r="F2095" t="b">
        <f t="shared" si="32"/>
        <v>1</v>
      </c>
      <c r="G2095" t="b">
        <f t="shared" si="33"/>
        <v>1</v>
      </c>
      <c r="H2095" t="s">
        <v>6019</v>
      </c>
    </row>
    <row r="2096" spans="1:9" hidden="1" x14ac:dyDescent="0.25">
      <c r="A2096" t="s">
        <v>3927</v>
      </c>
      <c r="B2096" t="s">
        <v>3928</v>
      </c>
      <c r="C2096" t="s">
        <v>3929</v>
      </c>
      <c r="D2096">
        <v>7619222</v>
      </c>
      <c r="E2096" t="s">
        <v>1936</v>
      </c>
      <c r="F2096" t="b">
        <f t="shared" si="32"/>
        <v>1</v>
      </c>
      <c r="G2096" t="b">
        <f t="shared" si="33"/>
        <v>1</v>
      </c>
      <c r="H2096" t="s">
        <v>6019</v>
      </c>
    </row>
    <row r="2097" spans="1:9" hidden="1" x14ac:dyDescent="0.25">
      <c r="A2097" t="s">
        <v>3930</v>
      </c>
      <c r="B2097" t="s">
        <v>3931</v>
      </c>
      <c r="E2097" t="s">
        <v>1936</v>
      </c>
      <c r="F2097" t="b">
        <f t="shared" si="32"/>
        <v>1</v>
      </c>
      <c r="G2097" t="b">
        <f t="shared" si="33"/>
        <v>0</v>
      </c>
      <c r="H2097" t="s">
        <v>6018</v>
      </c>
      <c r="I2097" t="s">
        <v>6024</v>
      </c>
    </row>
    <row r="2098" spans="1:9" hidden="1" x14ac:dyDescent="0.25">
      <c r="A2098" t="s">
        <v>3932</v>
      </c>
      <c r="B2098" t="s">
        <v>2338</v>
      </c>
      <c r="C2098" t="s">
        <v>2339</v>
      </c>
      <c r="D2098">
        <v>8653175</v>
      </c>
      <c r="E2098" t="s">
        <v>1936</v>
      </c>
      <c r="F2098" t="b">
        <f t="shared" si="32"/>
        <v>1</v>
      </c>
      <c r="G2098" t="b">
        <f t="shared" si="33"/>
        <v>1</v>
      </c>
      <c r="H2098" t="s">
        <v>6019</v>
      </c>
    </row>
    <row r="2099" spans="1:9" hidden="1" x14ac:dyDescent="0.25">
      <c r="A2099" t="s">
        <v>3933</v>
      </c>
      <c r="B2099" t="s">
        <v>3836</v>
      </c>
      <c r="C2099" t="s">
        <v>3837</v>
      </c>
      <c r="D2099">
        <v>7893647</v>
      </c>
      <c r="E2099" t="s">
        <v>1936</v>
      </c>
      <c r="F2099" t="b">
        <f t="shared" si="32"/>
        <v>1</v>
      </c>
      <c r="G2099" t="b">
        <f t="shared" si="33"/>
        <v>1</v>
      </c>
      <c r="H2099" t="s">
        <v>6019</v>
      </c>
    </row>
    <row r="2100" spans="1:9" hidden="1" x14ac:dyDescent="0.25">
      <c r="A2100" t="s">
        <v>3934</v>
      </c>
      <c r="B2100" t="s">
        <v>3935</v>
      </c>
      <c r="C2100" t="s">
        <v>3936</v>
      </c>
      <c r="D2100">
        <v>4991505</v>
      </c>
      <c r="E2100" t="s">
        <v>1936</v>
      </c>
      <c r="F2100" t="b">
        <f t="shared" si="32"/>
        <v>1</v>
      </c>
      <c r="G2100" t="b">
        <f t="shared" si="33"/>
        <v>1</v>
      </c>
      <c r="H2100" t="s">
        <v>6019</v>
      </c>
    </row>
    <row r="2101" spans="1:9" hidden="1" x14ac:dyDescent="0.25">
      <c r="A2101" t="s">
        <v>3937</v>
      </c>
      <c r="B2101" t="s">
        <v>3938</v>
      </c>
      <c r="C2101" t="s">
        <v>3939</v>
      </c>
      <c r="D2101">
        <v>7588310</v>
      </c>
      <c r="E2101" t="s">
        <v>1936</v>
      </c>
      <c r="F2101" t="b">
        <f t="shared" si="32"/>
        <v>1</v>
      </c>
      <c r="G2101" t="b">
        <f t="shared" si="33"/>
        <v>1</v>
      </c>
      <c r="H2101" t="s">
        <v>6019</v>
      </c>
    </row>
    <row r="2102" spans="1:9" hidden="1" x14ac:dyDescent="0.25">
      <c r="A2102" t="s">
        <v>3940</v>
      </c>
      <c r="B2102" t="s">
        <v>3941</v>
      </c>
      <c r="C2102" t="s">
        <v>3942</v>
      </c>
      <c r="D2102">
        <v>8666974</v>
      </c>
      <c r="E2102" t="s">
        <v>1936</v>
      </c>
      <c r="F2102" t="b">
        <f t="shared" si="32"/>
        <v>1</v>
      </c>
      <c r="G2102" t="b">
        <f t="shared" si="33"/>
        <v>1</v>
      </c>
      <c r="H2102" t="s">
        <v>6019</v>
      </c>
    </row>
    <row r="2103" spans="1:9" hidden="1" x14ac:dyDescent="0.25">
      <c r="A2103" t="s">
        <v>3943</v>
      </c>
      <c r="B2103" t="s">
        <v>3944</v>
      </c>
      <c r="C2103" t="s">
        <v>3945</v>
      </c>
      <c r="D2103">
        <v>8383629</v>
      </c>
      <c r="E2103" t="s">
        <v>1936</v>
      </c>
      <c r="F2103" t="b">
        <f t="shared" si="32"/>
        <v>1</v>
      </c>
      <c r="G2103" t="b">
        <f t="shared" si="33"/>
        <v>1</v>
      </c>
      <c r="H2103" t="s">
        <v>6019</v>
      </c>
    </row>
    <row r="2104" spans="1:9" hidden="1" x14ac:dyDescent="0.25">
      <c r="A2104" t="s">
        <v>3946</v>
      </c>
      <c r="B2104" t="s">
        <v>3947</v>
      </c>
      <c r="C2104" t="s">
        <v>3948</v>
      </c>
      <c r="D2104">
        <v>7006392</v>
      </c>
      <c r="E2104" t="s">
        <v>1936</v>
      </c>
      <c r="F2104" t="b">
        <f t="shared" si="32"/>
        <v>1</v>
      </c>
      <c r="G2104" t="b">
        <f t="shared" si="33"/>
        <v>1</v>
      </c>
      <c r="H2104" t="s">
        <v>6019</v>
      </c>
    </row>
    <row r="2105" spans="1:9" hidden="1" x14ac:dyDescent="0.25">
      <c r="A2105" t="s">
        <v>3949</v>
      </c>
      <c r="B2105" t="s">
        <v>2012</v>
      </c>
      <c r="C2105" t="s">
        <v>2013</v>
      </c>
      <c r="D2105">
        <v>7392102</v>
      </c>
      <c r="E2105" t="s">
        <v>1936</v>
      </c>
      <c r="F2105" t="b">
        <f t="shared" si="32"/>
        <v>1</v>
      </c>
      <c r="G2105" t="b">
        <f t="shared" si="33"/>
        <v>1</v>
      </c>
      <c r="H2105" t="s">
        <v>6019</v>
      </c>
    </row>
    <row r="2106" spans="1:9" hidden="1" x14ac:dyDescent="0.25">
      <c r="A2106" t="s">
        <v>3950</v>
      </c>
      <c r="E2106" t="s">
        <v>1936</v>
      </c>
      <c r="F2106" t="b">
        <f t="shared" si="32"/>
        <v>0</v>
      </c>
      <c r="G2106" t="b">
        <f t="shared" si="33"/>
        <v>0</v>
      </c>
      <c r="H2106" t="s">
        <v>6018</v>
      </c>
      <c r="I2106" t="s">
        <v>6023</v>
      </c>
    </row>
    <row r="2107" spans="1:9" hidden="1" x14ac:dyDescent="0.25">
      <c r="A2107" t="s">
        <v>3951</v>
      </c>
      <c r="B2107" t="s">
        <v>3952</v>
      </c>
      <c r="C2107" t="s">
        <v>3953</v>
      </c>
      <c r="D2107">
        <v>8581861</v>
      </c>
      <c r="E2107" t="s">
        <v>1936</v>
      </c>
      <c r="F2107" t="b">
        <f t="shared" si="32"/>
        <v>1</v>
      </c>
      <c r="G2107" t="b">
        <f t="shared" si="33"/>
        <v>1</v>
      </c>
      <c r="H2107" t="s">
        <v>6019</v>
      </c>
    </row>
    <row r="2108" spans="1:9" hidden="1" x14ac:dyDescent="0.25">
      <c r="A2108" t="s">
        <v>3954</v>
      </c>
      <c r="B2108" t="s">
        <v>3662</v>
      </c>
      <c r="C2108" t="s">
        <v>3663</v>
      </c>
      <c r="D2108">
        <v>7581229</v>
      </c>
      <c r="E2108" t="s">
        <v>1936</v>
      </c>
      <c r="F2108" t="b">
        <f t="shared" si="32"/>
        <v>1</v>
      </c>
      <c r="G2108" t="b">
        <f t="shared" si="33"/>
        <v>1</v>
      </c>
      <c r="H2108" t="s">
        <v>6019</v>
      </c>
    </row>
    <row r="2109" spans="1:9" hidden="1" x14ac:dyDescent="0.25">
      <c r="A2109" t="s">
        <v>3955</v>
      </c>
      <c r="B2109" t="s">
        <v>3001</v>
      </c>
      <c r="C2109" t="s">
        <v>3002</v>
      </c>
      <c r="D2109">
        <v>7351979</v>
      </c>
      <c r="E2109" t="s">
        <v>1936</v>
      </c>
      <c r="F2109" t="b">
        <f t="shared" si="32"/>
        <v>1</v>
      </c>
      <c r="G2109" t="b">
        <f t="shared" si="33"/>
        <v>1</v>
      </c>
      <c r="H2109" t="s">
        <v>6019</v>
      </c>
    </row>
    <row r="2110" spans="1:9" hidden="1" x14ac:dyDescent="0.25">
      <c r="A2110" t="s">
        <v>3956</v>
      </c>
      <c r="B2110" t="s">
        <v>3957</v>
      </c>
      <c r="E2110" t="s">
        <v>1936</v>
      </c>
      <c r="F2110" t="b">
        <f t="shared" si="32"/>
        <v>1</v>
      </c>
      <c r="G2110" t="b">
        <f t="shared" si="33"/>
        <v>0</v>
      </c>
      <c r="H2110" t="s">
        <v>6018</v>
      </c>
      <c r="I2110" t="s">
        <v>6024</v>
      </c>
    </row>
    <row r="2111" spans="1:9" hidden="1" x14ac:dyDescent="0.25">
      <c r="A2111" t="s">
        <v>3958</v>
      </c>
      <c r="B2111" t="s">
        <v>2750</v>
      </c>
      <c r="C2111" t="s">
        <v>2751</v>
      </c>
      <c r="D2111">
        <v>9182435</v>
      </c>
      <c r="E2111" t="s">
        <v>1936</v>
      </c>
      <c r="F2111" t="b">
        <f t="shared" si="32"/>
        <v>1</v>
      </c>
      <c r="G2111" t="b">
        <f t="shared" si="33"/>
        <v>1</v>
      </c>
      <c r="H2111" t="s">
        <v>6019</v>
      </c>
    </row>
    <row r="2112" spans="1:9" hidden="1" x14ac:dyDescent="0.25">
      <c r="A2112" t="s">
        <v>3959</v>
      </c>
      <c r="B2112" t="s">
        <v>3960</v>
      </c>
      <c r="C2112" t="s">
        <v>3961</v>
      </c>
      <c r="D2112">
        <v>7850325</v>
      </c>
      <c r="E2112" t="s">
        <v>1936</v>
      </c>
      <c r="F2112" t="b">
        <f t="shared" si="32"/>
        <v>1</v>
      </c>
      <c r="G2112" t="b">
        <f t="shared" si="33"/>
        <v>1</v>
      </c>
      <c r="H2112" t="s">
        <v>6019</v>
      </c>
    </row>
    <row r="2113" spans="1:9" hidden="1" x14ac:dyDescent="0.25">
      <c r="A2113" t="s">
        <v>3962</v>
      </c>
      <c r="B2113" t="s">
        <v>3963</v>
      </c>
      <c r="C2113" t="s">
        <v>3964</v>
      </c>
      <c r="D2113">
        <v>5680594</v>
      </c>
      <c r="E2113" t="s">
        <v>1936</v>
      </c>
      <c r="F2113" t="b">
        <f t="shared" si="32"/>
        <v>1</v>
      </c>
      <c r="G2113" t="b">
        <f t="shared" si="33"/>
        <v>1</v>
      </c>
      <c r="H2113" t="s">
        <v>6019</v>
      </c>
    </row>
    <row r="2114" spans="1:9" hidden="1" x14ac:dyDescent="0.25">
      <c r="A2114" t="s">
        <v>3965</v>
      </c>
      <c r="B2114" t="s">
        <v>3966</v>
      </c>
      <c r="C2114" t="s">
        <v>3967</v>
      </c>
      <c r="D2114">
        <v>4991101</v>
      </c>
      <c r="E2114" t="s">
        <v>1936</v>
      </c>
      <c r="F2114" t="b">
        <f t="shared" si="32"/>
        <v>1</v>
      </c>
      <c r="G2114" t="b">
        <f t="shared" si="33"/>
        <v>1</v>
      </c>
      <c r="H2114" t="s">
        <v>6019</v>
      </c>
    </row>
    <row r="2115" spans="1:9" hidden="1" x14ac:dyDescent="0.25">
      <c r="A2115" t="s">
        <v>3968</v>
      </c>
      <c r="B2115" t="s">
        <v>3969</v>
      </c>
      <c r="C2115" t="s">
        <v>3970</v>
      </c>
      <c r="D2115">
        <v>9264858</v>
      </c>
      <c r="E2115" t="s">
        <v>1936</v>
      </c>
      <c r="F2115" t="b">
        <f t="shared" ref="F2115:F2178" si="34">NOT(ISBLANK(B2115))</f>
        <v>1</v>
      </c>
      <c r="G2115" t="b">
        <f t="shared" ref="G2115:G2178" si="35">NOT(ISBLANK(C2115))</f>
        <v>1</v>
      </c>
      <c r="H2115" t="s">
        <v>6019</v>
      </c>
    </row>
    <row r="2116" spans="1:9" hidden="1" x14ac:dyDescent="0.25">
      <c r="A2116" t="s">
        <v>3971</v>
      </c>
      <c r="B2116" t="s">
        <v>3972</v>
      </c>
      <c r="C2116" t="s">
        <v>3973</v>
      </c>
      <c r="D2116">
        <v>6270868</v>
      </c>
      <c r="E2116" t="s">
        <v>1936</v>
      </c>
      <c r="F2116" t="b">
        <f t="shared" si="34"/>
        <v>1</v>
      </c>
      <c r="G2116" t="b">
        <f t="shared" si="35"/>
        <v>1</v>
      </c>
      <c r="H2116" t="s">
        <v>6019</v>
      </c>
    </row>
    <row r="2117" spans="1:9" hidden="1" x14ac:dyDescent="0.25">
      <c r="A2117" t="s">
        <v>3974</v>
      </c>
      <c r="B2117" t="s">
        <v>3975</v>
      </c>
      <c r="C2117" t="s">
        <v>3976</v>
      </c>
      <c r="D2117">
        <v>9037735</v>
      </c>
      <c r="E2117" t="s">
        <v>1936</v>
      </c>
      <c r="F2117" t="b">
        <f t="shared" si="34"/>
        <v>1</v>
      </c>
      <c r="G2117" t="b">
        <f t="shared" si="35"/>
        <v>1</v>
      </c>
      <c r="H2117" t="s">
        <v>6019</v>
      </c>
    </row>
    <row r="2118" spans="1:9" hidden="1" x14ac:dyDescent="0.25">
      <c r="A2118" t="s">
        <v>3977</v>
      </c>
      <c r="B2118" t="s">
        <v>3978</v>
      </c>
      <c r="C2118" t="s">
        <v>3979</v>
      </c>
      <c r="D2118">
        <v>5470074</v>
      </c>
      <c r="E2118" t="s">
        <v>1936</v>
      </c>
      <c r="F2118" t="b">
        <f t="shared" si="34"/>
        <v>1</v>
      </c>
      <c r="G2118" t="b">
        <f t="shared" si="35"/>
        <v>1</v>
      </c>
      <c r="H2118" t="s">
        <v>6019</v>
      </c>
    </row>
    <row r="2119" spans="1:9" hidden="1" x14ac:dyDescent="0.25">
      <c r="A2119" t="s">
        <v>3980</v>
      </c>
      <c r="B2119" t="s">
        <v>1938</v>
      </c>
      <c r="C2119" t="s">
        <v>1939</v>
      </c>
      <c r="D2119">
        <v>4923237</v>
      </c>
      <c r="E2119" t="s">
        <v>1936</v>
      </c>
      <c r="F2119" t="b">
        <f t="shared" si="34"/>
        <v>1</v>
      </c>
      <c r="G2119" t="b">
        <f t="shared" si="35"/>
        <v>1</v>
      </c>
      <c r="H2119" t="s">
        <v>6019</v>
      </c>
    </row>
    <row r="2120" spans="1:9" hidden="1" x14ac:dyDescent="0.25">
      <c r="A2120" t="s">
        <v>3981</v>
      </c>
      <c r="B2120" t="s">
        <v>2033</v>
      </c>
      <c r="E2120" t="s">
        <v>1936</v>
      </c>
      <c r="F2120" t="b">
        <f t="shared" si="34"/>
        <v>1</v>
      </c>
      <c r="G2120" t="b">
        <f t="shared" si="35"/>
        <v>0</v>
      </c>
      <c r="H2120" t="s">
        <v>6018</v>
      </c>
      <c r="I2120" t="s">
        <v>6024</v>
      </c>
    </row>
    <row r="2121" spans="1:9" hidden="1" x14ac:dyDescent="0.25">
      <c r="A2121" t="s">
        <v>3982</v>
      </c>
      <c r="B2121" t="s">
        <v>2130</v>
      </c>
      <c r="C2121" t="s">
        <v>2131</v>
      </c>
      <c r="D2121">
        <v>7392205</v>
      </c>
      <c r="E2121" t="s">
        <v>1936</v>
      </c>
      <c r="F2121" t="b">
        <f t="shared" si="34"/>
        <v>1</v>
      </c>
      <c r="G2121" t="b">
        <f t="shared" si="35"/>
        <v>1</v>
      </c>
      <c r="H2121" t="s">
        <v>6019</v>
      </c>
    </row>
    <row r="2122" spans="1:9" hidden="1" x14ac:dyDescent="0.25">
      <c r="A2122" t="s">
        <v>3983</v>
      </c>
      <c r="B2122" t="s">
        <v>3984</v>
      </c>
      <c r="C2122" t="s">
        <v>3985</v>
      </c>
      <c r="D2122">
        <v>8964257</v>
      </c>
      <c r="E2122" t="s">
        <v>1936</v>
      </c>
      <c r="F2122" t="b">
        <f t="shared" si="34"/>
        <v>1</v>
      </c>
      <c r="G2122" t="b">
        <f t="shared" si="35"/>
        <v>1</v>
      </c>
      <c r="H2122" t="s">
        <v>6019</v>
      </c>
    </row>
    <row r="2123" spans="1:9" hidden="1" x14ac:dyDescent="0.25">
      <c r="A2123" t="s">
        <v>3986</v>
      </c>
      <c r="B2123" t="s">
        <v>3987</v>
      </c>
      <c r="C2123" t="s">
        <v>3988</v>
      </c>
      <c r="D2123">
        <v>8120927</v>
      </c>
      <c r="E2123" t="s">
        <v>1936</v>
      </c>
      <c r="F2123" t="b">
        <f t="shared" si="34"/>
        <v>1</v>
      </c>
      <c r="G2123" t="b">
        <f t="shared" si="35"/>
        <v>1</v>
      </c>
      <c r="H2123" t="s">
        <v>6019</v>
      </c>
    </row>
    <row r="2124" spans="1:9" hidden="1" x14ac:dyDescent="0.25">
      <c r="A2124" t="s">
        <v>3989</v>
      </c>
      <c r="B2124" t="s">
        <v>3990</v>
      </c>
      <c r="C2124" t="s">
        <v>3991</v>
      </c>
      <c r="D2124">
        <v>4987408</v>
      </c>
      <c r="E2124" t="s">
        <v>1936</v>
      </c>
      <c r="F2124" t="b">
        <f t="shared" si="34"/>
        <v>1</v>
      </c>
      <c r="G2124" t="b">
        <f t="shared" si="35"/>
        <v>1</v>
      </c>
      <c r="H2124" t="s">
        <v>6019</v>
      </c>
    </row>
    <row r="2125" spans="1:9" hidden="1" x14ac:dyDescent="0.25">
      <c r="A2125" t="s">
        <v>3992</v>
      </c>
      <c r="B2125" t="s">
        <v>2208</v>
      </c>
      <c r="E2125" t="s">
        <v>1936</v>
      </c>
      <c r="F2125" t="b">
        <f t="shared" si="34"/>
        <v>1</v>
      </c>
      <c r="G2125" t="b">
        <f t="shared" si="35"/>
        <v>0</v>
      </c>
      <c r="H2125" t="s">
        <v>6018</v>
      </c>
      <c r="I2125" t="s">
        <v>6024</v>
      </c>
    </row>
    <row r="2126" spans="1:9" hidden="1" x14ac:dyDescent="0.25">
      <c r="A2126" t="s">
        <v>3993</v>
      </c>
      <c r="B2126" t="s">
        <v>3994</v>
      </c>
      <c r="E2126" t="s">
        <v>1936</v>
      </c>
      <c r="F2126" t="b">
        <f t="shared" si="34"/>
        <v>1</v>
      </c>
      <c r="G2126" t="b">
        <f t="shared" si="35"/>
        <v>0</v>
      </c>
      <c r="H2126" t="s">
        <v>6018</v>
      </c>
      <c r="I2126" t="s">
        <v>6024</v>
      </c>
    </row>
    <row r="2127" spans="1:9" hidden="1" x14ac:dyDescent="0.25">
      <c r="A2127" t="s">
        <v>3995</v>
      </c>
      <c r="B2127" t="s">
        <v>3225</v>
      </c>
      <c r="C2127" t="s">
        <v>3226</v>
      </c>
      <c r="D2127">
        <v>7271548</v>
      </c>
      <c r="E2127" t="s">
        <v>1936</v>
      </c>
      <c r="F2127" t="b">
        <f t="shared" si="34"/>
        <v>1</v>
      </c>
      <c r="G2127" t="b">
        <f t="shared" si="35"/>
        <v>1</v>
      </c>
      <c r="H2127" t="s">
        <v>6019</v>
      </c>
    </row>
    <row r="2128" spans="1:9" hidden="1" x14ac:dyDescent="0.25">
      <c r="A2128" t="s">
        <v>3996</v>
      </c>
      <c r="B2128" t="s">
        <v>3997</v>
      </c>
      <c r="C2128" t="s">
        <v>3998</v>
      </c>
      <c r="D2128">
        <v>7510230</v>
      </c>
      <c r="E2128" t="s">
        <v>1936</v>
      </c>
      <c r="F2128" t="b">
        <f t="shared" si="34"/>
        <v>1</v>
      </c>
      <c r="G2128" t="b">
        <f t="shared" si="35"/>
        <v>1</v>
      </c>
      <c r="H2128" t="s">
        <v>6019</v>
      </c>
    </row>
    <row r="2129" spans="1:9" hidden="1" x14ac:dyDescent="0.25">
      <c r="A2129" t="s">
        <v>3999</v>
      </c>
      <c r="B2129" t="s">
        <v>1938</v>
      </c>
      <c r="C2129" t="s">
        <v>1939</v>
      </c>
      <c r="D2129">
        <v>4923237</v>
      </c>
      <c r="E2129" t="s">
        <v>1936</v>
      </c>
      <c r="F2129" t="b">
        <f t="shared" si="34"/>
        <v>1</v>
      </c>
      <c r="G2129" t="b">
        <f t="shared" si="35"/>
        <v>1</v>
      </c>
      <c r="H2129" t="s">
        <v>6019</v>
      </c>
    </row>
    <row r="2130" spans="1:9" hidden="1" x14ac:dyDescent="0.25">
      <c r="A2130" t="s">
        <v>4000</v>
      </c>
      <c r="B2130" t="s">
        <v>2179</v>
      </c>
      <c r="C2130" t="s">
        <v>2180</v>
      </c>
      <c r="D2130">
        <v>8964178</v>
      </c>
      <c r="E2130" t="s">
        <v>1936</v>
      </c>
      <c r="F2130" t="b">
        <f t="shared" si="34"/>
        <v>1</v>
      </c>
      <c r="G2130" t="b">
        <f t="shared" si="35"/>
        <v>1</v>
      </c>
      <c r="H2130" t="s">
        <v>6019</v>
      </c>
    </row>
    <row r="2131" spans="1:9" hidden="1" x14ac:dyDescent="0.25">
      <c r="A2131" t="s">
        <v>4001</v>
      </c>
      <c r="B2131" t="s">
        <v>2003</v>
      </c>
      <c r="E2131" t="s">
        <v>1936</v>
      </c>
      <c r="F2131" t="b">
        <f t="shared" si="34"/>
        <v>1</v>
      </c>
      <c r="G2131" t="b">
        <f t="shared" si="35"/>
        <v>0</v>
      </c>
      <c r="H2131" t="s">
        <v>6018</v>
      </c>
      <c r="I2131" t="s">
        <v>6024</v>
      </c>
    </row>
    <row r="2132" spans="1:9" hidden="1" x14ac:dyDescent="0.25">
      <c r="A2132" t="s">
        <v>4002</v>
      </c>
      <c r="B2132" t="s">
        <v>2543</v>
      </c>
      <c r="C2132" t="s">
        <v>2544</v>
      </c>
      <c r="D2132">
        <v>8371215</v>
      </c>
      <c r="E2132" t="s">
        <v>1936</v>
      </c>
      <c r="F2132" t="b">
        <f t="shared" si="34"/>
        <v>1</v>
      </c>
      <c r="G2132" t="b">
        <f t="shared" si="35"/>
        <v>1</v>
      </c>
      <c r="H2132" t="s">
        <v>6019</v>
      </c>
    </row>
    <row r="2133" spans="1:9" hidden="1" x14ac:dyDescent="0.25">
      <c r="A2133" t="s">
        <v>4003</v>
      </c>
      <c r="B2133" t="s">
        <v>4004</v>
      </c>
      <c r="C2133" t="s">
        <v>4005</v>
      </c>
      <c r="D2133">
        <v>6931624</v>
      </c>
      <c r="E2133" t="s">
        <v>1936</v>
      </c>
      <c r="F2133" t="b">
        <f t="shared" si="34"/>
        <v>1</v>
      </c>
      <c r="G2133" t="b">
        <f t="shared" si="35"/>
        <v>1</v>
      </c>
      <c r="H2133" t="s">
        <v>6019</v>
      </c>
    </row>
    <row r="2134" spans="1:9" hidden="1" x14ac:dyDescent="0.25">
      <c r="A2134" t="s">
        <v>4006</v>
      </c>
      <c r="B2134" t="s">
        <v>3969</v>
      </c>
      <c r="C2134" t="s">
        <v>3970</v>
      </c>
      <c r="D2134">
        <v>9264858</v>
      </c>
      <c r="E2134" t="s">
        <v>1936</v>
      </c>
      <c r="F2134" t="b">
        <f t="shared" si="34"/>
        <v>1</v>
      </c>
      <c r="G2134" t="b">
        <f t="shared" si="35"/>
        <v>1</v>
      </c>
      <c r="H2134" t="s">
        <v>6019</v>
      </c>
    </row>
    <row r="2135" spans="1:9" hidden="1" x14ac:dyDescent="0.25">
      <c r="A2135" t="s">
        <v>4007</v>
      </c>
      <c r="B2135" t="s">
        <v>4008</v>
      </c>
      <c r="C2135" t="s">
        <v>4009</v>
      </c>
      <c r="D2135">
        <v>7893736</v>
      </c>
      <c r="E2135" t="s">
        <v>1936</v>
      </c>
      <c r="F2135" t="b">
        <f t="shared" si="34"/>
        <v>1</v>
      </c>
      <c r="G2135" t="b">
        <f t="shared" si="35"/>
        <v>1</v>
      </c>
      <c r="H2135" t="s">
        <v>6019</v>
      </c>
    </row>
    <row r="2136" spans="1:9" hidden="1" x14ac:dyDescent="0.25">
      <c r="A2136" t="s">
        <v>4010</v>
      </c>
      <c r="B2136" t="s">
        <v>4011</v>
      </c>
      <c r="C2136" t="s">
        <v>4012</v>
      </c>
      <c r="D2136">
        <v>4896923</v>
      </c>
      <c r="E2136" t="s">
        <v>1936</v>
      </c>
      <c r="F2136" t="b">
        <f t="shared" si="34"/>
        <v>1</v>
      </c>
      <c r="G2136" t="b">
        <f t="shared" si="35"/>
        <v>1</v>
      </c>
      <c r="H2136" t="s">
        <v>6019</v>
      </c>
    </row>
    <row r="2137" spans="1:9" hidden="1" x14ac:dyDescent="0.25">
      <c r="A2137" t="s">
        <v>4013</v>
      </c>
      <c r="B2137" t="s">
        <v>4014</v>
      </c>
      <c r="C2137" t="s">
        <v>4015</v>
      </c>
      <c r="D2137">
        <v>7471357</v>
      </c>
      <c r="E2137" t="s">
        <v>1936</v>
      </c>
      <c r="F2137" t="b">
        <f t="shared" si="34"/>
        <v>1</v>
      </c>
      <c r="G2137" t="b">
        <f t="shared" si="35"/>
        <v>1</v>
      </c>
      <c r="H2137" t="s">
        <v>6019</v>
      </c>
    </row>
    <row r="2138" spans="1:9" hidden="1" x14ac:dyDescent="0.25">
      <c r="A2138" t="s">
        <v>4016</v>
      </c>
      <c r="B2138" t="s">
        <v>2012</v>
      </c>
      <c r="C2138" t="s">
        <v>2013</v>
      </c>
      <c r="D2138">
        <v>7392102</v>
      </c>
      <c r="E2138" t="s">
        <v>1936</v>
      </c>
      <c r="F2138" t="b">
        <f t="shared" si="34"/>
        <v>1</v>
      </c>
      <c r="G2138" t="b">
        <f t="shared" si="35"/>
        <v>1</v>
      </c>
      <c r="H2138" t="s">
        <v>6019</v>
      </c>
    </row>
    <row r="2139" spans="1:9" hidden="1" x14ac:dyDescent="0.25">
      <c r="A2139" t="s">
        <v>4017</v>
      </c>
      <c r="B2139" t="s">
        <v>4018</v>
      </c>
      <c r="C2139" t="s">
        <v>4019</v>
      </c>
      <c r="D2139">
        <v>9149631</v>
      </c>
      <c r="E2139" t="s">
        <v>1936</v>
      </c>
      <c r="F2139" t="b">
        <f t="shared" si="34"/>
        <v>1</v>
      </c>
      <c r="G2139" t="b">
        <f t="shared" si="35"/>
        <v>1</v>
      </c>
      <c r="H2139" t="s">
        <v>6019</v>
      </c>
    </row>
    <row r="2140" spans="1:9" hidden="1" x14ac:dyDescent="0.25">
      <c r="A2140" t="s">
        <v>4020</v>
      </c>
      <c r="B2140" t="s">
        <v>4021</v>
      </c>
      <c r="C2140" t="s">
        <v>4022</v>
      </c>
      <c r="D2140">
        <v>6932440</v>
      </c>
      <c r="E2140" t="s">
        <v>1936</v>
      </c>
      <c r="F2140" t="b">
        <f t="shared" si="34"/>
        <v>1</v>
      </c>
      <c r="G2140" t="b">
        <f t="shared" si="35"/>
        <v>1</v>
      </c>
      <c r="H2140" t="s">
        <v>6019</v>
      </c>
    </row>
    <row r="2141" spans="1:9" hidden="1" x14ac:dyDescent="0.25">
      <c r="A2141" t="s">
        <v>4023</v>
      </c>
      <c r="E2141" t="s">
        <v>1936</v>
      </c>
      <c r="F2141" t="b">
        <f t="shared" si="34"/>
        <v>0</v>
      </c>
      <c r="G2141" t="b">
        <f t="shared" si="35"/>
        <v>0</v>
      </c>
      <c r="H2141" t="s">
        <v>6018</v>
      </c>
      <c r="I2141" t="s">
        <v>6023</v>
      </c>
    </row>
    <row r="2142" spans="1:9" hidden="1" x14ac:dyDescent="0.25">
      <c r="A2142" t="s">
        <v>4024</v>
      </c>
      <c r="B2142" t="s">
        <v>2780</v>
      </c>
      <c r="C2142" t="s">
        <v>2781</v>
      </c>
      <c r="D2142">
        <v>8964103</v>
      </c>
      <c r="E2142" t="s">
        <v>1936</v>
      </c>
      <c r="F2142" t="b">
        <f t="shared" si="34"/>
        <v>1</v>
      </c>
      <c r="G2142" t="b">
        <f t="shared" si="35"/>
        <v>1</v>
      </c>
      <c r="H2142" t="s">
        <v>6019</v>
      </c>
    </row>
    <row r="2143" spans="1:9" hidden="1" x14ac:dyDescent="0.25">
      <c r="A2143" t="s">
        <v>4025</v>
      </c>
      <c r="B2143" t="s">
        <v>4026</v>
      </c>
      <c r="C2143" t="s">
        <v>4027</v>
      </c>
      <c r="D2143">
        <v>9036029</v>
      </c>
      <c r="E2143" t="s">
        <v>1936</v>
      </c>
      <c r="F2143" t="b">
        <f t="shared" si="34"/>
        <v>1</v>
      </c>
      <c r="G2143" t="b">
        <f t="shared" si="35"/>
        <v>1</v>
      </c>
      <c r="H2143" t="s">
        <v>6019</v>
      </c>
    </row>
    <row r="2144" spans="1:9" hidden="1" x14ac:dyDescent="0.25">
      <c r="A2144" t="s">
        <v>4028</v>
      </c>
      <c r="B2144" t="s">
        <v>4029</v>
      </c>
      <c r="E2144" t="s">
        <v>1936</v>
      </c>
      <c r="F2144" t="b">
        <f t="shared" si="34"/>
        <v>1</v>
      </c>
      <c r="G2144" t="b">
        <f t="shared" si="35"/>
        <v>0</v>
      </c>
      <c r="H2144" t="s">
        <v>6018</v>
      </c>
      <c r="I2144" t="s">
        <v>6024</v>
      </c>
    </row>
    <row r="2145" spans="1:9" hidden="1" x14ac:dyDescent="0.25">
      <c r="A2145" t="s">
        <v>4030</v>
      </c>
      <c r="B2145" t="s">
        <v>2856</v>
      </c>
      <c r="C2145" t="s">
        <v>2857</v>
      </c>
      <c r="D2145">
        <v>7392096</v>
      </c>
      <c r="E2145" t="s">
        <v>1936</v>
      </c>
      <c r="F2145" t="b">
        <f t="shared" si="34"/>
        <v>1</v>
      </c>
      <c r="G2145" t="b">
        <f t="shared" si="35"/>
        <v>1</v>
      </c>
      <c r="H2145" t="s">
        <v>6019</v>
      </c>
    </row>
    <row r="2146" spans="1:9" hidden="1" x14ac:dyDescent="0.25">
      <c r="A2146" t="s">
        <v>4031</v>
      </c>
      <c r="B2146" t="s">
        <v>4032</v>
      </c>
      <c r="C2146" t="s">
        <v>4033</v>
      </c>
      <c r="D2146">
        <v>7187217</v>
      </c>
      <c r="E2146" t="s">
        <v>1936</v>
      </c>
      <c r="F2146" t="b">
        <f t="shared" si="34"/>
        <v>1</v>
      </c>
      <c r="G2146" t="b">
        <f t="shared" si="35"/>
        <v>1</v>
      </c>
      <c r="H2146" t="s">
        <v>6019</v>
      </c>
    </row>
    <row r="2147" spans="1:9" hidden="1" x14ac:dyDescent="0.25">
      <c r="A2147" t="s">
        <v>4034</v>
      </c>
      <c r="B2147" t="s">
        <v>4035</v>
      </c>
      <c r="E2147" t="s">
        <v>1936</v>
      </c>
      <c r="F2147" t="b">
        <f t="shared" si="34"/>
        <v>1</v>
      </c>
      <c r="G2147" t="b">
        <f t="shared" si="35"/>
        <v>0</v>
      </c>
      <c r="H2147" t="s">
        <v>6018</v>
      </c>
      <c r="I2147" t="s">
        <v>6024</v>
      </c>
    </row>
    <row r="2148" spans="1:9" hidden="1" x14ac:dyDescent="0.25">
      <c r="A2148" t="s">
        <v>4036</v>
      </c>
      <c r="B2148" t="s">
        <v>2012</v>
      </c>
      <c r="C2148" t="s">
        <v>2013</v>
      </c>
      <c r="D2148">
        <v>7392102</v>
      </c>
      <c r="E2148" t="s">
        <v>1936</v>
      </c>
      <c r="F2148" t="b">
        <f t="shared" si="34"/>
        <v>1</v>
      </c>
      <c r="G2148" t="b">
        <f t="shared" si="35"/>
        <v>1</v>
      </c>
      <c r="H2148" t="s">
        <v>6019</v>
      </c>
    </row>
    <row r="2149" spans="1:9" hidden="1" x14ac:dyDescent="0.25">
      <c r="A2149" t="s">
        <v>4037</v>
      </c>
      <c r="B2149" t="s">
        <v>3539</v>
      </c>
      <c r="C2149" t="s">
        <v>3540</v>
      </c>
      <c r="D2149">
        <v>6031365</v>
      </c>
      <c r="E2149" t="s">
        <v>1936</v>
      </c>
      <c r="F2149" t="b">
        <f t="shared" si="34"/>
        <v>1</v>
      </c>
      <c r="G2149" t="b">
        <f t="shared" si="35"/>
        <v>1</v>
      </c>
      <c r="H2149" t="s">
        <v>6019</v>
      </c>
    </row>
    <row r="2150" spans="1:9" hidden="1" x14ac:dyDescent="0.25">
      <c r="A2150" t="s">
        <v>4038</v>
      </c>
      <c r="B2150" t="s">
        <v>4039</v>
      </c>
      <c r="C2150" t="s">
        <v>4040</v>
      </c>
      <c r="D2150">
        <v>4990787</v>
      </c>
      <c r="E2150" t="s">
        <v>1936</v>
      </c>
      <c r="F2150" t="b">
        <f t="shared" si="34"/>
        <v>1</v>
      </c>
      <c r="G2150" t="b">
        <f t="shared" si="35"/>
        <v>1</v>
      </c>
      <c r="H2150" t="s">
        <v>6019</v>
      </c>
    </row>
    <row r="2151" spans="1:9" hidden="1" x14ac:dyDescent="0.25">
      <c r="A2151" t="s">
        <v>4041</v>
      </c>
      <c r="B2151" t="s">
        <v>2780</v>
      </c>
      <c r="C2151" t="s">
        <v>2781</v>
      </c>
      <c r="D2151">
        <v>8964103</v>
      </c>
      <c r="E2151" t="s">
        <v>1936</v>
      </c>
      <c r="F2151" t="b">
        <f t="shared" si="34"/>
        <v>1</v>
      </c>
      <c r="G2151" t="b">
        <f t="shared" si="35"/>
        <v>1</v>
      </c>
      <c r="H2151" t="s">
        <v>6019</v>
      </c>
    </row>
    <row r="2152" spans="1:9" hidden="1" x14ac:dyDescent="0.25">
      <c r="A2152" t="s">
        <v>4042</v>
      </c>
      <c r="B2152" t="s">
        <v>4043</v>
      </c>
      <c r="C2152" t="s">
        <v>4044</v>
      </c>
      <c r="D2152">
        <v>9179151</v>
      </c>
      <c r="E2152" t="s">
        <v>1936</v>
      </c>
      <c r="F2152" t="b">
        <f t="shared" si="34"/>
        <v>1</v>
      </c>
      <c r="G2152" t="b">
        <f t="shared" si="35"/>
        <v>1</v>
      </c>
      <c r="H2152" t="s">
        <v>6019</v>
      </c>
    </row>
    <row r="2153" spans="1:9" hidden="1" x14ac:dyDescent="0.25">
      <c r="A2153" t="s">
        <v>4045</v>
      </c>
      <c r="B2153" t="s">
        <v>4046</v>
      </c>
      <c r="C2153" t="s">
        <v>4047</v>
      </c>
      <c r="D2153">
        <v>9223813</v>
      </c>
      <c r="E2153" t="s">
        <v>1936</v>
      </c>
      <c r="F2153" t="b">
        <f t="shared" si="34"/>
        <v>1</v>
      </c>
      <c r="G2153" t="b">
        <f t="shared" si="35"/>
        <v>1</v>
      </c>
      <c r="H2153" t="s">
        <v>6019</v>
      </c>
    </row>
    <row r="2154" spans="1:9" hidden="1" x14ac:dyDescent="0.25">
      <c r="A2154" t="s">
        <v>4048</v>
      </c>
      <c r="B2154" t="s">
        <v>4049</v>
      </c>
      <c r="C2154" t="s">
        <v>4050</v>
      </c>
      <c r="D2154">
        <v>9161264</v>
      </c>
      <c r="E2154" t="s">
        <v>1936</v>
      </c>
      <c r="F2154" t="b">
        <f t="shared" si="34"/>
        <v>1</v>
      </c>
      <c r="G2154" t="b">
        <f t="shared" si="35"/>
        <v>1</v>
      </c>
      <c r="H2154" t="s">
        <v>6019</v>
      </c>
    </row>
    <row r="2155" spans="1:9" hidden="1" x14ac:dyDescent="0.25">
      <c r="A2155" t="s">
        <v>4051</v>
      </c>
      <c r="B2155" t="s">
        <v>4052</v>
      </c>
      <c r="E2155" t="s">
        <v>1936</v>
      </c>
      <c r="F2155" t="b">
        <f t="shared" si="34"/>
        <v>1</v>
      </c>
      <c r="G2155" t="b">
        <f t="shared" si="35"/>
        <v>0</v>
      </c>
      <c r="H2155" t="s">
        <v>6018</v>
      </c>
      <c r="I2155" t="s">
        <v>6024</v>
      </c>
    </row>
    <row r="2156" spans="1:9" hidden="1" x14ac:dyDescent="0.25">
      <c r="A2156" t="s">
        <v>4053</v>
      </c>
      <c r="B2156" t="s">
        <v>4054</v>
      </c>
      <c r="C2156" t="s">
        <v>4055</v>
      </c>
      <c r="D2156">
        <v>7005411</v>
      </c>
      <c r="E2156" t="s">
        <v>1936</v>
      </c>
      <c r="F2156" t="b">
        <f t="shared" si="34"/>
        <v>1</v>
      </c>
      <c r="G2156" t="b">
        <f t="shared" si="35"/>
        <v>1</v>
      </c>
      <c r="H2156" t="s">
        <v>6019</v>
      </c>
    </row>
    <row r="2157" spans="1:9" hidden="1" x14ac:dyDescent="0.25">
      <c r="A2157" t="s">
        <v>4056</v>
      </c>
      <c r="B2157" t="s">
        <v>2012</v>
      </c>
      <c r="C2157" t="s">
        <v>2013</v>
      </c>
      <c r="D2157">
        <v>7392102</v>
      </c>
      <c r="E2157" t="s">
        <v>1936</v>
      </c>
      <c r="F2157" t="b">
        <f t="shared" si="34"/>
        <v>1</v>
      </c>
      <c r="G2157" t="b">
        <f t="shared" si="35"/>
        <v>1</v>
      </c>
      <c r="H2157" t="s">
        <v>6019</v>
      </c>
    </row>
    <row r="2158" spans="1:9" hidden="1" x14ac:dyDescent="0.25">
      <c r="A2158" t="s">
        <v>4057</v>
      </c>
      <c r="E2158" t="s">
        <v>1936</v>
      </c>
      <c r="F2158" t="b">
        <f t="shared" si="34"/>
        <v>0</v>
      </c>
      <c r="G2158" t="b">
        <f t="shared" si="35"/>
        <v>0</v>
      </c>
      <c r="H2158" t="s">
        <v>6018</v>
      </c>
      <c r="I2158" t="s">
        <v>6023</v>
      </c>
    </row>
    <row r="2159" spans="1:9" hidden="1" x14ac:dyDescent="0.25">
      <c r="A2159" t="s">
        <v>4058</v>
      </c>
      <c r="E2159" t="s">
        <v>1936</v>
      </c>
      <c r="F2159" t="b">
        <f t="shared" si="34"/>
        <v>0</v>
      </c>
      <c r="G2159" t="b">
        <f t="shared" si="35"/>
        <v>0</v>
      </c>
      <c r="H2159" t="s">
        <v>6018</v>
      </c>
      <c r="I2159" t="s">
        <v>6023</v>
      </c>
    </row>
    <row r="2160" spans="1:9" hidden="1" x14ac:dyDescent="0.25">
      <c r="A2160" t="s">
        <v>4059</v>
      </c>
      <c r="B2160" t="s">
        <v>4060</v>
      </c>
      <c r="C2160" t="s">
        <v>4061</v>
      </c>
      <c r="D2160">
        <v>6938274</v>
      </c>
      <c r="E2160" t="s">
        <v>1936</v>
      </c>
      <c r="F2160" t="b">
        <f t="shared" si="34"/>
        <v>1</v>
      </c>
      <c r="G2160" t="b">
        <f t="shared" si="35"/>
        <v>1</v>
      </c>
      <c r="H2160" t="s">
        <v>6019</v>
      </c>
    </row>
    <row r="2161" spans="1:9" hidden="1" x14ac:dyDescent="0.25">
      <c r="A2161" t="s">
        <v>4062</v>
      </c>
      <c r="B2161" t="s">
        <v>2012</v>
      </c>
      <c r="C2161" t="s">
        <v>2013</v>
      </c>
      <c r="D2161">
        <v>7392102</v>
      </c>
      <c r="E2161" t="s">
        <v>1936</v>
      </c>
      <c r="F2161" t="b">
        <f t="shared" si="34"/>
        <v>1</v>
      </c>
      <c r="G2161" t="b">
        <f t="shared" si="35"/>
        <v>1</v>
      </c>
      <c r="H2161" t="s">
        <v>6019</v>
      </c>
    </row>
    <row r="2162" spans="1:9" hidden="1" x14ac:dyDescent="0.25">
      <c r="A2162" t="s">
        <v>4063</v>
      </c>
      <c r="B2162" t="s">
        <v>3191</v>
      </c>
      <c r="C2162" t="s">
        <v>3192</v>
      </c>
      <c r="D2162">
        <v>7426019</v>
      </c>
      <c r="E2162" t="s">
        <v>1936</v>
      </c>
      <c r="F2162" t="b">
        <f t="shared" si="34"/>
        <v>1</v>
      </c>
      <c r="G2162" t="b">
        <f t="shared" si="35"/>
        <v>1</v>
      </c>
      <c r="H2162" t="s">
        <v>6019</v>
      </c>
    </row>
    <row r="2163" spans="1:9" hidden="1" x14ac:dyDescent="0.25">
      <c r="A2163" t="s">
        <v>4064</v>
      </c>
      <c r="B2163" t="s">
        <v>4065</v>
      </c>
      <c r="C2163" t="s">
        <v>4066</v>
      </c>
      <c r="D2163">
        <v>8849591</v>
      </c>
      <c r="E2163" t="s">
        <v>1936</v>
      </c>
      <c r="F2163" t="b">
        <f t="shared" si="34"/>
        <v>1</v>
      </c>
      <c r="G2163" t="b">
        <f t="shared" si="35"/>
        <v>1</v>
      </c>
      <c r="H2163" t="s">
        <v>6019</v>
      </c>
    </row>
    <row r="2164" spans="1:9" hidden="1" x14ac:dyDescent="0.25">
      <c r="A2164" t="s">
        <v>4067</v>
      </c>
      <c r="B2164" t="s">
        <v>4068</v>
      </c>
      <c r="E2164" t="s">
        <v>1936</v>
      </c>
      <c r="F2164" t="b">
        <f t="shared" si="34"/>
        <v>1</v>
      </c>
      <c r="G2164" t="b">
        <f t="shared" si="35"/>
        <v>0</v>
      </c>
      <c r="H2164" t="s">
        <v>6018</v>
      </c>
      <c r="I2164" t="s">
        <v>6024</v>
      </c>
    </row>
    <row r="2165" spans="1:9" hidden="1" x14ac:dyDescent="0.25">
      <c r="A2165" t="s">
        <v>4069</v>
      </c>
      <c r="B2165" t="s">
        <v>4070</v>
      </c>
      <c r="C2165" t="s">
        <v>4071</v>
      </c>
      <c r="D2165">
        <v>9018526</v>
      </c>
      <c r="E2165" t="s">
        <v>1936</v>
      </c>
      <c r="F2165" t="b">
        <f t="shared" si="34"/>
        <v>1</v>
      </c>
      <c r="G2165" t="b">
        <f t="shared" si="35"/>
        <v>1</v>
      </c>
      <c r="H2165" t="s">
        <v>6019</v>
      </c>
    </row>
    <row r="2166" spans="1:9" hidden="1" x14ac:dyDescent="0.25">
      <c r="A2166" t="s">
        <v>4072</v>
      </c>
      <c r="B2166" t="s">
        <v>4073</v>
      </c>
      <c r="C2166" t="s">
        <v>4074</v>
      </c>
      <c r="D2166">
        <v>4992577</v>
      </c>
      <c r="E2166" t="s">
        <v>1936</v>
      </c>
      <c r="F2166" t="b">
        <f t="shared" si="34"/>
        <v>1</v>
      </c>
      <c r="G2166" t="b">
        <f t="shared" si="35"/>
        <v>1</v>
      </c>
      <c r="H2166" t="s">
        <v>6019</v>
      </c>
    </row>
    <row r="2167" spans="1:9" hidden="1" x14ac:dyDescent="0.25">
      <c r="A2167" t="s">
        <v>4075</v>
      </c>
      <c r="B2167" t="s">
        <v>4076</v>
      </c>
      <c r="C2167" t="s">
        <v>4077</v>
      </c>
      <c r="D2167">
        <v>6580122</v>
      </c>
      <c r="E2167" t="s">
        <v>1936</v>
      </c>
      <c r="F2167" t="b">
        <f t="shared" si="34"/>
        <v>1</v>
      </c>
      <c r="G2167" t="b">
        <f t="shared" si="35"/>
        <v>1</v>
      </c>
      <c r="H2167" t="s">
        <v>6019</v>
      </c>
    </row>
    <row r="2168" spans="1:9" hidden="1" x14ac:dyDescent="0.25">
      <c r="A2168" t="s">
        <v>4078</v>
      </c>
      <c r="B2168" t="s">
        <v>3804</v>
      </c>
      <c r="C2168" t="s">
        <v>3805</v>
      </c>
      <c r="D2168">
        <v>9263475</v>
      </c>
      <c r="E2168" t="s">
        <v>1936</v>
      </c>
      <c r="F2168" t="b">
        <f t="shared" si="34"/>
        <v>1</v>
      </c>
      <c r="G2168" t="b">
        <f t="shared" si="35"/>
        <v>1</v>
      </c>
      <c r="H2168" t="s">
        <v>6019</v>
      </c>
    </row>
    <row r="2169" spans="1:9" hidden="1" x14ac:dyDescent="0.25">
      <c r="A2169" t="s">
        <v>4079</v>
      </c>
      <c r="B2169" t="s">
        <v>4080</v>
      </c>
      <c r="C2169" t="s">
        <v>4081</v>
      </c>
      <c r="D2169">
        <v>7271584</v>
      </c>
      <c r="E2169" t="s">
        <v>1936</v>
      </c>
      <c r="F2169" t="b">
        <f t="shared" si="34"/>
        <v>1</v>
      </c>
      <c r="G2169" t="b">
        <f t="shared" si="35"/>
        <v>1</v>
      </c>
      <c r="H2169" t="s">
        <v>6019</v>
      </c>
    </row>
    <row r="2170" spans="1:9" hidden="1" x14ac:dyDescent="0.25">
      <c r="A2170" t="s">
        <v>4082</v>
      </c>
      <c r="B2170" t="s">
        <v>4083</v>
      </c>
      <c r="C2170" t="s">
        <v>4084</v>
      </c>
      <c r="D2170">
        <v>500265755</v>
      </c>
      <c r="E2170" t="s">
        <v>1936</v>
      </c>
      <c r="F2170" t="b">
        <f t="shared" si="34"/>
        <v>1</v>
      </c>
      <c r="G2170" t="b">
        <f t="shared" si="35"/>
        <v>1</v>
      </c>
      <c r="H2170" t="s">
        <v>6019</v>
      </c>
    </row>
    <row r="2171" spans="1:9" hidden="1" x14ac:dyDescent="0.25">
      <c r="A2171" t="s">
        <v>4085</v>
      </c>
      <c r="B2171" t="s">
        <v>4086</v>
      </c>
      <c r="C2171" t="s">
        <v>4087</v>
      </c>
      <c r="D2171">
        <v>8834744</v>
      </c>
      <c r="E2171" t="s">
        <v>1936</v>
      </c>
      <c r="F2171" t="b">
        <f t="shared" si="34"/>
        <v>1</v>
      </c>
      <c r="G2171" t="b">
        <f t="shared" si="35"/>
        <v>1</v>
      </c>
      <c r="H2171" t="s">
        <v>6019</v>
      </c>
    </row>
    <row r="2172" spans="1:9" hidden="1" x14ac:dyDescent="0.25">
      <c r="A2172" t="s">
        <v>4088</v>
      </c>
      <c r="B2172" t="s">
        <v>3907</v>
      </c>
      <c r="C2172" t="s">
        <v>3908</v>
      </c>
      <c r="D2172">
        <v>8018104</v>
      </c>
      <c r="E2172" t="s">
        <v>1936</v>
      </c>
      <c r="F2172" t="b">
        <f t="shared" si="34"/>
        <v>1</v>
      </c>
      <c r="G2172" t="b">
        <f t="shared" si="35"/>
        <v>1</v>
      </c>
      <c r="H2172" t="s">
        <v>6019</v>
      </c>
    </row>
    <row r="2173" spans="1:9" hidden="1" x14ac:dyDescent="0.25">
      <c r="A2173" t="s">
        <v>4089</v>
      </c>
      <c r="B2173" t="s">
        <v>2012</v>
      </c>
      <c r="C2173" t="s">
        <v>2013</v>
      </c>
      <c r="D2173">
        <v>7392102</v>
      </c>
      <c r="E2173" t="s">
        <v>1936</v>
      </c>
      <c r="F2173" t="b">
        <f t="shared" si="34"/>
        <v>1</v>
      </c>
      <c r="G2173" t="b">
        <f t="shared" si="35"/>
        <v>1</v>
      </c>
      <c r="H2173" t="s">
        <v>6019</v>
      </c>
    </row>
    <row r="2174" spans="1:9" hidden="1" x14ac:dyDescent="0.25">
      <c r="A2174" t="s">
        <v>4090</v>
      </c>
      <c r="B2174" t="s">
        <v>2350</v>
      </c>
      <c r="C2174" t="s">
        <v>2351</v>
      </c>
      <c r="D2174">
        <v>1570973</v>
      </c>
      <c r="E2174" t="s">
        <v>1936</v>
      </c>
      <c r="F2174" t="b">
        <f t="shared" si="34"/>
        <v>1</v>
      </c>
      <c r="G2174" t="b">
        <f t="shared" si="35"/>
        <v>1</v>
      </c>
      <c r="H2174" t="s">
        <v>6019</v>
      </c>
    </row>
    <row r="2175" spans="1:9" hidden="1" x14ac:dyDescent="0.25">
      <c r="A2175" t="s">
        <v>4091</v>
      </c>
      <c r="B2175" t="s">
        <v>4092</v>
      </c>
      <c r="C2175" t="s">
        <v>4093</v>
      </c>
      <c r="D2175">
        <v>7376345</v>
      </c>
      <c r="E2175" t="s">
        <v>1936</v>
      </c>
      <c r="F2175" t="b">
        <f t="shared" si="34"/>
        <v>1</v>
      </c>
      <c r="G2175" t="b">
        <f t="shared" si="35"/>
        <v>1</v>
      </c>
      <c r="H2175" t="s">
        <v>6019</v>
      </c>
    </row>
    <row r="2176" spans="1:9" hidden="1" x14ac:dyDescent="0.25">
      <c r="A2176" t="s">
        <v>4094</v>
      </c>
      <c r="B2176" t="s">
        <v>3145</v>
      </c>
      <c r="C2176" t="s">
        <v>3146</v>
      </c>
      <c r="D2176">
        <v>8459284</v>
      </c>
      <c r="E2176" t="s">
        <v>1936</v>
      </c>
      <c r="F2176" t="b">
        <f t="shared" si="34"/>
        <v>1</v>
      </c>
      <c r="G2176" t="b">
        <f t="shared" si="35"/>
        <v>1</v>
      </c>
      <c r="H2176" t="s">
        <v>6019</v>
      </c>
    </row>
    <row r="2177" spans="1:8" hidden="1" x14ac:dyDescent="0.25">
      <c r="A2177" t="s">
        <v>4095</v>
      </c>
      <c r="B2177" t="s">
        <v>3922</v>
      </c>
      <c r="C2177" t="s">
        <v>3923</v>
      </c>
      <c r="D2177">
        <v>7427975</v>
      </c>
      <c r="E2177" t="s">
        <v>1936</v>
      </c>
      <c r="F2177" t="b">
        <f t="shared" si="34"/>
        <v>1</v>
      </c>
      <c r="G2177" t="b">
        <f t="shared" si="35"/>
        <v>1</v>
      </c>
      <c r="H2177" t="s">
        <v>6019</v>
      </c>
    </row>
    <row r="2178" spans="1:8" hidden="1" x14ac:dyDescent="0.25">
      <c r="A2178" t="s">
        <v>4096</v>
      </c>
      <c r="B2178" t="s">
        <v>2210</v>
      </c>
      <c r="C2178" t="s">
        <v>2211</v>
      </c>
      <c r="D2178">
        <v>7327756</v>
      </c>
      <c r="E2178" t="s">
        <v>1936</v>
      </c>
      <c r="F2178" t="b">
        <f t="shared" si="34"/>
        <v>1</v>
      </c>
      <c r="G2178" t="b">
        <f t="shared" si="35"/>
        <v>1</v>
      </c>
      <c r="H2178" t="s">
        <v>6019</v>
      </c>
    </row>
    <row r="2179" spans="1:8" hidden="1" x14ac:dyDescent="0.25">
      <c r="A2179" t="s">
        <v>4097</v>
      </c>
      <c r="B2179" t="s">
        <v>4098</v>
      </c>
      <c r="C2179" t="s">
        <v>4099</v>
      </c>
      <c r="D2179">
        <v>7005400</v>
      </c>
      <c r="E2179" t="s">
        <v>1936</v>
      </c>
      <c r="F2179" t="b">
        <f t="shared" ref="F2179:F2242" si="36">NOT(ISBLANK(B2179))</f>
        <v>1</v>
      </c>
      <c r="G2179" t="b">
        <f t="shared" ref="G2179:G2242" si="37">NOT(ISBLANK(C2179))</f>
        <v>1</v>
      </c>
      <c r="H2179" t="s">
        <v>6019</v>
      </c>
    </row>
    <row r="2180" spans="1:8" hidden="1" x14ac:dyDescent="0.25">
      <c r="A2180" t="s">
        <v>4100</v>
      </c>
      <c r="B2180" t="s">
        <v>4101</v>
      </c>
      <c r="C2180" t="s">
        <v>4102</v>
      </c>
      <c r="D2180">
        <v>7442356</v>
      </c>
      <c r="E2180" t="s">
        <v>1936</v>
      </c>
      <c r="F2180" t="b">
        <f t="shared" si="36"/>
        <v>1</v>
      </c>
      <c r="G2180" t="b">
        <f t="shared" si="37"/>
        <v>1</v>
      </c>
      <c r="H2180" t="s">
        <v>6019</v>
      </c>
    </row>
    <row r="2181" spans="1:8" hidden="1" x14ac:dyDescent="0.25">
      <c r="A2181" t="s">
        <v>4103</v>
      </c>
      <c r="B2181" t="s">
        <v>2012</v>
      </c>
      <c r="C2181" t="s">
        <v>2013</v>
      </c>
      <c r="D2181">
        <v>7392102</v>
      </c>
      <c r="E2181" t="s">
        <v>1936</v>
      </c>
      <c r="F2181" t="b">
        <f t="shared" si="36"/>
        <v>1</v>
      </c>
      <c r="G2181" t="b">
        <f t="shared" si="37"/>
        <v>1</v>
      </c>
      <c r="H2181" t="s">
        <v>6019</v>
      </c>
    </row>
    <row r="2182" spans="1:8" hidden="1" x14ac:dyDescent="0.25">
      <c r="A2182" t="s">
        <v>4104</v>
      </c>
      <c r="B2182" t="s">
        <v>4105</v>
      </c>
      <c r="C2182" t="s">
        <v>4106</v>
      </c>
      <c r="D2182">
        <v>6515997</v>
      </c>
      <c r="E2182" t="s">
        <v>1936</v>
      </c>
      <c r="F2182" t="b">
        <f t="shared" si="36"/>
        <v>1</v>
      </c>
      <c r="G2182" t="b">
        <f t="shared" si="37"/>
        <v>1</v>
      </c>
      <c r="H2182" t="s">
        <v>6019</v>
      </c>
    </row>
    <row r="2183" spans="1:8" hidden="1" x14ac:dyDescent="0.25">
      <c r="A2183" t="s">
        <v>4107</v>
      </c>
      <c r="B2183" t="s">
        <v>2121</v>
      </c>
      <c r="C2183" t="s">
        <v>2122</v>
      </c>
      <c r="D2183">
        <v>7472488</v>
      </c>
      <c r="E2183" t="s">
        <v>1936</v>
      </c>
      <c r="F2183" t="b">
        <f t="shared" si="36"/>
        <v>1</v>
      </c>
      <c r="G2183" t="b">
        <f t="shared" si="37"/>
        <v>1</v>
      </c>
      <c r="H2183" t="s">
        <v>6019</v>
      </c>
    </row>
    <row r="2184" spans="1:8" hidden="1" x14ac:dyDescent="0.25">
      <c r="A2184" t="s">
        <v>4108</v>
      </c>
      <c r="B2184" t="s">
        <v>4109</v>
      </c>
      <c r="C2184" t="s">
        <v>4110</v>
      </c>
      <c r="D2184">
        <v>8056531</v>
      </c>
      <c r="E2184" t="s">
        <v>1936</v>
      </c>
      <c r="F2184" t="b">
        <f t="shared" si="36"/>
        <v>1</v>
      </c>
      <c r="G2184" t="b">
        <f t="shared" si="37"/>
        <v>1</v>
      </c>
      <c r="H2184" t="s">
        <v>6019</v>
      </c>
    </row>
    <row r="2185" spans="1:8" hidden="1" x14ac:dyDescent="0.25">
      <c r="A2185" t="s">
        <v>4111</v>
      </c>
      <c r="B2185" t="s">
        <v>3169</v>
      </c>
      <c r="C2185" t="s">
        <v>3170</v>
      </c>
      <c r="D2185">
        <v>7481930</v>
      </c>
      <c r="E2185" t="s">
        <v>1936</v>
      </c>
      <c r="F2185" t="b">
        <f t="shared" si="36"/>
        <v>1</v>
      </c>
      <c r="G2185" t="b">
        <f t="shared" si="37"/>
        <v>1</v>
      </c>
      <c r="H2185" t="s">
        <v>6019</v>
      </c>
    </row>
    <row r="2186" spans="1:8" hidden="1" x14ac:dyDescent="0.25">
      <c r="A2186" t="s">
        <v>4112</v>
      </c>
      <c r="B2186" t="s">
        <v>2012</v>
      </c>
      <c r="C2186" t="s">
        <v>2013</v>
      </c>
      <c r="D2186">
        <v>7392102</v>
      </c>
      <c r="E2186" t="s">
        <v>1936</v>
      </c>
      <c r="F2186" t="b">
        <f t="shared" si="36"/>
        <v>1</v>
      </c>
      <c r="G2186" t="b">
        <f t="shared" si="37"/>
        <v>1</v>
      </c>
      <c r="H2186" t="s">
        <v>6019</v>
      </c>
    </row>
    <row r="2187" spans="1:8" hidden="1" x14ac:dyDescent="0.25">
      <c r="A2187" t="s">
        <v>4113</v>
      </c>
      <c r="B2187" t="s">
        <v>4114</v>
      </c>
      <c r="C2187" t="s">
        <v>4115</v>
      </c>
      <c r="D2187">
        <v>7566703</v>
      </c>
      <c r="E2187" t="s">
        <v>1936</v>
      </c>
      <c r="F2187" t="b">
        <f t="shared" si="36"/>
        <v>1</v>
      </c>
      <c r="G2187" t="b">
        <f t="shared" si="37"/>
        <v>1</v>
      </c>
      <c r="H2187" t="s">
        <v>6019</v>
      </c>
    </row>
    <row r="2188" spans="1:8" hidden="1" x14ac:dyDescent="0.25">
      <c r="A2188" t="s">
        <v>4116</v>
      </c>
      <c r="B2188" t="s">
        <v>4117</v>
      </c>
      <c r="C2188" t="s">
        <v>4118</v>
      </c>
      <c r="D2188">
        <v>7325767</v>
      </c>
      <c r="E2188" t="s">
        <v>1936</v>
      </c>
      <c r="F2188" t="b">
        <f t="shared" si="36"/>
        <v>1</v>
      </c>
      <c r="G2188" t="b">
        <f t="shared" si="37"/>
        <v>1</v>
      </c>
      <c r="H2188" t="s">
        <v>6019</v>
      </c>
    </row>
    <row r="2189" spans="1:8" hidden="1" x14ac:dyDescent="0.25">
      <c r="A2189" t="s">
        <v>4119</v>
      </c>
      <c r="B2189" t="s">
        <v>4120</v>
      </c>
      <c r="C2189" t="s">
        <v>4121</v>
      </c>
      <c r="D2189">
        <v>8033086</v>
      </c>
      <c r="E2189" t="s">
        <v>1936</v>
      </c>
      <c r="F2189" t="b">
        <f t="shared" si="36"/>
        <v>1</v>
      </c>
      <c r="G2189" t="b">
        <f t="shared" si="37"/>
        <v>1</v>
      </c>
      <c r="H2189" t="s">
        <v>6019</v>
      </c>
    </row>
    <row r="2190" spans="1:8" hidden="1" x14ac:dyDescent="0.25">
      <c r="A2190" t="s">
        <v>4122</v>
      </c>
      <c r="B2190" t="s">
        <v>4123</v>
      </c>
      <c r="C2190" t="s">
        <v>4124</v>
      </c>
      <c r="D2190">
        <v>6498866</v>
      </c>
      <c r="E2190" t="s">
        <v>1936</v>
      </c>
      <c r="F2190" t="b">
        <f t="shared" si="36"/>
        <v>1</v>
      </c>
      <c r="G2190" t="b">
        <f t="shared" si="37"/>
        <v>1</v>
      </c>
      <c r="H2190" t="s">
        <v>6019</v>
      </c>
    </row>
    <row r="2191" spans="1:8" hidden="1" x14ac:dyDescent="0.25">
      <c r="A2191" t="s">
        <v>4125</v>
      </c>
      <c r="B2191" t="s">
        <v>4126</v>
      </c>
      <c r="C2191" t="s">
        <v>4127</v>
      </c>
      <c r="D2191">
        <v>8247827</v>
      </c>
      <c r="E2191" t="s">
        <v>1936</v>
      </c>
      <c r="F2191" t="b">
        <f t="shared" si="36"/>
        <v>1</v>
      </c>
      <c r="G2191" t="b">
        <f t="shared" si="37"/>
        <v>1</v>
      </c>
      <c r="H2191" t="s">
        <v>6019</v>
      </c>
    </row>
    <row r="2192" spans="1:8" hidden="1" x14ac:dyDescent="0.25">
      <c r="A2192" t="s">
        <v>4128</v>
      </c>
      <c r="B2192" t="s">
        <v>2313</v>
      </c>
      <c r="C2192" t="s">
        <v>2313</v>
      </c>
      <c r="D2192">
        <v>7472390</v>
      </c>
      <c r="E2192" t="s">
        <v>1936</v>
      </c>
      <c r="F2192" t="b">
        <f t="shared" si="36"/>
        <v>1</v>
      </c>
      <c r="G2192" t="b">
        <f t="shared" si="37"/>
        <v>1</v>
      </c>
      <c r="H2192" t="s">
        <v>6019</v>
      </c>
    </row>
    <row r="2193" spans="1:9" hidden="1" x14ac:dyDescent="0.25">
      <c r="A2193" t="s">
        <v>4129</v>
      </c>
      <c r="B2193" t="s">
        <v>4130</v>
      </c>
      <c r="E2193" t="s">
        <v>1936</v>
      </c>
      <c r="F2193" t="b">
        <f t="shared" si="36"/>
        <v>1</v>
      </c>
      <c r="G2193" t="b">
        <f t="shared" si="37"/>
        <v>0</v>
      </c>
      <c r="H2193" t="s">
        <v>6018</v>
      </c>
      <c r="I2193" t="s">
        <v>6024</v>
      </c>
    </row>
    <row r="2194" spans="1:9" hidden="1" x14ac:dyDescent="0.25">
      <c r="A2194" t="s">
        <v>4131</v>
      </c>
      <c r="B2194" t="s">
        <v>2012</v>
      </c>
      <c r="C2194" t="s">
        <v>2013</v>
      </c>
      <c r="D2194">
        <v>7392102</v>
      </c>
      <c r="E2194" t="s">
        <v>1936</v>
      </c>
      <c r="F2194" t="b">
        <f t="shared" si="36"/>
        <v>1</v>
      </c>
      <c r="G2194" t="b">
        <f t="shared" si="37"/>
        <v>1</v>
      </c>
      <c r="H2194" t="s">
        <v>6019</v>
      </c>
    </row>
    <row r="2195" spans="1:9" hidden="1" x14ac:dyDescent="0.25">
      <c r="A2195" t="s">
        <v>4132</v>
      </c>
      <c r="B2195" t="s">
        <v>4133</v>
      </c>
      <c r="C2195" t="s">
        <v>4134</v>
      </c>
      <c r="D2195">
        <v>9129450</v>
      </c>
      <c r="E2195" t="s">
        <v>1936</v>
      </c>
      <c r="F2195" t="b">
        <f t="shared" si="36"/>
        <v>1</v>
      </c>
      <c r="G2195" t="b">
        <f t="shared" si="37"/>
        <v>1</v>
      </c>
      <c r="H2195" t="s">
        <v>6019</v>
      </c>
    </row>
    <row r="2196" spans="1:9" hidden="1" x14ac:dyDescent="0.25">
      <c r="A2196" t="s">
        <v>4135</v>
      </c>
      <c r="B2196" t="s">
        <v>2005</v>
      </c>
      <c r="C2196" t="s">
        <v>2005</v>
      </c>
      <c r="D2196">
        <v>7474525</v>
      </c>
      <c r="E2196" t="s">
        <v>1936</v>
      </c>
      <c r="F2196" t="b">
        <f t="shared" si="36"/>
        <v>1</v>
      </c>
      <c r="G2196" t="b">
        <f t="shared" si="37"/>
        <v>1</v>
      </c>
      <c r="H2196" t="s">
        <v>6019</v>
      </c>
    </row>
    <row r="2197" spans="1:9" hidden="1" x14ac:dyDescent="0.25">
      <c r="A2197" t="s">
        <v>4136</v>
      </c>
      <c r="B2197" t="s">
        <v>4137</v>
      </c>
      <c r="C2197" t="s">
        <v>4138</v>
      </c>
      <c r="D2197">
        <v>5053564</v>
      </c>
      <c r="E2197" t="s">
        <v>1936</v>
      </c>
      <c r="F2197" t="b">
        <f t="shared" si="36"/>
        <v>1</v>
      </c>
      <c r="G2197" t="b">
        <f t="shared" si="37"/>
        <v>1</v>
      </c>
      <c r="H2197" t="s">
        <v>6019</v>
      </c>
    </row>
    <row r="2198" spans="1:9" hidden="1" x14ac:dyDescent="0.25">
      <c r="A2198" t="s">
        <v>4139</v>
      </c>
      <c r="B2198" t="s">
        <v>2130</v>
      </c>
      <c r="C2198" t="s">
        <v>2131</v>
      </c>
      <c r="D2198">
        <v>7392205</v>
      </c>
      <c r="E2198" t="s">
        <v>1936</v>
      </c>
      <c r="F2198" t="b">
        <f t="shared" si="36"/>
        <v>1</v>
      </c>
      <c r="G2198" t="b">
        <f t="shared" si="37"/>
        <v>1</v>
      </c>
      <c r="H2198" t="s">
        <v>6019</v>
      </c>
    </row>
    <row r="2199" spans="1:9" hidden="1" x14ac:dyDescent="0.25">
      <c r="A2199" t="s">
        <v>4140</v>
      </c>
      <c r="B2199" t="s">
        <v>2035</v>
      </c>
      <c r="C2199" t="s">
        <v>2036</v>
      </c>
      <c r="D2199">
        <v>6195922</v>
      </c>
      <c r="E2199" t="s">
        <v>1936</v>
      </c>
      <c r="F2199" t="b">
        <f t="shared" si="36"/>
        <v>1</v>
      </c>
      <c r="G2199" t="b">
        <f t="shared" si="37"/>
        <v>1</v>
      </c>
      <c r="H2199" t="s">
        <v>6019</v>
      </c>
    </row>
    <row r="2200" spans="1:9" hidden="1" x14ac:dyDescent="0.25">
      <c r="A2200" t="s">
        <v>4141</v>
      </c>
      <c r="B2200" t="s">
        <v>4142</v>
      </c>
      <c r="C2200" t="s">
        <v>4143</v>
      </c>
      <c r="D2200">
        <v>4864019</v>
      </c>
      <c r="E2200" t="s">
        <v>1936</v>
      </c>
      <c r="F2200" t="b">
        <f t="shared" si="36"/>
        <v>1</v>
      </c>
      <c r="G2200" t="b">
        <f t="shared" si="37"/>
        <v>1</v>
      </c>
      <c r="H2200" t="s">
        <v>6019</v>
      </c>
    </row>
    <row r="2201" spans="1:9" hidden="1" x14ac:dyDescent="0.25">
      <c r="A2201" t="s">
        <v>4144</v>
      </c>
      <c r="B2201" t="s">
        <v>2208</v>
      </c>
      <c r="E2201" t="s">
        <v>1936</v>
      </c>
      <c r="F2201" t="b">
        <f t="shared" si="36"/>
        <v>1</v>
      </c>
      <c r="G2201" t="b">
        <f t="shared" si="37"/>
        <v>0</v>
      </c>
      <c r="H2201" t="s">
        <v>6018</v>
      </c>
      <c r="I2201" t="s">
        <v>6024</v>
      </c>
    </row>
    <row r="2202" spans="1:9" hidden="1" x14ac:dyDescent="0.25">
      <c r="A2202" t="s">
        <v>4145</v>
      </c>
      <c r="B2202" t="s">
        <v>4146</v>
      </c>
      <c r="C2202" t="s">
        <v>4147</v>
      </c>
      <c r="D2202">
        <v>7833327</v>
      </c>
      <c r="E2202" t="s">
        <v>1936</v>
      </c>
      <c r="F2202" t="b">
        <f t="shared" si="36"/>
        <v>1</v>
      </c>
      <c r="G2202" t="b">
        <f t="shared" si="37"/>
        <v>1</v>
      </c>
      <c r="H2202" t="s">
        <v>6019</v>
      </c>
    </row>
    <row r="2203" spans="1:9" hidden="1" x14ac:dyDescent="0.25">
      <c r="A2203" t="s">
        <v>4148</v>
      </c>
      <c r="B2203" t="s">
        <v>3644</v>
      </c>
      <c r="C2203" t="s">
        <v>3645</v>
      </c>
      <c r="D2203">
        <v>7017059</v>
      </c>
      <c r="E2203" t="s">
        <v>1936</v>
      </c>
      <c r="F2203" t="b">
        <f t="shared" si="36"/>
        <v>1</v>
      </c>
      <c r="G2203" t="b">
        <f t="shared" si="37"/>
        <v>1</v>
      </c>
      <c r="H2203" t="s">
        <v>6019</v>
      </c>
    </row>
    <row r="2204" spans="1:9" hidden="1" x14ac:dyDescent="0.25">
      <c r="A2204" t="s">
        <v>4149</v>
      </c>
      <c r="B2204" t="s">
        <v>4150</v>
      </c>
      <c r="E2204" t="s">
        <v>1936</v>
      </c>
      <c r="F2204" t="b">
        <f t="shared" si="36"/>
        <v>1</v>
      </c>
      <c r="G2204" t="b">
        <f t="shared" si="37"/>
        <v>0</v>
      </c>
      <c r="H2204" t="s">
        <v>6018</v>
      </c>
      <c r="I2204" t="s">
        <v>6024</v>
      </c>
    </row>
    <row r="2205" spans="1:9" hidden="1" x14ac:dyDescent="0.25">
      <c r="A2205" t="s">
        <v>4151</v>
      </c>
      <c r="E2205" t="s">
        <v>1936</v>
      </c>
      <c r="F2205" t="b">
        <f t="shared" si="36"/>
        <v>0</v>
      </c>
      <c r="G2205" t="b">
        <f t="shared" si="37"/>
        <v>0</v>
      </c>
      <c r="H2205" t="s">
        <v>6018</v>
      </c>
      <c r="I2205" t="s">
        <v>6023</v>
      </c>
    </row>
    <row r="2206" spans="1:9" hidden="1" x14ac:dyDescent="0.25">
      <c r="A2206" t="s">
        <v>4152</v>
      </c>
      <c r="B2206" t="s">
        <v>1956</v>
      </c>
      <c r="C2206" t="s">
        <v>1957</v>
      </c>
      <c r="D2206">
        <v>7327766</v>
      </c>
      <c r="E2206" t="s">
        <v>1936</v>
      </c>
      <c r="F2206" t="b">
        <f t="shared" si="36"/>
        <v>1</v>
      </c>
      <c r="G2206" t="b">
        <f t="shared" si="37"/>
        <v>1</v>
      </c>
      <c r="H2206" t="s">
        <v>6019</v>
      </c>
    </row>
    <row r="2207" spans="1:9" hidden="1" x14ac:dyDescent="0.25">
      <c r="A2207" t="s">
        <v>4153</v>
      </c>
      <c r="B2207" t="s">
        <v>3448</v>
      </c>
      <c r="C2207" t="s">
        <v>3449</v>
      </c>
      <c r="D2207">
        <v>8956468</v>
      </c>
      <c r="E2207" t="s">
        <v>1936</v>
      </c>
      <c r="F2207" t="b">
        <f t="shared" si="36"/>
        <v>1</v>
      </c>
      <c r="G2207" t="b">
        <f t="shared" si="37"/>
        <v>1</v>
      </c>
      <c r="H2207" t="s">
        <v>6019</v>
      </c>
    </row>
    <row r="2208" spans="1:9" hidden="1" x14ac:dyDescent="0.25">
      <c r="A2208" t="s">
        <v>4154</v>
      </c>
      <c r="B2208" t="s">
        <v>2121</v>
      </c>
      <c r="C2208" t="s">
        <v>2122</v>
      </c>
      <c r="D2208">
        <v>7472488</v>
      </c>
      <c r="E2208" t="s">
        <v>1936</v>
      </c>
      <c r="F2208" t="b">
        <f t="shared" si="36"/>
        <v>1</v>
      </c>
      <c r="G2208" t="b">
        <f t="shared" si="37"/>
        <v>1</v>
      </c>
      <c r="H2208" t="s">
        <v>6019</v>
      </c>
    </row>
    <row r="2209" spans="1:9" hidden="1" x14ac:dyDescent="0.25">
      <c r="A2209" t="s">
        <v>4155</v>
      </c>
      <c r="B2209" t="s">
        <v>4156</v>
      </c>
      <c r="C2209" t="s">
        <v>4157</v>
      </c>
      <c r="D2209">
        <v>8368961</v>
      </c>
      <c r="E2209" t="s">
        <v>1936</v>
      </c>
      <c r="F2209" t="b">
        <f t="shared" si="36"/>
        <v>1</v>
      </c>
      <c r="G2209" t="b">
        <f t="shared" si="37"/>
        <v>1</v>
      </c>
      <c r="H2209" t="s">
        <v>6019</v>
      </c>
    </row>
    <row r="2210" spans="1:9" hidden="1" x14ac:dyDescent="0.25">
      <c r="A2210" t="s">
        <v>4158</v>
      </c>
      <c r="B2210" t="s">
        <v>3112</v>
      </c>
      <c r="C2210" t="s">
        <v>3113</v>
      </c>
      <c r="D2210">
        <v>7832495</v>
      </c>
      <c r="E2210" t="s">
        <v>1936</v>
      </c>
      <c r="F2210" t="b">
        <f t="shared" si="36"/>
        <v>1</v>
      </c>
      <c r="G2210" t="b">
        <f t="shared" si="37"/>
        <v>1</v>
      </c>
      <c r="H2210" t="s">
        <v>6019</v>
      </c>
    </row>
    <row r="2211" spans="1:9" hidden="1" x14ac:dyDescent="0.25">
      <c r="A2211" t="s">
        <v>4159</v>
      </c>
      <c r="B2211" t="s">
        <v>2012</v>
      </c>
      <c r="C2211" t="s">
        <v>2013</v>
      </c>
      <c r="D2211">
        <v>7392102</v>
      </c>
      <c r="E2211" t="s">
        <v>1936</v>
      </c>
      <c r="F2211" t="b">
        <f t="shared" si="36"/>
        <v>1</v>
      </c>
      <c r="G2211" t="b">
        <f t="shared" si="37"/>
        <v>1</v>
      </c>
      <c r="H2211" t="s">
        <v>6019</v>
      </c>
    </row>
    <row r="2212" spans="1:9" hidden="1" x14ac:dyDescent="0.25">
      <c r="A2212" t="s">
        <v>4160</v>
      </c>
      <c r="B2212" t="s">
        <v>4161</v>
      </c>
      <c r="E2212" t="s">
        <v>1936</v>
      </c>
      <c r="F2212" t="b">
        <f t="shared" si="36"/>
        <v>1</v>
      </c>
      <c r="G2212" t="b">
        <f t="shared" si="37"/>
        <v>0</v>
      </c>
      <c r="H2212" t="s">
        <v>6018</v>
      </c>
      <c r="I2212" t="s">
        <v>6024</v>
      </c>
    </row>
    <row r="2213" spans="1:9" hidden="1" x14ac:dyDescent="0.25">
      <c r="A2213" t="s">
        <v>4162</v>
      </c>
      <c r="B2213" t="s">
        <v>2012</v>
      </c>
      <c r="C2213" t="s">
        <v>2013</v>
      </c>
      <c r="D2213">
        <v>7392102</v>
      </c>
      <c r="E2213" t="s">
        <v>1936</v>
      </c>
      <c r="F2213" t="b">
        <f t="shared" si="36"/>
        <v>1</v>
      </c>
      <c r="G2213" t="b">
        <f t="shared" si="37"/>
        <v>1</v>
      </c>
      <c r="H2213" t="s">
        <v>6019</v>
      </c>
    </row>
    <row r="2214" spans="1:9" hidden="1" x14ac:dyDescent="0.25">
      <c r="A2214" t="s">
        <v>4163</v>
      </c>
      <c r="E2214" t="s">
        <v>1887</v>
      </c>
      <c r="F2214" t="b">
        <f t="shared" si="36"/>
        <v>0</v>
      </c>
      <c r="G2214" t="b">
        <f t="shared" si="37"/>
        <v>0</v>
      </c>
      <c r="H2214" t="s">
        <v>6018</v>
      </c>
      <c r="I2214" t="s">
        <v>6021</v>
      </c>
    </row>
    <row r="2215" spans="1:9" hidden="1" x14ac:dyDescent="0.25">
      <c r="A2215" t="s">
        <v>4164</v>
      </c>
      <c r="B2215" t="s">
        <v>4165</v>
      </c>
      <c r="C2215" t="s">
        <v>4166</v>
      </c>
      <c r="D2215">
        <v>7724939</v>
      </c>
      <c r="E2215" t="s">
        <v>1936</v>
      </c>
      <c r="F2215" t="b">
        <f t="shared" si="36"/>
        <v>1</v>
      </c>
      <c r="G2215" t="b">
        <f t="shared" si="37"/>
        <v>1</v>
      </c>
      <c r="H2215" t="s">
        <v>6019</v>
      </c>
    </row>
    <row r="2216" spans="1:9" hidden="1" x14ac:dyDescent="0.25">
      <c r="A2216" t="s">
        <v>4167</v>
      </c>
      <c r="B2216" t="s">
        <v>4168</v>
      </c>
      <c r="C2216" t="s">
        <v>4169</v>
      </c>
      <c r="D2216">
        <v>8370595</v>
      </c>
      <c r="E2216" t="s">
        <v>1936</v>
      </c>
      <c r="F2216" t="b">
        <f t="shared" si="36"/>
        <v>1</v>
      </c>
      <c r="G2216" t="b">
        <f t="shared" si="37"/>
        <v>1</v>
      </c>
      <c r="H2216" t="s">
        <v>6019</v>
      </c>
    </row>
    <row r="2217" spans="1:9" hidden="1" x14ac:dyDescent="0.25">
      <c r="A2217" t="s">
        <v>4170</v>
      </c>
      <c r="B2217" t="s">
        <v>3644</v>
      </c>
      <c r="C2217" t="s">
        <v>3645</v>
      </c>
      <c r="D2217">
        <v>7017059</v>
      </c>
      <c r="E2217" t="s">
        <v>1936</v>
      </c>
      <c r="F2217" t="b">
        <f t="shared" si="36"/>
        <v>1</v>
      </c>
      <c r="G2217" t="b">
        <f t="shared" si="37"/>
        <v>1</v>
      </c>
      <c r="H2217" t="s">
        <v>6019</v>
      </c>
    </row>
    <row r="2218" spans="1:9" hidden="1" x14ac:dyDescent="0.25">
      <c r="A2218" t="s">
        <v>4171</v>
      </c>
      <c r="B2218" t="s">
        <v>4172</v>
      </c>
      <c r="C2218" t="s">
        <v>4173</v>
      </c>
      <c r="D2218">
        <v>4814554</v>
      </c>
      <c r="E2218" t="s">
        <v>1936</v>
      </c>
      <c r="F2218" t="b">
        <f t="shared" si="36"/>
        <v>1</v>
      </c>
      <c r="G2218" t="b">
        <f t="shared" si="37"/>
        <v>1</v>
      </c>
      <c r="H2218" t="s">
        <v>6019</v>
      </c>
    </row>
    <row r="2219" spans="1:9" hidden="1" x14ac:dyDescent="0.25">
      <c r="A2219" t="s">
        <v>4174</v>
      </c>
      <c r="B2219" t="s">
        <v>4175</v>
      </c>
      <c r="C2219" t="s">
        <v>4176</v>
      </c>
      <c r="D2219">
        <v>4834514</v>
      </c>
      <c r="E2219" t="s">
        <v>1936</v>
      </c>
      <c r="F2219" t="b">
        <f t="shared" si="36"/>
        <v>1</v>
      </c>
      <c r="G2219" t="b">
        <f t="shared" si="37"/>
        <v>1</v>
      </c>
      <c r="H2219" t="s">
        <v>6019</v>
      </c>
    </row>
    <row r="2220" spans="1:9" hidden="1" x14ac:dyDescent="0.25">
      <c r="A2220" t="s">
        <v>4177</v>
      </c>
      <c r="B2220" t="s">
        <v>4178</v>
      </c>
      <c r="C2220" t="s">
        <v>4179</v>
      </c>
      <c r="D2220">
        <v>7727947</v>
      </c>
      <c r="E2220" t="s">
        <v>1936</v>
      </c>
      <c r="F2220" t="b">
        <f t="shared" si="36"/>
        <v>1</v>
      </c>
      <c r="G2220" t="b">
        <f t="shared" si="37"/>
        <v>1</v>
      </c>
      <c r="H2220" t="s">
        <v>6019</v>
      </c>
    </row>
    <row r="2221" spans="1:9" hidden="1" x14ac:dyDescent="0.25">
      <c r="A2221" t="s">
        <v>4180</v>
      </c>
      <c r="B2221" t="s">
        <v>4181</v>
      </c>
      <c r="E2221" t="s">
        <v>1936</v>
      </c>
      <c r="F2221" t="b">
        <f t="shared" si="36"/>
        <v>1</v>
      </c>
      <c r="G2221" t="b">
        <f t="shared" si="37"/>
        <v>0</v>
      </c>
      <c r="H2221" t="s">
        <v>6018</v>
      </c>
      <c r="I2221" t="s">
        <v>6024</v>
      </c>
    </row>
    <row r="2222" spans="1:9" hidden="1" x14ac:dyDescent="0.25">
      <c r="A2222" t="s">
        <v>4182</v>
      </c>
      <c r="B2222" t="s">
        <v>4183</v>
      </c>
      <c r="E2222" t="s">
        <v>1936</v>
      </c>
      <c r="F2222" t="b">
        <f t="shared" si="36"/>
        <v>1</v>
      </c>
      <c r="G2222" t="b">
        <f t="shared" si="37"/>
        <v>0</v>
      </c>
      <c r="H2222" t="s">
        <v>6018</v>
      </c>
      <c r="I2222" t="s">
        <v>6024</v>
      </c>
    </row>
    <row r="2223" spans="1:9" hidden="1" x14ac:dyDescent="0.25">
      <c r="A2223" t="s">
        <v>4184</v>
      </c>
      <c r="B2223" t="s">
        <v>4054</v>
      </c>
      <c r="C2223" t="s">
        <v>4055</v>
      </c>
      <c r="D2223">
        <v>7005411</v>
      </c>
      <c r="E2223" t="s">
        <v>1936</v>
      </c>
      <c r="F2223" t="b">
        <f t="shared" si="36"/>
        <v>1</v>
      </c>
      <c r="G2223" t="b">
        <f t="shared" si="37"/>
        <v>1</v>
      </c>
      <c r="H2223" t="s">
        <v>6019</v>
      </c>
    </row>
    <row r="2224" spans="1:9" hidden="1" x14ac:dyDescent="0.25">
      <c r="A2224" t="s">
        <v>4185</v>
      </c>
      <c r="B2224" t="s">
        <v>2470</v>
      </c>
      <c r="C2224" t="s">
        <v>2471</v>
      </c>
      <c r="D2224">
        <v>4991011</v>
      </c>
      <c r="E2224" t="s">
        <v>1936</v>
      </c>
      <c r="F2224" t="b">
        <f t="shared" si="36"/>
        <v>1</v>
      </c>
      <c r="G2224" t="b">
        <f t="shared" si="37"/>
        <v>1</v>
      </c>
      <c r="H2224" t="s">
        <v>6019</v>
      </c>
    </row>
    <row r="2225" spans="1:9" hidden="1" x14ac:dyDescent="0.25">
      <c r="A2225" t="s">
        <v>4186</v>
      </c>
      <c r="B2225" t="s">
        <v>4187</v>
      </c>
      <c r="C2225" t="s">
        <v>4188</v>
      </c>
      <c r="D2225">
        <v>4989927</v>
      </c>
      <c r="E2225" t="s">
        <v>1936</v>
      </c>
      <c r="F2225" t="b">
        <f t="shared" si="36"/>
        <v>1</v>
      </c>
      <c r="G2225" t="b">
        <f t="shared" si="37"/>
        <v>1</v>
      </c>
      <c r="H2225" t="s">
        <v>6019</v>
      </c>
    </row>
    <row r="2226" spans="1:9" hidden="1" x14ac:dyDescent="0.25">
      <c r="A2226" t="s">
        <v>4189</v>
      </c>
      <c r="E2226" t="s">
        <v>1936</v>
      </c>
      <c r="F2226" t="b">
        <f t="shared" si="36"/>
        <v>0</v>
      </c>
      <c r="G2226" t="b">
        <f t="shared" si="37"/>
        <v>0</v>
      </c>
      <c r="H2226" t="s">
        <v>6018</v>
      </c>
      <c r="I2226" t="s">
        <v>6023</v>
      </c>
    </row>
    <row r="2227" spans="1:9" hidden="1" x14ac:dyDescent="0.25">
      <c r="A2227" t="s">
        <v>4190</v>
      </c>
      <c r="B2227" t="s">
        <v>4191</v>
      </c>
      <c r="C2227" t="s">
        <v>4192</v>
      </c>
      <c r="D2227">
        <v>8520114</v>
      </c>
      <c r="E2227" t="s">
        <v>1936</v>
      </c>
      <c r="F2227" t="b">
        <f t="shared" si="36"/>
        <v>1</v>
      </c>
      <c r="G2227" t="b">
        <f t="shared" si="37"/>
        <v>1</v>
      </c>
      <c r="H2227" t="s">
        <v>6019</v>
      </c>
    </row>
    <row r="2228" spans="1:9" hidden="1" x14ac:dyDescent="0.25">
      <c r="A2228" t="s">
        <v>4193</v>
      </c>
      <c r="B2228" t="s">
        <v>4194</v>
      </c>
      <c r="C2228" t="s">
        <v>4195</v>
      </c>
      <c r="D2228">
        <v>7044541</v>
      </c>
      <c r="E2228" t="s">
        <v>1936</v>
      </c>
      <c r="F2228" t="b">
        <f t="shared" si="36"/>
        <v>1</v>
      </c>
      <c r="G2228" t="b">
        <f t="shared" si="37"/>
        <v>1</v>
      </c>
      <c r="H2228" t="s">
        <v>6019</v>
      </c>
    </row>
    <row r="2229" spans="1:9" hidden="1" x14ac:dyDescent="0.25">
      <c r="A2229" t="s">
        <v>4196</v>
      </c>
      <c r="B2229" t="s">
        <v>4197</v>
      </c>
      <c r="C2229" t="s">
        <v>4198</v>
      </c>
      <c r="D2229">
        <v>5069915</v>
      </c>
      <c r="E2229" t="s">
        <v>1936</v>
      </c>
      <c r="F2229" t="b">
        <f t="shared" si="36"/>
        <v>1</v>
      </c>
      <c r="G2229" t="b">
        <f t="shared" si="37"/>
        <v>1</v>
      </c>
      <c r="H2229" t="s">
        <v>6019</v>
      </c>
    </row>
    <row r="2230" spans="1:9" hidden="1" x14ac:dyDescent="0.25">
      <c r="A2230" t="s">
        <v>4199</v>
      </c>
      <c r="B2230" t="s">
        <v>2856</v>
      </c>
      <c r="C2230" t="s">
        <v>2857</v>
      </c>
      <c r="D2230">
        <v>7392096</v>
      </c>
      <c r="E2230" t="s">
        <v>1936</v>
      </c>
      <c r="F2230" t="b">
        <f t="shared" si="36"/>
        <v>1</v>
      </c>
      <c r="G2230" t="b">
        <f t="shared" si="37"/>
        <v>1</v>
      </c>
      <c r="H2230" t="s">
        <v>6019</v>
      </c>
    </row>
    <row r="2231" spans="1:9" hidden="1" x14ac:dyDescent="0.25">
      <c r="A2231" t="s">
        <v>4200</v>
      </c>
      <c r="E2231" t="s">
        <v>1936</v>
      </c>
      <c r="F2231" t="b">
        <f t="shared" si="36"/>
        <v>0</v>
      </c>
      <c r="G2231" t="b">
        <f t="shared" si="37"/>
        <v>0</v>
      </c>
      <c r="H2231" t="s">
        <v>6018</v>
      </c>
      <c r="I2231" t="s">
        <v>6023</v>
      </c>
    </row>
    <row r="2232" spans="1:9" hidden="1" x14ac:dyDescent="0.25">
      <c r="A2232" t="s">
        <v>4201</v>
      </c>
      <c r="B2232" t="s">
        <v>4202</v>
      </c>
      <c r="C2232" t="s">
        <v>4203</v>
      </c>
      <c r="D2232">
        <v>6959833</v>
      </c>
      <c r="E2232" t="s">
        <v>1936</v>
      </c>
      <c r="F2232" t="b">
        <f t="shared" si="36"/>
        <v>1</v>
      </c>
      <c r="G2232" t="b">
        <f t="shared" si="37"/>
        <v>1</v>
      </c>
      <c r="H2232" t="s">
        <v>6019</v>
      </c>
    </row>
    <row r="2233" spans="1:9" hidden="1" x14ac:dyDescent="0.25">
      <c r="A2233" t="s">
        <v>4204</v>
      </c>
      <c r="B2233" t="s">
        <v>4205</v>
      </c>
      <c r="C2233" t="s">
        <v>4205</v>
      </c>
      <c r="D2233">
        <v>6880071</v>
      </c>
      <c r="E2233" t="s">
        <v>1936</v>
      </c>
      <c r="F2233" t="b">
        <f t="shared" si="36"/>
        <v>1</v>
      </c>
      <c r="G2233" t="b">
        <f t="shared" si="37"/>
        <v>1</v>
      </c>
      <c r="H2233" t="s">
        <v>6019</v>
      </c>
    </row>
    <row r="2234" spans="1:9" hidden="1" x14ac:dyDescent="0.25">
      <c r="A2234" t="s">
        <v>4206</v>
      </c>
      <c r="B2234" t="s">
        <v>4207</v>
      </c>
      <c r="E2234" t="s">
        <v>1936</v>
      </c>
      <c r="F2234" t="b">
        <f t="shared" si="36"/>
        <v>1</v>
      </c>
      <c r="G2234" t="b">
        <f t="shared" si="37"/>
        <v>0</v>
      </c>
      <c r="H2234" t="s">
        <v>6018</v>
      </c>
      <c r="I2234" t="s">
        <v>6024</v>
      </c>
    </row>
    <row r="2235" spans="1:9" hidden="1" x14ac:dyDescent="0.25">
      <c r="A2235" t="s">
        <v>4208</v>
      </c>
      <c r="B2235" t="s">
        <v>4209</v>
      </c>
      <c r="C2235" t="s">
        <v>4210</v>
      </c>
      <c r="D2235">
        <v>5174131</v>
      </c>
      <c r="E2235" t="s">
        <v>1936</v>
      </c>
      <c r="F2235" t="b">
        <f t="shared" si="36"/>
        <v>1</v>
      </c>
      <c r="G2235" t="b">
        <f t="shared" si="37"/>
        <v>1</v>
      </c>
      <c r="H2235" t="s">
        <v>6019</v>
      </c>
    </row>
    <row r="2236" spans="1:9" hidden="1" x14ac:dyDescent="0.25">
      <c r="A2236" t="s">
        <v>4211</v>
      </c>
      <c r="B2236" t="s">
        <v>4212</v>
      </c>
      <c r="C2236" t="s">
        <v>4213</v>
      </c>
      <c r="D2236">
        <v>8592192</v>
      </c>
      <c r="E2236" t="s">
        <v>1936</v>
      </c>
      <c r="F2236" t="b">
        <f t="shared" si="36"/>
        <v>1</v>
      </c>
      <c r="G2236" t="b">
        <f t="shared" si="37"/>
        <v>1</v>
      </c>
      <c r="H2236" t="s">
        <v>6019</v>
      </c>
    </row>
    <row r="2237" spans="1:9" hidden="1" x14ac:dyDescent="0.25">
      <c r="A2237" t="s">
        <v>4214</v>
      </c>
      <c r="B2237" t="s">
        <v>2130</v>
      </c>
      <c r="C2237" t="s">
        <v>2131</v>
      </c>
      <c r="D2237">
        <v>7392205</v>
      </c>
      <c r="E2237" t="s">
        <v>1936</v>
      </c>
      <c r="F2237" t="b">
        <f t="shared" si="36"/>
        <v>1</v>
      </c>
      <c r="G2237" t="b">
        <f t="shared" si="37"/>
        <v>1</v>
      </c>
      <c r="H2237" t="s">
        <v>6019</v>
      </c>
    </row>
    <row r="2238" spans="1:9" hidden="1" x14ac:dyDescent="0.25">
      <c r="A2238" t="s">
        <v>4215</v>
      </c>
      <c r="B2238" t="s">
        <v>4216</v>
      </c>
      <c r="C2238" t="s">
        <v>4217</v>
      </c>
      <c r="D2238">
        <v>8251875</v>
      </c>
      <c r="E2238" t="s">
        <v>1936</v>
      </c>
      <c r="F2238" t="b">
        <f t="shared" si="36"/>
        <v>1</v>
      </c>
      <c r="G2238" t="b">
        <f t="shared" si="37"/>
        <v>1</v>
      </c>
      <c r="H2238" t="s">
        <v>6019</v>
      </c>
    </row>
    <row r="2239" spans="1:9" hidden="1" x14ac:dyDescent="0.25">
      <c r="A2239" t="s">
        <v>4218</v>
      </c>
      <c r="B2239" t="s">
        <v>4219</v>
      </c>
      <c r="C2239" t="s">
        <v>4220</v>
      </c>
      <c r="D2239">
        <v>6295232</v>
      </c>
      <c r="E2239" t="s">
        <v>1936</v>
      </c>
      <c r="F2239" t="b">
        <f t="shared" si="36"/>
        <v>1</v>
      </c>
      <c r="G2239" t="b">
        <f t="shared" si="37"/>
        <v>1</v>
      </c>
      <c r="H2239" t="s">
        <v>6019</v>
      </c>
    </row>
    <row r="2240" spans="1:9" hidden="1" x14ac:dyDescent="0.25">
      <c r="A2240" t="s">
        <v>4221</v>
      </c>
      <c r="B2240" t="s">
        <v>4222</v>
      </c>
      <c r="E2240" t="s">
        <v>1936</v>
      </c>
      <c r="F2240" t="b">
        <f t="shared" si="36"/>
        <v>1</v>
      </c>
      <c r="G2240" t="b">
        <f t="shared" si="37"/>
        <v>0</v>
      </c>
      <c r="H2240" t="s">
        <v>6018</v>
      </c>
      <c r="I2240" t="s">
        <v>6024</v>
      </c>
    </row>
    <row r="2241" spans="1:9" hidden="1" x14ac:dyDescent="0.25">
      <c r="A2241" t="s">
        <v>4223</v>
      </c>
      <c r="B2241" t="s">
        <v>4224</v>
      </c>
      <c r="C2241" t="s">
        <v>4225</v>
      </c>
      <c r="D2241">
        <v>4060565</v>
      </c>
      <c r="E2241" t="s">
        <v>1936</v>
      </c>
      <c r="F2241" t="b">
        <f t="shared" si="36"/>
        <v>1</v>
      </c>
      <c r="G2241" t="b">
        <f t="shared" si="37"/>
        <v>1</v>
      </c>
      <c r="H2241" t="s">
        <v>6019</v>
      </c>
    </row>
    <row r="2242" spans="1:9" hidden="1" x14ac:dyDescent="0.25">
      <c r="A2242" t="s">
        <v>4226</v>
      </c>
      <c r="E2242" t="s">
        <v>1887</v>
      </c>
      <c r="F2242" t="b">
        <f t="shared" si="36"/>
        <v>0</v>
      </c>
      <c r="G2242" t="b">
        <f t="shared" si="37"/>
        <v>0</v>
      </c>
      <c r="H2242" t="s">
        <v>6018</v>
      </c>
      <c r="I2242" t="s">
        <v>6021</v>
      </c>
    </row>
    <row r="2243" spans="1:9" hidden="1" x14ac:dyDescent="0.25">
      <c r="A2243" t="s">
        <v>4227</v>
      </c>
      <c r="B2243" t="s">
        <v>4228</v>
      </c>
      <c r="E2243" t="s">
        <v>1936</v>
      </c>
      <c r="F2243" t="b">
        <f t="shared" ref="F2243:F2306" si="38">NOT(ISBLANK(B2243))</f>
        <v>1</v>
      </c>
      <c r="G2243" t="b">
        <f t="shared" ref="G2243:G2306" si="39">NOT(ISBLANK(C2243))</f>
        <v>0</v>
      </c>
      <c r="H2243" t="s">
        <v>6018</v>
      </c>
      <c r="I2243" t="s">
        <v>6024</v>
      </c>
    </row>
    <row r="2244" spans="1:9" hidden="1" x14ac:dyDescent="0.25">
      <c r="A2244" t="s">
        <v>4229</v>
      </c>
      <c r="B2244" t="s">
        <v>4230</v>
      </c>
      <c r="C2244" t="s">
        <v>4231</v>
      </c>
      <c r="D2244">
        <v>4990545</v>
      </c>
      <c r="E2244" t="s">
        <v>1936</v>
      </c>
      <c r="F2244" t="b">
        <f t="shared" si="38"/>
        <v>1</v>
      </c>
      <c r="G2244" t="b">
        <f t="shared" si="39"/>
        <v>1</v>
      </c>
      <c r="H2244" t="s">
        <v>6019</v>
      </c>
    </row>
    <row r="2245" spans="1:9" hidden="1" x14ac:dyDescent="0.25">
      <c r="A2245" t="s">
        <v>4232</v>
      </c>
      <c r="B2245" t="s">
        <v>4233</v>
      </c>
      <c r="C2245" t="s">
        <v>4234</v>
      </c>
      <c r="D2245">
        <v>4770126</v>
      </c>
      <c r="E2245" t="s">
        <v>1936</v>
      </c>
      <c r="F2245" t="b">
        <f t="shared" si="38"/>
        <v>1</v>
      </c>
      <c r="G2245" t="b">
        <f t="shared" si="39"/>
        <v>1</v>
      </c>
      <c r="H2245" t="s">
        <v>6019</v>
      </c>
    </row>
    <row r="2246" spans="1:9" hidden="1" x14ac:dyDescent="0.25">
      <c r="A2246" t="s">
        <v>4235</v>
      </c>
      <c r="B2246" t="s">
        <v>2208</v>
      </c>
      <c r="E2246" t="s">
        <v>1936</v>
      </c>
      <c r="F2246" t="b">
        <f t="shared" si="38"/>
        <v>1</v>
      </c>
      <c r="G2246" t="b">
        <f t="shared" si="39"/>
        <v>0</v>
      </c>
      <c r="H2246" t="s">
        <v>6018</v>
      </c>
      <c r="I2246" t="s">
        <v>6024</v>
      </c>
    </row>
    <row r="2247" spans="1:9" hidden="1" x14ac:dyDescent="0.25">
      <c r="A2247" t="s">
        <v>4236</v>
      </c>
      <c r="B2247" t="s">
        <v>4237</v>
      </c>
      <c r="C2247" t="s">
        <v>4238</v>
      </c>
      <c r="D2247">
        <v>8817724</v>
      </c>
      <c r="E2247" t="s">
        <v>1936</v>
      </c>
      <c r="F2247" t="b">
        <f t="shared" si="38"/>
        <v>1</v>
      </c>
      <c r="G2247" t="b">
        <f t="shared" si="39"/>
        <v>1</v>
      </c>
      <c r="H2247" t="s">
        <v>6019</v>
      </c>
    </row>
    <row r="2248" spans="1:9" hidden="1" x14ac:dyDescent="0.25">
      <c r="A2248" t="s">
        <v>4239</v>
      </c>
      <c r="B2248" t="s">
        <v>4240</v>
      </c>
      <c r="C2248" t="s">
        <v>4241</v>
      </c>
      <c r="D2248">
        <v>7419645</v>
      </c>
      <c r="E2248" t="s">
        <v>1936</v>
      </c>
      <c r="F2248" t="b">
        <f t="shared" si="38"/>
        <v>1</v>
      </c>
      <c r="G2248" t="b">
        <f t="shared" si="39"/>
        <v>1</v>
      </c>
      <c r="H2248" t="s">
        <v>6019</v>
      </c>
    </row>
    <row r="2249" spans="1:9" hidden="1" x14ac:dyDescent="0.25">
      <c r="A2249" t="s">
        <v>4242</v>
      </c>
      <c r="B2249" t="s">
        <v>4243</v>
      </c>
      <c r="C2249" t="s">
        <v>4244</v>
      </c>
      <c r="D2249">
        <v>4991071</v>
      </c>
      <c r="E2249" t="s">
        <v>1936</v>
      </c>
      <c r="F2249" t="b">
        <f t="shared" si="38"/>
        <v>1</v>
      </c>
      <c r="G2249" t="b">
        <f t="shared" si="39"/>
        <v>1</v>
      </c>
      <c r="H2249" t="s">
        <v>6019</v>
      </c>
    </row>
    <row r="2250" spans="1:9" hidden="1" x14ac:dyDescent="0.25">
      <c r="A2250" t="s">
        <v>4245</v>
      </c>
      <c r="B2250" t="s">
        <v>2084</v>
      </c>
      <c r="C2250" t="s">
        <v>2085</v>
      </c>
      <c r="D2250">
        <v>8592186</v>
      </c>
      <c r="E2250" t="s">
        <v>1936</v>
      </c>
      <c r="F2250" t="b">
        <f t="shared" si="38"/>
        <v>1</v>
      </c>
      <c r="G2250" t="b">
        <f t="shared" si="39"/>
        <v>1</v>
      </c>
      <c r="H2250" t="s">
        <v>6019</v>
      </c>
    </row>
    <row r="2251" spans="1:9" hidden="1" x14ac:dyDescent="0.25">
      <c r="A2251" t="s">
        <v>4246</v>
      </c>
      <c r="B2251" t="s">
        <v>2478</v>
      </c>
      <c r="C2251" t="s">
        <v>2479</v>
      </c>
      <c r="D2251">
        <v>7323411</v>
      </c>
      <c r="E2251" t="s">
        <v>1936</v>
      </c>
      <c r="F2251" t="b">
        <f t="shared" si="38"/>
        <v>1</v>
      </c>
      <c r="G2251" t="b">
        <f t="shared" si="39"/>
        <v>1</v>
      </c>
      <c r="H2251" t="s">
        <v>6019</v>
      </c>
    </row>
    <row r="2252" spans="1:9" hidden="1" x14ac:dyDescent="0.25">
      <c r="A2252" t="s">
        <v>4247</v>
      </c>
      <c r="B2252" t="s">
        <v>4248</v>
      </c>
      <c r="C2252" t="s">
        <v>4249</v>
      </c>
      <c r="D2252">
        <v>8172778</v>
      </c>
      <c r="E2252" t="s">
        <v>1936</v>
      </c>
      <c r="F2252" t="b">
        <f t="shared" si="38"/>
        <v>1</v>
      </c>
      <c r="G2252" t="b">
        <f t="shared" si="39"/>
        <v>1</v>
      </c>
      <c r="H2252" t="s">
        <v>6019</v>
      </c>
    </row>
    <row r="2253" spans="1:9" hidden="1" x14ac:dyDescent="0.25">
      <c r="A2253" t="s">
        <v>4250</v>
      </c>
      <c r="B2253" t="s">
        <v>2896</v>
      </c>
      <c r="C2253" t="s">
        <v>2897</v>
      </c>
      <c r="D2253">
        <v>8964503</v>
      </c>
      <c r="E2253" t="s">
        <v>1936</v>
      </c>
      <c r="F2253" t="b">
        <f t="shared" si="38"/>
        <v>1</v>
      </c>
      <c r="G2253" t="b">
        <f t="shared" si="39"/>
        <v>1</v>
      </c>
      <c r="H2253" t="s">
        <v>6019</v>
      </c>
    </row>
    <row r="2254" spans="1:9" hidden="1" x14ac:dyDescent="0.25">
      <c r="A2254" t="s">
        <v>4251</v>
      </c>
      <c r="B2254" t="s">
        <v>4252</v>
      </c>
      <c r="C2254" t="s">
        <v>4253</v>
      </c>
      <c r="D2254">
        <v>6781006</v>
      </c>
      <c r="E2254" t="s">
        <v>1936</v>
      </c>
      <c r="F2254" t="b">
        <f t="shared" si="38"/>
        <v>1</v>
      </c>
      <c r="G2254" t="b">
        <f t="shared" si="39"/>
        <v>1</v>
      </c>
      <c r="H2254" t="s">
        <v>6019</v>
      </c>
    </row>
    <row r="2255" spans="1:9" hidden="1" x14ac:dyDescent="0.25">
      <c r="A2255" t="s">
        <v>4254</v>
      </c>
      <c r="B2255" t="s">
        <v>4255</v>
      </c>
      <c r="C2255" t="s">
        <v>4256</v>
      </c>
      <c r="D2255">
        <v>7902636</v>
      </c>
      <c r="E2255" t="s">
        <v>1936</v>
      </c>
      <c r="F2255" t="b">
        <f t="shared" si="38"/>
        <v>1</v>
      </c>
      <c r="G2255" t="b">
        <f t="shared" si="39"/>
        <v>1</v>
      </c>
      <c r="H2255" t="s">
        <v>6019</v>
      </c>
    </row>
    <row r="2256" spans="1:9" hidden="1" x14ac:dyDescent="0.25">
      <c r="A2256" t="s">
        <v>4257</v>
      </c>
      <c r="B2256" t="s">
        <v>4258</v>
      </c>
      <c r="C2256" t="s">
        <v>4259</v>
      </c>
      <c r="D2256">
        <v>7007689</v>
      </c>
      <c r="E2256" t="s">
        <v>1936</v>
      </c>
      <c r="F2256" t="b">
        <f t="shared" si="38"/>
        <v>1</v>
      </c>
      <c r="G2256" t="b">
        <f t="shared" si="39"/>
        <v>1</v>
      </c>
      <c r="H2256" t="s">
        <v>6019</v>
      </c>
    </row>
    <row r="2257" spans="1:9" hidden="1" x14ac:dyDescent="0.25">
      <c r="A2257" t="s">
        <v>4260</v>
      </c>
      <c r="B2257" t="s">
        <v>2259</v>
      </c>
      <c r="C2257" t="s">
        <v>2260</v>
      </c>
      <c r="D2257">
        <v>9034281</v>
      </c>
      <c r="E2257" t="s">
        <v>1936</v>
      </c>
      <c r="F2257" t="b">
        <f t="shared" si="38"/>
        <v>1</v>
      </c>
      <c r="G2257" t="b">
        <f t="shared" si="39"/>
        <v>1</v>
      </c>
      <c r="H2257" t="s">
        <v>6019</v>
      </c>
    </row>
    <row r="2258" spans="1:9" hidden="1" x14ac:dyDescent="0.25">
      <c r="A2258" t="s">
        <v>4261</v>
      </c>
      <c r="B2258" t="s">
        <v>2082</v>
      </c>
      <c r="E2258" t="s">
        <v>1936</v>
      </c>
      <c r="F2258" t="b">
        <f t="shared" si="38"/>
        <v>1</v>
      </c>
      <c r="G2258" t="b">
        <f t="shared" si="39"/>
        <v>0</v>
      </c>
      <c r="H2258" t="s">
        <v>6018</v>
      </c>
      <c r="I2258" t="s">
        <v>6024</v>
      </c>
    </row>
    <row r="2259" spans="1:9" hidden="1" x14ac:dyDescent="0.25">
      <c r="A2259" t="s">
        <v>4262</v>
      </c>
      <c r="B2259" t="s">
        <v>4263</v>
      </c>
      <c r="E2259" t="s">
        <v>1936</v>
      </c>
      <c r="F2259" t="b">
        <f t="shared" si="38"/>
        <v>1</v>
      </c>
      <c r="G2259" t="b">
        <f t="shared" si="39"/>
        <v>0</v>
      </c>
      <c r="H2259" t="s">
        <v>6018</v>
      </c>
      <c r="I2259" t="s">
        <v>6024</v>
      </c>
    </row>
    <row r="2260" spans="1:9" hidden="1" x14ac:dyDescent="0.25">
      <c r="A2260" t="s">
        <v>4264</v>
      </c>
      <c r="B2260" t="s">
        <v>4265</v>
      </c>
      <c r="E2260" t="s">
        <v>1936</v>
      </c>
      <c r="F2260" t="b">
        <f t="shared" si="38"/>
        <v>1</v>
      </c>
      <c r="G2260" t="b">
        <f t="shared" si="39"/>
        <v>0</v>
      </c>
      <c r="H2260" t="s">
        <v>6018</v>
      </c>
      <c r="I2260" t="s">
        <v>6024</v>
      </c>
    </row>
    <row r="2261" spans="1:9" hidden="1" x14ac:dyDescent="0.25">
      <c r="A2261" t="s">
        <v>4266</v>
      </c>
      <c r="B2261" t="s">
        <v>2012</v>
      </c>
      <c r="C2261" t="s">
        <v>2013</v>
      </c>
      <c r="D2261">
        <v>7392102</v>
      </c>
      <c r="E2261" t="s">
        <v>1936</v>
      </c>
      <c r="F2261" t="b">
        <f t="shared" si="38"/>
        <v>1</v>
      </c>
      <c r="G2261" t="b">
        <f t="shared" si="39"/>
        <v>1</v>
      </c>
      <c r="H2261" t="s">
        <v>6019</v>
      </c>
    </row>
    <row r="2262" spans="1:9" hidden="1" x14ac:dyDescent="0.25">
      <c r="A2262" t="s">
        <v>4267</v>
      </c>
      <c r="B2262" t="s">
        <v>4268</v>
      </c>
      <c r="C2262" t="s">
        <v>4269</v>
      </c>
      <c r="D2262">
        <v>5680592</v>
      </c>
      <c r="E2262" t="s">
        <v>1936</v>
      </c>
      <c r="F2262" t="b">
        <f t="shared" si="38"/>
        <v>1</v>
      </c>
      <c r="G2262" t="b">
        <f t="shared" si="39"/>
        <v>1</v>
      </c>
      <c r="H2262" t="s">
        <v>6019</v>
      </c>
    </row>
    <row r="2263" spans="1:9" hidden="1" x14ac:dyDescent="0.25">
      <c r="A2263" t="s">
        <v>4270</v>
      </c>
      <c r="B2263" t="s">
        <v>4271</v>
      </c>
      <c r="C2263" t="s">
        <v>4272</v>
      </c>
      <c r="D2263">
        <v>5012847</v>
      </c>
      <c r="E2263" t="s">
        <v>1936</v>
      </c>
      <c r="F2263" t="b">
        <f t="shared" si="38"/>
        <v>1</v>
      </c>
      <c r="G2263" t="b">
        <f t="shared" si="39"/>
        <v>1</v>
      </c>
      <c r="H2263" t="s">
        <v>6019</v>
      </c>
    </row>
    <row r="2264" spans="1:9" hidden="1" x14ac:dyDescent="0.25">
      <c r="A2264" t="s">
        <v>4273</v>
      </c>
      <c r="B2264" t="s">
        <v>2012</v>
      </c>
      <c r="C2264" t="s">
        <v>2013</v>
      </c>
      <c r="D2264">
        <v>7392102</v>
      </c>
      <c r="E2264" t="s">
        <v>1936</v>
      </c>
      <c r="F2264" t="b">
        <f t="shared" si="38"/>
        <v>1</v>
      </c>
      <c r="G2264" t="b">
        <f t="shared" si="39"/>
        <v>1</v>
      </c>
      <c r="H2264" t="s">
        <v>6019</v>
      </c>
    </row>
    <row r="2265" spans="1:9" hidden="1" x14ac:dyDescent="0.25">
      <c r="A2265" t="s">
        <v>4274</v>
      </c>
      <c r="B2265" t="s">
        <v>3232</v>
      </c>
      <c r="C2265" t="s">
        <v>3233</v>
      </c>
      <c r="D2265">
        <v>7902330</v>
      </c>
      <c r="E2265" t="s">
        <v>1936</v>
      </c>
      <c r="F2265" t="b">
        <f t="shared" si="38"/>
        <v>1</v>
      </c>
      <c r="G2265" t="b">
        <f t="shared" si="39"/>
        <v>1</v>
      </c>
      <c r="H2265" t="s">
        <v>6019</v>
      </c>
    </row>
    <row r="2266" spans="1:9" hidden="1" x14ac:dyDescent="0.25">
      <c r="A2266" t="s">
        <v>4275</v>
      </c>
      <c r="B2266" t="s">
        <v>2130</v>
      </c>
      <c r="C2266" t="s">
        <v>2131</v>
      </c>
      <c r="D2266">
        <v>7392205</v>
      </c>
      <c r="E2266" t="s">
        <v>1936</v>
      </c>
      <c r="F2266" t="b">
        <f t="shared" si="38"/>
        <v>1</v>
      </c>
      <c r="G2266" t="b">
        <f t="shared" si="39"/>
        <v>1</v>
      </c>
      <c r="H2266" t="s">
        <v>6019</v>
      </c>
    </row>
    <row r="2267" spans="1:9" hidden="1" x14ac:dyDescent="0.25">
      <c r="A2267" t="s">
        <v>4276</v>
      </c>
      <c r="B2267" t="s">
        <v>3640</v>
      </c>
      <c r="C2267" t="s">
        <v>3641</v>
      </c>
      <c r="D2267">
        <v>6943707</v>
      </c>
      <c r="E2267" t="s">
        <v>1936</v>
      </c>
      <c r="F2267" t="b">
        <f t="shared" si="38"/>
        <v>1</v>
      </c>
      <c r="G2267" t="b">
        <f t="shared" si="39"/>
        <v>1</v>
      </c>
      <c r="H2267" t="s">
        <v>6019</v>
      </c>
    </row>
    <row r="2268" spans="1:9" hidden="1" x14ac:dyDescent="0.25">
      <c r="A2268" t="s">
        <v>4277</v>
      </c>
      <c r="B2268" t="s">
        <v>4046</v>
      </c>
      <c r="C2268" t="s">
        <v>4047</v>
      </c>
      <c r="D2268">
        <v>9223813</v>
      </c>
      <c r="E2268" t="s">
        <v>1936</v>
      </c>
      <c r="F2268" t="b">
        <f t="shared" si="38"/>
        <v>1</v>
      </c>
      <c r="G2268" t="b">
        <f t="shared" si="39"/>
        <v>1</v>
      </c>
      <c r="H2268" t="s">
        <v>6019</v>
      </c>
    </row>
    <row r="2269" spans="1:9" hidden="1" x14ac:dyDescent="0.25">
      <c r="A2269" t="s">
        <v>4278</v>
      </c>
      <c r="B2269" t="s">
        <v>2012</v>
      </c>
      <c r="C2269" t="s">
        <v>2013</v>
      </c>
      <c r="D2269">
        <v>7392102</v>
      </c>
      <c r="E2269" t="s">
        <v>1936</v>
      </c>
      <c r="F2269" t="b">
        <f t="shared" si="38"/>
        <v>1</v>
      </c>
      <c r="G2269" t="b">
        <f t="shared" si="39"/>
        <v>1</v>
      </c>
      <c r="H2269" t="s">
        <v>6019</v>
      </c>
    </row>
    <row r="2270" spans="1:9" hidden="1" x14ac:dyDescent="0.25">
      <c r="A2270" t="s">
        <v>4279</v>
      </c>
      <c r="B2270" t="s">
        <v>4280</v>
      </c>
      <c r="E2270" t="s">
        <v>1936</v>
      </c>
      <c r="F2270" t="b">
        <f t="shared" si="38"/>
        <v>1</v>
      </c>
      <c r="G2270" t="b">
        <f t="shared" si="39"/>
        <v>0</v>
      </c>
      <c r="H2270" t="s">
        <v>6018</v>
      </c>
      <c r="I2270" t="s">
        <v>6024</v>
      </c>
    </row>
    <row r="2271" spans="1:9" hidden="1" x14ac:dyDescent="0.25">
      <c r="A2271" t="s">
        <v>4281</v>
      </c>
      <c r="B2271" t="s">
        <v>4282</v>
      </c>
      <c r="C2271" t="s">
        <v>4283</v>
      </c>
      <c r="D2271">
        <v>7581094</v>
      </c>
      <c r="E2271" t="s">
        <v>1936</v>
      </c>
      <c r="F2271" t="b">
        <f t="shared" si="38"/>
        <v>1</v>
      </c>
      <c r="G2271" t="b">
        <f t="shared" si="39"/>
        <v>1</v>
      </c>
      <c r="H2271" t="s">
        <v>6019</v>
      </c>
    </row>
    <row r="2272" spans="1:9" hidden="1" x14ac:dyDescent="0.25">
      <c r="A2272" t="s">
        <v>4284</v>
      </c>
      <c r="B2272" t="s">
        <v>4285</v>
      </c>
      <c r="E2272" t="s">
        <v>1936</v>
      </c>
      <c r="F2272" t="b">
        <f t="shared" si="38"/>
        <v>1</v>
      </c>
      <c r="G2272" t="b">
        <f t="shared" si="39"/>
        <v>0</v>
      </c>
      <c r="H2272" t="s">
        <v>6018</v>
      </c>
      <c r="I2272" t="s">
        <v>6024</v>
      </c>
    </row>
    <row r="2273" spans="1:9" hidden="1" x14ac:dyDescent="0.25">
      <c r="A2273" t="s">
        <v>4286</v>
      </c>
      <c r="B2273" t="s">
        <v>4287</v>
      </c>
      <c r="C2273" t="s">
        <v>4288</v>
      </c>
      <c r="D2273">
        <v>9275354</v>
      </c>
      <c r="E2273" t="s">
        <v>1936</v>
      </c>
      <c r="F2273" t="b">
        <f t="shared" si="38"/>
        <v>1</v>
      </c>
      <c r="G2273" t="b">
        <f t="shared" si="39"/>
        <v>1</v>
      </c>
      <c r="H2273" t="s">
        <v>6019</v>
      </c>
    </row>
    <row r="2274" spans="1:9" hidden="1" x14ac:dyDescent="0.25">
      <c r="A2274" t="s">
        <v>4289</v>
      </c>
      <c r="B2274" t="s">
        <v>4290</v>
      </c>
      <c r="C2274" t="s">
        <v>4291</v>
      </c>
      <c r="D2274">
        <v>7327681</v>
      </c>
      <c r="E2274" t="s">
        <v>1936</v>
      </c>
      <c r="F2274" t="b">
        <f t="shared" si="38"/>
        <v>1</v>
      </c>
      <c r="G2274" t="b">
        <f t="shared" si="39"/>
        <v>1</v>
      </c>
      <c r="H2274" t="s">
        <v>6019</v>
      </c>
    </row>
    <row r="2275" spans="1:9" hidden="1" x14ac:dyDescent="0.25">
      <c r="A2275" t="s">
        <v>4292</v>
      </c>
      <c r="B2275" t="s">
        <v>2462</v>
      </c>
      <c r="C2275" t="s">
        <v>2463</v>
      </c>
      <c r="D2275">
        <v>9033710</v>
      </c>
      <c r="E2275" t="s">
        <v>1936</v>
      </c>
      <c r="F2275" t="b">
        <f t="shared" si="38"/>
        <v>1</v>
      </c>
      <c r="G2275" t="b">
        <f t="shared" si="39"/>
        <v>1</v>
      </c>
      <c r="H2275" t="s">
        <v>6019</v>
      </c>
    </row>
    <row r="2276" spans="1:9" hidden="1" x14ac:dyDescent="0.25">
      <c r="A2276" t="s">
        <v>4293</v>
      </c>
      <c r="B2276" t="s">
        <v>2680</v>
      </c>
      <c r="C2276" t="s">
        <v>2681</v>
      </c>
      <c r="D2276">
        <v>8371187</v>
      </c>
      <c r="E2276" t="s">
        <v>1936</v>
      </c>
      <c r="F2276" t="b">
        <f t="shared" si="38"/>
        <v>1</v>
      </c>
      <c r="G2276" t="b">
        <f t="shared" si="39"/>
        <v>1</v>
      </c>
      <c r="H2276" t="s">
        <v>6019</v>
      </c>
    </row>
    <row r="2277" spans="1:9" hidden="1" x14ac:dyDescent="0.25">
      <c r="A2277" t="s">
        <v>4294</v>
      </c>
      <c r="B2277" t="s">
        <v>4295</v>
      </c>
      <c r="C2277" t="s">
        <v>4296</v>
      </c>
      <c r="D2277">
        <v>7007029</v>
      </c>
      <c r="E2277" t="s">
        <v>1936</v>
      </c>
      <c r="F2277" t="b">
        <f t="shared" si="38"/>
        <v>1</v>
      </c>
      <c r="G2277" t="b">
        <f t="shared" si="39"/>
        <v>1</v>
      </c>
      <c r="H2277" t="s">
        <v>6019</v>
      </c>
    </row>
    <row r="2278" spans="1:9" hidden="1" x14ac:dyDescent="0.25">
      <c r="A2278" t="s">
        <v>4297</v>
      </c>
      <c r="B2278" t="s">
        <v>2012</v>
      </c>
      <c r="C2278" t="s">
        <v>2013</v>
      </c>
      <c r="D2278">
        <v>7392102</v>
      </c>
      <c r="E2278" t="s">
        <v>1936</v>
      </c>
      <c r="F2278" t="b">
        <f t="shared" si="38"/>
        <v>1</v>
      </c>
      <c r="G2278" t="b">
        <f t="shared" si="39"/>
        <v>1</v>
      </c>
      <c r="H2278" t="s">
        <v>6019</v>
      </c>
    </row>
    <row r="2279" spans="1:9" hidden="1" x14ac:dyDescent="0.25">
      <c r="A2279" t="s">
        <v>4298</v>
      </c>
      <c r="B2279" t="s">
        <v>4299</v>
      </c>
      <c r="C2279" t="s">
        <v>4300</v>
      </c>
      <c r="D2279">
        <v>5618919</v>
      </c>
      <c r="E2279" t="s">
        <v>1936</v>
      </c>
      <c r="F2279" t="b">
        <f t="shared" si="38"/>
        <v>1</v>
      </c>
      <c r="G2279" t="b">
        <f t="shared" si="39"/>
        <v>1</v>
      </c>
      <c r="H2279" t="s">
        <v>6019</v>
      </c>
    </row>
    <row r="2280" spans="1:9" hidden="1" x14ac:dyDescent="0.25">
      <c r="A2280" t="s">
        <v>4301</v>
      </c>
      <c r="B2280" t="s">
        <v>3223</v>
      </c>
      <c r="E2280" t="s">
        <v>1936</v>
      </c>
      <c r="F2280" t="b">
        <f t="shared" si="38"/>
        <v>1</v>
      </c>
      <c r="G2280" t="b">
        <f t="shared" si="39"/>
        <v>0</v>
      </c>
      <c r="H2280" t="s">
        <v>6018</v>
      </c>
      <c r="I2280" t="s">
        <v>6024</v>
      </c>
    </row>
    <row r="2281" spans="1:9" hidden="1" x14ac:dyDescent="0.25">
      <c r="A2281" t="s">
        <v>4302</v>
      </c>
      <c r="B2281" t="s">
        <v>4303</v>
      </c>
      <c r="C2281" t="s">
        <v>4304</v>
      </c>
      <c r="D2281">
        <v>7980785</v>
      </c>
      <c r="E2281" t="s">
        <v>1936</v>
      </c>
      <c r="F2281" t="b">
        <f t="shared" si="38"/>
        <v>1</v>
      </c>
      <c r="G2281" t="b">
        <f t="shared" si="39"/>
        <v>1</v>
      </c>
      <c r="H2281" t="s">
        <v>6019</v>
      </c>
    </row>
    <row r="2282" spans="1:9" hidden="1" x14ac:dyDescent="0.25">
      <c r="A2282" t="s">
        <v>4305</v>
      </c>
      <c r="B2282" t="s">
        <v>4306</v>
      </c>
      <c r="C2282" t="s">
        <v>4307</v>
      </c>
      <c r="D2282">
        <v>8498283</v>
      </c>
      <c r="E2282" t="s">
        <v>1936</v>
      </c>
      <c r="F2282" t="b">
        <f t="shared" si="38"/>
        <v>1</v>
      </c>
      <c r="G2282" t="b">
        <f t="shared" si="39"/>
        <v>1</v>
      </c>
      <c r="H2282" t="s">
        <v>6019</v>
      </c>
    </row>
    <row r="2283" spans="1:9" hidden="1" x14ac:dyDescent="0.25">
      <c r="A2283" t="s">
        <v>4308</v>
      </c>
      <c r="B2283" t="s">
        <v>2222</v>
      </c>
      <c r="E2283" t="s">
        <v>1936</v>
      </c>
      <c r="F2283" t="b">
        <f t="shared" si="38"/>
        <v>1</v>
      </c>
      <c r="G2283" t="b">
        <f t="shared" si="39"/>
        <v>0</v>
      </c>
      <c r="H2283" t="s">
        <v>6018</v>
      </c>
      <c r="I2283" t="s">
        <v>6024</v>
      </c>
    </row>
    <row r="2284" spans="1:9" hidden="1" x14ac:dyDescent="0.25">
      <c r="A2284" t="s">
        <v>4309</v>
      </c>
      <c r="B2284" t="s">
        <v>4310</v>
      </c>
      <c r="C2284" t="s">
        <v>4311</v>
      </c>
      <c r="D2284">
        <v>7202977</v>
      </c>
      <c r="E2284" t="s">
        <v>1936</v>
      </c>
      <c r="F2284" t="b">
        <f t="shared" si="38"/>
        <v>1</v>
      </c>
      <c r="G2284" t="b">
        <f t="shared" si="39"/>
        <v>1</v>
      </c>
      <c r="H2284" t="s">
        <v>6019</v>
      </c>
    </row>
    <row r="2285" spans="1:9" hidden="1" x14ac:dyDescent="0.25">
      <c r="A2285" t="s">
        <v>4312</v>
      </c>
      <c r="B2285" t="s">
        <v>4313</v>
      </c>
      <c r="C2285" t="s">
        <v>4314</v>
      </c>
      <c r="D2285">
        <v>9040416</v>
      </c>
      <c r="E2285" t="s">
        <v>1936</v>
      </c>
      <c r="F2285" t="b">
        <f t="shared" si="38"/>
        <v>1</v>
      </c>
      <c r="G2285" t="b">
        <f t="shared" si="39"/>
        <v>1</v>
      </c>
      <c r="H2285" t="s">
        <v>6019</v>
      </c>
    </row>
    <row r="2286" spans="1:9" hidden="1" x14ac:dyDescent="0.25">
      <c r="A2286" t="s">
        <v>4315</v>
      </c>
      <c r="B2286" t="s">
        <v>4216</v>
      </c>
      <c r="C2286" t="s">
        <v>4217</v>
      </c>
      <c r="D2286">
        <v>8251875</v>
      </c>
      <c r="E2286" t="s">
        <v>1936</v>
      </c>
      <c r="F2286" t="b">
        <f t="shared" si="38"/>
        <v>1</v>
      </c>
      <c r="G2286" t="b">
        <f t="shared" si="39"/>
        <v>1</v>
      </c>
      <c r="H2286" t="s">
        <v>6019</v>
      </c>
    </row>
    <row r="2287" spans="1:9" hidden="1" x14ac:dyDescent="0.25">
      <c r="A2287" t="s">
        <v>4316</v>
      </c>
      <c r="B2287" t="s">
        <v>2066</v>
      </c>
      <c r="C2287" t="s">
        <v>2067</v>
      </c>
      <c r="D2287">
        <v>6450335</v>
      </c>
      <c r="E2287" t="s">
        <v>1936</v>
      </c>
      <c r="F2287" t="b">
        <f t="shared" si="38"/>
        <v>1</v>
      </c>
      <c r="G2287" t="b">
        <f t="shared" si="39"/>
        <v>1</v>
      </c>
      <c r="H2287" t="s">
        <v>6019</v>
      </c>
    </row>
    <row r="2288" spans="1:9" hidden="1" x14ac:dyDescent="0.25">
      <c r="A2288" t="s">
        <v>4317</v>
      </c>
      <c r="B2288" t="s">
        <v>4318</v>
      </c>
      <c r="C2288" t="s">
        <v>4319</v>
      </c>
      <c r="D2288">
        <v>1583810</v>
      </c>
      <c r="E2288" t="s">
        <v>1936</v>
      </c>
      <c r="F2288" t="b">
        <f t="shared" si="38"/>
        <v>1</v>
      </c>
      <c r="G2288" t="b">
        <f t="shared" si="39"/>
        <v>1</v>
      </c>
      <c r="H2288" t="s">
        <v>6019</v>
      </c>
    </row>
    <row r="2289" spans="1:9" hidden="1" x14ac:dyDescent="0.25">
      <c r="A2289" t="s">
        <v>4320</v>
      </c>
      <c r="B2289" t="s">
        <v>4321</v>
      </c>
      <c r="E2289" t="s">
        <v>1936</v>
      </c>
      <c r="F2289" t="b">
        <f t="shared" si="38"/>
        <v>1</v>
      </c>
      <c r="G2289" t="b">
        <f t="shared" si="39"/>
        <v>0</v>
      </c>
      <c r="H2289" t="s">
        <v>6018</v>
      </c>
      <c r="I2289" t="s">
        <v>6024</v>
      </c>
    </row>
    <row r="2290" spans="1:9" hidden="1" x14ac:dyDescent="0.25">
      <c r="A2290" t="s">
        <v>4322</v>
      </c>
      <c r="B2290" t="s">
        <v>4323</v>
      </c>
      <c r="C2290" t="s">
        <v>4324</v>
      </c>
      <c r="D2290">
        <v>7531941</v>
      </c>
      <c r="E2290" t="s">
        <v>1936</v>
      </c>
      <c r="F2290" t="b">
        <f t="shared" si="38"/>
        <v>1</v>
      </c>
      <c r="G2290" t="b">
        <f t="shared" si="39"/>
        <v>1</v>
      </c>
      <c r="H2290" t="s">
        <v>6019</v>
      </c>
    </row>
    <row r="2291" spans="1:9" hidden="1" x14ac:dyDescent="0.25">
      <c r="A2291" t="s">
        <v>4325</v>
      </c>
      <c r="B2291" t="s">
        <v>2130</v>
      </c>
      <c r="C2291" t="s">
        <v>2131</v>
      </c>
      <c r="D2291">
        <v>7392205</v>
      </c>
      <c r="E2291" t="s">
        <v>1936</v>
      </c>
      <c r="F2291" t="b">
        <f t="shared" si="38"/>
        <v>1</v>
      </c>
      <c r="G2291" t="b">
        <f t="shared" si="39"/>
        <v>1</v>
      </c>
      <c r="H2291" t="s">
        <v>6019</v>
      </c>
    </row>
    <row r="2292" spans="1:9" hidden="1" x14ac:dyDescent="0.25">
      <c r="A2292" t="s">
        <v>4326</v>
      </c>
      <c r="B2292" t="s">
        <v>4327</v>
      </c>
      <c r="C2292" t="s">
        <v>4328</v>
      </c>
      <c r="D2292">
        <v>9033769</v>
      </c>
      <c r="E2292" t="s">
        <v>1936</v>
      </c>
      <c r="F2292" t="b">
        <f t="shared" si="38"/>
        <v>1</v>
      </c>
      <c r="G2292" t="b">
        <f t="shared" si="39"/>
        <v>1</v>
      </c>
      <c r="H2292" t="s">
        <v>6019</v>
      </c>
    </row>
    <row r="2293" spans="1:9" hidden="1" x14ac:dyDescent="0.25">
      <c r="A2293" t="s">
        <v>4329</v>
      </c>
      <c r="B2293" t="s">
        <v>4330</v>
      </c>
      <c r="E2293" t="s">
        <v>1936</v>
      </c>
      <c r="F2293" t="b">
        <f t="shared" si="38"/>
        <v>1</v>
      </c>
      <c r="G2293" t="b">
        <f t="shared" si="39"/>
        <v>0</v>
      </c>
      <c r="H2293" t="s">
        <v>6018</v>
      </c>
      <c r="I2293" t="s">
        <v>6024</v>
      </c>
    </row>
    <row r="2294" spans="1:9" hidden="1" x14ac:dyDescent="0.25">
      <c r="A2294" t="s">
        <v>4331</v>
      </c>
      <c r="B2294" t="s">
        <v>4222</v>
      </c>
      <c r="E2294" t="s">
        <v>1936</v>
      </c>
      <c r="F2294" t="b">
        <f t="shared" si="38"/>
        <v>1</v>
      </c>
      <c r="G2294" t="b">
        <f t="shared" si="39"/>
        <v>0</v>
      </c>
      <c r="H2294" t="s">
        <v>6018</v>
      </c>
      <c r="I2294" t="s">
        <v>6024</v>
      </c>
    </row>
    <row r="2295" spans="1:9" hidden="1" x14ac:dyDescent="0.25">
      <c r="A2295" t="s">
        <v>4332</v>
      </c>
      <c r="B2295" t="s">
        <v>4333</v>
      </c>
      <c r="C2295" t="s">
        <v>4334</v>
      </c>
      <c r="D2295">
        <v>7044583</v>
      </c>
      <c r="E2295" t="s">
        <v>1936</v>
      </c>
      <c r="F2295" t="b">
        <f t="shared" si="38"/>
        <v>1</v>
      </c>
      <c r="G2295" t="b">
        <f t="shared" si="39"/>
        <v>1</v>
      </c>
      <c r="H2295" t="s">
        <v>6019</v>
      </c>
    </row>
    <row r="2296" spans="1:9" hidden="1" x14ac:dyDescent="0.25">
      <c r="A2296" t="s">
        <v>4335</v>
      </c>
      <c r="B2296" t="s">
        <v>4336</v>
      </c>
      <c r="C2296" t="s">
        <v>4337</v>
      </c>
      <c r="D2296">
        <v>4991309</v>
      </c>
      <c r="E2296" t="s">
        <v>1936</v>
      </c>
      <c r="F2296" t="b">
        <f t="shared" si="38"/>
        <v>1</v>
      </c>
      <c r="G2296" t="b">
        <f t="shared" si="39"/>
        <v>1</v>
      </c>
      <c r="H2296" t="s">
        <v>6019</v>
      </c>
    </row>
    <row r="2297" spans="1:9" hidden="1" x14ac:dyDescent="0.25">
      <c r="A2297" t="s">
        <v>4338</v>
      </c>
      <c r="B2297" t="s">
        <v>4282</v>
      </c>
      <c r="C2297" t="s">
        <v>4283</v>
      </c>
      <c r="D2297">
        <v>7581094</v>
      </c>
      <c r="E2297" t="s">
        <v>1936</v>
      </c>
      <c r="F2297" t="b">
        <f t="shared" si="38"/>
        <v>1</v>
      </c>
      <c r="G2297" t="b">
        <f t="shared" si="39"/>
        <v>1</v>
      </c>
      <c r="H2297" t="s">
        <v>6019</v>
      </c>
    </row>
    <row r="2298" spans="1:9" hidden="1" x14ac:dyDescent="0.25">
      <c r="A2298" t="s">
        <v>4339</v>
      </c>
      <c r="B2298" t="s">
        <v>4340</v>
      </c>
      <c r="C2298" t="s">
        <v>4341</v>
      </c>
      <c r="D2298">
        <v>9030698</v>
      </c>
      <c r="E2298" t="s">
        <v>1936</v>
      </c>
      <c r="F2298" t="b">
        <f t="shared" si="38"/>
        <v>1</v>
      </c>
      <c r="G2298" t="b">
        <f t="shared" si="39"/>
        <v>1</v>
      </c>
      <c r="H2298" t="s">
        <v>6019</v>
      </c>
    </row>
    <row r="2299" spans="1:9" hidden="1" x14ac:dyDescent="0.25">
      <c r="A2299" t="s">
        <v>4342</v>
      </c>
      <c r="E2299" t="s">
        <v>1936</v>
      </c>
      <c r="F2299" t="b">
        <f t="shared" si="38"/>
        <v>0</v>
      </c>
      <c r="G2299" t="b">
        <f t="shared" si="39"/>
        <v>0</v>
      </c>
      <c r="H2299" t="s">
        <v>6018</v>
      </c>
      <c r="I2299" t="s">
        <v>6023</v>
      </c>
    </row>
    <row r="2300" spans="1:9" hidden="1" x14ac:dyDescent="0.25">
      <c r="A2300" t="s">
        <v>4343</v>
      </c>
      <c r="B2300" t="s">
        <v>2077</v>
      </c>
      <c r="E2300" t="s">
        <v>1936</v>
      </c>
      <c r="F2300" t="b">
        <f t="shared" si="38"/>
        <v>1</v>
      </c>
      <c r="G2300" t="b">
        <f t="shared" si="39"/>
        <v>0</v>
      </c>
      <c r="H2300" t="s">
        <v>6018</v>
      </c>
      <c r="I2300" t="s">
        <v>6024</v>
      </c>
    </row>
    <row r="2301" spans="1:9" hidden="1" x14ac:dyDescent="0.25">
      <c r="A2301" t="s">
        <v>4344</v>
      </c>
      <c r="B2301" t="s">
        <v>4345</v>
      </c>
      <c r="E2301" t="s">
        <v>1936</v>
      </c>
      <c r="F2301" t="b">
        <f t="shared" si="38"/>
        <v>1</v>
      </c>
      <c r="G2301" t="b">
        <f t="shared" si="39"/>
        <v>0</v>
      </c>
      <c r="H2301" t="s">
        <v>6018</v>
      </c>
      <c r="I2301" t="s">
        <v>6024</v>
      </c>
    </row>
    <row r="2302" spans="1:9" hidden="1" x14ac:dyDescent="0.25">
      <c r="A2302" t="s">
        <v>4346</v>
      </c>
      <c r="B2302" t="s">
        <v>4347</v>
      </c>
      <c r="C2302" t="s">
        <v>4348</v>
      </c>
      <c r="D2302">
        <v>6743394</v>
      </c>
      <c r="E2302" t="s">
        <v>1936</v>
      </c>
      <c r="F2302" t="b">
        <f t="shared" si="38"/>
        <v>1</v>
      </c>
      <c r="G2302" t="b">
        <f t="shared" si="39"/>
        <v>1</v>
      </c>
      <c r="H2302" t="s">
        <v>6019</v>
      </c>
    </row>
    <row r="2303" spans="1:9" hidden="1" x14ac:dyDescent="0.25">
      <c r="A2303" t="s">
        <v>4349</v>
      </c>
      <c r="B2303" t="s">
        <v>4350</v>
      </c>
      <c r="E2303" t="s">
        <v>1936</v>
      </c>
      <c r="F2303" t="b">
        <f t="shared" si="38"/>
        <v>1</v>
      </c>
      <c r="G2303" t="b">
        <f t="shared" si="39"/>
        <v>0</v>
      </c>
      <c r="H2303" t="s">
        <v>6018</v>
      </c>
      <c r="I2303" t="s">
        <v>6024</v>
      </c>
    </row>
    <row r="2304" spans="1:9" hidden="1" x14ac:dyDescent="0.25">
      <c r="A2304" t="s">
        <v>4351</v>
      </c>
      <c r="B2304" t="s">
        <v>2012</v>
      </c>
      <c r="C2304" t="s">
        <v>2013</v>
      </c>
      <c r="D2304">
        <v>7392102</v>
      </c>
      <c r="E2304" t="s">
        <v>1936</v>
      </c>
      <c r="F2304" t="b">
        <f t="shared" si="38"/>
        <v>1</v>
      </c>
      <c r="G2304" t="b">
        <f t="shared" si="39"/>
        <v>1</v>
      </c>
      <c r="H2304" t="s">
        <v>6019</v>
      </c>
    </row>
    <row r="2305" spans="1:9" hidden="1" x14ac:dyDescent="0.25">
      <c r="A2305" t="s">
        <v>4352</v>
      </c>
      <c r="B2305" t="s">
        <v>2012</v>
      </c>
      <c r="C2305" t="s">
        <v>2013</v>
      </c>
      <c r="D2305">
        <v>7392102</v>
      </c>
      <c r="E2305" t="s">
        <v>1936</v>
      </c>
      <c r="F2305" t="b">
        <f t="shared" si="38"/>
        <v>1</v>
      </c>
      <c r="G2305" t="b">
        <f t="shared" si="39"/>
        <v>1</v>
      </c>
      <c r="H2305" t="s">
        <v>6019</v>
      </c>
    </row>
    <row r="2306" spans="1:9" hidden="1" x14ac:dyDescent="0.25">
      <c r="A2306" t="s">
        <v>4353</v>
      </c>
      <c r="B2306" t="s">
        <v>2208</v>
      </c>
      <c r="E2306" t="s">
        <v>1936</v>
      </c>
      <c r="F2306" t="b">
        <f t="shared" si="38"/>
        <v>1</v>
      </c>
      <c r="G2306" t="b">
        <f t="shared" si="39"/>
        <v>0</v>
      </c>
      <c r="H2306" t="s">
        <v>6018</v>
      </c>
      <c r="I2306" t="s">
        <v>6024</v>
      </c>
    </row>
    <row r="2307" spans="1:9" hidden="1" x14ac:dyDescent="0.25">
      <c r="A2307" t="s">
        <v>4354</v>
      </c>
      <c r="B2307" t="s">
        <v>2130</v>
      </c>
      <c r="C2307" t="s">
        <v>2131</v>
      </c>
      <c r="D2307">
        <v>7392205</v>
      </c>
      <c r="E2307" t="s">
        <v>1936</v>
      </c>
      <c r="F2307" t="b">
        <f t="shared" ref="F2307:F2370" si="40">NOT(ISBLANK(B2307))</f>
        <v>1</v>
      </c>
      <c r="G2307" t="b">
        <f t="shared" ref="G2307:G2370" si="41">NOT(ISBLANK(C2307))</f>
        <v>1</v>
      </c>
      <c r="H2307" t="s">
        <v>6019</v>
      </c>
    </row>
    <row r="2308" spans="1:9" hidden="1" x14ac:dyDescent="0.25">
      <c r="A2308" t="s">
        <v>4355</v>
      </c>
      <c r="B2308" t="s">
        <v>2012</v>
      </c>
      <c r="C2308" t="s">
        <v>2013</v>
      </c>
      <c r="D2308">
        <v>7392102</v>
      </c>
      <c r="E2308" t="s">
        <v>1936</v>
      </c>
      <c r="F2308" t="b">
        <f t="shared" si="40"/>
        <v>1</v>
      </c>
      <c r="G2308" t="b">
        <f t="shared" si="41"/>
        <v>1</v>
      </c>
      <c r="H2308" t="s">
        <v>6019</v>
      </c>
    </row>
    <row r="2309" spans="1:9" hidden="1" x14ac:dyDescent="0.25">
      <c r="A2309" t="s">
        <v>4356</v>
      </c>
      <c r="B2309" t="s">
        <v>4357</v>
      </c>
      <c r="C2309" s="1" t="s">
        <v>4358</v>
      </c>
      <c r="D2309">
        <v>7668740</v>
      </c>
      <c r="E2309" t="s">
        <v>1936</v>
      </c>
      <c r="F2309" t="b">
        <f t="shared" si="40"/>
        <v>1</v>
      </c>
      <c r="G2309" t="b">
        <f t="shared" si="41"/>
        <v>1</v>
      </c>
      <c r="H2309" t="s">
        <v>6019</v>
      </c>
    </row>
    <row r="2310" spans="1:9" hidden="1" x14ac:dyDescent="0.25">
      <c r="A2310" t="s">
        <v>4359</v>
      </c>
      <c r="B2310" t="s">
        <v>4360</v>
      </c>
      <c r="C2310" t="s">
        <v>4361</v>
      </c>
      <c r="D2310">
        <v>6635911</v>
      </c>
      <c r="E2310" t="s">
        <v>1936</v>
      </c>
      <c r="F2310" t="b">
        <f t="shared" si="40"/>
        <v>1</v>
      </c>
      <c r="G2310" t="b">
        <f t="shared" si="41"/>
        <v>1</v>
      </c>
      <c r="H2310" t="s">
        <v>6019</v>
      </c>
    </row>
    <row r="2311" spans="1:9" hidden="1" x14ac:dyDescent="0.25">
      <c r="A2311" t="s">
        <v>4362</v>
      </c>
      <c r="B2311" t="s">
        <v>3375</v>
      </c>
      <c r="E2311" t="s">
        <v>1936</v>
      </c>
      <c r="F2311" t="b">
        <f t="shared" si="40"/>
        <v>1</v>
      </c>
      <c r="G2311" t="b">
        <f t="shared" si="41"/>
        <v>0</v>
      </c>
      <c r="H2311" t="s">
        <v>6018</v>
      </c>
      <c r="I2311" t="s">
        <v>6024</v>
      </c>
    </row>
    <row r="2312" spans="1:9" hidden="1" x14ac:dyDescent="0.25">
      <c r="A2312" t="s">
        <v>4363</v>
      </c>
      <c r="B2312" t="s">
        <v>4364</v>
      </c>
      <c r="C2312" t="s">
        <v>4365</v>
      </c>
      <c r="D2312">
        <v>9030678</v>
      </c>
      <c r="E2312" t="s">
        <v>1936</v>
      </c>
      <c r="F2312" t="b">
        <f t="shared" si="40"/>
        <v>1</v>
      </c>
      <c r="G2312" t="b">
        <f t="shared" si="41"/>
        <v>1</v>
      </c>
      <c r="H2312" t="s">
        <v>6019</v>
      </c>
    </row>
    <row r="2313" spans="1:9" hidden="1" x14ac:dyDescent="0.25">
      <c r="A2313" t="s">
        <v>4366</v>
      </c>
      <c r="B2313" t="s">
        <v>2313</v>
      </c>
      <c r="C2313" t="s">
        <v>2313</v>
      </c>
      <c r="D2313">
        <v>7472390</v>
      </c>
      <c r="E2313" t="s">
        <v>1936</v>
      </c>
      <c r="F2313" t="b">
        <f t="shared" si="40"/>
        <v>1</v>
      </c>
      <c r="G2313" t="b">
        <f t="shared" si="41"/>
        <v>1</v>
      </c>
      <c r="H2313" t="s">
        <v>6019</v>
      </c>
    </row>
    <row r="2314" spans="1:9" hidden="1" x14ac:dyDescent="0.25">
      <c r="A2314" t="s">
        <v>4367</v>
      </c>
      <c r="B2314" t="s">
        <v>4368</v>
      </c>
      <c r="C2314" t="s">
        <v>4369</v>
      </c>
      <c r="D2314">
        <v>8498546</v>
      </c>
      <c r="E2314" t="s">
        <v>1936</v>
      </c>
      <c r="F2314" t="b">
        <f t="shared" si="40"/>
        <v>1</v>
      </c>
      <c r="G2314" t="b">
        <f t="shared" si="41"/>
        <v>1</v>
      </c>
      <c r="H2314" t="s">
        <v>6019</v>
      </c>
    </row>
    <row r="2315" spans="1:9" hidden="1" x14ac:dyDescent="0.25">
      <c r="A2315" t="s">
        <v>4370</v>
      </c>
      <c r="B2315" t="s">
        <v>2208</v>
      </c>
      <c r="E2315" t="s">
        <v>1936</v>
      </c>
      <c r="F2315" t="b">
        <f t="shared" si="40"/>
        <v>1</v>
      </c>
      <c r="G2315" t="b">
        <f t="shared" si="41"/>
        <v>0</v>
      </c>
      <c r="H2315" t="s">
        <v>6018</v>
      </c>
      <c r="I2315" t="s">
        <v>6024</v>
      </c>
    </row>
    <row r="2316" spans="1:9" hidden="1" x14ac:dyDescent="0.25">
      <c r="A2316" t="s">
        <v>4371</v>
      </c>
      <c r="B2316" t="s">
        <v>4372</v>
      </c>
      <c r="E2316" t="s">
        <v>1936</v>
      </c>
      <c r="F2316" t="b">
        <f t="shared" si="40"/>
        <v>1</v>
      </c>
      <c r="G2316" t="b">
        <f t="shared" si="41"/>
        <v>0</v>
      </c>
      <c r="H2316" t="s">
        <v>6018</v>
      </c>
      <c r="I2316" t="s">
        <v>6024</v>
      </c>
    </row>
    <row r="2317" spans="1:9" hidden="1" x14ac:dyDescent="0.25">
      <c r="A2317" t="s">
        <v>4373</v>
      </c>
      <c r="B2317" t="s">
        <v>4374</v>
      </c>
      <c r="C2317" t="s">
        <v>4375</v>
      </c>
      <c r="D2317">
        <v>6995085</v>
      </c>
      <c r="E2317" t="s">
        <v>1936</v>
      </c>
      <c r="F2317" t="b">
        <f t="shared" si="40"/>
        <v>1</v>
      </c>
      <c r="G2317" t="b">
        <f t="shared" si="41"/>
        <v>1</v>
      </c>
      <c r="H2317" t="s">
        <v>6019</v>
      </c>
    </row>
    <row r="2318" spans="1:9" hidden="1" x14ac:dyDescent="0.25">
      <c r="A2318" t="s">
        <v>4376</v>
      </c>
      <c r="B2318" t="s">
        <v>3841</v>
      </c>
      <c r="C2318" t="s">
        <v>3842</v>
      </c>
      <c r="D2318">
        <v>5136911</v>
      </c>
      <c r="E2318" t="s">
        <v>1936</v>
      </c>
      <c r="F2318" t="b">
        <f t="shared" si="40"/>
        <v>1</v>
      </c>
      <c r="G2318" t="b">
        <f t="shared" si="41"/>
        <v>1</v>
      </c>
      <c r="H2318" t="s">
        <v>6019</v>
      </c>
    </row>
    <row r="2319" spans="1:9" hidden="1" x14ac:dyDescent="0.25">
      <c r="A2319" t="s">
        <v>4377</v>
      </c>
      <c r="B2319" t="s">
        <v>1962</v>
      </c>
      <c r="C2319" t="s">
        <v>1963</v>
      </c>
      <c r="D2319">
        <v>6889898</v>
      </c>
      <c r="E2319" t="s">
        <v>1936</v>
      </c>
      <c r="F2319" t="b">
        <f t="shared" si="40"/>
        <v>1</v>
      </c>
      <c r="G2319" t="b">
        <f t="shared" si="41"/>
        <v>1</v>
      </c>
      <c r="H2319" t="s">
        <v>6019</v>
      </c>
    </row>
    <row r="2320" spans="1:9" hidden="1" x14ac:dyDescent="0.25">
      <c r="A2320" t="s">
        <v>4378</v>
      </c>
      <c r="B2320" t="s">
        <v>4379</v>
      </c>
      <c r="C2320" t="s">
        <v>4380</v>
      </c>
      <c r="D2320">
        <v>5360409</v>
      </c>
      <c r="E2320" t="s">
        <v>1936</v>
      </c>
      <c r="F2320" t="b">
        <f t="shared" si="40"/>
        <v>1</v>
      </c>
      <c r="G2320" t="b">
        <f t="shared" si="41"/>
        <v>1</v>
      </c>
      <c r="H2320" t="s">
        <v>6019</v>
      </c>
    </row>
    <row r="2321" spans="1:9" hidden="1" x14ac:dyDescent="0.25">
      <c r="A2321" t="s">
        <v>4381</v>
      </c>
      <c r="B2321" t="s">
        <v>4382</v>
      </c>
      <c r="C2321" t="s">
        <v>4383</v>
      </c>
      <c r="D2321">
        <v>7677192</v>
      </c>
      <c r="E2321" t="s">
        <v>1936</v>
      </c>
      <c r="F2321" t="b">
        <f t="shared" si="40"/>
        <v>1</v>
      </c>
      <c r="G2321" t="b">
        <f t="shared" si="41"/>
        <v>1</v>
      </c>
      <c r="H2321" t="s">
        <v>6019</v>
      </c>
    </row>
    <row r="2322" spans="1:9" hidden="1" x14ac:dyDescent="0.25">
      <c r="A2322" t="s">
        <v>4384</v>
      </c>
      <c r="B2322" t="s">
        <v>4029</v>
      </c>
      <c r="E2322" t="s">
        <v>1936</v>
      </c>
      <c r="F2322" t="b">
        <f t="shared" si="40"/>
        <v>1</v>
      </c>
      <c r="G2322" t="b">
        <f t="shared" si="41"/>
        <v>0</v>
      </c>
      <c r="H2322" t="s">
        <v>6018</v>
      </c>
      <c r="I2322" t="s">
        <v>6024</v>
      </c>
    </row>
    <row r="2323" spans="1:9" hidden="1" x14ac:dyDescent="0.25">
      <c r="A2323" t="s">
        <v>4385</v>
      </c>
      <c r="B2323" t="s">
        <v>4386</v>
      </c>
      <c r="C2323" t="s">
        <v>4387</v>
      </c>
      <c r="D2323">
        <v>5237315</v>
      </c>
      <c r="E2323" t="s">
        <v>1936</v>
      </c>
      <c r="F2323" t="b">
        <f t="shared" si="40"/>
        <v>1</v>
      </c>
      <c r="G2323" t="b">
        <f t="shared" si="41"/>
        <v>1</v>
      </c>
      <c r="H2323" t="s">
        <v>6019</v>
      </c>
    </row>
    <row r="2324" spans="1:9" hidden="1" x14ac:dyDescent="0.25">
      <c r="A2324" t="s">
        <v>4388</v>
      </c>
      <c r="B2324" t="s">
        <v>2012</v>
      </c>
      <c r="C2324" t="s">
        <v>2013</v>
      </c>
      <c r="D2324">
        <v>7392102</v>
      </c>
      <c r="E2324" t="s">
        <v>1936</v>
      </c>
      <c r="F2324" t="b">
        <f t="shared" si="40"/>
        <v>1</v>
      </c>
      <c r="G2324" t="b">
        <f t="shared" si="41"/>
        <v>1</v>
      </c>
      <c r="H2324" t="s">
        <v>6019</v>
      </c>
    </row>
    <row r="2325" spans="1:9" hidden="1" x14ac:dyDescent="0.25">
      <c r="A2325" t="s">
        <v>4389</v>
      </c>
      <c r="B2325" t="s">
        <v>4390</v>
      </c>
      <c r="C2325" t="s">
        <v>4391</v>
      </c>
      <c r="D2325">
        <v>6007933</v>
      </c>
      <c r="E2325" t="s">
        <v>1936</v>
      </c>
      <c r="F2325" t="b">
        <f t="shared" si="40"/>
        <v>1</v>
      </c>
      <c r="G2325" t="b">
        <f t="shared" si="41"/>
        <v>1</v>
      </c>
      <c r="H2325" t="s">
        <v>6019</v>
      </c>
    </row>
    <row r="2326" spans="1:9" hidden="1" x14ac:dyDescent="0.25">
      <c r="A2326" t="s">
        <v>4392</v>
      </c>
      <c r="B2326" t="s">
        <v>1994</v>
      </c>
      <c r="C2326" t="s">
        <v>1995</v>
      </c>
      <c r="D2326">
        <v>5776074</v>
      </c>
      <c r="E2326" t="s">
        <v>1936</v>
      </c>
      <c r="F2326" t="b">
        <f t="shared" si="40"/>
        <v>1</v>
      </c>
      <c r="G2326" t="b">
        <f t="shared" si="41"/>
        <v>1</v>
      </c>
      <c r="H2326" t="s">
        <v>6019</v>
      </c>
    </row>
    <row r="2327" spans="1:9" hidden="1" x14ac:dyDescent="0.25">
      <c r="A2327" t="s">
        <v>4393</v>
      </c>
      <c r="B2327" t="s">
        <v>2395</v>
      </c>
      <c r="E2327" t="s">
        <v>1936</v>
      </c>
      <c r="F2327" t="b">
        <f t="shared" si="40"/>
        <v>1</v>
      </c>
      <c r="G2327" t="b">
        <f t="shared" si="41"/>
        <v>0</v>
      </c>
      <c r="H2327" t="s">
        <v>6018</v>
      </c>
      <c r="I2327" t="s">
        <v>6024</v>
      </c>
    </row>
    <row r="2328" spans="1:9" hidden="1" x14ac:dyDescent="0.25">
      <c r="A2328" t="s">
        <v>4394</v>
      </c>
      <c r="B2328" t="s">
        <v>4395</v>
      </c>
      <c r="E2328" t="s">
        <v>1936</v>
      </c>
      <c r="F2328" t="b">
        <f t="shared" si="40"/>
        <v>1</v>
      </c>
      <c r="G2328" t="b">
        <f t="shared" si="41"/>
        <v>0</v>
      </c>
      <c r="H2328" t="s">
        <v>6018</v>
      </c>
      <c r="I2328" t="s">
        <v>6024</v>
      </c>
    </row>
    <row r="2329" spans="1:9" hidden="1" x14ac:dyDescent="0.25">
      <c r="A2329" t="s">
        <v>4396</v>
      </c>
      <c r="E2329" t="s">
        <v>1936</v>
      </c>
      <c r="F2329" t="b">
        <f t="shared" si="40"/>
        <v>0</v>
      </c>
      <c r="G2329" t="b">
        <f t="shared" si="41"/>
        <v>0</v>
      </c>
      <c r="H2329" t="s">
        <v>6018</v>
      </c>
      <c r="I2329" t="s">
        <v>6023</v>
      </c>
    </row>
    <row r="2330" spans="1:9" hidden="1" x14ac:dyDescent="0.25">
      <c r="A2330" t="s">
        <v>4397</v>
      </c>
      <c r="B2330" t="s">
        <v>4398</v>
      </c>
      <c r="C2330" t="s">
        <v>4399</v>
      </c>
      <c r="D2330">
        <v>9038355</v>
      </c>
      <c r="E2330" t="s">
        <v>1936</v>
      </c>
      <c r="F2330" t="b">
        <f t="shared" si="40"/>
        <v>1</v>
      </c>
      <c r="G2330" t="b">
        <f t="shared" si="41"/>
        <v>1</v>
      </c>
      <c r="H2330" t="s">
        <v>6019</v>
      </c>
    </row>
    <row r="2331" spans="1:9" hidden="1" x14ac:dyDescent="0.25">
      <c r="A2331" t="s">
        <v>4400</v>
      </c>
      <c r="B2331" t="s">
        <v>4401</v>
      </c>
      <c r="E2331" t="s">
        <v>1936</v>
      </c>
      <c r="F2331" t="b">
        <f t="shared" si="40"/>
        <v>1</v>
      </c>
      <c r="G2331" t="b">
        <f t="shared" si="41"/>
        <v>0</v>
      </c>
      <c r="H2331" t="s">
        <v>6018</v>
      </c>
      <c r="I2331" t="s">
        <v>6024</v>
      </c>
    </row>
    <row r="2332" spans="1:9" hidden="1" x14ac:dyDescent="0.25">
      <c r="A2332" t="s">
        <v>4402</v>
      </c>
      <c r="B2332" t="s">
        <v>4403</v>
      </c>
      <c r="E2332" t="s">
        <v>1936</v>
      </c>
      <c r="F2332" t="b">
        <f t="shared" si="40"/>
        <v>1</v>
      </c>
      <c r="G2332" t="b">
        <f t="shared" si="41"/>
        <v>0</v>
      </c>
      <c r="H2332" t="s">
        <v>6018</v>
      </c>
      <c r="I2332" t="s">
        <v>6024</v>
      </c>
    </row>
    <row r="2333" spans="1:9" hidden="1" x14ac:dyDescent="0.25">
      <c r="A2333" t="s">
        <v>4404</v>
      </c>
      <c r="B2333" t="s">
        <v>2313</v>
      </c>
      <c r="C2333" t="s">
        <v>2313</v>
      </c>
      <c r="D2333">
        <v>7472390</v>
      </c>
      <c r="E2333" t="s">
        <v>1936</v>
      </c>
      <c r="F2333" t="b">
        <f t="shared" si="40"/>
        <v>1</v>
      </c>
      <c r="G2333" t="b">
        <f t="shared" si="41"/>
        <v>1</v>
      </c>
      <c r="H2333" t="s">
        <v>6019</v>
      </c>
    </row>
    <row r="2334" spans="1:9" hidden="1" x14ac:dyDescent="0.25">
      <c r="A2334" t="s">
        <v>4405</v>
      </c>
      <c r="E2334" t="s">
        <v>1936</v>
      </c>
      <c r="F2334" t="b">
        <f t="shared" si="40"/>
        <v>0</v>
      </c>
      <c r="G2334" t="b">
        <f t="shared" si="41"/>
        <v>0</v>
      </c>
      <c r="H2334" t="s">
        <v>6018</v>
      </c>
      <c r="I2334" t="s">
        <v>6023</v>
      </c>
    </row>
    <row r="2335" spans="1:9" hidden="1" x14ac:dyDescent="0.25">
      <c r="A2335" t="s">
        <v>4406</v>
      </c>
      <c r="B2335" t="s">
        <v>3271</v>
      </c>
      <c r="E2335" t="s">
        <v>1936</v>
      </c>
      <c r="F2335" t="b">
        <f t="shared" si="40"/>
        <v>1</v>
      </c>
      <c r="G2335" t="b">
        <f t="shared" si="41"/>
        <v>0</v>
      </c>
      <c r="H2335" t="s">
        <v>6018</v>
      </c>
      <c r="I2335" t="s">
        <v>6024</v>
      </c>
    </row>
    <row r="2336" spans="1:9" hidden="1" x14ac:dyDescent="0.25">
      <c r="A2336" t="s">
        <v>4407</v>
      </c>
      <c r="B2336" t="s">
        <v>2645</v>
      </c>
      <c r="C2336" t="s">
        <v>2646</v>
      </c>
      <c r="D2336">
        <v>9042114</v>
      </c>
      <c r="E2336" t="s">
        <v>1936</v>
      </c>
      <c r="F2336" t="b">
        <f t="shared" si="40"/>
        <v>1</v>
      </c>
      <c r="G2336" t="b">
        <f t="shared" si="41"/>
        <v>1</v>
      </c>
      <c r="H2336" t="s">
        <v>6019</v>
      </c>
    </row>
    <row r="2337" spans="1:9" hidden="1" x14ac:dyDescent="0.25">
      <c r="A2337" t="s">
        <v>4408</v>
      </c>
      <c r="B2337" t="s">
        <v>4409</v>
      </c>
      <c r="C2337" t="s">
        <v>4410</v>
      </c>
      <c r="D2337">
        <v>7384704</v>
      </c>
      <c r="E2337" t="s">
        <v>1936</v>
      </c>
      <c r="F2337" t="b">
        <f t="shared" si="40"/>
        <v>1</v>
      </c>
      <c r="G2337" t="b">
        <f t="shared" si="41"/>
        <v>1</v>
      </c>
      <c r="H2337" t="s">
        <v>6019</v>
      </c>
    </row>
    <row r="2338" spans="1:9" hidden="1" x14ac:dyDescent="0.25">
      <c r="A2338" t="s">
        <v>4411</v>
      </c>
      <c r="B2338" t="s">
        <v>4412</v>
      </c>
      <c r="C2338" t="s">
        <v>4413</v>
      </c>
      <c r="D2338">
        <v>9263496</v>
      </c>
      <c r="E2338" t="s">
        <v>1936</v>
      </c>
      <c r="F2338" t="b">
        <f t="shared" si="40"/>
        <v>1</v>
      </c>
      <c r="G2338" t="b">
        <f t="shared" si="41"/>
        <v>1</v>
      </c>
      <c r="H2338" t="s">
        <v>6019</v>
      </c>
    </row>
    <row r="2339" spans="1:9" hidden="1" x14ac:dyDescent="0.25">
      <c r="A2339" t="s">
        <v>4414</v>
      </c>
      <c r="B2339" t="s">
        <v>3021</v>
      </c>
      <c r="C2339" t="s">
        <v>3022</v>
      </c>
      <c r="D2339">
        <v>8370621</v>
      </c>
      <c r="E2339" t="s">
        <v>1936</v>
      </c>
      <c r="F2339" t="b">
        <f t="shared" si="40"/>
        <v>1</v>
      </c>
      <c r="G2339" t="b">
        <f t="shared" si="41"/>
        <v>1</v>
      </c>
      <c r="H2339" t="s">
        <v>6019</v>
      </c>
    </row>
    <row r="2340" spans="1:9" hidden="1" x14ac:dyDescent="0.25">
      <c r="A2340" t="s">
        <v>4415</v>
      </c>
      <c r="B2340" t="s">
        <v>2026</v>
      </c>
      <c r="C2340" t="s">
        <v>2027</v>
      </c>
      <c r="D2340">
        <v>8380857</v>
      </c>
      <c r="E2340" t="s">
        <v>1936</v>
      </c>
      <c r="F2340" t="b">
        <f t="shared" si="40"/>
        <v>1</v>
      </c>
      <c r="G2340" t="b">
        <f t="shared" si="41"/>
        <v>1</v>
      </c>
      <c r="H2340" t="s">
        <v>6019</v>
      </c>
    </row>
    <row r="2341" spans="1:9" hidden="1" x14ac:dyDescent="0.25">
      <c r="A2341" t="s">
        <v>4416</v>
      </c>
      <c r="B2341" t="s">
        <v>2143</v>
      </c>
      <c r="C2341" t="s">
        <v>2144</v>
      </c>
      <c r="D2341">
        <v>7425334</v>
      </c>
      <c r="E2341" t="s">
        <v>1936</v>
      </c>
      <c r="F2341" t="b">
        <f t="shared" si="40"/>
        <v>1</v>
      </c>
      <c r="G2341" t="b">
        <f t="shared" si="41"/>
        <v>1</v>
      </c>
      <c r="H2341" t="s">
        <v>6019</v>
      </c>
    </row>
    <row r="2342" spans="1:9" hidden="1" x14ac:dyDescent="0.25">
      <c r="A2342" t="s">
        <v>4417</v>
      </c>
      <c r="B2342" t="s">
        <v>4418</v>
      </c>
      <c r="E2342" t="s">
        <v>1936</v>
      </c>
      <c r="F2342" t="b">
        <f t="shared" si="40"/>
        <v>1</v>
      </c>
      <c r="G2342" t="b">
        <f t="shared" si="41"/>
        <v>0</v>
      </c>
      <c r="H2342" t="s">
        <v>6018</v>
      </c>
      <c r="I2342" t="s">
        <v>6024</v>
      </c>
    </row>
    <row r="2343" spans="1:9" hidden="1" x14ac:dyDescent="0.25">
      <c r="A2343" t="s">
        <v>4419</v>
      </c>
      <c r="B2343" t="s">
        <v>2313</v>
      </c>
      <c r="C2343" t="s">
        <v>2313</v>
      </c>
      <c r="D2343">
        <v>7472390</v>
      </c>
      <c r="E2343" t="s">
        <v>1936</v>
      </c>
      <c r="F2343" t="b">
        <f t="shared" si="40"/>
        <v>1</v>
      </c>
      <c r="G2343" t="b">
        <f t="shared" si="41"/>
        <v>1</v>
      </c>
      <c r="H2343" t="s">
        <v>6019</v>
      </c>
    </row>
    <row r="2344" spans="1:9" hidden="1" x14ac:dyDescent="0.25">
      <c r="A2344" t="s">
        <v>4420</v>
      </c>
      <c r="B2344" t="s">
        <v>4421</v>
      </c>
      <c r="E2344" t="s">
        <v>1936</v>
      </c>
      <c r="F2344" t="b">
        <f t="shared" si="40"/>
        <v>1</v>
      </c>
      <c r="G2344" t="b">
        <f t="shared" si="41"/>
        <v>0</v>
      </c>
      <c r="H2344" t="s">
        <v>6018</v>
      </c>
      <c r="I2344" t="s">
        <v>6024</v>
      </c>
    </row>
    <row r="2345" spans="1:9" hidden="1" x14ac:dyDescent="0.25">
      <c r="A2345" t="s">
        <v>4422</v>
      </c>
      <c r="B2345" t="s">
        <v>4423</v>
      </c>
      <c r="C2345" t="s">
        <v>4424</v>
      </c>
      <c r="D2345">
        <v>7189731</v>
      </c>
      <c r="E2345" t="s">
        <v>1936</v>
      </c>
      <c r="F2345" t="b">
        <f t="shared" si="40"/>
        <v>1</v>
      </c>
      <c r="G2345" t="b">
        <f t="shared" si="41"/>
        <v>1</v>
      </c>
      <c r="H2345" t="s">
        <v>6019</v>
      </c>
    </row>
    <row r="2346" spans="1:9" hidden="1" x14ac:dyDescent="0.25">
      <c r="A2346" t="s">
        <v>4425</v>
      </c>
      <c r="B2346" t="s">
        <v>4426</v>
      </c>
      <c r="C2346" t="s">
        <v>4427</v>
      </c>
      <c r="D2346">
        <v>6512295</v>
      </c>
      <c r="E2346" t="s">
        <v>1936</v>
      </c>
      <c r="F2346" t="b">
        <f t="shared" si="40"/>
        <v>1</v>
      </c>
      <c r="G2346" t="b">
        <f t="shared" si="41"/>
        <v>1</v>
      </c>
      <c r="H2346" t="s">
        <v>6019</v>
      </c>
    </row>
    <row r="2347" spans="1:9" hidden="1" x14ac:dyDescent="0.25">
      <c r="A2347" t="s">
        <v>4428</v>
      </c>
      <c r="B2347" t="s">
        <v>4429</v>
      </c>
      <c r="C2347" t="s">
        <v>4430</v>
      </c>
      <c r="D2347">
        <v>8519326</v>
      </c>
      <c r="E2347" t="s">
        <v>1936</v>
      </c>
      <c r="F2347" t="b">
        <f t="shared" si="40"/>
        <v>1</v>
      </c>
      <c r="G2347" t="b">
        <f t="shared" si="41"/>
        <v>1</v>
      </c>
      <c r="H2347" t="s">
        <v>6019</v>
      </c>
    </row>
    <row r="2348" spans="1:9" hidden="1" x14ac:dyDescent="0.25">
      <c r="A2348" t="s">
        <v>4431</v>
      </c>
      <c r="E2348" t="s">
        <v>1936</v>
      </c>
      <c r="F2348" t="b">
        <f t="shared" si="40"/>
        <v>0</v>
      </c>
      <c r="G2348" t="b">
        <f t="shared" si="41"/>
        <v>0</v>
      </c>
      <c r="H2348" t="s">
        <v>6018</v>
      </c>
      <c r="I2348" t="s">
        <v>6023</v>
      </c>
    </row>
    <row r="2349" spans="1:9" hidden="1" x14ac:dyDescent="0.25">
      <c r="A2349" t="s">
        <v>4432</v>
      </c>
      <c r="B2349" t="s">
        <v>4026</v>
      </c>
      <c r="C2349" t="s">
        <v>4027</v>
      </c>
      <c r="D2349">
        <v>9036029</v>
      </c>
      <c r="E2349" t="s">
        <v>1936</v>
      </c>
      <c r="F2349" t="b">
        <f t="shared" si="40"/>
        <v>1</v>
      </c>
      <c r="G2349" t="b">
        <f t="shared" si="41"/>
        <v>1</v>
      </c>
      <c r="H2349" t="s">
        <v>6019</v>
      </c>
    </row>
    <row r="2350" spans="1:9" hidden="1" x14ac:dyDescent="0.25">
      <c r="A2350" t="s">
        <v>4433</v>
      </c>
      <c r="B2350" t="s">
        <v>4374</v>
      </c>
      <c r="C2350" t="s">
        <v>4375</v>
      </c>
      <c r="D2350">
        <v>6995085</v>
      </c>
      <c r="E2350" t="s">
        <v>1936</v>
      </c>
      <c r="F2350" t="b">
        <f t="shared" si="40"/>
        <v>1</v>
      </c>
      <c r="G2350" t="b">
        <f t="shared" si="41"/>
        <v>1</v>
      </c>
      <c r="H2350" t="s">
        <v>6019</v>
      </c>
    </row>
    <row r="2351" spans="1:9" hidden="1" x14ac:dyDescent="0.25">
      <c r="A2351" t="s">
        <v>4434</v>
      </c>
      <c r="B2351" t="s">
        <v>2012</v>
      </c>
      <c r="C2351" t="s">
        <v>2013</v>
      </c>
      <c r="D2351">
        <v>7392102</v>
      </c>
      <c r="E2351" t="s">
        <v>1936</v>
      </c>
      <c r="F2351" t="b">
        <f t="shared" si="40"/>
        <v>1</v>
      </c>
      <c r="G2351" t="b">
        <f t="shared" si="41"/>
        <v>1</v>
      </c>
      <c r="H2351" t="s">
        <v>6019</v>
      </c>
    </row>
    <row r="2352" spans="1:9" hidden="1" x14ac:dyDescent="0.25">
      <c r="A2352" t="s">
        <v>4435</v>
      </c>
      <c r="B2352" t="s">
        <v>1994</v>
      </c>
      <c r="C2352" t="s">
        <v>1995</v>
      </c>
      <c r="D2352">
        <v>5776074</v>
      </c>
      <c r="E2352" t="s">
        <v>1936</v>
      </c>
      <c r="F2352" t="b">
        <f t="shared" si="40"/>
        <v>1</v>
      </c>
      <c r="G2352" t="b">
        <f t="shared" si="41"/>
        <v>1</v>
      </c>
      <c r="H2352" t="s">
        <v>6019</v>
      </c>
    </row>
    <row r="2353" spans="1:9" hidden="1" x14ac:dyDescent="0.25">
      <c r="A2353" t="s">
        <v>4436</v>
      </c>
      <c r="B2353" t="s">
        <v>4437</v>
      </c>
      <c r="C2353" t="s">
        <v>4438</v>
      </c>
      <c r="D2353">
        <v>8021218</v>
      </c>
      <c r="E2353" t="s">
        <v>1936</v>
      </c>
      <c r="F2353" t="b">
        <f t="shared" si="40"/>
        <v>1</v>
      </c>
      <c r="G2353" t="b">
        <f t="shared" si="41"/>
        <v>1</v>
      </c>
      <c r="H2353" t="s">
        <v>6019</v>
      </c>
    </row>
    <row r="2354" spans="1:9" hidden="1" x14ac:dyDescent="0.25">
      <c r="A2354" t="s">
        <v>4439</v>
      </c>
      <c r="B2354" t="s">
        <v>2077</v>
      </c>
      <c r="E2354" t="s">
        <v>1936</v>
      </c>
      <c r="F2354" t="b">
        <f t="shared" si="40"/>
        <v>1</v>
      </c>
      <c r="G2354" t="b">
        <f t="shared" si="41"/>
        <v>0</v>
      </c>
      <c r="H2354" t="s">
        <v>6018</v>
      </c>
      <c r="I2354" t="s">
        <v>6024</v>
      </c>
    </row>
    <row r="2355" spans="1:9" hidden="1" x14ac:dyDescent="0.25">
      <c r="A2355" t="s">
        <v>4440</v>
      </c>
      <c r="B2355" t="s">
        <v>4441</v>
      </c>
      <c r="C2355" t="s">
        <v>4442</v>
      </c>
      <c r="D2355">
        <v>5360560</v>
      </c>
      <c r="E2355" t="s">
        <v>1936</v>
      </c>
      <c r="F2355" t="b">
        <f t="shared" si="40"/>
        <v>1</v>
      </c>
      <c r="G2355" t="b">
        <f t="shared" si="41"/>
        <v>1</v>
      </c>
      <c r="H2355" t="s">
        <v>6019</v>
      </c>
    </row>
    <row r="2356" spans="1:9" hidden="1" x14ac:dyDescent="0.25">
      <c r="A2356" t="s">
        <v>4443</v>
      </c>
      <c r="B2356" t="s">
        <v>4444</v>
      </c>
      <c r="C2356" t="s">
        <v>4445</v>
      </c>
      <c r="D2356">
        <v>4944180</v>
      </c>
      <c r="E2356" t="s">
        <v>1936</v>
      </c>
      <c r="F2356" t="b">
        <f t="shared" si="40"/>
        <v>1</v>
      </c>
      <c r="G2356" t="b">
        <f t="shared" si="41"/>
        <v>1</v>
      </c>
      <c r="H2356" t="s">
        <v>6019</v>
      </c>
    </row>
    <row r="2357" spans="1:9" hidden="1" x14ac:dyDescent="0.25">
      <c r="A2357" t="s">
        <v>4446</v>
      </c>
      <c r="B2357" t="s">
        <v>4447</v>
      </c>
      <c r="C2357" t="s">
        <v>4448</v>
      </c>
      <c r="D2357">
        <v>7041976</v>
      </c>
      <c r="E2357" t="s">
        <v>1936</v>
      </c>
      <c r="F2357" t="b">
        <f t="shared" si="40"/>
        <v>1</v>
      </c>
      <c r="G2357" t="b">
        <f t="shared" si="41"/>
        <v>1</v>
      </c>
      <c r="H2357" t="s">
        <v>6019</v>
      </c>
    </row>
    <row r="2358" spans="1:9" hidden="1" x14ac:dyDescent="0.25">
      <c r="A2358" t="s">
        <v>4449</v>
      </c>
      <c r="B2358" t="s">
        <v>4450</v>
      </c>
      <c r="C2358" t="s">
        <v>4451</v>
      </c>
      <c r="D2358">
        <v>6938476</v>
      </c>
      <c r="E2358" t="s">
        <v>1936</v>
      </c>
      <c r="F2358" t="b">
        <f t="shared" si="40"/>
        <v>1</v>
      </c>
      <c r="G2358" t="b">
        <f t="shared" si="41"/>
        <v>1</v>
      </c>
      <c r="H2358" t="s">
        <v>6019</v>
      </c>
    </row>
    <row r="2359" spans="1:9" hidden="1" x14ac:dyDescent="0.25">
      <c r="A2359" t="s">
        <v>4452</v>
      </c>
      <c r="B2359" t="s">
        <v>4453</v>
      </c>
      <c r="C2359" t="s">
        <v>4454</v>
      </c>
      <c r="D2359">
        <v>7469153</v>
      </c>
      <c r="E2359" t="s">
        <v>1936</v>
      </c>
      <c r="F2359" t="b">
        <f t="shared" si="40"/>
        <v>1</v>
      </c>
      <c r="G2359" t="b">
        <f t="shared" si="41"/>
        <v>1</v>
      </c>
      <c r="H2359" t="s">
        <v>6019</v>
      </c>
    </row>
    <row r="2360" spans="1:9" hidden="1" x14ac:dyDescent="0.25">
      <c r="A2360" t="s">
        <v>4455</v>
      </c>
      <c r="B2360" t="s">
        <v>4456</v>
      </c>
      <c r="C2360" t="s">
        <v>4457</v>
      </c>
      <c r="D2360">
        <v>6938270</v>
      </c>
      <c r="E2360" t="s">
        <v>1936</v>
      </c>
      <c r="F2360" t="b">
        <f t="shared" si="40"/>
        <v>1</v>
      </c>
      <c r="G2360" t="b">
        <f t="shared" si="41"/>
        <v>1</v>
      </c>
      <c r="H2360" t="s">
        <v>6019</v>
      </c>
    </row>
    <row r="2361" spans="1:9" hidden="1" x14ac:dyDescent="0.25">
      <c r="A2361" t="s">
        <v>4458</v>
      </c>
      <c r="B2361" t="s">
        <v>4459</v>
      </c>
      <c r="E2361" t="s">
        <v>1936</v>
      </c>
      <c r="F2361" t="b">
        <f t="shared" si="40"/>
        <v>1</v>
      </c>
      <c r="G2361" t="b">
        <f t="shared" si="41"/>
        <v>0</v>
      </c>
      <c r="H2361" t="s">
        <v>6018</v>
      </c>
      <c r="I2361" t="s">
        <v>6024</v>
      </c>
    </row>
    <row r="2362" spans="1:9" hidden="1" x14ac:dyDescent="0.25">
      <c r="A2362" t="s">
        <v>4460</v>
      </c>
      <c r="B2362" t="s">
        <v>2576</v>
      </c>
      <c r="C2362" t="s">
        <v>2577</v>
      </c>
      <c r="D2362">
        <v>7017073</v>
      </c>
      <c r="E2362" t="s">
        <v>1936</v>
      </c>
      <c r="F2362" t="b">
        <f t="shared" si="40"/>
        <v>1</v>
      </c>
      <c r="G2362" t="b">
        <f t="shared" si="41"/>
        <v>1</v>
      </c>
      <c r="H2362" t="s">
        <v>6019</v>
      </c>
    </row>
    <row r="2363" spans="1:9" hidden="1" x14ac:dyDescent="0.25">
      <c r="A2363" t="s">
        <v>4461</v>
      </c>
      <c r="B2363" t="s">
        <v>2012</v>
      </c>
      <c r="C2363" t="s">
        <v>2013</v>
      </c>
      <c r="D2363">
        <v>7392102</v>
      </c>
      <c r="E2363" t="s">
        <v>1936</v>
      </c>
      <c r="F2363" t="b">
        <f t="shared" si="40"/>
        <v>1</v>
      </c>
      <c r="G2363" t="b">
        <f t="shared" si="41"/>
        <v>1</v>
      </c>
      <c r="H2363" t="s">
        <v>6019</v>
      </c>
    </row>
    <row r="2364" spans="1:9" hidden="1" x14ac:dyDescent="0.25">
      <c r="A2364" t="s">
        <v>4462</v>
      </c>
      <c r="B2364" t="s">
        <v>4463</v>
      </c>
      <c r="C2364" t="s">
        <v>4463</v>
      </c>
      <c r="D2364">
        <v>6759361</v>
      </c>
      <c r="E2364" t="s">
        <v>1936</v>
      </c>
      <c r="F2364" t="b">
        <f t="shared" si="40"/>
        <v>1</v>
      </c>
      <c r="G2364" t="b">
        <f t="shared" si="41"/>
        <v>1</v>
      </c>
      <c r="H2364" t="s">
        <v>6019</v>
      </c>
    </row>
    <row r="2365" spans="1:9" hidden="1" x14ac:dyDescent="0.25">
      <c r="A2365" t="s">
        <v>4464</v>
      </c>
      <c r="B2365" t="s">
        <v>4465</v>
      </c>
      <c r="C2365" t="s">
        <v>4466</v>
      </c>
      <c r="D2365">
        <v>8650718</v>
      </c>
      <c r="E2365" t="s">
        <v>1936</v>
      </c>
      <c r="F2365" t="b">
        <f t="shared" si="40"/>
        <v>1</v>
      </c>
      <c r="G2365" t="b">
        <f t="shared" si="41"/>
        <v>1</v>
      </c>
      <c r="H2365" t="s">
        <v>6019</v>
      </c>
    </row>
    <row r="2366" spans="1:9" hidden="1" x14ac:dyDescent="0.25">
      <c r="A2366" t="s">
        <v>4467</v>
      </c>
      <c r="B2366" t="s">
        <v>2035</v>
      </c>
      <c r="C2366" t="s">
        <v>2036</v>
      </c>
      <c r="D2366">
        <v>6195922</v>
      </c>
      <c r="E2366" t="s">
        <v>1936</v>
      </c>
      <c r="F2366" t="b">
        <f t="shared" si="40"/>
        <v>1</v>
      </c>
      <c r="G2366" t="b">
        <f t="shared" si="41"/>
        <v>1</v>
      </c>
      <c r="H2366" t="s">
        <v>6019</v>
      </c>
    </row>
    <row r="2367" spans="1:9" hidden="1" x14ac:dyDescent="0.25">
      <c r="A2367" t="s">
        <v>4468</v>
      </c>
      <c r="B2367" t="s">
        <v>4469</v>
      </c>
      <c r="C2367" t="s">
        <v>4470</v>
      </c>
      <c r="D2367">
        <v>4990621</v>
      </c>
      <c r="E2367" t="s">
        <v>1936</v>
      </c>
      <c r="F2367" t="b">
        <f t="shared" si="40"/>
        <v>1</v>
      </c>
      <c r="G2367" t="b">
        <f t="shared" si="41"/>
        <v>1</v>
      </c>
      <c r="H2367" t="s">
        <v>6019</v>
      </c>
    </row>
    <row r="2368" spans="1:9" hidden="1" x14ac:dyDescent="0.25">
      <c r="A2368" t="s">
        <v>4471</v>
      </c>
      <c r="B2368" t="s">
        <v>4472</v>
      </c>
      <c r="C2368" t="s">
        <v>4473</v>
      </c>
      <c r="D2368">
        <v>7779932</v>
      </c>
      <c r="E2368" t="s">
        <v>1936</v>
      </c>
      <c r="F2368" t="b">
        <f t="shared" si="40"/>
        <v>1</v>
      </c>
      <c r="G2368" t="b">
        <f t="shared" si="41"/>
        <v>1</v>
      </c>
      <c r="H2368" t="s">
        <v>6019</v>
      </c>
    </row>
    <row r="2369" spans="1:9" hidden="1" x14ac:dyDescent="0.25">
      <c r="A2369" t="s">
        <v>4474</v>
      </c>
      <c r="E2369" t="s">
        <v>1936</v>
      </c>
      <c r="F2369" t="b">
        <f t="shared" si="40"/>
        <v>0</v>
      </c>
      <c r="G2369" t="b">
        <f t="shared" si="41"/>
        <v>0</v>
      </c>
      <c r="H2369" t="s">
        <v>6018</v>
      </c>
      <c r="I2369" t="s">
        <v>6023</v>
      </c>
    </row>
    <row r="2370" spans="1:9" hidden="1" x14ac:dyDescent="0.25">
      <c r="A2370" t="s">
        <v>4475</v>
      </c>
      <c r="B2370" t="s">
        <v>2910</v>
      </c>
      <c r="C2370" t="s">
        <v>2911</v>
      </c>
      <c r="D2370">
        <v>7542781</v>
      </c>
      <c r="E2370" t="s">
        <v>1936</v>
      </c>
      <c r="F2370" t="b">
        <f t="shared" si="40"/>
        <v>1</v>
      </c>
      <c r="G2370" t="b">
        <f t="shared" si="41"/>
        <v>1</v>
      </c>
      <c r="H2370" t="s">
        <v>6019</v>
      </c>
    </row>
    <row r="2371" spans="1:9" hidden="1" x14ac:dyDescent="0.25">
      <c r="A2371" t="s">
        <v>4476</v>
      </c>
      <c r="B2371" t="s">
        <v>2130</v>
      </c>
      <c r="C2371" t="s">
        <v>2131</v>
      </c>
      <c r="D2371">
        <v>7392205</v>
      </c>
      <c r="E2371" t="s">
        <v>1936</v>
      </c>
      <c r="F2371" t="b">
        <f t="shared" ref="F2371:F2434" si="42">NOT(ISBLANK(B2371))</f>
        <v>1</v>
      </c>
      <c r="G2371" t="b">
        <f t="shared" ref="G2371:G2434" si="43">NOT(ISBLANK(C2371))</f>
        <v>1</v>
      </c>
      <c r="H2371" t="s">
        <v>6019</v>
      </c>
    </row>
    <row r="2372" spans="1:9" hidden="1" x14ac:dyDescent="0.25">
      <c r="A2372" t="s">
        <v>4477</v>
      </c>
      <c r="B2372" t="s">
        <v>4478</v>
      </c>
      <c r="C2372" t="s">
        <v>4479</v>
      </c>
      <c r="D2372">
        <v>6427319</v>
      </c>
      <c r="E2372" t="s">
        <v>1936</v>
      </c>
      <c r="F2372" t="b">
        <f t="shared" si="42"/>
        <v>1</v>
      </c>
      <c r="G2372" t="b">
        <f t="shared" si="43"/>
        <v>1</v>
      </c>
      <c r="H2372" t="s">
        <v>6019</v>
      </c>
    </row>
    <row r="2373" spans="1:9" hidden="1" x14ac:dyDescent="0.25">
      <c r="A2373" t="s">
        <v>4480</v>
      </c>
      <c r="B2373" t="s">
        <v>2035</v>
      </c>
      <c r="C2373" t="s">
        <v>2036</v>
      </c>
      <c r="D2373">
        <v>6195922</v>
      </c>
      <c r="E2373" t="s">
        <v>1936</v>
      </c>
      <c r="F2373" t="b">
        <f t="shared" si="42"/>
        <v>1</v>
      </c>
      <c r="G2373" t="b">
        <f t="shared" si="43"/>
        <v>1</v>
      </c>
      <c r="H2373" t="s">
        <v>6019</v>
      </c>
    </row>
    <row r="2374" spans="1:9" hidden="1" x14ac:dyDescent="0.25">
      <c r="A2374" t="s">
        <v>4481</v>
      </c>
      <c r="B2374" t="s">
        <v>3142</v>
      </c>
      <c r="C2374" t="s">
        <v>3143</v>
      </c>
      <c r="D2374">
        <v>9252248</v>
      </c>
      <c r="E2374" t="s">
        <v>1936</v>
      </c>
      <c r="F2374" t="b">
        <f t="shared" si="42"/>
        <v>1</v>
      </c>
      <c r="G2374" t="b">
        <f t="shared" si="43"/>
        <v>1</v>
      </c>
      <c r="H2374" t="s">
        <v>6019</v>
      </c>
    </row>
    <row r="2375" spans="1:9" hidden="1" x14ac:dyDescent="0.25">
      <c r="A2375" t="s">
        <v>4482</v>
      </c>
      <c r="B2375" t="s">
        <v>2012</v>
      </c>
      <c r="C2375" t="s">
        <v>2013</v>
      </c>
      <c r="D2375">
        <v>7392102</v>
      </c>
      <c r="E2375" t="s">
        <v>1936</v>
      </c>
      <c r="F2375" t="b">
        <f t="shared" si="42"/>
        <v>1</v>
      </c>
      <c r="G2375" t="b">
        <f t="shared" si="43"/>
        <v>1</v>
      </c>
      <c r="H2375" t="s">
        <v>6019</v>
      </c>
    </row>
    <row r="2376" spans="1:9" hidden="1" x14ac:dyDescent="0.25">
      <c r="A2376" t="s">
        <v>4483</v>
      </c>
      <c r="B2376" t="s">
        <v>2208</v>
      </c>
      <c r="E2376" t="s">
        <v>1936</v>
      </c>
      <c r="F2376" t="b">
        <f t="shared" si="42"/>
        <v>1</v>
      </c>
      <c r="G2376" t="b">
        <f t="shared" si="43"/>
        <v>0</v>
      </c>
      <c r="H2376" t="s">
        <v>6018</v>
      </c>
      <c r="I2376" t="s">
        <v>6024</v>
      </c>
    </row>
    <row r="2377" spans="1:9" hidden="1" x14ac:dyDescent="0.25">
      <c r="A2377" t="s">
        <v>4484</v>
      </c>
      <c r="B2377" t="s">
        <v>4202</v>
      </c>
      <c r="C2377" t="s">
        <v>4203</v>
      </c>
      <c r="D2377">
        <v>6959833</v>
      </c>
      <c r="E2377" t="s">
        <v>1936</v>
      </c>
      <c r="F2377" t="b">
        <f t="shared" si="42"/>
        <v>1</v>
      </c>
      <c r="G2377" t="b">
        <f t="shared" si="43"/>
        <v>1</v>
      </c>
      <c r="H2377" t="s">
        <v>6019</v>
      </c>
    </row>
    <row r="2378" spans="1:9" hidden="1" x14ac:dyDescent="0.25">
      <c r="A2378" t="s">
        <v>4485</v>
      </c>
      <c r="B2378" t="s">
        <v>4486</v>
      </c>
      <c r="C2378" t="s">
        <v>4487</v>
      </c>
      <c r="D2378">
        <v>6505541</v>
      </c>
      <c r="E2378" t="s">
        <v>1936</v>
      </c>
      <c r="F2378" t="b">
        <f t="shared" si="42"/>
        <v>1</v>
      </c>
      <c r="G2378" t="b">
        <f t="shared" si="43"/>
        <v>1</v>
      </c>
      <c r="H2378" t="s">
        <v>6019</v>
      </c>
    </row>
    <row r="2379" spans="1:9" hidden="1" x14ac:dyDescent="0.25">
      <c r="A2379" t="s">
        <v>4488</v>
      </c>
      <c r="B2379" t="s">
        <v>4489</v>
      </c>
      <c r="C2379" t="s">
        <v>4490</v>
      </c>
      <c r="D2379">
        <v>7902705</v>
      </c>
      <c r="E2379" t="s">
        <v>1936</v>
      </c>
      <c r="F2379" t="b">
        <f t="shared" si="42"/>
        <v>1</v>
      </c>
      <c r="G2379" t="b">
        <f t="shared" si="43"/>
        <v>1</v>
      </c>
      <c r="H2379" t="s">
        <v>6019</v>
      </c>
    </row>
    <row r="2380" spans="1:9" hidden="1" x14ac:dyDescent="0.25">
      <c r="A2380" t="s">
        <v>4491</v>
      </c>
      <c r="B2380" t="s">
        <v>2338</v>
      </c>
      <c r="C2380" t="s">
        <v>2339</v>
      </c>
      <c r="D2380">
        <v>8653175</v>
      </c>
      <c r="E2380" t="s">
        <v>1936</v>
      </c>
      <c r="F2380" t="b">
        <f t="shared" si="42"/>
        <v>1</v>
      </c>
      <c r="G2380" t="b">
        <f t="shared" si="43"/>
        <v>1</v>
      </c>
      <c r="H2380" t="s">
        <v>6019</v>
      </c>
    </row>
    <row r="2381" spans="1:9" hidden="1" x14ac:dyDescent="0.25">
      <c r="A2381" t="s">
        <v>4492</v>
      </c>
      <c r="B2381" t="s">
        <v>4207</v>
      </c>
      <c r="E2381" t="s">
        <v>1936</v>
      </c>
      <c r="F2381" t="b">
        <f t="shared" si="42"/>
        <v>1</v>
      </c>
      <c r="G2381" t="b">
        <f t="shared" si="43"/>
        <v>0</v>
      </c>
      <c r="H2381" t="s">
        <v>6018</v>
      </c>
      <c r="I2381" t="s">
        <v>6024</v>
      </c>
    </row>
    <row r="2382" spans="1:9" hidden="1" x14ac:dyDescent="0.25">
      <c r="A2382" t="s">
        <v>4493</v>
      </c>
      <c r="B2382" t="s">
        <v>2035</v>
      </c>
      <c r="C2382" t="s">
        <v>2036</v>
      </c>
      <c r="D2382">
        <v>6195922</v>
      </c>
      <c r="E2382" t="s">
        <v>1936</v>
      </c>
      <c r="F2382" t="b">
        <f t="shared" si="42"/>
        <v>1</v>
      </c>
      <c r="G2382" t="b">
        <f t="shared" si="43"/>
        <v>1</v>
      </c>
      <c r="H2382" t="s">
        <v>6019</v>
      </c>
    </row>
    <row r="2383" spans="1:9" hidden="1" x14ac:dyDescent="0.25">
      <c r="A2383" t="s">
        <v>4494</v>
      </c>
      <c r="B2383" t="s">
        <v>2208</v>
      </c>
      <c r="E2383" t="s">
        <v>1936</v>
      </c>
      <c r="F2383" t="b">
        <f t="shared" si="42"/>
        <v>1</v>
      </c>
      <c r="G2383" t="b">
        <f t="shared" si="43"/>
        <v>0</v>
      </c>
      <c r="H2383" t="s">
        <v>6018</v>
      </c>
      <c r="I2383" t="s">
        <v>6024</v>
      </c>
    </row>
    <row r="2384" spans="1:9" hidden="1" x14ac:dyDescent="0.25">
      <c r="A2384" t="s">
        <v>4495</v>
      </c>
      <c r="B2384" t="s">
        <v>4496</v>
      </c>
      <c r="E2384" t="s">
        <v>1936</v>
      </c>
      <c r="F2384" t="b">
        <f t="shared" si="42"/>
        <v>1</v>
      </c>
      <c r="G2384" t="b">
        <f t="shared" si="43"/>
        <v>0</v>
      </c>
      <c r="H2384" t="s">
        <v>6018</v>
      </c>
      <c r="I2384" t="s">
        <v>6024</v>
      </c>
    </row>
    <row r="2385" spans="1:9" hidden="1" x14ac:dyDescent="0.25">
      <c r="A2385" t="s">
        <v>4497</v>
      </c>
      <c r="B2385" t="s">
        <v>4498</v>
      </c>
      <c r="E2385" t="s">
        <v>1936</v>
      </c>
      <c r="F2385" t="b">
        <f t="shared" si="42"/>
        <v>1</v>
      </c>
      <c r="G2385" t="b">
        <f t="shared" si="43"/>
        <v>0</v>
      </c>
      <c r="H2385" t="s">
        <v>6018</v>
      </c>
      <c r="I2385" t="s">
        <v>6024</v>
      </c>
    </row>
    <row r="2386" spans="1:9" hidden="1" x14ac:dyDescent="0.25">
      <c r="A2386" t="s">
        <v>4499</v>
      </c>
      <c r="B2386" t="s">
        <v>4500</v>
      </c>
      <c r="C2386" t="s">
        <v>4501</v>
      </c>
      <c r="D2386">
        <v>8523958</v>
      </c>
      <c r="E2386" t="s">
        <v>1936</v>
      </c>
      <c r="F2386" t="b">
        <f t="shared" si="42"/>
        <v>1</v>
      </c>
      <c r="G2386" t="b">
        <f t="shared" si="43"/>
        <v>1</v>
      </c>
      <c r="H2386" t="s">
        <v>6019</v>
      </c>
    </row>
    <row r="2387" spans="1:9" hidden="1" x14ac:dyDescent="0.25">
      <c r="A2387" t="s">
        <v>4502</v>
      </c>
      <c r="B2387" t="s">
        <v>4503</v>
      </c>
      <c r="C2387" t="s">
        <v>4504</v>
      </c>
      <c r="D2387">
        <v>7489633</v>
      </c>
      <c r="E2387" t="s">
        <v>1936</v>
      </c>
      <c r="F2387" t="b">
        <f t="shared" si="42"/>
        <v>1</v>
      </c>
      <c r="G2387" t="b">
        <f t="shared" si="43"/>
        <v>1</v>
      </c>
      <c r="H2387" t="s">
        <v>6019</v>
      </c>
    </row>
    <row r="2388" spans="1:9" hidden="1" x14ac:dyDescent="0.25">
      <c r="A2388" t="s">
        <v>4505</v>
      </c>
      <c r="B2388" t="s">
        <v>4506</v>
      </c>
      <c r="E2388" t="s">
        <v>1936</v>
      </c>
      <c r="F2388" t="b">
        <f t="shared" si="42"/>
        <v>1</v>
      </c>
      <c r="G2388" t="b">
        <f t="shared" si="43"/>
        <v>0</v>
      </c>
      <c r="H2388" t="s">
        <v>6018</v>
      </c>
      <c r="I2388" t="s">
        <v>6024</v>
      </c>
    </row>
    <row r="2389" spans="1:9" hidden="1" x14ac:dyDescent="0.25">
      <c r="A2389" t="s">
        <v>4507</v>
      </c>
      <c r="B2389" t="s">
        <v>2121</v>
      </c>
      <c r="C2389" t="s">
        <v>2122</v>
      </c>
      <c r="D2389">
        <v>7472488</v>
      </c>
      <c r="E2389" t="s">
        <v>1936</v>
      </c>
      <c r="F2389" t="b">
        <f t="shared" si="42"/>
        <v>1</v>
      </c>
      <c r="G2389" t="b">
        <f t="shared" si="43"/>
        <v>1</v>
      </c>
      <c r="H2389" t="s">
        <v>6019</v>
      </c>
    </row>
    <row r="2390" spans="1:9" hidden="1" x14ac:dyDescent="0.25">
      <c r="A2390" t="s">
        <v>4508</v>
      </c>
      <c r="B2390" t="s">
        <v>3799</v>
      </c>
      <c r="C2390" t="s">
        <v>3800</v>
      </c>
      <c r="D2390">
        <v>9131217</v>
      </c>
      <c r="E2390" t="s">
        <v>1936</v>
      </c>
      <c r="F2390" t="b">
        <f t="shared" si="42"/>
        <v>1</v>
      </c>
      <c r="G2390" t="b">
        <f t="shared" si="43"/>
        <v>1</v>
      </c>
      <c r="H2390" t="s">
        <v>6019</v>
      </c>
    </row>
    <row r="2391" spans="1:9" hidden="1" x14ac:dyDescent="0.25">
      <c r="A2391" t="s">
        <v>4509</v>
      </c>
      <c r="B2391" t="s">
        <v>4510</v>
      </c>
      <c r="C2391" t="s">
        <v>4511</v>
      </c>
      <c r="D2391">
        <v>9041758</v>
      </c>
      <c r="E2391" t="s">
        <v>1936</v>
      </c>
      <c r="F2391" t="b">
        <f t="shared" si="42"/>
        <v>1</v>
      </c>
      <c r="G2391" t="b">
        <f t="shared" si="43"/>
        <v>1</v>
      </c>
      <c r="H2391" t="s">
        <v>6019</v>
      </c>
    </row>
    <row r="2392" spans="1:9" hidden="1" x14ac:dyDescent="0.25">
      <c r="A2392" t="s">
        <v>4512</v>
      </c>
      <c r="B2392" t="s">
        <v>4513</v>
      </c>
      <c r="C2392" t="s">
        <v>4514</v>
      </c>
      <c r="D2392">
        <v>8711077</v>
      </c>
      <c r="E2392" t="s">
        <v>1936</v>
      </c>
      <c r="F2392" t="b">
        <f t="shared" si="42"/>
        <v>1</v>
      </c>
      <c r="G2392" t="b">
        <f t="shared" si="43"/>
        <v>1</v>
      </c>
      <c r="H2392" t="s">
        <v>6019</v>
      </c>
    </row>
    <row r="2393" spans="1:9" hidden="1" x14ac:dyDescent="0.25">
      <c r="A2393" t="s">
        <v>4515</v>
      </c>
      <c r="B2393" t="s">
        <v>4516</v>
      </c>
      <c r="C2393" t="s">
        <v>4517</v>
      </c>
      <c r="D2393">
        <v>4996309</v>
      </c>
      <c r="E2393" t="s">
        <v>1936</v>
      </c>
      <c r="F2393" t="b">
        <f t="shared" si="42"/>
        <v>1</v>
      </c>
      <c r="G2393" t="b">
        <f t="shared" si="43"/>
        <v>1</v>
      </c>
      <c r="H2393" t="s">
        <v>6019</v>
      </c>
    </row>
    <row r="2394" spans="1:9" hidden="1" x14ac:dyDescent="0.25">
      <c r="A2394" t="s">
        <v>4518</v>
      </c>
      <c r="B2394" t="s">
        <v>2208</v>
      </c>
      <c r="E2394" t="s">
        <v>1936</v>
      </c>
      <c r="F2394" t="b">
        <f t="shared" si="42"/>
        <v>1</v>
      </c>
      <c r="G2394" t="b">
        <f t="shared" si="43"/>
        <v>0</v>
      </c>
      <c r="H2394" t="s">
        <v>6018</v>
      </c>
      <c r="I2394" t="s">
        <v>6024</v>
      </c>
    </row>
    <row r="2395" spans="1:9" hidden="1" x14ac:dyDescent="0.25">
      <c r="A2395" t="s">
        <v>4519</v>
      </c>
      <c r="B2395" t="s">
        <v>4060</v>
      </c>
      <c r="C2395" t="s">
        <v>4061</v>
      </c>
      <c r="D2395">
        <v>6938274</v>
      </c>
      <c r="E2395" t="s">
        <v>1936</v>
      </c>
      <c r="F2395" t="b">
        <f t="shared" si="42"/>
        <v>1</v>
      </c>
      <c r="G2395" t="b">
        <f t="shared" si="43"/>
        <v>1</v>
      </c>
      <c r="H2395" t="s">
        <v>6019</v>
      </c>
    </row>
    <row r="2396" spans="1:9" hidden="1" x14ac:dyDescent="0.25">
      <c r="A2396" t="s">
        <v>4520</v>
      </c>
      <c r="B2396" t="s">
        <v>4073</v>
      </c>
      <c r="C2396" t="s">
        <v>4074</v>
      </c>
      <c r="D2396">
        <v>4992577</v>
      </c>
      <c r="E2396" t="s">
        <v>1936</v>
      </c>
      <c r="F2396" t="b">
        <f t="shared" si="42"/>
        <v>1</v>
      </c>
      <c r="G2396" t="b">
        <f t="shared" si="43"/>
        <v>1</v>
      </c>
      <c r="H2396" t="s">
        <v>6019</v>
      </c>
    </row>
    <row r="2397" spans="1:9" hidden="1" x14ac:dyDescent="0.25">
      <c r="A2397" t="s">
        <v>4521</v>
      </c>
      <c r="B2397" t="s">
        <v>3884</v>
      </c>
      <c r="C2397" t="s">
        <v>3885</v>
      </c>
      <c r="D2397">
        <v>7006785</v>
      </c>
      <c r="E2397" t="s">
        <v>1936</v>
      </c>
      <c r="F2397" t="b">
        <f t="shared" si="42"/>
        <v>1</v>
      </c>
      <c r="G2397" t="b">
        <f t="shared" si="43"/>
        <v>1</v>
      </c>
      <c r="H2397" t="s">
        <v>6019</v>
      </c>
    </row>
    <row r="2398" spans="1:9" hidden="1" x14ac:dyDescent="0.25">
      <c r="A2398" t="s">
        <v>4522</v>
      </c>
      <c r="E2398" t="s">
        <v>1936</v>
      </c>
      <c r="F2398" t="b">
        <f t="shared" si="42"/>
        <v>0</v>
      </c>
      <c r="G2398" t="b">
        <f t="shared" si="43"/>
        <v>0</v>
      </c>
      <c r="H2398" t="s">
        <v>6018</v>
      </c>
      <c r="I2398" t="s">
        <v>6023</v>
      </c>
    </row>
    <row r="2399" spans="1:9" hidden="1" x14ac:dyDescent="0.25">
      <c r="A2399" t="s">
        <v>4523</v>
      </c>
      <c r="B2399" t="s">
        <v>2290</v>
      </c>
      <c r="C2399" t="s">
        <v>2291</v>
      </c>
      <c r="D2399">
        <v>7234912</v>
      </c>
      <c r="E2399" t="s">
        <v>1936</v>
      </c>
      <c r="F2399" t="b">
        <f t="shared" si="42"/>
        <v>1</v>
      </c>
      <c r="G2399" t="b">
        <f t="shared" si="43"/>
        <v>1</v>
      </c>
      <c r="H2399" t="s">
        <v>6019</v>
      </c>
    </row>
    <row r="2400" spans="1:9" hidden="1" x14ac:dyDescent="0.25">
      <c r="A2400" t="s">
        <v>4524</v>
      </c>
      <c r="B2400" t="s">
        <v>4525</v>
      </c>
      <c r="C2400" t="s">
        <v>4526</v>
      </c>
      <c r="D2400">
        <v>8374728</v>
      </c>
      <c r="E2400" t="s">
        <v>1936</v>
      </c>
      <c r="F2400" t="b">
        <f t="shared" si="42"/>
        <v>1</v>
      </c>
      <c r="G2400" t="b">
        <f t="shared" si="43"/>
        <v>1</v>
      </c>
      <c r="H2400" t="s">
        <v>6019</v>
      </c>
    </row>
    <row r="2401" spans="1:9" hidden="1" x14ac:dyDescent="0.25">
      <c r="A2401" t="s">
        <v>4527</v>
      </c>
      <c r="B2401" t="s">
        <v>4528</v>
      </c>
      <c r="C2401" t="s">
        <v>4529</v>
      </c>
      <c r="D2401">
        <v>6946628</v>
      </c>
      <c r="E2401" t="s">
        <v>1936</v>
      </c>
      <c r="F2401" t="b">
        <f t="shared" si="42"/>
        <v>1</v>
      </c>
      <c r="G2401" t="b">
        <f t="shared" si="43"/>
        <v>1</v>
      </c>
      <c r="H2401" t="s">
        <v>6019</v>
      </c>
    </row>
    <row r="2402" spans="1:9" hidden="1" x14ac:dyDescent="0.25">
      <c r="A2402" t="s">
        <v>4530</v>
      </c>
      <c r="B2402" t="s">
        <v>4531</v>
      </c>
      <c r="C2402" t="s">
        <v>4532</v>
      </c>
      <c r="D2402">
        <v>8380088</v>
      </c>
      <c r="E2402" t="s">
        <v>1936</v>
      </c>
      <c r="F2402" t="b">
        <f t="shared" si="42"/>
        <v>1</v>
      </c>
      <c r="G2402" t="b">
        <f t="shared" si="43"/>
        <v>1</v>
      </c>
      <c r="H2402" t="s">
        <v>6019</v>
      </c>
    </row>
    <row r="2403" spans="1:9" hidden="1" x14ac:dyDescent="0.25">
      <c r="A2403" t="s">
        <v>4533</v>
      </c>
      <c r="B2403" t="s">
        <v>4534</v>
      </c>
      <c r="C2403" t="s">
        <v>4535</v>
      </c>
      <c r="D2403">
        <v>4989995</v>
      </c>
      <c r="E2403" t="s">
        <v>1936</v>
      </c>
      <c r="F2403" t="b">
        <f t="shared" si="42"/>
        <v>1</v>
      </c>
      <c r="G2403" t="b">
        <f t="shared" si="43"/>
        <v>1</v>
      </c>
      <c r="H2403" t="s">
        <v>6019</v>
      </c>
    </row>
    <row r="2404" spans="1:9" hidden="1" x14ac:dyDescent="0.25">
      <c r="A2404" t="s">
        <v>4536</v>
      </c>
      <c r="B2404" t="s">
        <v>4537</v>
      </c>
      <c r="E2404" t="s">
        <v>1936</v>
      </c>
      <c r="F2404" t="b">
        <f t="shared" si="42"/>
        <v>1</v>
      </c>
      <c r="G2404" t="b">
        <f t="shared" si="43"/>
        <v>0</v>
      </c>
      <c r="H2404" t="s">
        <v>6018</v>
      </c>
      <c r="I2404" t="s">
        <v>6024</v>
      </c>
    </row>
    <row r="2405" spans="1:9" hidden="1" x14ac:dyDescent="0.25">
      <c r="A2405" t="s">
        <v>4538</v>
      </c>
      <c r="E2405" t="s">
        <v>1936</v>
      </c>
      <c r="F2405" t="b">
        <f t="shared" si="42"/>
        <v>0</v>
      </c>
      <c r="G2405" t="b">
        <f t="shared" si="43"/>
        <v>0</v>
      </c>
      <c r="H2405" t="s">
        <v>6018</v>
      </c>
      <c r="I2405" t="s">
        <v>6023</v>
      </c>
    </row>
    <row r="2406" spans="1:9" hidden="1" x14ac:dyDescent="0.25">
      <c r="A2406" t="s">
        <v>4539</v>
      </c>
      <c r="B2406" t="s">
        <v>2015</v>
      </c>
      <c r="E2406" t="s">
        <v>1936</v>
      </c>
      <c r="F2406" t="b">
        <f t="shared" si="42"/>
        <v>1</v>
      </c>
      <c r="G2406" t="b">
        <f t="shared" si="43"/>
        <v>0</v>
      </c>
      <c r="H2406" t="s">
        <v>6018</v>
      </c>
      <c r="I2406" t="s">
        <v>6024</v>
      </c>
    </row>
    <row r="2407" spans="1:9" hidden="1" x14ac:dyDescent="0.25">
      <c r="A2407" t="s">
        <v>4540</v>
      </c>
      <c r="B2407" t="s">
        <v>4168</v>
      </c>
      <c r="C2407" t="s">
        <v>4169</v>
      </c>
      <c r="D2407">
        <v>8370595</v>
      </c>
      <c r="E2407" t="s">
        <v>1936</v>
      </c>
      <c r="F2407" t="b">
        <f t="shared" si="42"/>
        <v>1</v>
      </c>
      <c r="G2407" t="b">
        <f t="shared" si="43"/>
        <v>1</v>
      </c>
      <c r="H2407" t="s">
        <v>6019</v>
      </c>
    </row>
    <row r="2408" spans="1:9" hidden="1" x14ac:dyDescent="0.25">
      <c r="A2408" t="s">
        <v>4541</v>
      </c>
      <c r="B2408" t="s">
        <v>4542</v>
      </c>
      <c r="C2408" t="s">
        <v>4543</v>
      </c>
      <c r="D2408">
        <v>8383960</v>
      </c>
      <c r="E2408" t="s">
        <v>1936</v>
      </c>
      <c r="F2408" t="b">
        <f t="shared" si="42"/>
        <v>1</v>
      </c>
      <c r="G2408" t="b">
        <f t="shared" si="43"/>
        <v>1</v>
      </c>
      <c r="H2408" t="s">
        <v>6019</v>
      </c>
    </row>
    <row r="2409" spans="1:9" hidden="1" x14ac:dyDescent="0.25">
      <c r="A2409" t="s">
        <v>4544</v>
      </c>
      <c r="B2409" t="s">
        <v>2886</v>
      </c>
      <c r="C2409" t="s">
        <v>2887</v>
      </c>
      <c r="D2409">
        <v>7117936</v>
      </c>
      <c r="E2409" t="s">
        <v>1936</v>
      </c>
      <c r="F2409" t="b">
        <f t="shared" si="42"/>
        <v>1</v>
      </c>
      <c r="G2409" t="b">
        <f t="shared" si="43"/>
        <v>1</v>
      </c>
      <c r="H2409" t="s">
        <v>6019</v>
      </c>
    </row>
    <row r="2410" spans="1:9" hidden="1" x14ac:dyDescent="0.25">
      <c r="A2410" t="s">
        <v>4545</v>
      </c>
      <c r="B2410" t="s">
        <v>4546</v>
      </c>
      <c r="E2410" t="s">
        <v>1936</v>
      </c>
      <c r="F2410" t="b">
        <f t="shared" si="42"/>
        <v>1</v>
      </c>
      <c r="G2410" t="b">
        <f t="shared" si="43"/>
        <v>0</v>
      </c>
      <c r="H2410" t="s">
        <v>6018</v>
      </c>
      <c r="I2410" t="s">
        <v>6024</v>
      </c>
    </row>
    <row r="2411" spans="1:9" hidden="1" x14ac:dyDescent="0.25">
      <c r="A2411" t="s">
        <v>4547</v>
      </c>
      <c r="B2411" t="s">
        <v>2633</v>
      </c>
      <c r="E2411" t="s">
        <v>1936</v>
      </c>
      <c r="F2411" t="b">
        <f t="shared" si="42"/>
        <v>1</v>
      </c>
      <c r="G2411" t="b">
        <f t="shared" si="43"/>
        <v>0</v>
      </c>
      <c r="H2411" t="s">
        <v>6018</v>
      </c>
      <c r="I2411" t="s">
        <v>6024</v>
      </c>
    </row>
    <row r="2412" spans="1:9" hidden="1" x14ac:dyDescent="0.25">
      <c r="A2412" t="s">
        <v>4548</v>
      </c>
      <c r="B2412" t="s">
        <v>2077</v>
      </c>
      <c r="E2412" t="s">
        <v>1936</v>
      </c>
      <c r="F2412" t="b">
        <f t="shared" si="42"/>
        <v>1</v>
      </c>
      <c r="G2412" t="b">
        <f t="shared" si="43"/>
        <v>0</v>
      </c>
      <c r="H2412" t="s">
        <v>6018</v>
      </c>
      <c r="I2412" t="s">
        <v>6024</v>
      </c>
    </row>
    <row r="2413" spans="1:9" hidden="1" x14ac:dyDescent="0.25">
      <c r="A2413" t="s">
        <v>4549</v>
      </c>
      <c r="E2413" t="s">
        <v>1936</v>
      </c>
      <c r="F2413" t="b">
        <f t="shared" si="42"/>
        <v>0</v>
      </c>
      <c r="G2413" t="b">
        <f t="shared" si="43"/>
        <v>0</v>
      </c>
      <c r="H2413" t="s">
        <v>6018</v>
      </c>
      <c r="I2413" t="s">
        <v>6023</v>
      </c>
    </row>
    <row r="2414" spans="1:9" hidden="1" x14ac:dyDescent="0.25">
      <c r="A2414" t="s">
        <v>4550</v>
      </c>
      <c r="B2414" t="s">
        <v>4551</v>
      </c>
      <c r="E2414" t="s">
        <v>1936</v>
      </c>
      <c r="F2414" t="b">
        <f t="shared" si="42"/>
        <v>1</v>
      </c>
      <c r="G2414" t="b">
        <f t="shared" si="43"/>
        <v>0</v>
      </c>
      <c r="H2414" t="s">
        <v>6018</v>
      </c>
      <c r="I2414" t="s">
        <v>6024</v>
      </c>
    </row>
    <row r="2415" spans="1:9" hidden="1" x14ac:dyDescent="0.25">
      <c r="A2415" t="s">
        <v>4552</v>
      </c>
      <c r="B2415" t="s">
        <v>2208</v>
      </c>
      <c r="E2415" t="s">
        <v>1936</v>
      </c>
      <c r="F2415" t="b">
        <f t="shared" si="42"/>
        <v>1</v>
      </c>
      <c r="G2415" t="b">
        <f t="shared" si="43"/>
        <v>0</v>
      </c>
      <c r="H2415" t="s">
        <v>6018</v>
      </c>
      <c r="I2415" t="s">
        <v>6024</v>
      </c>
    </row>
    <row r="2416" spans="1:9" hidden="1" x14ac:dyDescent="0.25">
      <c r="A2416" t="s">
        <v>4553</v>
      </c>
      <c r="B2416" t="s">
        <v>3123</v>
      </c>
      <c r="C2416" t="s">
        <v>3124</v>
      </c>
      <c r="D2416">
        <v>7439969</v>
      </c>
      <c r="E2416" t="s">
        <v>1936</v>
      </c>
      <c r="F2416" t="b">
        <f t="shared" si="42"/>
        <v>1</v>
      </c>
      <c r="G2416" t="b">
        <f t="shared" si="43"/>
        <v>1</v>
      </c>
      <c r="H2416" t="s">
        <v>6019</v>
      </c>
    </row>
    <row r="2417" spans="1:9" hidden="1" x14ac:dyDescent="0.25">
      <c r="A2417" t="s">
        <v>4554</v>
      </c>
      <c r="B2417" t="s">
        <v>1977</v>
      </c>
      <c r="C2417" t="s">
        <v>1978</v>
      </c>
      <c r="D2417">
        <v>4992448</v>
      </c>
      <c r="E2417" t="s">
        <v>1936</v>
      </c>
      <c r="F2417" t="b">
        <f t="shared" si="42"/>
        <v>1</v>
      </c>
      <c r="G2417" t="b">
        <f t="shared" si="43"/>
        <v>1</v>
      </c>
      <c r="H2417" t="s">
        <v>6019</v>
      </c>
    </row>
    <row r="2418" spans="1:9" hidden="1" x14ac:dyDescent="0.25">
      <c r="A2418" t="s">
        <v>4555</v>
      </c>
      <c r="B2418" t="s">
        <v>4556</v>
      </c>
      <c r="E2418" t="s">
        <v>1936</v>
      </c>
      <c r="F2418" t="b">
        <f t="shared" si="42"/>
        <v>1</v>
      </c>
      <c r="G2418" t="b">
        <f t="shared" si="43"/>
        <v>0</v>
      </c>
      <c r="H2418" t="s">
        <v>6018</v>
      </c>
      <c r="I2418" t="s">
        <v>6024</v>
      </c>
    </row>
    <row r="2419" spans="1:9" hidden="1" x14ac:dyDescent="0.25">
      <c r="A2419" t="s">
        <v>4557</v>
      </c>
      <c r="B2419" t="s">
        <v>4295</v>
      </c>
      <c r="C2419" t="s">
        <v>4296</v>
      </c>
      <c r="D2419">
        <v>7007029</v>
      </c>
      <c r="E2419" t="s">
        <v>1936</v>
      </c>
      <c r="F2419" t="b">
        <f t="shared" si="42"/>
        <v>1</v>
      </c>
      <c r="G2419" t="b">
        <f t="shared" si="43"/>
        <v>1</v>
      </c>
      <c r="H2419" t="s">
        <v>6019</v>
      </c>
    </row>
    <row r="2420" spans="1:9" hidden="1" x14ac:dyDescent="0.25">
      <c r="A2420" t="s">
        <v>4558</v>
      </c>
      <c r="B2420" t="s">
        <v>2353</v>
      </c>
      <c r="C2420" t="s">
        <v>2354</v>
      </c>
      <c r="D2420">
        <v>8005254</v>
      </c>
      <c r="E2420" t="s">
        <v>1936</v>
      </c>
      <c r="F2420" t="b">
        <f t="shared" si="42"/>
        <v>1</v>
      </c>
      <c r="G2420" t="b">
        <f t="shared" si="43"/>
        <v>1</v>
      </c>
      <c r="H2420" t="s">
        <v>6019</v>
      </c>
    </row>
    <row r="2421" spans="1:9" hidden="1" x14ac:dyDescent="0.25">
      <c r="A2421" t="s">
        <v>4559</v>
      </c>
      <c r="B2421" t="s">
        <v>4560</v>
      </c>
      <c r="C2421" t="s">
        <v>4561</v>
      </c>
      <c r="D2421">
        <v>7327749</v>
      </c>
      <c r="E2421" t="s">
        <v>1936</v>
      </c>
      <c r="F2421" t="b">
        <f t="shared" si="42"/>
        <v>1</v>
      </c>
      <c r="G2421" t="b">
        <f t="shared" si="43"/>
        <v>1</v>
      </c>
      <c r="H2421" t="s">
        <v>6019</v>
      </c>
    </row>
    <row r="2422" spans="1:9" hidden="1" x14ac:dyDescent="0.25">
      <c r="A2422" t="s">
        <v>4562</v>
      </c>
      <c r="E2422" t="s">
        <v>1887</v>
      </c>
      <c r="F2422" t="b">
        <f t="shared" si="42"/>
        <v>0</v>
      </c>
      <c r="G2422" t="b">
        <f t="shared" si="43"/>
        <v>0</v>
      </c>
      <c r="H2422" t="s">
        <v>6018</v>
      </c>
      <c r="I2422" t="s">
        <v>6021</v>
      </c>
    </row>
    <row r="2423" spans="1:9" hidden="1" x14ac:dyDescent="0.25">
      <c r="A2423" t="s">
        <v>4563</v>
      </c>
      <c r="B2423" t="s">
        <v>3855</v>
      </c>
      <c r="C2423" t="s">
        <v>3856</v>
      </c>
      <c r="D2423">
        <v>7906850</v>
      </c>
      <c r="E2423" t="s">
        <v>1936</v>
      </c>
      <c r="F2423" t="b">
        <f t="shared" si="42"/>
        <v>1</v>
      </c>
      <c r="G2423" t="b">
        <f t="shared" si="43"/>
        <v>1</v>
      </c>
      <c r="H2423" t="s">
        <v>6019</v>
      </c>
    </row>
    <row r="2424" spans="1:9" hidden="1" x14ac:dyDescent="0.25">
      <c r="A2424" t="s">
        <v>4564</v>
      </c>
      <c r="B2424" t="s">
        <v>2012</v>
      </c>
      <c r="C2424" t="s">
        <v>2013</v>
      </c>
      <c r="D2424">
        <v>7392102</v>
      </c>
      <c r="E2424" t="s">
        <v>1936</v>
      </c>
      <c r="F2424" t="b">
        <f t="shared" si="42"/>
        <v>1</v>
      </c>
      <c r="G2424" t="b">
        <f t="shared" si="43"/>
        <v>1</v>
      </c>
      <c r="H2424" t="s">
        <v>6019</v>
      </c>
    </row>
    <row r="2425" spans="1:9" hidden="1" x14ac:dyDescent="0.25">
      <c r="A2425" t="s">
        <v>4565</v>
      </c>
      <c r="B2425" t="s">
        <v>2012</v>
      </c>
      <c r="C2425" t="s">
        <v>2013</v>
      </c>
      <c r="D2425">
        <v>7392102</v>
      </c>
      <c r="E2425" t="s">
        <v>1936</v>
      </c>
      <c r="F2425" t="b">
        <f t="shared" si="42"/>
        <v>1</v>
      </c>
      <c r="G2425" t="b">
        <f t="shared" si="43"/>
        <v>1</v>
      </c>
      <c r="H2425" t="s">
        <v>6019</v>
      </c>
    </row>
    <row r="2426" spans="1:9" hidden="1" x14ac:dyDescent="0.25">
      <c r="A2426" t="s">
        <v>4566</v>
      </c>
      <c r="B2426" t="s">
        <v>4567</v>
      </c>
      <c r="E2426" t="s">
        <v>1936</v>
      </c>
      <c r="F2426" t="b">
        <f t="shared" si="42"/>
        <v>1</v>
      </c>
      <c r="G2426" t="b">
        <f t="shared" si="43"/>
        <v>0</v>
      </c>
      <c r="H2426" t="s">
        <v>6018</v>
      </c>
      <c r="I2426" t="s">
        <v>6024</v>
      </c>
    </row>
    <row r="2427" spans="1:9" hidden="1" x14ac:dyDescent="0.25">
      <c r="A2427" t="s">
        <v>4568</v>
      </c>
      <c r="B2427" t="s">
        <v>4569</v>
      </c>
      <c r="C2427" t="s">
        <v>4570</v>
      </c>
      <c r="D2427">
        <v>9192377</v>
      </c>
      <c r="E2427" t="s">
        <v>1936</v>
      </c>
      <c r="F2427" t="b">
        <f t="shared" si="42"/>
        <v>1</v>
      </c>
      <c r="G2427" t="b">
        <f t="shared" si="43"/>
        <v>1</v>
      </c>
      <c r="H2427" t="s">
        <v>6019</v>
      </c>
    </row>
    <row r="2428" spans="1:9" hidden="1" x14ac:dyDescent="0.25">
      <c r="A2428" t="s">
        <v>4571</v>
      </c>
      <c r="B2428" t="s">
        <v>4572</v>
      </c>
      <c r="C2428" t="s">
        <v>4573</v>
      </c>
      <c r="D2428">
        <v>8654021</v>
      </c>
      <c r="E2428" t="s">
        <v>1936</v>
      </c>
      <c r="F2428" t="b">
        <f t="shared" si="42"/>
        <v>1</v>
      </c>
      <c r="G2428" t="b">
        <f t="shared" si="43"/>
        <v>1</v>
      </c>
      <c r="H2428" t="s">
        <v>6019</v>
      </c>
    </row>
    <row r="2429" spans="1:9" hidden="1" x14ac:dyDescent="0.25">
      <c r="A2429" t="s">
        <v>4574</v>
      </c>
      <c r="B2429" t="s">
        <v>4575</v>
      </c>
      <c r="C2429" t="s">
        <v>4576</v>
      </c>
      <c r="D2429">
        <v>4768174</v>
      </c>
      <c r="E2429" t="s">
        <v>1936</v>
      </c>
      <c r="F2429" t="b">
        <f t="shared" si="42"/>
        <v>1</v>
      </c>
      <c r="G2429" t="b">
        <f t="shared" si="43"/>
        <v>1</v>
      </c>
      <c r="H2429" t="s">
        <v>6019</v>
      </c>
    </row>
    <row r="2430" spans="1:9" hidden="1" x14ac:dyDescent="0.25">
      <c r="A2430" t="s">
        <v>4577</v>
      </c>
      <c r="B2430" t="s">
        <v>4578</v>
      </c>
      <c r="C2430" t="s">
        <v>4579</v>
      </c>
      <c r="D2430">
        <v>7202995</v>
      </c>
      <c r="E2430" t="s">
        <v>1936</v>
      </c>
      <c r="F2430" t="b">
        <f t="shared" si="42"/>
        <v>1</v>
      </c>
      <c r="G2430" t="b">
        <f t="shared" si="43"/>
        <v>1</v>
      </c>
      <c r="H2430" t="s">
        <v>6019</v>
      </c>
    </row>
    <row r="2431" spans="1:9" hidden="1" x14ac:dyDescent="0.25">
      <c r="A2431" t="s">
        <v>4580</v>
      </c>
      <c r="B2431" t="s">
        <v>4581</v>
      </c>
      <c r="C2431" t="s">
        <v>4582</v>
      </c>
      <c r="D2431">
        <v>500008128</v>
      </c>
      <c r="E2431" t="s">
        <v>1936</v>
      </c>
      <c r="F2431" t="b">
        <f t="shared" si="42"/>
        <v>1</v>
      </c>
      <c r="G2431" t="b">
        <f t="shared" si="43"/>
        <v>1</v>
      </c>
      <c r="H2431" t="s">
        <v>6019</v>
      </c>
    </row>
    <row r="2432" spans="1:9" hidden="1" x14ac:dyDescent="0.25">
      <c r="A2432" t="s">
        <v>4583</v>
      </c>
      <c r="B2432" t="s">
        <v>4584</v>
      </c>
      <c r="C2432" t="s">
        <v>4585</v>
      </c>
      <c r="D2432">
        <v>9615178</v>
      </c>
      <c r="E2432" t="s">
        <v>1936</v>
      </c>
      <c r="F2432" t="b">
        <f t="shared" si="42"/>
        <v>1</v>
      </c>
      <c r="G2432" t="b">
        <f t="shared" si="43"/>
        <v>1</v>
      </c>
      <c r="H2432" t="s">
        <v>6019</v>
      </c>
    </row>
    <row r="2433" spans="1:9" hidden="1" x14ac:dyDescent="0.25">
      <c r="A2433" t="s">
        <v>4586</v>
      </c>
      <c r="B2433" t="s">
        <v>4587</v>
      </c>
      <c r="C2433" t="s">
        <v>4588</v>
      </c>
      <c r="D2433">
        <v>7582837</v>
      </c>
      <c r="E2433" t="s">
        <v>1936</v>
      </c>
      <c r="F2433" t="b">
        <f t="shared" si="42"/>
        <v>1</v>
      </c>
      <c r="G2433" t="b">
        <f t="shared" si="43"/>
        <v>1</v>
      </c>
      <c r="H2433" t="s">
        <v>6019</v>
      </c>
    </row>
    <row r="2434" spans="1:9" hidden="1" x14ac:dyDescent="0.25">
      <c r="A2434" t="s">
        <v>4589</v>
      </c>
      <c r="B2434" t="s">
        <v>4590</v>
      </c>
      <c r="C2434" t="s">
        <v>4591</v>
      </c>
      <c r="D2434">
        <v>7384715</v>
      </c>
      <c r="E2434" t="s">
        <v>1936</v>
      </c>
      <c r="F2434" t="b">
        <f t="shared" si="42"/>
        <v>1</v>
      </c>
      <c r="G2434" t="b">
        <f t="shared" si="43"/>
        <v>1</v>
      </c>
      <c r="H2434" t="s">
        <v>6019</v>
      </c>
    </row>
    <row r="2435" spans="1:9" hidden="1" x14ac:dyDescent="0.25">
      <c r="A2435" t="s">
        <v>4592</v>
      </c>
      <c r="B2435" t="s">
        <v>4459</v>
      </c>
      <c r="E2435" t="s">
        <v>1936</v>
      </c>
      <c r="F2435" t="b">
        <f t="shared" ref="F2435:F2498" si="44">NOT(ISBLANK(B2435))</f>
        <v>1</v>
      </c>
      <c r="G2435" t="b">
        <f t="shared" ref="G2435:G2498" si="45">NOT(ISBLANK(C2435))</f>
        <v>0</v>
      </c>
      <c r="H2435" t="s">
        <v>6018</v>
      </c>
      <c r="I2435" t="s">
        <v>6024</v>
      </c>
    </row>
    <row r="2436" spans="1:9" hidden="1" x14ac:dyDescent="0.25">
      <c r="A2436" t="s">
        <v>4593</v>
      </c>
      <c r="B2436" t="s">
        <v>4594</v>
      </c>
      <c r="C2436" t="s">
        <v>4595</v>
      </c>
      <c r="D2436">
        <v>8666971</v>
      </c>
      <c r="E2436" t="s">
        <v>1936</v>
      </c>
      <c r="F2436" t="b">
        <f t="shared" si="44"/>
        <v>1</v>
      </c>
      <c r="G2436" t="b">
        <f t="shared" si="45"/>
        <v>1</v>
      </c>
      <c r="H2436" t="s">
        <v>6019</v>
      </c>
    </row>
    <row r="2437" spans="1:9" hidden="1" x14ac:dyDescent="0.25">
      <c r="A2437" t="s">
        <v>4596</v>
      </c>
      <c r="B2437" t="s">
        <v>4597</v>
      </c>
      <c r="C2437" t="s">
        <v>4598</v>
      </c>
      <c r="D2437">
        <v>5234466</v>
      </c>
      <c r="E2437" t="s">
        <v>1936</v>
      </c>
      <c r="F2437" t="b">
        <f t="shared" si="44"/>
        <v>1</v>
      </c>
      <c r="G2437" t="b">
        <f t="shared" si="45"/>
        <v>1</v>
      </c>
      <c r="H2437" t="s">
        <v>6019</v>
      </c>
    </row>
    <row r="2438" spans="1:9" hidden="1" x14ac:dyDescent="0.25">
      <c r="A2438" t="s">
        <v>4599</v>
      </c>
      <c r="B2438" t="s">
        <v>4600</v>
      </c>
      <c r="C2438" t="s">
        <v>4601</v>
      </c>
      <c r="D2438">
        <v>4989827</v>
      </c>
      <c r="E2438" t="s">
        <v>1936</v>
      </c>
      <c r="F2438" t="b">
        <f t="shared" si="44"/>
        <v>1</v>
      </c>
      <c r="G2438" t="b">
        <f t="shared" si="45"/>
        <v>1</v>
      </c>
      <c r="H2438" t="s">
        <v>6019</v>
      </c>
    </row>
    <row r="2439" spans="1:9" hidden="1" x14ac:dyDescent="0.25">
      <c r="A2439" t="s">
        <v>4602</v>
      </c>
      <c r="B2439" t="s">
        <v>2077</v>
      </c>
      <c r="E2439" t="s">
        <v>1936</v>
      </c>
      <c r="F2439" t="b">
        <f t="shared" si="44"/>
        <v>1</v>
      </c>
      <c r="G2439" t="b">
        <f t="shared" si="45"/>
        <v>0</v>
      </c>
      <c r="H2439" t="s">
        <v>6018</v>
      </c>
      <c r="I2439" t="s">
        <v>6024</v>
      </c>
    </row>
    <row r="2440" spans="1:9" hidden="1" x14ac:dyDescent="0.25">
      <c r="A2440" t="s">
        <v>4603</v>
      </c>
      <c r="B2440" t="s">
        <v>4604</v>
      </c>
      <c r="C2440" t="s">
        <v>4605</v>
      </c>
      <c r="D2440">
        <v>8459475</v>
      </c>
      <c r="E2440" t="s">
        <v>1936</v>
      </c>
      <c r="F2440" t="b">
        <f t="shared" si="44"/>
        <v>1</v>
      </c>
      <c r="G2440" t="b">
        <f t="shared" si="45"/>
        <v>1</v>
      </c>
      <c r="H2440" t="s">
        <v>6019</v>
      </c>
    </row>
    <row r="2441" spans="1:9" hidden="1" x14ac:dyDescent="0.25">
      <c r="A2441" t="s">
        <v>4606</v>
      </c>
      <c r="B2441" t="s">
        <v>4607</v>
      </c>
      <c r="C2441" t="s">
        <v>4608</v>
      </c>
      <c r="D2441">
        <v>9192725</v>
      </c>
      <c r="E2441" t="s">
        <v>1936</v>
      </c>
      <c r="F2441" t="b">
        <f t="shared" si="44"/>
        <v>1</v>
      </c>
      <c r="G2441" t="b">
        <f t="shared" si="45"/>
        <v>1</v>
      </c>
      <c r="H2441" t="s">
        <v>6019</v>
      </c>
    </row>
    <row r="2442" spans="1:9" hidden="1" x14ac:dyDescent="0.25">
      <c r="A2442" t="s">
        <v>4609</v>
      </c>
      <c r="B2442" t="s">
        <v>4610</v>
      </c>
      <c r="C2442" t="s">
        <v>4611</v>
      </c>
      <c r="D2442">
        <v>6431491</v>
      </c>
      <c r="E2442" t="s">
        <v>1936</v>
      </c>
      <c r="F2442" t="b">
        <f t="shared" si="44"/>
        <v>1</v>
      </c>
      <c r="G2442" t="b">
        <f t="shared" si="45"/>
        <v>1</v>
      </c>
      <c r="H2442" t="s">
        <v>6019</v>
      </c>
    </row>
    <row r="2443" spans="1:9" hidden="1" x14ac:dyDescent="0.25">
      <c r="A2443" t="s">
        <v>4612</v>
      </c>
      <c r="B2443" t="s">
        <v>2364</v>
      </c>
      <c r="C2443" t="s">
        <v>2365</v>
      </c>
      <c r="D2443">
        <v>7392047</v>
      </c>
      <c r="E2443" t="s">
        <v>1936</v>
      </c>
      <c r="F2443" t="b">
        <f t="shared" si="44"/>
        <v>1</v>
      </c>
      <c r="G2443" t="b">
        <f t="shared" si="45"/>
        <v>1</v>
      </c>
      <c r="H2443" t="s">
        <v>6019</v>
      </c>
    </row>
    <row r="2444" spans="1:9" hidden="1" x14ac:dyDescent="0.25">
      <c r="A2444" t="s">
        <v>4613</v>
      </c>
      <c r="B2444" t="s">
        <v>4614</v>
      </c>
      <c r="C2444" t="s">
        <v>4615</v>
      </c>
      <c r="D2444">
        <v>7649193</v>
      </c>
      <c r="E2444" t="s">
        <v>1936</v>
      </c>
      <c r="F2444" t="b">
        <f t="shared" si="44"/>
        <v>1</v>
      </c>
      <c r="G2444" t="b">
        <f t="shared" si="45"/>
        <v>1</v>
      </c>
      <c r="H2444" t="s">
        <v>6019</v>
      </c>
    </row>
    <row r="2445" spans="1:9" hidden="1" x14ac:dyDescent="0.25">
      <c r="A2445" t="s">
        <v>4616</v>
      </c>
      <c r="B2445" t="s">
        <v>2012</v>
      </c>
      <c r="C2445" t="s">
        <v>2013</v>
      </c>
      <c r="D2445">
        <v>7392102</v>
      </c>
      <c r="E2445" t="s">
        <v>1936</v>
      </c>
      <c r="F2445" t="b">
        <f t="shared" si="44"/>
        <v>1</v>
      </c>
      <c r="G2445" t="b">
        <f t="shared" si="45"/>
        <v>1</v>
      </c>
      <c r="H2445" t="s">
        <v>6019</v>
      </c>
    </row>
    <row r="2446" spans="1:9" hidden="1" x14ac:dyDescent="0.25">
      <c r="A2446" t="s">
        <v>4617</v>
      </c>
      <c r="B2446" t="s">
        <v>4618</v>
      </c>
      <c r="C2446" t="s">
        <v>4619</v>
      </c>
      <c r="D2446">
        <v>8021321</v>
      </c>
      <c r="E2446" t="s">
        <v>1936</v>
      </c>
      <c r="F2446" t="b">
        <f t="shared" si="44"/>
        <v>1</v>
      </c>
      <c r="G2446" t="b">
        <f t="shared" si="45"/>
        <v>1</v>
      </c>
      <c r="H2446" t="s">
        <v>6019</v>
      </c>
    </row>
    <row r="2447" spans="1:9" hidden="1" x14ac:dyDescent="0.25">
      <c r="A2447" t="s">
        <v>4620</v>
      </c>
      <c r="B2447" t="s">
        <v>4621</v>
      </c>
      <c r="E2447" t="s">
        <v>1936</v>
      </c>
      <c r="F2447" t="b">
        <f t="shared" si="44"/>
        <v>1</v>
      </c>
      <c r="G2447" t="b">
        <f t="shared" si="45"/>
        <v>0</v>
      </c>
      <c r="H2447" t="s">
        <v>6018</v>
      </c>
      <c r="I2447" t="s">
        <v>6024</v>
      </c>
    </row>
    <row r="2448" spans="1:9" hidden="1" x14ac:dyDescent="0.25">
      <c r="A2448" t="s">
        <v>4622</v>
      </c>
      <c r="B2448" t="s">
        <v>2121</v>
      </c>
      <c r="C2448" t="s">
        <v>2122</v>
      </c>
      <c r="D2448">
        <v>7472488</v>
      </c>
      <c r="E2448" t="s">
        <v>1936</v>
      </c>
      <c r="F2448" t="b">
        <f t="shared" si="44"/>
        <v>1</v>
      </c>
      <c r="G2448" t="b">
        <f t="shared" si="45"/>
        <v>1</v>
      </c>
      <c r="H2448" t="s">
        <v>6019</v>
      </c>
    </row>
    <row r="2449" spans="1:9" hidden="1" x14ac:dyDescent="0.25">
      <c r="A2449" t="s">
        <v>4623</v>
      </c>
      <c r="B2449" t="s">
        <v>2680</v>
      </c>
      <c r="C2449" t="s">
        <v>2681</v>
      </c>
      <c r="D2449">
        <v>8371187</v>
      </c>
      <c r="E2449" t="s">
        <v>1936</v>
      </c>
      <c r="F2449" t="b">
        <f t="shared" si="44"/>
        <v>1</v>
      </c>
      <c r="G2449" t="b">
        <f t="shared" si="45"/>
        <v>1</v>
      </c>
      <c r="H2449" t="s">
        <v>6019</v>
      </c>
    </row>
    <row r="2450" spans="1:9" hidden="1" x14ac:dyDescent="0.25">
      <c r="A2450" t="s">
        <v>4624</v>
      </c>
      <c r="B2450" t="s">
        <v>4625</v>
      </c>
      <c r="E2450" t="s">
        <v>1936</v>
      </c>
      <c r="F2450" t="b">
        <f t="shared" si="44"/>
        <v>1</v>
      </c>
      <c r="G2450" t="b">
        <f t="shared" si="45"/>
        <v>0</v>
      </c>
      <c r="H2450" t="s">
        <v>6018</v>
      </c>
      <c r="I2450" t="s">
        <v>6024</v>
      </c>
    </row>
    <row r="2451" spans="1:9" hidden="1" x14ac:dyDescent="0.25">
      <c r="A2451" t="s">
        <v>4626</v>
      </c>
      <c r="B2451" t="s">
        <v>4627</v>
      </c>
      <c r="C2451" t="s">
        <v>4628</v>
      </c>
      <c r="D2451">
        <v>7297326</v>
      </c>
      <c r="E2451" t="s">
        <v>1936</v>
      </c>
      <c r="F2451" t="b">
        <f t="shared" si="44"/>
        <v>1</v>
      </c>
      <c r="G2451" t="b">
        <f t="shared" si="45"/>
        <v>1</v>
      </c>
      <c r="H2451" t="s">
        <v>6019</v>
      </c>
    </row>
    <row r="2452" spans="1:9" hidden="1" x14ac:dyDescent="0.25">
      <c r="A2452" t="s">
        <v>4629</v>
      </c>
      <c r="B2452" t="s">
        <v>2077</v>
      </c>
      <c r="E2452" t="s">
        <v>1936</v>
      </c>
      <c r="F2452" t="b">
        <f t="shared" si="44"/>
        <v>1</v>
      </c>
      <c r="G2452" t="b">
        <f t="shared" si="45"/>
        <v>0</v>
      </c>
      <c r="H2452" t="s">
        <v>6018</v>
      </c>
      <c r="I2452" t="s">
        <v>6024</v>
      </c>
    </row>
    <row r="2453" spans="1:9" hidden="1" x14ac:dyDescent="0.25">
      <c r="A2453" t="s">
        <v>4630</v>
      </c>
      <c r="B2453" t="s">
        <v>4631</v>
      </c>
      <c r="C2453" t="s">
        <v>4632</v>
      </c>
      <c r="D2453">
        <v>4903728</v>
      </c>
      <c r="E2453" t="s">
        <v>1936</v>
      </c>
      <c r="F2453" t="b">
        <f t="shared" si="44"/>
        <v>1</v>
      </c>
      <c r="G2453" t="b">
        <f t="shared" si="45"/>
        <v>1</v>
      </c>
      <c r="H2453" t="s">
        <v>6019</v>
      </c>
    </row>
    <row r="2454" spans="1:9" hidden="1" x14ac:dyDescent="0.25">
      <c r="A2454" t="s">
        <v>4633</v>
      </c>
      <c r="B2454" t="s">
        <v>4634</v>
      </c>
      <c r="E2454" t="s">
        <v>1936</v>
      </c>
      <c r="F2454" t="b">
        <f t="shared" si="44"/>
        <v>1</v>
      </c>
      <c r="G2454" t="b">
        <f t="shared" si="45"/>
        <v>0</v>
      </c>
      <c r="H2454" t="s">
        <v>6018</v>
      </c>
      <c r="I2454" t="s">
        <v>6024</v>
      </c>
    </row>
    <row r="2455" spans="1:9" hidden="1" x14ac:dyDescent="0.25">
      <c r="A2455" t="s">
        <v>4635</v>
      </c>
      <c r="B2455" t="s">
        <v>2680</v>
      </c>
      <c r="C2455" t="s">
        <v>2681</v>
      </c>
      <c r="D2455">
        <v>8371187</v>
      </c>
      <c r="E2455" t="s">
        <v>1936</v>
      </c>
      <c r="F2455" t="b">
        <f t="shared" si="44"/>
        <v>1</v>
      </c>
      <c r="G2455" t="b">
        <f t="shared" si="45"/>
        <v>1</v>
      </c>
      <c r="H2455" t="s">
        <v>6019</v>
      </c>
    </row>
    <row r="2456" spans="1:9" hidden="1" x14ac:dyDescent="0.25">
      <c r="A2456" t="s">
        <v>4636</v>
      </c>
      <c r="B2456" t="s">
        <v>4637</v>
      </c>
      <c r="C2456" t="s">
        <v>4638</v>
      </c>
      <c r="D2456">
        <v>8172783</v>
      </c>
      <c r="E2456" t="s">
        <v>1936</v>
      </c>
      <c r="F2456" t="b">
        <f t="shared" si="44"/>
        <v>1</v>
      </c>
      <c r="G2456" t="b">
        <f t="shared" si="45"/>
        <v>1</v>
      </c>
      <c r="H2456" t="s">
        <v>6019</v>
      </c>
    </row>
    <row r="2457" spans="1:9" hidden="1" x14ac:dyDescent="0.25">
      <c r="A2457" t="s">
        <v>4639</v>
      </c>
      <c r="E2457" t="s">
        <v>1936</v>
      </c>
      <c r="F2457" t="b">
        <f t="shared" si="44"/>
        <v>0</v>
      </c>
      <c r="G2457" t="b">
        <f t="shared" si="45"/>
        <v>0</v>
      </c>
      <c r="H2457" t="s">
        <v>6018</v>
      </c>
      <c r="I2457" t="s">
        <v>6023</v>
      </c>
    </row>
    <row r="2458" spans="1:9" hidden="1" x14ac:dyDescent="0.25">
      <c r="A2458" t="s">
        <v>4640</v>
      </c>
      <c r="B2458" t="s">
        <v>2012</v>
      </c>
      <c r="C2458" t="s">
        <v>2013</v>
      </c>
      <c r="D2458">
        <v>7392102</v>
      </c>
      <c r="E2458" t="s">
        <v>1936</v>
      </c>
      <c r="F2458" t="b">
        <f t="shared" si="44"/>
        <v>1</v>
      </c>
      <c r="G2458" t="b">
        <f t="shared" si="45"/>
        <v>1</v>
      </c>
      <c r="H2458" t="s">
        <v>6019</v>
      </c>
    </row>
    <row r="2459" spans="1:9" hidden="1" x14ac:dyDescent="0.25">
      <c r="A2459" t="s">
        <v>4641</v>
      </c>
      <c r="B2459" t="s">
        <v>4642</v>
      </c>
      <c r="C2459" t="s">
        <v>4643</v>
      </c>
      <c r="D2459">
        <v>6940642</v>
      </c>
      <c r="E2459" t="s">
        <v>1936</v>
      </c>
      <c r="F2459" t="b">
        <f t="shared" si="44"/>
        <v>1</v>
      </c>
      <c r="G2459" t="b">
        <f t="shared" si="45"/>
        <v>1</v>
      </c>
      <c r="H2459" t="s">
        <v>6019</v>
      </c>
    </row>
    <row r="2460" spans="1:9" hidden="1" x14ac:dyDescent="0.25">
      <c r="A2460" t="s">
        <v>4644</v>
      </c>
      <c r="B2460" t="s">
        <v>4645</v>
      </c>
      <c r="C2460" t="s">
        <v>4646</v>
      </c>
      <c r="D2460">
        <v>8026993</v>
      </c>
      <c r="E2460" t="s">
        <v>1936</v>
      </c>
      <c r="F2460" t="b">
        <f t="shared" si="44"/>
        <v>1</v>
      </c>
      <c r="G2460" t="b">
        <f t="shared" si="45"/>
        <v>1</v>
      </c>
      <c r="H2460" t="s">
        <v>6019</v>
      </c>
    </row>
    <row r="2461" spans="1:9" hidden="1" x14ac:dyDescent="0.25">
      <c r="A2461" t="s">
        <v>4647</v>
      </c>
      <c r="B2461" t="s">
        <v>2077</v>
      </c>
      <c r="E2461" t="s">
        <v>1936</v>
      </c>
      <c r="F2461" t="b">
        <f t="shared" si="44"/>
        <v>1</v>
      </c>
      <c r="G2461" t="b">
        <f t="shared" si="45"/>
        <v>0</v>
      </c>
      <c r="H2461" t="s">
        <v>6018</v>
      </c>
      <c r="I2461" t="s">
        <v>6024</v>
      </c>
    </row>
    <row r="2462" spans="1:9" hidden="1" x14ac:dyDescent="0.25">
      <c r="A2462" t="s">
        <v>4648</v>
      </c>
      <c r="B2462" t="s">
        <v>4649</v>
      </c>
      <c r="C2462" t="s">
        <v>4650</v>
      </c>
      <c r="D2462">
        <v>6213843</v>
      </c>
      <c r="E2462" t="s">
        <v>1936</v>
      </c>
      <c r="F2462" t="b">
        <f t="shared" si="44"/>
        <v>1</v>
      </c>
      <c r="G2462" t="b">
        <f t="shared" si="45"/>
        <v>1</v>
      </c>
      <c r="H2462" t="s">
        <v>6019</v>
      </c>
    </row>
    <row r="2463" spans="1:9" hidden="1" x14ac:dyDescent="0.25">
      <c r="A2463" t="s">
        <v>4651</v>
      </c>
      <c r="B2463" t="s">
        <v>4652</v>
      </c>
      <c r="E2463" t="s">
        <v>1936</v>
      </c>
      <c r="F2463" t="b">
        <f t="shared" si="44"/>
        <v>1</v>
      </c>
      <c r="G2463" t="b">
        <f t="shared" si="45"/>
        <v>0</v>
      </c>
      <c r="H2463" t="s">
        <v>6018</v>
      </c>
      <c r="I2463" t="s">
        <v>6024</v>
      </c>
    </row>
    <row r="2464" spans="1:9" hidden="1" x14ac:dyDescent="0.25">
      <c r="A2464" t="s">
        <v>4653</v>
      </c>
      <c r="B2464" t="s">
        <v>3630</v>
      </c>
      <c r="C2464" t="s">
        <v>3631</v>
      </c>
      <c r="D2464">
        <v>4944949</v>
      </c>
      <c r="E2464" t="s">
        <v>1936</v>
      </c>
      <c r="F2464" t="b">
        <f t="shared" si="44"/>
        <v>1</v>
      </c>
      <c r="G2464" t="b">
        <f t="shared" si="45"/>
        <v>1</v>
      </c>
      <c r="H2464" t="s">
        <v>6019</v>
      </c>
    </row>
    <row r="2465" spans="1:9" hidden="1" x14ac:dyDescent="0.25">
      <c r="A2465" t="s">
        <v>4654</v>
      </c>
      <c r="B2465" t="s">
        <v>4655</v>
      </c>
      <c r="E2465" t="s">
        <v>1936</v>
      </c>
      <c r="F2465" t="b">
        <f t="shared" si="44"/>
        <v>1</v>
      </c>
      <c r="G2465" t="b">
        <f t="shared" si="45"/>
        <v>0</v>
      </c>
      <c r="H2465" t="s">
        <v>6018</v>
      </c>
      <c r="I2465" t="s">
        <v>6024</v>
      </c>
    </row>
    <row r="2466" spans="1:9" hidden="1" x14ac:dyDescent="0.25">
      <c r="A2466" t="s">
        <v>4656</v>
      </c>
      <c r="B2466" t="s">
        <v>4657</v>
      </c>
      <c r="E2466" t="s">
        <v>1936</v>
      </c>
      <c r="F2466" t="b">
        <f t="shared" si="44"/>
        <v>1</v>
      </c>
      <c r="G2466" t="b">
        <f t="shared" si="45"/>
        <v>0</v>
      </c>
      <c r="H2466" t="s">
        <v>6018</v>
      </c>
      <c r="I2466" t="s">
        <v>6024</v>
      </c>
    </row>
    <row r="2467" spans="1:9" hidden="1" x14ac:dyDescent="0.25">
      <c r="A2467" t="s">
        <v>4658</v>
      </c>
      <c r="B2467" t="s">
        <v>4659</v>
      </c>
      <c r="C2467" t="s">
        <v>4660</v>
      </c>
      <c r="D2467">
        <v>5071917</v>
      </c>
      <c r="E2467" t="s">
        <v>1936</v>
      </c>
      <c r="F2467" t="b">
        <f t="shared" si="44"/>
        <v>1</v>
      </c>
      <c r="G2467" t="b">
        <f t="shared" si="45"/>
        <v>1</v>
      </c>
      <c r="H2467" t="s">
        <v>6019</v>
      </c>
    </row>
    <row r="2468" spans="1:9" hidden="1" x14ac:dyDescent="0.25">
      <c r="A2468" t="s">
        <v>4661</v>
      </c>
      <c r="B2468" t="s">
        <v>4662</v>
      </c>
      <c r="E2468" t="s">
        <v>1936</v>
      </c>
      <c r="F2468" t="b">
        <f t="shared" si="44"/>
        <v>1</v>
      </c>
      <c r="G2468" t="b">
        <f t="shared" si="45"/>
        <v>0</v>
      </c>
      <c r="H2468" t="s">
        <v>6018</v>
      </c>
      <c r="I2468" t="s">
        <v>6024</v>
      </c>
    </row>
    <row r="2469" spans="1:9" hidden="1" x14ac:dyDescent="0.25">
      <c r="A2469" t="s">
        <v>4663</v>
      </c>
      <c r="B2469" t="s">
        <v>4664</v>
      </c>
      <c r="C2469" t="s">
        <v>4665</v>
      </c>
      <c r="D2469">
        <v>8519870</v>
      </c>
      <c r="E2469" t="s">
        <v>1936</v>
      </c>
      <c r="F2469" t="b">
        <f t="shared" si="44"/>
        <v>1</v>
      </c>
      <c r="G2469" t="b">
        <f t="shared" si="45"/>
        <v>1</v>
      </c>
      <c r="H2469" t="s">
        <v>6019</v>
      </c>
    </row>
    <row r="2470" spans="1:9" hidden="1" x14ac:dyDescent="0.25">
      <c r="A2470" t="s">
        <v>4666</v>
      </c>
      <c r="E2470" t="s">
        <v>1936</v>
      </c>
      <c r="F2470" t="b">
        <f t="shared" si="44"/>
        <v>0</v>
      </c>
      <c r="G2470" t="b">
        <f t="shared" si="45"/>
        <v>0</v>
      </c>
      <c r="H2470" t="s">
        <v>6018</v>
      </c>
      <c r="I2470" t="s">
        <v>6023</v>
      </c>
    </row>
    <row r="2471" spans="1:9" hidden="1" x14ac:dyDescent="0.25">
      <c r="A2471" t="s">
        <v>4667</v>
      </c>
      <c r="B2471" t="s">
        <v>4668</v>
      </c>
      <c r="C2471" t="s">
        <v>4669</v>
      </c>
      <c r="D2471">
        <v>8134171</v>
      </c>
      <c r="E2471" t="s">
        <v>1936</v>
      </c>
      <c r="F2471" t="b">
        <f t="shared" si="44"/>
        <v>1</v>
      </c>
      <c r="G2471" t="b">
        <f t="shared" si="45"/>
        <v>1</v>
      </c>
      <c r="H2471" t="s">
        <v>6019</v>
      </c>
    </row>
    <row r="2472" spans="1:9" hidden="1" x14ac:dyDescent="0.25">
      <c r="A2472" t="s">
        <v>4670</v>
      </c>
      <c r="B2472" t="s">
        <v>4671</v>
      </c>
      <c r="C2472" t="s">
        <v>4671</v>
      </c>
      <c r="D2472">
        <v>4968154</v>
      </c>
      <c r="E2472" t="s">
        <v>1936</v>
      </c>
      <c r="F2472" t="b">
        <f t="shared" si="44"/>
        <v>1</v>
      </c>
      <c r="G2472" t="b">
        <f t="shared" si="45"/>
        <v>1</v>
      </c>
      <c r="H2472" t="s">
        <v>6019</v>
      </c>
    </row>
    <row r="2473" spans="1:9" hidden="1" x14ac:dyDescent="0.25">
      <c r="A2473" t="s">
        <v>4672</v>
      </c>
      <c r="B2473" t="s">
        <v>2680</v>
      </c>
      <c r="C2473" t="s">
        <v>2681</v>
      </c>
      <c r="D2473">
        <v>8371187</v>
      </c>
      <c r="E2473" t="s">
        <v>1936</v>
      </c>
      <c r="F2473" t="b">
        <f t="shared" si="44"/>
        <v>1</v>
      </c>
      <c r="G2473" t="b">
        <f t="shared" si="45"/>
        <v>1</v>
      </c>
      <c r="H2473" t="s">
        <v>6019</v>
      </c>
    </row>
    <row r="2474" spans="1:9" hidden="1" x14ac:dyDescent="0.25">
      <c r="A2474" t="s">
        <v>4673</v>
      </c>
      <c r="B2474" t="s">
        <v>4674</v>
      </c>
      <c r="C2474" t="s">
        <v>4675</v>
      </c>
      <c r="D2474">
        <v>4404312</v>
      </c>
      <c r="E2474" t="s">
        <v>1936</v>
      </c>
      <c r="F2474" t="b">
        <f t="shared" si="44"/>
        <v>1</v>
      </c>
      <c r="G2474" t="b">
        <f t="shared" si="45"/>
        <v>1</v>
      </c>
      <c r="H2474" t="s">
        <v>6019</v>
      </c>
    </row>
    <row r="2475" spans="1:9" hidden="1" x14ac:dyDescent="0.25">
      <c r="A2475" t="s">
        <v>4676</v>
      </c>
      <c r="B2475" t="s">
        <v>4677</v>
      </c>
      <c r="C2475" t="s">
        <v>4678</v>
      </c>
      <c r="D2475">
        <v>1296374</v>
      </c>
      <c r="E2475" t="s">
        <v>1936</v>
      </c>
      <c r="F2475" t="b">
        <f t="shared" si="44"/>
        <v>1</v>
      </c>
      <c r="G2475" t="b">
        <f t="shared" si="45"/>
        <v>1</v>
      </c>
      <c r="H2475" t="s">
        <v>6019</v>
      </c>
    </row>
    <row r="2476" spans="1:9" hidden="1" x14ac:dyDescent="0.25">
      <c r="A2476" t="s">
        <v>4679</v>
      </c>
      <c r="B2476" t="s">
        <v>4680</v>
      </c>
      <c r="C2476" t="s">
        <v>4681</v>
      </c>
      <c r="D2476">
        <v>5639340</v>
      </c>
      <c r="E2476" t="s">
        <v>1936</v>
      </c>
      <c r="F2476" t="b">
        <f t="shared" si="44"/>
        <v>1</v>
      </c>
      <c r="G2476" t="b">
        <f t="shared" si="45"/>
        <v>1</v>
      </c>
      <c r="H2476" t="s">
        <v>6019</v>
      </c>
    </row>
    <row r="2477" spans="1:9" hidden="1" x14ac:dyDescent="0.25">
      <c r="A2477" t="s">
        <v>4682</v>
      </c>
      <c r="B2477" t="s">
        <v>4456</v>
      </c>
      <c r="C2477" t="s">
        <v>4457</v>
      </c>
      <c r="D2477">
        <v>6938270</v>
      </c>
      <c r="E2477" t="s">
        <v>1936</v>
      </c>
      <c r="F2477" t="b">
        <f t="shared" si="44"/>
        <v>1</v>
      </c>
      <c r="G2477" t="b">
        <f t="shared" si="45"/>
        <v>1</v>
      </c>
      <c r="H2477" t="s">
        <v>6019</v>
      </c>
    </row>
    <row r="2478" spans="1:9" hidden="1" x14ac:dyDescent="0.25">
      <c r="A2478" t="s">
        <v>4683</v>
      </c>
      <c r="B2478" t="s">
        <v>2597</v>
      </c>
      <c r="C2478" t="s">
        <v>2598</v>
      </c>
      <c r="D2478">
        <v>8786641</v>
      </c>
      <c r="E2478" t="s">
        <v>1936</v>
      </c>
      <c r="F2478" t="b">
        <f t="shared" si="44"/>
        <v>1</v>
      </c>
      <c r="G2478" t="b">
        <f t="shared" si="45"/>
        <v>1</v>
      </c>
      <c r="H2478" t="s">
        <v>6019</v>
      </c>
    </row>
    <row r="2479" spans="1:9" hidden="1" x14ac:dyDescent="0.25">
      <c r="A2479" t="s">
        <v>4684</v>
      </c>
      <c r="B2479" t="s">
        <v>2361</v>
      </c>
      <c r="C2479" t="s">
        <v>2362</v>
      </c>
      <c r="D2479">
        <v>6759339</v>
      </c>
      <c r="E2479" t="s">
        <v>1936</v>
      </c>
      <c r="F2479" t="b">
        <f t="shared" si="44"/>
        <v>1</v>
      </c>
      <c r="G2479" t="b">
        <f t="shared" si="45"/>
        <v>1</v>
      </c>
      <c r="H2479" t="s">
        <v>6019</v>
      </c>
    </row>
    <row r="2480" spans="1:9" hidden="1" x14ac:dyDescent="0.25">
      <c r="A2480" t="s">
        <v>4685</v>
      </c>
      <c r="B2480" t="s">
        <v>4686</v>
      </c>
      <c r="C2480" t="s">
        <v>4687</v>
      </c>
      <c r="D2480">
        <v>9018432</v>
      </c>
      <c r="E2480" t="s">
        <v>1936</v>
      </c>
      <c r="F2480" t="b">
        <f t="shared" si="44"/>
        <v>1</v>
      </c>
      <c r="G2480" t="b">
        <f t="shared" si="45"/>
        <v>1</v>
      </c>
      <c r="H2480" t="s">
        <v>6019</v>
      </c>
    </row>
    <row r="2481" spans="1:9" hidden="1" x14ac:dyDescent="0.25">
      <c r="A2481" t="s">
        <v>4688</v>
      </c>
      <c r="B2481" t="s">
        <v>4689</v>
      </c>
      <c r="C2481" t="s">
        <v>4690</v>
      </c>
      <c r="D2481">
        <v>4564197</v>
      </c>
      <c r="E2481" t="s">
        <v>1936</v>
      </c>
      <c r="F2481" t="b">
        <f t="shared" si="44"/>
        <v>1</v>
      </c>
      <c r="G2481" t="b">
        <f t="shared" si="45"/>
        <v>1</v>
      </c>
      <c r="H2481" t="s">
        <v>6019</v>
      </c>
    </row>
    <row r="2482" spans="1:9" hidden="1" x14ac:dyDescent="0.25">
      <c r="A2482" t="s">
        <v>4691</v>
      </c>
      <c r="B2482" t="s">
        <v>1947</v>
      </c>
      <c r="C2482" t="s">
        <v>1948</v>
      </c>
      <c r="D2482">
        <v>7620981</v>
      </c>
      <c r="E2482" t="s">
        <v>1936</v>
      </c>
      <c r="F2482" t="b">
        <f t="shared" si="44"/>
        <v>1</v>
      </c>
      <c r="G2482" t="b">
        <f t="shared" si="45"/>
        <v>1</v>
      </c>
      <c r="H2482" t="s">
        <v>6019</v>
      </c>
    </row>
    <row r="2483" spans="1:9" hidden="1" x14ac:dyDescent="0.25">
      <c r="A2483" t="s">
        <v>4692</v>
      </c>
      <c r="B2483" t="s">
        <v>4693</v>
      </c>
      <c r="C2483" t="s">
        <v>4694</v>
      </c>
      <c r="D2483">
        <v>5470165</v>
      </c>
      <c r="E2483" t="s">
        <v>1936</v>
      </c>
      <c r="F2483" t="b">
        <f t="shared" si="44"/>
        <v>1</v>
      </c>
      <c r="G2483" t="b">
        <f t="shared" si="45"/>
        <v>1</v>
      </c>
      <c r="H2483" t="s">
        <v>6019</v>
      </c>
    </row>
    <row r="2484" spans="1:9" hidden="1" x14ac:dyDescent="0.25">
      <c r="A2484" t="s">
        <v>4695</v>
      </c>
      <c r="B2484" t="s">
        <v>4686</v>
      </c>
      <c r="C2484" t="s">
        <v>4687</v>
      </c>
      <c r="D2484">
        <v>9018432</v>
      </c>
      <c r="E2484" t="s">
        <v>1936</v>
      </c>
      <c r="F2484" t="b">
        <f t="shared" si="44"/>
        <v>1</v>
      </c>
      <c r="G2484" t="b">
        <f t="shared" si="45"/>
        <v>1</v>
      </c>
      <c r="H2484" t="s">
        <v>6019</v>
      </c>
    </row>
    <row r="2485" spans="1:9" hidden="1" x14ac:dyDescent="0.25">
      <c r="A2485" t="s">
        <v>4696</v>
      </c>
      <c r="B2485" t="s">
        <v>4697</v>
      </c>
      <c r="C2485" t="s">
        <v>4698</v>
      </c>
      <c r="D2485">
        <v>9603928</v>
      </c>
      <c r="E2485" t="s">
        <v>1936</v>
      </c>
      <c r="F2485" t="b">
        <f t="shared" si="44"/>
        <v>1</v>
      </c>
      <c r="G2485" t="b">
        <f t="shared" si="45"/>
        <v>1</v>
      </c>
      <c r="H2485" t="s">
        <v>6019</v>
      </c>
    </row>
    <row r="2486" spans="1:9" hidden="1" x14ac:dyDescent="0.25">
      <c r="A2486" t="s">
        <v>4699</v>
      </c>
      <c r="B2486" t="s">
        <v>2364</v>
      </c>
      <c r="C2486" t="s">
        <v>2365</v>
      </c>
      <c r="D2486">
        <v>7392047</v>
      </c>
      <c r="E2486" t="s">
        <v>1936</v>
      </c>
      <c r="F2486" t="b">
        <f t="shared" si="44"/>
        <v>1</v>
      </c>
      <c r="G2486" t="b">
        <f t="shared" si="45"/>
        <v>1</v>
      </c>
      <c r="H2486" t="s">
        <v>6019</v>
      </c>
    </row>
    <row r="2487" spans="1:9" hidden="1" x14ac:dyDescent="0.25">
      <c r="A2487" t="s">
        <v>4700</v>
      </c>
      <c r="B2487" t="s">
        <v>4701</v>
      </c>
      <c r="C2487" t="s">
        <v>4702</v>
      </c>
      <c r="D2487">
        <v>4990985</v>
      </c>
      <c r="E2487" t="s">
        <v>1936</v>
      </c>
      <c r="F2487" t="b">
        <f t="shared" si="44"/>
        <v>1</v>
      </c>
      <c r="G2487" t="b">
        <f t="shared" si="45"/>
        <v>1</v>
      </c>
      <c r="H2487" t="s">
        <v>6019</v>
      </c>
    </row>
    <row r="2488" spans="1:9" hidden="1" x14ac:dyDescent="0.25">
      <c r="A2488" t="s">
        <v>4703</v>
      </c>
      <c r="B2488" t="s">
        <v>4704</v>
      </c>
      <c r="C2488" t="s">
        <v>4705</v>
      </c>
      <c r="D2488">
        <v>6857566</v>
      </c>
      <c r="E2488" t="s">
        <v>1936</v>
      </c>
      <c r="F2488" t="b">
        <f t="shared" si="44"/>
        <v>1</v>
      </c>
      <c r="G2488" t="b">
        <f t="shared" si="45"/>
        <v>1</v>
      </c>
      <c r="H2488" t="s">
        <v>6019</v>
      </c>
    </row>
    <row r="2489" spans="1:9" hidden="1" x14ac:dyDescent="0.25">
      <c r="A2489" t="s">
        <v>4706</v>
      </c>
      <c r="B2489" t="s">
        <v>4707</v>
      </c>
      <c r="C2489" t="s">
        <v>4708</v>
      </c>
      <c r="D2489">
        <v>6586486</v>
      </c>
      <c r="E2489" t="s">
        <v>1936</v>
      </c>
      <c r="F2489" t="b">
        <f t="shared" si="44"/>
        <v>1</v>
      </c>
      <c r="G2489" t="b">
        <f t="shared" si="45"/>
        <v>1</v>
      </c>
      <c r="H2489" t="s">
        <v>6019</v>
      </c>
    </row>
    <row r="2490" spans="1:9" hidden="1" x14ac:dyDescent="0.25">
      <c r="A2490" t="s">
        <v>4709</v>
      </c>
      <c r="B2490" t="s">
        <v>2012</v>
      </c>
      <c r="C2490" t="s">
        <v>2013</v>
      </c>
      <c r="D2490">
        <v>7392102</v>
      </c>
      <c r="E2490" t="s">
        <v>1936</v>
      </c>
      <c r="F2490" t="b">
        <f t="shared" si="44"/>
        <v>1</v>
      </c>
      <c r="G2490" t="b">
        <f t="shared" si="45"/>
        <v>1</v>
      </c>
      <c r="H2490" t="s">
        <v>6019</v>
      </c>
    </row>
    <row r="2491" spans="1:9" hidden="1" x14ac:dyDescent="0.25">
      <c r="A2491" t="s">
        <v>4710</v>
      </c>
      <c r="E2491" t="s">
        <v>1936</v>
      </c>
      <c r="F2491" t="b">
        <f t="shared" si="44"/>
        <v>0</v>
      </c>
      <c r="G2491" t="b">
        <f t="shared" si="45"/>
        <v>0</v>
      </c>
      <c r="H2491" t="s">
        <v>6018</v>
      </c>
      <c r="I2491" t="s">
        <v>6023</v>
      </c>
    </row>
    <row r="2492" spans="1:9" hidden="1" x14ac:dyDescent="0.25">
      <c r="A2492" t="s">
        <v>4711</v>
      </c>
      <c r="B2492" t="s">
        <v>4712</v>
      </c>
      <c r="C2492" t="s">
        <v>4713</v>
      </c>
      <c r="D2492">
        <v>6977667</v>
      </c>
      <c r="E2492" t="s">
        <v>1936</v>
      </c>
      <c r="F2492" t="b">
        <f t="shared" si="44"/>
        <v>1</v>
      </c>
      <c r="G2492" t="b">
        <f t="shared" si="45"/>
        <v>1</v>
      </c>
      <c r="H2492" t="s">
        <v>6019</v>
      </c>
    </row>
    <row r="2493" spans="1:9" hidden="1" x14ac:dyDescent="0.25">
      <c r="A2493" t="s">
        <v>4714</v>
      </c>
      <c r="B2493" t="s">
        <v>4715</v>
      </c>
      <c r="C2493" t="s">
        <v>4716</v>
      </c>
      <c r="D2493">
        <v>500008126</v>
      </c>
      <c r="E2493" t="s">
        <v>1936</v>
      </c>
      <c r="F2493" t="b">
        <f t="shared" si="44"/>
        <v>1</v>
      </c>
      <c r="G2493" t="b">
        <f t="shared" si="45"/>
        <v>1</v>
      </c>
      <c r="H2493" t="s">
        <v>6019</v>
      </c>
    </row>
    <row r="2494" spans="1:9" hidden="1" x14ac:dyDescent="0.25">
      <c r="A2494" t="s">
        <v>4717</v>
      </c>
      <c r="B2494" t="s">
        <v>4718</v>
      </c>
      <c r="C2494" t="s">
        <v>4719</v>
      </c>
      <c r="D2494">
        <v>8849509</v>
      </c>
      <c r="E2494" t="s">
        <v>1936</v>
      </c>
      <c r="F2494" t="b">
        <f t="shared" si="44"/>
        <v>1</v>
      </c>
      <c r="G2494" t="b">
        <f t="shared" si="45"/>
        <v>1</v>
      </c>
      <c r="H2494" t="s">
        <v>6019</v>
      </c>
    </row>
    <row r="2495" spans="1:9" hidden="1" x14ac:dyDescent="0.25">
      <c r="A2495" t="s">
        <v>4720</v>
      </c>
      <c r="B2495" t="s">
        <v>4721</v>
      </c>
      <c r="C2495" t="s">
        <v>4722</v>
      </c>
      <c r="D2495">
        <v>4990079</v>
      </c>
      <c r="E2495" t="s">
        <v>1936</v>
      </c>
      <c r="F2495" t="b">
        <f t="shared" si="44"/>
        <v>1</v>
      </c>
      <c r="G2495" t="b">
        <f t="shared" si="45"/>
        <v>1</v>
      </c>
      <c r="H2495" t="s">
        <v>6019</v>
      </c>
    </row>
    <row r="2496" spans="1:9" hidden="1" x14ac:dyDescent="0.25">
      <c r="A2496" t="s">
        <v>4723</v>
      </c>
      <c r="B2496" t="s">
        <v>2012</v>
      </c>
      <c r="C2496" t="s">
        <v>2013</v>
      </c>
      <c r="D2496">
        <v>7392102</v>
      </c>
      <c r="E2496" t="s">
        <v>1936</v>
      </c>
      <c r="F2496" t="b">
        <f t="shared" si="44"/>
        <v>1</v>
      </c>
      <c r="G2496" t="b">
        <f t="shared" si="45"/>
        <v>1</v>
      </c>
      <c r="H2496" t="s">
        <v>6019</v>
      </c>
    </row>
    <row r="2497" spans="1:9" hidden="1" x14ac:dyDescent="0.25">
      <c r="A2497" t="s">
        <v>4724</v>
      </c>
      <c r="B2497" t="s">
        <v>4364</v>
      </c>
      <c r="C2497" t="s">
        <v>4365</v>
      </c>
      <c r="D2497">
        <v>9030678</v>
      </c>
      <c r="E2497" t="s">
        <v>1936</v>
      </c>
      <c r="F2497" t="b">
        <f t="shared" si="44"/>
        <v>1</v>
      </c>
      <c r="G2497" t="b">
        <f t="shared" si="45"/>
        <v>1</v>
      </c>
      <c r="H2497" t="s">
        <v>6019</v>
      </c>
    </row>
    <row r="2498" spans="1:9" hidden="1" x14ac:dyDescent="0.25">
      <c r="A2498" t="s">
        <v>4725</v>
      </c>
      <c r="B2498" t="s">
        <v>4426</v>
      </c>
      <c r="C2498" t="s">
        <v>4427</v>
      </c>
      <c r="D2498">
        <v>6512295</v>
      </c>
      <c r="E2498" t="s">
        <v>1936</v>
      </c>
      <c r="F2498" t="b">
        <f t="shared" si="44"/>
        <v>1</v>
      </c>
      <c r="G2498" t="b">
        <f t="shared" si="45"/>
        <v>1</v>
      </c>
      <c r="H2498" t="s">
        <v>6019</v>
      </c>
    </row>
    <row r="2499" spans="1:9" hidden="1" x14ac:dyDescent="0.25">
      <c r="A2499" t="s">
        <v>4726</v>
      </c>
      <c r="B2499" t="s">
        <v>4727</v>
      </c>
      <c r="C2499" t="s">
        <v>4728</v>
      </c>
      <c r="D2499">
        <v>7006455</v>
      </c>
      <c r="E2499" t="s">
        <v>1936</v>
      </c>
      <c r="F2499" t="b">
        <f t="shared" ref="F2499:F2562" si="46">NOT(ISBLANK(B2499))</f>
        <v>1</v>
      </c>
      <c r="G2499" t="b">
        <f t="shared" ref="G2499:G2562" si="47">NOT(ISBLANK(C2499))</f>
        <v>1</v>
      </c>
      <c r="H2499" t="s">
        <v>6019</v>
      </c>
    </row>
    <row r="2500" spans="1:9" hidden="1" x14ac:dyDescent="0.25">
      <c r="A2500" t="s">
        <v>4729</v>
      </c>
      <c r="B2500" t="s">
        <v>4730</v>
      </c>
      <c r="C2500" t="s">
        <v>4731</v>
      </c>
      <c r="D2500">
        <v>4990633</v>
      </c>
      <c r="E2500" t="s">
        <v>1936</v>
      </c>
      <c r="F2500" t="b">
        <f t="shared" si="46"/>
        <v>1</v>
      </c>
      <c r="G2500" t="b">
        <f t="shared" si="47"/>
        <v>1</v>
      </c>
      <c r="H2500" t="s">
        <v>6019</v>
      </c>
    </row>
    <row r="2501" spans="1:9" hidden="1" x14ac:dyDescent="0.25">
      <c r="A2501" t="s">
        <v>4732</v>
      </c>
      <c r="B2501" t="s">
        <v>4733</v>
      </c>
      <c r="C2501" s="1" t="s">
        <v>4734</v>
      </c>
      <c r="D2501">
        <v>7649198</v>
      </c>
      <c r="E2501" t="s">
        <v>1936</v>
      </c>
      <c r="F2501" t="b">
        <f t="shared" si="46"/>
        <v>1</v>
      </c>
      <c r="G2501" t="b">
        <f t="shared" si="47"/>
        <v>1</v>
      </c>
      <c r="H2501" t="s">
        <v>6019</v>
      </c>
    </row>
    <row r="2502" spans="1:9" hidden="1" x14ac:dyDescent="0.25">
      <c r="A2502" t="s">
        <v>4735</v>
      </c>
      <c r="B2502" t="s">
        <v>4736</v>
      </c>
      <c r="C2502" t="s">
        <v>4737</v>
      </c>
      <c r="D2502">
        <v>4923831</v>
      </c>
      <c r="E2502" t="s">
        <v>1936</v>
      </c>
      <c r="F2502" t="b">
        <f t="shared" si="46"/>
        <v>1</v>
      </c>
      <c r="G2502" t="b">
        <f t="shared" si="47"/>
        <v>1</v>
      </c>
      <c r="H2502" t="s">
        <v>6019</v>
      </c>
    </row>
    <row r="2503" spans="1:9" hidden="1" x14ac:dyDescent="0.25">
      <c r="A2503" t="s">
        <v>4738</v>
      </c>
      <c r="B2503" t="s">
        <v>4739</v>
      </c>
      <c r="C2503" t="s">
        <v>4740</v>
      </c>
      <c r="D2503">
        <v>6793402</v>
      </c>
      <c r="E2503" t="s">
        <v>1936</v>
      </c>
      <c r="F2503" t="b">
        <f t="shared" si="46"/>
        <v>1</v>
      </c>
      <c r="G2503" t="b">
        <f t="shared" si="47"/>
        <v>1</v>
      </c>
      <c r="H2503" t="s">
        <v>6019</v>
      </c>
    </row>
    <row r="2504" spans="1:9" hidden="1" x14ac:dyDescent="0.25">
      <c r="A2504" t="s">
        <v>4741</v>
      </c>
      <c r="B2504" t="s">
        <v>4742</v>
      </c>
      <c r="C2504" t="s">
        <v>4743</v>
      </c>
      <c r="D2504">
        <v>5522581</v>
      </c>
      <c r="E2504" t="s">
        <v>1936</v>
      </c>
      <c r="F2504" t="b">
        <f t="shared" si="46"/>
        <v>1</v>
      </c>
      <c r="G2504" t="b">
        <f t="shared" si="47"/>
        <v>1</v>
      </c>
      <c r="H2504" t="s">
        <v>6019</v>
      </c>
    </row>
    <row r="2505" spans="1:9" hidden="1" x14ac:dyDescent="0.25">
      <c r="A2505" t="s">
        <v>4744</v>
      </c>
      <c r="B2505" t="s">
        <v>4745</v>
      </c>
      <c r="C2505" t="s">
        <v>4745</v>
      </c>
      <c r="D2505">
        <v>9082497</v>
      </c>
      <c r="E2505" t="s">
        <v>1936</v>
      </c>
      <c r="F2505" t="b">
        <f t="shared" si="46"/>
        <v>1</v>
      </c>
      <c r="G2505" t="b">
        <f t="shared" si="47"/>
        <v>1</v>
      </c>
      <c r="H2505" t="s">
        <v>6019</v>
      </c>
    </row>
    <row r="2506" spans="1:9" hidden="1" x14ac:dyDescent="0.25">
      <c r="A2506" t="s">
        <v>4746</v>
      </c>
      <c r="B2506" t="s">
        <v>4747</v>
      </c>
      <c r="E2506" t="s">
        <v>1936</v>
      </c>
      <c r="F2506" t="b">
        <f t="shared" si="46"/>
        <v>1</v>
      </c>
      <c r="G2506" t="b">
        <f t="shared" si="47"/>
        <v>0</v>
      </c>
      <c r="H2506" t="s">
        <v>6018</v>
      </c>
      <c r="I2506" t="s">
        <v>6024</v>
      </c>
    </row>
    <row r="2507" spans="1:9" hidden="1" x14ac:dyDescent="0.25">
      <c r="A2507" t="s">
        <v>4748</v>
      </c>
      <c r="B2507" t="s">
        <v>4749</v>
      </c>
      <c r="C2507" t="s">
        <v>4750</v>
      </c>
      <c r="D2507">
        <v>8370563</v>
      </c>
      <c r="E2507" t="s">
        <v>1936</v>
      </c>
      <c r="F2507" t="b">
        <f t="shared" si="46"/>
        <v>1</v>
      </c>
      <c r="G2507" t="b">
        <f t="shared" si="47"/>
        <v>1</v>
      </c>
      <c r="H2507" t="s">
        <v>6019</v>
      </c>
    </row>
    <row r="2508" spans="1:9" hidden="1" x14ac:dyDescent="0.25">
      <c r="A2508" t="s">
        <v>4751</v>
      </c>
      <c r="B2508" t="s">
        <v>4531</v>
      </c>
      <c r="C2508" t="s">
        <v>4532</v>
      </c>
      <c r="D2508">
        <v>8380088</v>
      </c>
      <c r="E2508" t="s">
        <v>1936</v>
      </c>
      <c r="F2508" t="b">
        <f t="shared" si="46"/>
        <v>1</v>
      </c>
      <c r="G2508" t="b">
        <f t="shared" si="47"/>
        <v>1</v>
      </c>
      <c r="H2508" t="s">
        <v>6019</v>
      </c>
    </row>
    <row r="2509" spans="1:9" hidden="1" x14ac:dyDescent="0.25">
      <c r="A2509" t="s">
        <v>4752</v>
      </c>
      <c r="B2509" t="s">
        <v>2012</v>
      </c>
      <c r="C2509" t="s">
        <v>2013</v>
      </c>
      <c r="D2509">
        <v>7392102</v>
      </c>
      <c r="E2509" t="s">
        <v>1936</v>
      </c>
      <c r="F2509" t="b">
        <f t="shared" si="46"/>
        <v>1</v>
      </c>
      <c r="G2509" t="b">
        <f t="shared" si="47"/>
        <v>1</v>
      </c>
      <c r="H2509" t="s">
        <v>6019</v>
      </c>
    </row>
    <row r="2510" spans="1:9" hidden="1" x14ac:dyDescent="0.25">
      <c r="A2510" t="s">
        <v>4753</v>
      </c>
      <c r="B2510" t="s">
        <v>2543</v>
      </c>
      <c r="C2510" t="s">
        <v>2544</v>
      </c>
      <c r="D2510">
        <v>8371215</v>
      </c>
      <c r="E2510" t="s">
        <v>1936</v>
      </c>
      <c r="F2510" t="b">
        <f t="shared" si="46"/>
        <v>1</v>
      </c>
      <c r="G2510" t="b">
        <f t="shared" si="47"/>
        <v>1</v>
      </c>
      <c r="H2510" t="s">
        <v>6019</v>
      </c>
    </row>
    <row r="2511" spans="1:9" hidden="1" x14ac:dyDescent="0.25">
      <c r="A2511" t="s">
        <v>4754</v>
      </c>
      <c r="B2511" t="s">
        <v>4755</v>
      </c>
      <c r="C2511" t="s">
        <v>4756</v>
      </c>
      <c r="D2511">
        <v>7784677</v>
      </c>
      <c r="E2511" t="s">
        <v>1936</v>
      </c>
      <c r="F2511" t="b">
        <f t="shared" si="46"/>
        <v>1</v>
      </c>
      <c r="G2511" t="b">
        <f t="shared" si="47"/>
        <v>1</v>
      </c>
      <c r="H2511" t="s">
        <v>6019</v>
      </c>
    </row>
    <row r="2512" spans="1:9" hidden="1" x14ac:dyDescent="0.25">
      <c r="A2512" t="s">
        <v>4757</v>
      </c>
      <c r="B2512" t="s">
        <v>2012</v>
      </c>
      <c r="C2512" t="s">
        <v>2013</v>
      </c>
      <c r="D2512">
        <v>7392102</v>
      </c>
      <c r="E2512" t="s">
        <v>1936</v>
      </c>
      <c r="F2512" t="b">
        <f t="shared" si="46"/>
        <v>1</v>
      </c>
      <c r="G2512" t="b">
        <f t="shared" si="47"/>
        <v>1</v>
      </c>
      <c r="H2512" t="s">
        <v>6019</v>
      </c>
    </row>
    <row r="2513" spans="1:9" hidden="1" x14ac:dyDescent="0.25">
      <c r="A2513" t="s">
        <v>4758</v>
      </c>
      <c r="B2513" t="s">
        <v>2210</v>
      </c>
      <c r="C2513" t="s">
        <v>2211</v>
      </c>
      <c r="D2513">
        <v>7327756</v>
      </c>
      <c r="E2513" t="s">
        <v>1936</v>
      </c>
      <c r="F2513" t="b">
        <f t="shared" si="46"/>
        <v>1</v>
      </c>
      <c r="G2513" t="b">
        <f t="shared" si="47"/>
        <v>1</v>
      </c>
      <c r="H2513" t="s">
        <v>6019</v>
      </c>
    </row>
    <row r="2514" spans="1:9" hidden="1" x14ac:dyDescent="0.25">
      <c r="A2514" t="s">
        <v>4759</v>
      </c>
      <c r="B2514" t="s">
        <v>3819</v>
      </c>
      <c r="C2514" t="s">
        <v>3820</v>
      </c>
      <c r="D2514">
        <v>8519852</v>
      </c>
      <c r="E2514" t="s">
        <v>1936</v>
      </c>
      <c r="F2514" t="b">
        <f t="shared" si="46"/>
        <v>1</v>
      </c>
      <c r="G2514" t="b">
        <f t="shared" si="47"/>
        <v>1</v>
      </c>
      <c r="H2514" t="s">
        <v>6019</v>
      </c>
    </row>
    <row r="2515" spans="1:9" hidden="1" x14ac:dyDescent="0.25">
      <c r="A2515" t="s">
        <v>4760</v>
      </c>
      <c r="B2515" t="s">
        <v>4761</v>
      </c>
      <c r="C2515" t="s">
        <v>4762</v>
      </c>
      <c r="D2515">
        <v>5471698</v>
      </c>
      <c r="E2515" t="s">
        <v>1936</v>
      </c>
      <c r="F2515" t="b">
        <f t="shared" si="46"/>
        <v>1</v>
      </c>
      <c r="G2515" t="b">
        <f t="shared" si="47"/>
        <v>1</v>
      </c>
      <c r="H2515" t="s">
        <v>6019</v>
      </c>
    </row>
    <row r="2516" spans="1:9" hidden="1" x14ac:dyDescent="0.25">
      <c r="A2516" t="s">
        <v>4763</v>
      </c>
      <c r="B2516" t="s">
        <v>2543</v>
      </c>
      <c r="C2516" t="s">
        <v>2544</v>
      </c>
      <c r="D2516">
        <v>8371215</v>
      </c>
      <c r="E2516" t="s">
        <v>1936</v>
      </c>
      <c r="F2516" t="b">
        <f t="shared" si="46"/>
        <v>1</v>
      </c>
      <c r="G2516" t="b">
        <f t="shared" si="47"/>
        <v>1</v>
      </c>
      <c r="H2516" t="s">
        <v>6019</v>
      </c>
    </row>
    <row r="2517" spans="1:9" hidden="1" x14ac:dyDescent="0.25">
      <c r="A2517" t="s">
        <v>4764</v>
      </c>
      <c r="B2517" t="s">
        <v>4765</v>
      </c>
      <c r="C2517" s="1" t="s">
        <v>4766</v>
      </c>
      <c r="D2517">
        <v>6938290</v>
      </c>
      <c r="E2517" t="s">
        <v>1936</v>
      </c>
      <c r="F2517" t="b">
        <f t="shared" si="46"/>
        <v>1</v>
      </c>
      <c r="G2517" t="b">
        <f t="shared" si="47"/>
        <v>1</v>
      </c>
      <c r="H2517" t="s">
        <v>6019</v>
      </c>
    </row>
    <row r="2518" spans="1:9" hidden="1" x14ac:dyDescent="0.25">
      <c r="A2518" t="s">
        <v>4767</v>
      </c>
      <c r="B2518" t="s">
        <v>4768</v>
      </c>
      <c r="C2518" t="s">
        <v>4769</v>
      </c>
      <c r="D2518">
        <v>6507832</v>
      </c>
      <c r="E2518" t="s">
        <v>1936</v>
      </c>
      <c r="F2518" t="b">
        <f t="shared" si="46"/>
        <v>1</v>
      </c>
      <c r="G2518" t="b">
        <f t="shared" si="47"/>
        <v>1</v>
      </c>
      <c r="H2518" t="s">
        <v>6019</v>
      </c>
    </row>
    <row r="2519" spans="1:9" hidden="1" x14ac:dyDescent="0.25">
      <c r="A2519" t="s">
        <v>4770</v>
      </c>
      <c r="B2519" t="s">
        <v>2543</v>
      </c>
      <c r="C2519" t="s">
        <v>2544</v>
      </c>
      <c r="D2519">
        <v>8371215</v>
      </c>
      <c r="E2519" t="s">
        <v>1936</v>
      </c>
      <c r="F2519" t="b">
        <f t="shared" si="46"/>
        <v>1</v>
      </c>
      <c r="G2519" t="b">
        <f t="shared" si="47"/>
        <v>1</v>
      </c>
      <c r="H2519" t="s">
        <v>6019</v>
      </c>
    </row>
    <row r="2520" spans="1:9" hidden="1" x14ac:dyDescent="0.25">
      <c r="A2520" t="s">
        <v>4771</v>
      </c>
      <c r="B2520" t="s">
        <v>4772</v>
      </c>
      <c r="C2520" t="s">
        <v>4773</v>
      </c>
      <c r="D2520">
        <v>5469864</v>
      </c>
      <c r="E2520" t="s">
        <v>1936</v>
      </c>
      <c r="F2520" t="b">
        <f t="shared" si="46"/>
        <v>1</v>
      </c>
      <c r="G2520" t="b">
        <f t="shared" si="47"/>
        <v>1</v>
      </c>
      <c r="H2520" t="s">
        <v>6019</v>
      </c>
    </row>
    <row r="2521" spans="1:9" hidden="1" x14ac:dyDescent="0.25">
      <c r="A2521" t="s">
        <v>4774</v>
      </c>
      <c r="B2521" t="s">
        <v>4775</v>
      </c>
      <c r="E2521" t="s">
        <v>1936</v>
      </c>
      <c r="F2521" t="b">
        <f t="shared" si="46"/>
        <v>1</v>
      </c>
      <c r="G2521" t="b">
        <f t="shared" si="47"/>
        <v>0</v>
      </c>
      <c r="H2521" t="s">
        <v>6018</v>
      </c>
      <c r="I2521" t="s">
        <v>6024</v>
      </c>
    </row>
    <row r="2522" spans="1:9" hidden="1" x14ac:dyDescent="0.25">
      <c r="A2522" t="s">
        <v>4776</v>
      </c>
      <c r="B2522" t="s">
        <v>2077</v>
      </c>
      <c r="E2522" t="s">
        <v>1936</v>
      </c>
      <c r="F2522" t="b">
        <f t="shared" si="46"/>
        <v>1</v>
      </c>
      <c r="G2522" t="b">
        <f t="shared" si="47"/>
        <v>0</v>
      </c>
      <c r="H2522" t="s">
        <v>6018</v>
      </c>
      <c r="I2522" t="s">
        <v>6024</v>
      </c>
    </row>
    <row r="2523" spans="1:9" hidden="1" x14ac:dyDescent="0.25">
      <c r="A2523" t="s">
        <v>4777</v>
      </c>
      <c r="B2523" t="s">
        <v>4778</v>
      </c>
      <c r="C2523" t="s">
        <v>4779</v>
      </c>
      <c r="D2523">
        <v>6959844</v>
      </c>
      <c r="E2523" t="s">
        <v>1936</v>
      </c>
      <c r="F2523" t="b">
        <f t="shared" si="46"/>
        <v>1</v>
      </c>
      <c r="G2523" t="b">
        <f t="shared" si="47"/>
        <v>1</v>
      </c>
      <c r="H2523" t="s">
        <v>6019</v>
      </c>
    </row>
    <row r="2524" spans="1:9" hidden="1" x14ac:dyDescent="0.25">
      <c r="A2524" t="s">
        <v>4780</v>
      </c>
      <c r="B2524" t="s">
        <v>2706</v>
      </c>
      <c r="C2524" t="s">
        <v>2707</v>
      </c>
      <c r="D2524">
        <v>6879971</v>
      </c>
      <c r="E2524" t="s">
        <v>1936</v>
      </c>
      <c r="F2524" t="b">
        <f t="shared" si="46"/>
        <v>1</v>
      </c>
      <c r="G2524" t="b">
        <f t="shared" si="47"/>
        <v>1</v>
      </c>
      <c r="H2524" t="s">
        <v>6019</v>
      </c>
    </row>
    <row r="2525" spans="1:9" hidden="1" x14ac:dyDescent="0.25">
      <c r="A2525" t="s">
        <v>4781</v>
      </c>
      <c r="B2525" t="s">
        <v>3413</v>
      </c>
      <c r="C2525" t="s">
        <v>3414</v>
      </c>
      <c r="D2525">
        <v>6938404</v>
      </c>
      <c r="E2525" t="s">
        <v>1936</v>
      </c>
      <c r="F2525" t="b">
        <f t="shared" si="46"/>
        <v>1</v>
      </c>
      <c r="G2525" t="b">
        <f t="shared" si="47"/>
        <v>1</v>
      </c>
      <c r="H2525" t="s">
        <v>6019</v>
      </c>
    </row>
    <row r="2526" spans="1:9" hidden="1" x14ac:dyDescent="0.25">
      <c r="A2526" t="s">
        <v>4782</v>
      </c>
      <c r="B2526" t="s">
        <v>1938</v>
      </c>
      <c r="C2526" t="s">
        <v>1939</v>
      </c>
      <c r="D2526">
        <v>4923237</v>
      </c>
      <c r="E2526" t="s">
        <v>1936</v>
      </c>
      <c r="F2526" t="b">
        <f t="shared" si="46"/>
        <v>1</v>
      </c>
      <c r="G2526" t="b">
        <f t="shared" si="47"/>
        <v>1</v>
      </c>
      <c r="H2526" t="s">
        <v>6019</v>
      </c>
    </row>
    <row r="2527" spans="1:9" hidden="1" x14ac:dyDescent="0.25">
      <c r="A2527" t="s">
        <v>4783</v>
      </c>
      <c r="B2527" t="s">
        <v>4784</v>
      </c>
      <c r="C2527" s="1" t="s">
        <v>4785</v>
      </c>
      <c r="D2527">
        <v>7588286</v>
      </c>
      <c r="E2527" t="s">
        <v>1936</v>
      </c>
      <c r="F2527" t="b">
        <f t="shared" si="46"/>
        <v>1</v>
      </c>
      <c r="G2527" t="b">
        <f t="shared" si="47"/>
        <v>1</v>
      </c>
      <c r="H2527" t="s">
        <v>6019</v>
      </c>
    </row>
    <row r="2528" spans="1:9" hidden="1" x14ac:dyDescent="0.25">
      <c r="A2528" t="s">
        <v>4786</v>
      </c>
      <c r="B2528" t="s">
        <v>4787</v>
      </c>
      <c r="C2528" t="s">
        <v>4788</v>
      </c>
      <c r="D2528">
        <v>5360661</v>
      </c>
      <c r="E2528" t="s">
        <v>1936</v>
      </c>
      <c r="F2528" t="b">
        <f t="shared" si="46"/>
        <v>1</v>
      </c>
      <c r="G2528" t="b">
        <f t="shared" si="47"/>
        <v>1</v>
      </c>
      <c r="H2528" t="s">
        <v>6019</v>
      </c>
    </row>
    <row r="2529" spans="1:9" hidden="1" x14ac:dyDescent="0.25">
      <c r="A2529" t="s">
        <v>4789</v>
      </c>
      <c r="B2529" t="s">
        <v>4790</v>
      </c>
      <c r="E2529" t="s">
        <v>1936</v>
      </c>
      <c r="F2529" t="b">
        <f t="shared" si="46"/>
        <v>1</v>
      </c>
      <c r="G2529" t="b">
        <f t="shared" si="47"/>
        <v>0</v>
      </c>
      <c r="H2529" t="s">
        <v>6018</v>
      </c>
      <c r="I2529" t="s">
        <v>6024</v>
      </c>
    </row>
    <row r="2530" spans="1:9" hidden="1" x14ac:dyDescent="0.25">
      <c r="A2530" t="s">
        <v>4791</v>
      </c>
      <c r="B2530" t="s">
        <v>4792</v>
      </c>
      <c r="C2530" s="1" t="s">
        <v>4793</v>
      </c>
      <c r="D2530">
        <v>7902697</v>
      </c>
      <c r="E2530" t="s">
        <v>1936</v>
      </c>
      <c r="F2530" t="b">
        <f t="shared" si="46"/>
        <v>1</v>
      </c>
      <c r="G2530" t="b">
        <f t="shared" si="47"/>
        <v>1</v>
      </c>
      <c r="H2530" t="s">
        <v>6019</v>
      </c>
    </row>
    <row r="2531" spans="1:9" hidden="1" x14ac:dyDescent="0.25">
      <c r="A2531" t="s">
        <v>4794</v>
      </c>
      <c r="B2531" t="s">
        <v>4795</v>
      </c>
      <c r="C2531" t="s">
        <v>4796</v>
      </c>
      <c r="D2531">
        <v>4991208</v>
      </c>
      <c r="E2531" t="s">
        <v>1936</v>
      </c>
      <c r="F2531" t="b">
        <f t="shared" si="46"/>
        <v>1</v>
      </c>
      <c r="G2531" t="b">
        <f t="shared" si="47"/>
        <v>1</v>
      </c>
      <c r="H2531" t="s">
        <v>6019</v>
      </c>
    </row>
    <row r="2532" spans="1:9" hidden="1" x14ac:dyDescent="0.25">
      <c r="A2532" t="s">
        <v>4797</v>
      </c>
      <c r="B2532" t="s">
        <v>2549</v>
      </c>
      <c r="C2532" t="s">
        <v>2550</v>
      </c>
      <c r="D2532">
        <v>7317525</v>
      </c>
      <c r="E2532" t="s">
        <v>1936</v>
      </c>
      <c r="F2532" t="b">
        <f t="shared" si="46"/>
        <v>1</v>
      </c>
      <c r="G2532" t="b">
        <f t="shared" si="47"/>
        <v>1</v>
      </c>
      <c r="H2532" t="s">
        <v>6019</v>
      </c>
    </row>
    <row r="2533" spans="1:9" hidden="1" x14ac:dyDescent="0.25">
      <c r="A2533" t="s">
        <v>4798</v>
      </c>
      <c r="B2533" t="s">
        <v>4799</v>
      </c>
      <c r="C2533" t="s">
        <v>4800</v>
      </c>
      <c r="D2533">
        <v>5456712</v>
      </c>
      <c r="E2533" t="s">
        <v>1936</v>
      </c>
      <c r="F2533" t="b">
        <f t="shared" si="46"/>
        <v>1</v>
      </c>
      <c r="G2533" t="b">
        <f t="shared" si="47"/>
        <v>1</v>
      </c>
      <c r="H2533" t="s">
        <v>6019</v>
      </c>
    </row>
    <row r="2534" spans="1:9" hidden="1" x14ac:dyDescent="0.25">
      <c r="A2534" t="s">
        <v>4801</v>
      </c>
      <c r="B2534" t="s">
        <v>3041</v>
      </c>
      <c r="C2534" t="s">
        <v>3042</v>
      </c>
      <c r="D2534">
        <v>9040835</v>
      </c>
      <c r="E2534" t="s">
        <v>1936</v>
      </c>
      <c r="F2534" t="b">
        <f t="shared" si="46"/>
        <v>1</v>
      </c>
      <c r="G2534" t="b">
        <f t="shared" si="47"/>
        <v>1</v>
      </c>
      <c r="H2534" t="s">
        <v>6019</v>
      </c>
    </row>
    <row r="2535" spans="1:9" hidden="1" x14ac:dyDescent="0.25">
      <c r="A2535" t="s">
        <v>4802</v>
      </c>
      <c r="B2535" t="s">
        <v>4803</v>
      </c>
      <c r="C2535" t="s">
        <v>4804</v>
      </c>
      <c r="D2535">
        <v>8463110</v>
      </c>
      <c r="E2535" t="s">
        <v>1936</v>
      </c>
      <c r="F2535" t="b">
        <f t="shared" si="46"/>
        <v>1</v>
      </c>
      <c r="G2535" t="b">
        <f t="shared" si="47"/>
        <v>1</v>
      </c>
      <c r="H2535" t="s">
        <v>6019</v>
      </c>
    </row>
    <row r="2536" spans="1:9" hidden="1" x14ac:dyDescent="0.25">
      <c r="A2536" t="s">
        <v>4805</v>
      </c>
      <c r="B2536" t="s">
        <v>3275</v>
      </c>
      <c r="C2536" t="s">
        <v>3276</v>
      </c>
      <c r="D2536">
        <v>7003367</v>
      </c>
      <c r="E2536" t="s">
        <v>1936</v>
      </c>
      <c r="F2536" t="b">
        <f t="shared" si="46"/>
        <v>1</v>
      </c>
      <c r="G2536" t="b">
        <f t="shared" si="47"/>
        <v>1</v>
      </c>
      <c r="H2536" t="s">
        <v>6019</v>
      </c>
    </row>
    <row r="2537" spans="1:9" hidden="1" x14ac:dyDescent="0.25">
      <c r="A2537" t="s">
        <v>4806</v>
      </c>
      <c r="B2537" t="s">
        <v>4807</v>
      </c>
      <c r="C2537" t="s">
        <v>4808</v>
      </c>
      <c r="D2537">
        <v>4989991</v>
      </c>
      <c r="E2537" t="s">
        <v>1936</v>
      </c>
      <c r="F2537" t="b">
        <f t="shared" si="46"/>
        <v>1</v>
      </c>
      <c r="G2537" t="b">
        <f t="shared" si="47"/>
        <v>1</v>
      </c>
      <c r="H2537" t="s">
        <v>6019</v>
      </c>
    </row>
    <row r="2538" spans="1:9" hidden="1" x14ac:dyDescent="0.25">
      <c r="A2538" t="s">
        <v>4809</v>
      </c>
      <c r="B2538" t="s">
        <v>4810</v>
      </c>
      <c r="C2538" t="s">
        <v>4811</v>
      </c>
      <c r="D2538">
        <v>4809499</v>
      </c>
      <c r="E2538" t="s">
        <v>1936</v>
      </c>
      <c r="F2538" t="b">
        <f t="shared" si="46"/>
        <v>1</v>
      </c>
      <c r="G2538" t="b">
        <f t="shared" si="47"/>
        <v>1</v>
      </c>
      <c r="H2538" t="s">
        <v>6019</v>
      </c>
    </row>
    <row r="2539" spans="1:9" hidden="1" x14ac:dyDescent="0.25">
      <c r="A2539" t="s">
        <v>4812</v>
      </c>
      <c r="B2539" t="s">
        <v>4813</v>
      </c>
      <c r="C2539" t="s">
        <v>4814</v>
      </c>
      <c r="D2539">
        <v>8525982</v>
      </c>
      <c r="E2539" t="s">
        <v>1936</v>
      </c>
      <c r="F2539" t="b">
        <f t="shared" si="46"/>
        <v>1</v>
      </c>
      <c r="G2539" t="b">
        <f t="shared" si="47"/>
        <v>1</v>
      </c>
      <c r="H2539" t="s">
        <v>6019</v>
      </c>
    </row>
    <row r="2540" spans="1:9" hidden="1" x14ac:dyDescent="0.25">
      <c r="A2540" t="s">
        <v>4815</v>
      </c>
      <c r="B2540" t="s">
        <v>4816</v>
      </c>
      <c r="C2540" t="s">
        <v>4817</v>
      </c>
      <c r="D2540">
        <v>1702798</v>
      </c>
      <c r="E2540" t="s">
        <v>1936</v>
      </c>
      <c r="F2540" t="b">
        <f t="shared" si="46"/>
        <v>1</v>
      </c>
      <c r="G2540" t="b">
        <f t="shared" si="47"/>
        <v>1</v>
      </c>
      <c r="H2540" t="s">
        <v>6019</v>
      </c>
    </row>
    <row r="2541" spans="1:9" hidden="1" x14ac:dyDescent="0.25">
      <c r="A2541" t="s">
        <v>4818</v>
      </c>
      <c r="B2541" t="s">
        <v>4819</v>
      </c>
      <c r="C2541" t="s">
        <v>4820</v>
      </c>
      <c r="D2541">
        <v>9601762</v>
      </c>
      <c r="E2541" t="s">
        <v>1936</v>
      </c>
      <c r="F2541" t="b">
        <f t="shared" si="46"/>
        <v>1</v>
      </c>
      <c r="G2541" t="b">
        <f t="shared" si="47"/>
        <v>1</v>
      </c>
      <c r="H2541" t="s">
        <v>6019</v>
      </c>
    </row>
    <row r="2542" spans="1:9" hidden="1" x14ac:dyDescent="0.25">
      <c r="A2542" t="s">
        <v>4821</v>
      </c>
      <c r="B2542" t="s">
        <v>4822</v>
      </c>
      <c r="C2542" t="s">
        <v>4823</v>
      </c>
      <c r="D2542">
        <v>6148204</v>
      </c>
      <c r="E2542" t="s">
        <v>1936</v>
      </c>
      <c r="F2542" t="b">
        <f t="shared" si="46"/>
        <v>1</v>
      </c>
      <c r="G2542" t="b">
        <f t="shared" si="47"/>
        <v>1</v>
      </c>
      <c r="H2542" t="s">
        <v>6019</v>
      </c>
    </row>
    <row r="2543" spans="1:9" hidden="1" x14ac:dyDescent="0.25">
      <c r="A2543" t="s">
        <v>4824</v>
      </c>
      <c r="B2543" t="s">
        <v>4825</v>
      </c>
      <c r="E2543" t="s">
        <v>1936</v>
      </c>
      <c r="F2543" t="b">
        <f t="shared" si="46"/>
        <v>1</v>
      </c>
      <c r="G2543" t="b">
        <f t="shared" si="47"/>
        <v>0</v>
      </c>
      <c r="H2543" t="s">
        <v>6018</v>
      </c>
      <c r="I2543" t="s">
        <v>6024</v>
      </c>
    </row>
    <row r="2544" spans="1:9" hidden="1" x14ac:dyDescent="0.25">
      <c r="A2544" t="s">
        <v>4826</v>
      </c>
      <c r="B2544" t="s">
        <v>2579</v>
      </c>
      <c r="C2544" t="s">
        <v>2580</v>
      </c>
      <c r="D2544">
        <v>7902087</v>
      </c>
      <c r="E2544" t="s">
        <v>1936</v>
      </c>
      <c r="F2544" t="b">
        <f t="shared" si="46"/>
        <v>1</v>
      </c>
      <c r="G2544" t="b">
        <f t="shared" si="47"/>
        <v>1</v>
      </c>
      <c r="H2544" t="s">
        <v>6019</v>
      </c>
    </row>
    <row r="2545" spans="1:9" hidden="1" x14ac:dyDescent="0.25">
      <c r="A2545" t="s">
        <v>4827</v>
      </c>
      <c r="B2545" t="s">
        <v>4560</v>
      </c>
      <c r="C2545" t="s">
        <v>4561</v>
      </c>
      <c r="D2545">
        <v>7327749</v>
      </c>
      <c r="E2545" t="s">
        <v>1936</v>
      </c>
      <c r="F2545" t="b">
        <f t="shared" si="46"/>
        <v>1</v>
      </c>
      <c r="G2545" t="b">
        <f t="shared" si="47"/>
        <v>1</v>
      </c>
      <c r="H2545" t="s">
        <v>6019</v>
      </c>
    </row>
    <row r="2546" spans="1:9" hidden="1" x14ac:dyDescent="0.25">
      <c r="A2546" t="s">
        <v>4828</v>
      </c>
      <c r="B2546" t="s">
        <v>3287</v>
      </c>
      <c r="C2546" t="s">
        <v>3288</v>
      </c>
      <c r="D2546">
        <v>9622351</v>
      </c>
      <c r="E2546" t="s">
        <v>1936</v>
      </c>
      <c r="F2546" t="b">
        <f t="shared" si="46"/>
        <v>1</v>
      </c>
      <c r="G2546" t="b">
        <f t="shared" si="47"/>
        <v>1</v>
      </c>
      <c r="H2546" t="s">
        <v>6019</v>
      </c>
    </row>
    <row r="2547" spans="1:9" hidden="1" x14ac:dyDescent="0.25">
      <c r="A2547" t="s">
        <v>4829</v>
      </c>
      <c r="B2547" t="s">
        <v>4830</v>
      </c>
      <c r="C2547" t="s">
        <v>4831</v>
      </c>
      <c r="D2547">
        <v>8368903</v>
      </c>
      <c r="E2547" t="s">
        <v>1936</v>
      </c>
      <c r="F2547" t="b">
        <f t="shared" si="46"/>
        <v>1</v>
      </c>
      <c r="G2547" t="b">
        <f t="shared" si="47"/>
        <v>1</v>
      </c>
      <c r="H2547" t="s">
        <v>6019</v>
      </c>
    </row>
    <row r="2548" spans="1:9" hidden="1" x14ac:dyDescent="0.25">
      <c r="A2548" t="s">
        <v>4832</v>
      </c>
      <c r="B2548" t="s">
        <v>4833</v>
      </c>
      <c r="C2548" t="s">
        <v>4834</v>
      </c>
      <c r="D2548">
        <v>8380831</v>
      </c>
      <c r="E2548" t="s">
        <v>1936</v>
      </c>
      <c r="F2548" t="b">
        <f t="shared" si="46"/>
        <v>1</v>
      </c>
      <c r="G2548" t="b">
        <f t="shared" si="47"/>
        <v>1</v>
      </c>
      <c r="H2548" t="s">
        <v>6019</v>
      </c>
    </row>
    <row r="2549" spans="1:9" hidden="1" x14ac:dyDescent="0.25">
      <c r="A2549" t="s">
        <v>4835</v>
      </c>
      <c r="B2549" t="s">
        <v>4836</v>
      </c>
      <c r="C2549" t="s">
        <v>4837</v>
      </c>
      <c r="D2549">
        <v>7003634</v>
      </c>
      <c r="E2549" t="s">
        <v>1936</v>
      </c>
      <c r="F2549" t="b">
        <f t="shared" si="46"/>
        <v>1</v>
      </c>
      <c r="G2549" t="b">
        <f t="shared" si="47"/>
        <v>1</v>
      </c>
      <c r="H2549" t="s">
        <v>6019</v>
      </c>
    </row>
    <row r="2550" spans="1:9" hidden="1" x14ac:dyDescent="0.25">
      <c r="A2550" t="s">
        <v>4838</v>
      </c>
      <c r="B2550" t="s">
        <v>4839</v>
      </c>
      <c r="C2550" s="1" t="s">
        <v>4840</v>
      </c>
      <c r="D2550">
        <v>7427740</v>
      </c>
      <c r="E2550" t="s">
        <v>1936</v>
      </c>
      <c r="F2550" t="b">
        <f t="shared" si="46"/>
        <v>1</v>
      </c>
      <c r="G2550" t="b">
        <f t="shared" si="47"/>
        <v>1</v>
      </c>
      <c r="H2550" t="s">
        <v>6019</v>
      </c>
    </row>
    <row r="2551" spans="1:9" hidden="1" x14ac:dyDescent="0.25">
      <c r="A2551" t="s">
        <v>4841</v>
      </c>
      <c r="B2551" t="s">
        <v>2968</v>
      </c>
      <c r="C2551" t="s">
        <v>2969</v>
      </c>
      <c r="D2551">
        <v>8520088</v>
      </c>
      <c r="E2551" t="s">
        <v>1936</v>
      </c>
      <c r="F2551" t="b">
        <f t="shared" si="46"/>
        <v>1</v>
      </c>
      <c r="G2551" t="b">
        <f t="shared" si="47"/>
        <v>1</v>
      </c>
      <c r="H2551" t="s">
        <v>6019</v>
      </c>
    </row>
    <row r="2552" spans="1:9" hidden="1" x14ac:dyDescent="0.25">
      <c r="A2552" t="s">
        <v>4842</v>
      </c>
      <c r="B2552" t="s">
        <v>4843</v>
      </c>
      <c r="C2552" t="s">
        <v>4844</v>
      </c>
      <c r="D2552">
        <v>7668378</v>
      </c>
      <c r="E2552" t="s">
        <v>1936</v>
      </c>
      <c r="F2552" t="b">
        <f t="shared" si="46"/>
        <v>1</v>
      </c>
      <c r="G2552" t="b">
        <f t="shared" si="47"/>
        <v>1</v>
      </c>
      <c r="H2552" t="s">
        <v>6019</v>
      </c>
    </row>
    <row r="2553" spans="1:9" hidden="1" x14ac:dyDescent="0.25">
      <c r="A2553" t="s">
        <v>4845</v>
      </c>
      <c r="B2553" t="s">
        <v>4846</v>
      </c>
      <c r="C2553" t="s">
        <v>4847</v>
      </c>
      <c r="D2553">
        <v>7335558</v>
      </c>
      <c r="E2553" t="s">
        <v>1936</v>
      </c>
      <c r="F2553" t="b">
        <f t="shared" si="46"/>
        <v>1</v>
      </c>
      <c r="G2553" t="b">
        <f t="shared" si="47"/>
        <v>1</v>
      </c>
      <c r="H2553" t="s">
        <v>6019</v>
      </c>
    </row>
    <row r="2554" spans="1:9" hidden="1" x14ac:dyDescent="0.25">
      <c r="A2554" t="s">
        <v>4848</v>
      </c>
      <c r="B2554" t="s">
        <v>4849</v>
      </c>
      <c r="C2554" t="s">
        <v>4850</v>
      </c>
      <c r="D2554">
        <v>4989915</v>
      </c>
      <c r="E2554" t="s">
        <v>1936</v>
      </c>
      <c r="F2554" t="b">
        <f t="shared" si="46"/>
        <v>1</v>
      </c>
      <c r="G2554" t="b">
        <f t="shared" si="47"/>
        <v>1</v>
      </c>
      <c r="H2554" t="s">
        <v>6019</v>
      </c>
    </row>
    <row r="2555" spans="1:9" hidden="1" x14ac:dyDescent="0.25">
      <c r="A2555" t="s">
        <v>4851</v>
      </c>
      <c r="B2555" t="s">
        <v>2130</v>
      </c>
      <c r="C2555" t="s">
        <v>2131</v>
      </c>
      <c r="D2555">
        <v>7392205</v>
      </c>
      <c r="E2555" t="s">
        <v>1936</v>
      </c>
      <c r="F2555" t="b">
        <f t="shared" si="46"/>
        <v>1</v>
      </c>
      <c r="G2555" t="b">
        <f t="shared" si="47"/>
        <v>1</v>
      </c>
      <c r="H2555" t="s">
        <v>6019</v>
      </c>
    </row>
    <row r="2556" spans="1:9" hidden="1" x14ac:dyDescent="0.25">
      <c r="A2556" t="s">
        <v>4852</v>
      </c>
      <c r="B2556" t="s">
        <v>4853</v>
      </c>
      <c r="E2556" t="s">
        <v>1936</v>
      </c>
      <c r="F2556" t="b">
        <f t="shared" si="46"/>
        <v>1</v>
      </c>
      <c r="G2556" t="b">
        <f t="shared" si="47"/>
        <v>0</v>
      </c>
      <c r="H2556" t="s">
        <v>6018</v>
      </c>
      <c r="I2556" t="s">
        <v>6024</v>
      </c>
    </row>
    <row r="2557" spans="1:9" hidden="1" x14ac:dyDescent="0.25">
      <c r="A2557" t="s">
        <v>4854</v>
      </c>
      <c r="B2557" t="s">
        <v>4855</v>
      </c>
      <c r="C2557" t="s">
        <v>4856</v>
      </c>
      <c r="D2557">
        <v>8463090</v>
      </c>
      <c r="E2557" t="s">
        <v>1936</v>
      </c>
      <c r="F2557" t="b">
        <f t="shared" si="46"/>
        <v>1</v>
      </c>
      <c r="G2557" t="b">
        <f t="shared" si="47"/>
        <v>1</v>
      </c>
      <c r="H2557" t="s">
        <v>6019</v>
      </c>
    </row>
    <row r="2558" spans="1:9" hidden="1" x14ac:dyDescent="0.25">
      <c r="A2558" t="s">
        <v>4857</v>
      </c>
      <c r="B2558" t="s">
        <v>3016</v>
      </c>
      <c r="C2558" t="s">
        <v>3017</v>
      </c>
      <c r="D2558">
        <v>6940624</v>
      </c>
      <c r="E2558" t="s">
        <v>1936</v>
      </c>
      <c r="F2558" t="b">
        <f t="shared" si="46"/>
        <v>1</v>
      </c>
      <c r="G2558" t="b">
        <f t="shared" si="47"/>
        <v>1</v>
      </c>
      <c r="H2558" t="s">
        <v>6019</v>
      </c>
    </row>
    <row r="2559" spans="1:9" hidden="1" x14ac:dyDescent="0.25">
      <c r="A2559" t="s">
        <v>4858</v>
      </c>
      <c r="B2559" t="s">
        <v>4859</v>
      </c>
      <c r="C2559" t="s">
        <v>4860</v>
      </c>
      <c r="D2559">
        <v>8581859</v>
      </c>
      <c r="E2559" t="s">
        <v>1936</v>
      </c>
      <c r="F2559" t="b">
        <f t="shared" si="46"/>
        <v>1</v>
      </c>
      <c r="G2559" t="b">
        <f t="shared" si="47"/>
        <v>1</v>
      </c>
      <c r="H2559" t="s">
        <v>6019</v>
      </c>
    </row>
    <row r="2560" spans="1:9" hidden="1" x14ac:dyDescent="0.25">
      <c r="A2560" t="s">
        <v>4861</v>
      </c>
      <c r="B2560" t="s">
        <v>4862</v>
      </c>
      <c r="C2560" t="s">
        <v>4863</v>
      </c>
      <c r="D2560">
        <v>6385459</v>
      </c>
      <c r="E2560" t="s">
        <v>1936</v>
      </c>
      <c r="F2560" t="b">
        <f t="shared" si="46"/>
        <v>1</v>
      </c>
      <c r="G2560" t="b">
        <f t="shared" si="47"/>
        <v>1</v>
      </c>
      <c r="H2560" t="s">
        <v>6019</v>
      </c>
    </row>
    <row r="2561" spans="1:9" hidden="1" x14ac:dyDescent="0.25">
      <c r="A2561" t="s">
        <v>4864</v>
      </c>
      <c r="E2561" t="s">
        <v>1936</v>
      </c>
      <c r="F2561" t="b">
        <f t="shared" si="46"/>
        <v>0</v>
      </c>
      <c r="G2561" t="b">
        <f t="shared" si="47"/>
        <v>0</v>
      </c>
      <c r="H2561" t="s">
        <v>6018</v>
      </c>
      <c r="I2561" t="s">
        <v>6023</v>
      </c>
    </row>
    <row r="2562" spans="1:9" hidden="1" x14ac:dyDescent="0.25">
      <c r="A2562" t="s">
        <v>4865</v>
      </c>
      <c r="B2562" t="s">
        <v>4866</v>
      </c>
      <c r="E2562" t="s">
        <v>1936</v>
      </c>
      <c r="F2562" t="b">
        <f t="shared" si="46"/>
        <v>1</v>
      </c>
      <c r="G2562" t="b">
        <f t="shared" si="47"/>
        <v>0</v>
      </c>
      <c r="H2562" t="s">
        <v>6018</v>
      </c>
      <c r="I2562" t="s">
        <v>6024</v>
      </c>
    </row>
    <row r="2563" spans="1:9" hidden="1" x14ac:dyDescent="0.25">
      <c r="A2563" t="s">
        <v>4867</v>
      </c>
      <c r="B2563" t="s">
        <v>4868</v>
      </c>
      <c r="C2563" t="s">
        <v>4869</v>
      </c>
      <c r="D2563">
        <v>4820659</v>
      </c>
      <c r="E2563" t="s">
        <v>1936</v>
      </c>
      <c r="F2563" t="b">
        <f t="shared" ref="F2563:F2626" si="48">NOT(ISBLANK(B2563))</f>
        <v>1</v>
      </c>
      <c r="G2563" t="b">
        <f t="shared" ref="G2563:G2626" si="49">NOT(ISBLANK(C2563))</f>
        <v>1</v>
      </c>
      <c r="H2563" t="s">
        <v>6019</v>
      </c>
    </row>
    <row r="2564" spans="1:9" hidden="1" x14ac:dyDescent="0.25">
      <c r="A2564" t="s">
        <v>4870</v>
      </c>
      <c r="B2564" t="s">
        <v>4871</v>
      </c>
      <c r="E2564" t="s">
        <v>1936</v>
      </c>
      <c r="F2564" t="b">
        <f t="shared" si="48"/>
        <v>1</v>
      </c>
      <c r="G2564" t="b">
        <f t="shared" si="49"/>
        <v>0</v>
      </c>
      <c r="H2564" t="s">
        <v>6018</v>
      </c>
      <c r="I2564" t="s">
        <v>6024</v>
      </c>
    </row>
    <row r="2565" spans="1:9" hidden="1" x14ac:dyDescent="0.25">
      <c r="A2565" t="s">
        <v>4872</v>
      </c>
      <c r="B2565" t="s">
        <v>4873</v>
      </c>
      <c r="C2565" t="s">
        <v>4874</v>
      </c>
      <c r="D2565">
        <v>8996792</v>
      </c>
      <c r="E2565" t="s">
        <v>1936</v>
      </c>
      <c r="F2565" t="b">
        <f t="shared" si="48"/>
        <v>1</v>
      </c>
      <c r="G2565" t="b">
        <f t="shared" si="49"/>
        <v>1</v>
      </c>
      <c r="H2565" t="s">
        <v>6019</v>
      </c>
    </row>
    <row r="2566" spans="1:9" hidden="1" x14ac:dyDescent="0.25">
      <c r="A2566" t="s">
        <v>4875</v>
      </c>
      <c r="B2566" t="s">
        <v>4876</v>
      </c>
      <c r="C2566" t="s">
        <v>4877</v>
      </c>
      <c r="D2566">
        <v>5734750</v>
      </c>
      <c r="E2566" t="s">
        <v>1936</v>
      </c>
      <c r="F2566" t="b">
        <f t="shared" si="48"/>
        <v>1</v>
      </c>
      <c r="G2566" t="b">
        <f t="shared" si="49"/>
        <v>1</v>
      </c>
      <c r="H2566" t="s">
        <v>6019</v>
      </c>
    </row>
    <row r="2567" spans="1:9" hidden="1" x14ac:dyDescent="0.25">
      <c r="A2567" t="s">
        <v>4878</v>
      </c>
      <c r="B2567" t="s">
        <v>4879</v>
      </c>
      <c r="C2567" t="s">
        <v>4880</v>
      </c>
      <c r="D2567">
        <v>8230497</v>
      </c>
      <c r="E2567" t="s">
        <v>1936</v>
      </c>
      <c r="F2567" t="b">
        <f t="shared" si="48"/>
        <v>1</v>
      </c>
      <c r="G2567" t="b">
        <f t="shared" si="49"/>
        <v>1</v>
      </c>
      <c r="H2567" t="s">
        <v>6019</v>
      </c>
    </row>
    <row r="2568" spans="1:9" hidden="1" x14ac:dyDescent="0.25">
      <c r="A2568" t="s">
        <v>4881</v>
      </c>
      <c r="B2568" t="s">
        <v>4882</v>
      </c>
      <c r="E2568" t="s">
        <v>1936</v>
      </c>
      <c r="F2568" t="b">
        <f t="shared" si="48"/>
        <v>1</v>
      </c>
      <c r="G2568" t="b">
        <f t="shared" si="49"/>
        <v>0</v>
      </c>
      <c r="H2568" t="s">
        <v>6018</v>
      </c>
      <c r="I2568" t="s">
        <v>6024</v>
      </c>
    </row>
    <row r="2569" spans="1:9" hidden="1" x14ac:dyDescent="0.25">
      <c r="A2569" t="s">
        <v>4883</v>
      </c>
      <c r="B2569" t="s">
        <v>4884</v>
      </c>
      <c r="C2569" t="s">
        <v>4885</v>
      </c>
      <c r="D2569">
        <v>8370562</v>
      </c>
      <c r="E2569" t="s">
        <v>1936</v>
      </c>
      <c r="F2569" t="b">
        <f t="shared" si="48"/>
        <v>1</v>
      </c>
      <c r="G2569" t="b">
        <f t="shared" si="49"/>
        <v>1</v>
      </c>
      <c r="H2569" t="s">
        <v>6019</v>
      </c>
    </row>
    <row r="2570" spans="1:9" hidden="1" x14ac:dyDescent="0.25">
      <c r="A2570" t="s">
        <v>4886</v>
      </c>
      <c r="B2570" t="s">
        <v>1938</v>
      </c>
      <c r="C2570" t="s">
        <v>1939</v>
      </c>
      <c r="D2570">
        <v>4923237</v>
      </c>
      <c r="E2570" t="s">
        <v>1936</v>
      </c>
      <c r="F2570" t="b">
        <f t="shared" si="48"/>
        <v>1</v>
      </c>
      <c r="G2570" t="b">
        <f t="shared" si="49"/>
        <v>1</v>
      </c>
      <c r="H2570" t="s">
        <v>6019</v>
      </c>
    </row>
    <row r="2571" spans="1:9" hidden="1" x14ac:dyDescent="0.25">
      <c r="A2571" t="s">
        <v>4887</v>
      </c>
      <c r="B2571" t="s">
        <v>4888</v>
      </c>
      <c r="C2571" t="s">
        <v>4889</v>
      </c>
      <c r="D2571">
        <v>7275878</v>
      </c>
      <c r="E2571" t="s">
        <v>1936</v>
      </c>
      <c r="F2571" t="b">
        <f t="shared" si="48"/>
        <v>1</v>
      </c>
      <c r="G2571" t="b">
        <f t="shared" si="49"/>
        <v>1</v>
      </c>
      <c r="H2571" t="s">
        <v>6019</v>
      </c>
    </row>
    <row r="2572" spans="1:9" hidden="1" x14ac:dyDescent="0.25">
      <c r="A2572" t="s">
        <v>4890</v>
      </c>
      <c r="B2572" t="s">
        <v>4891</v>
      </c>
      <c r="C2572" t="s">
        <v>4892</v>
      </c>
      <c r="D2572">
        <v>7488480</v>
      </c>
      <c r="E2572" t="s">
        <v>1936</v>
      </c>
      <c r="F2572" t="b">
        <f t="shared" si="48"/>
        <v>1</v>
      </c>
      <c r="G2572" t="b">
        <f t="shared" si="49"/>
        <v>1</v>
      </c>
      <c r="H2572" t="s">
        <v>6019</v>
      </c>
    </row>
    <row r="2573" spans="1:9" hidden="1" x14ac:dyDescent="0.25">
      <c r="A2573" t="s">
        <v>4893</v>
      </c>
      <c r="B2573" t="s">
        <v>4894</v>
      </c>
      <c r="C2573" t="s">
        <v>4895</v>
      </c>
      <c r="D2573">
        <v>5360589</v>
      </c>
      <c r="E2573" t="s">
        <v>1936</v>
      </c>
      <c r="F2573" t="b">
        <f t="shared" si="48"/>
        <v>1</v>
      </c>
      <c r="G2573" t="b">
        <f t="shared" si="49"/>
        <v>1</v>
      </c>
      <c r="H2573" t="s">
        <v>6019</v>
      </c>
    </row>
    <row r="2574" spans="1:9" hidden="1" x14ac:dyDescent="0.25">
      <c r="A2574" t="s">
        <v>4896</v>
      </c>
      <c r="B2574" t="s">
        <v>2012</v>
      </c>
      <c r="C2574" t="s">
        <v>2013</v>
      </c>
      <c r="D2574">
        <v>7392102</v>
      </c>
      <c r="E2574" t="s">
        <v>1936</v>
      </c>
      <c r="F2574" t="b">
        <f t="shared" si="48"/>
        <v>1</v>
      </c>
      <c r="G2574" t="b">
        <f t="shared" si="49"/>
        <v>1</v>
      </c>
      <c r="H2574" t="s">
        <v>6019</v>
      </c>
    </row>
    <row r="2575" spans="1:9" hidden="1" x14ac:dyDescent="0.25">
      <c r="A2575" t="s">
        <v>4897</v>
      </c>
      <c r="B2575" t="s">
        <v>4898</v>
      </c>
      <c r="C2575" t="s">
        <v>4899</v>
      </c>
      <c r="D2575">
        <v>5360611</v>
      </c>
      <c r="E2575" t="s">
        <v>1936</v>
      </c>
      <c r="F2575" t="b">
        <f t="shared" si="48"/>
        <v>1</v>
      </c>
      <c r="G2575" t="b">
        <f t="shared" si="49"/>
        <v>1</v>
      </c>
      <c r="H2575" t="s">
        <v>6019</v>
      </c>
    </row>
    <row r="2576" spans="1:9" hidden="1" x14ac:dyDescent="0.25">
      <c r="A2576" t="s">
        <v>4900</v>
      </c>
      <c r="B2576" t="s">
        <v>4901</v>
      </c>
      <c r="C2576" t="s">
        <v>4902</v>
      </c>
      <c r="D2576">
        <v>8097567</v>
      </c>
      <c r="E2576" t="s">
        <v>1936</v>
      </c>
      <c r="F2576" t="b">
        <f t="shared" si="48"/>
        <v>1</v>
      </c>
      <c r="G2576" t="b">
        <f t="shared" si="49"/>
        <v>1</v>
      </c>
      <c r="H2576" t="s">
        <v>6019</v>
      </c>
    </row>
    <row r="2577" spans="1:9" hidden="1" x14ac:dyDescent="0.25">
      <c r="A2577" t="s">
        <v>4903</v>
      </c>
      <c r="B2577" t="s">
        <v>2077</v>
      </c>
      <c r="E2577" t="s">
        <v>1936</v>
      </c>
      <c r="F2577" t="b">
        <f t="shared" si="48"/>
        <v>1</v>
      </c>
      <c r="G2577" t="b">
        <f t="shared" si="49"/>
        <v>0</v>
      </c>
      <c r="H2577" t="s">
        <v>6018</v>
      </c>
      <c r="I2577" t="s">
        <v>6024</v>
      </c>
    </row>
    <row r="2578" spans="1:9" hidden="1" x14ac:dyDescent="0.25">
      <c r="A2578" t="s">
        <v>4904</v>
      </c>
      <c r="B2578" t="s">
        <v>2077</v>
      </c>
      <c r="E2578" t="s">
        <v>1936</v>
      </c>
      <c r="F2578" t="b">
        <f t="shared" si="48"/>
        <v>1</v>
      </c>
      <c r="G2578" t="b">
        <f t="shared" si="49"/>
        <v>0</v>
      </c>
      <c r="H2578" t="s">
        <v>6018</v>
      </c>
      <c r="I2578" t="s">
        <v>6024</v>
      </c>
    </row>
    <row r="2579" spans="1:9" hidden="1" x14ac:dyDescent="0.25">
      <c r="A2579" t="s">
        <v>4905</v>
      </c>
      <c r="B2579" t="s">
        <v>4906</v>
      </c>
      <c r="C2579" t="s">
        <v>4907</v>
      </c>
      <c r="D2579">
        <v>9344964</v>
      </c>
      <c r="E2579" t="s">
        <v>1936</v>
      </c>
      <c r="F2579" t="b">
        <f t="shared" si="48"/>
        <v>1</v>
      </c>
      <c r="G2579" t="b">
        <f t="shared" si="49"/>
        <v>1</v>
      </c>
      <c r="H2579" t="s">
        <v>6019</v>
      </c>
    </row>
    <row r="2580" spans="1:9" hidden="1" x14ac:dyDescent="0.25">
      <c r="A2580" t="s">
        <v>4908</v>
      </c>
      <c r="B2580" t="s">
        <v>4859</v>
      </c>
      <c r="C2580" t="s">
        <v>4860</v>
      </c>
      <c r="D2580">
        <v>8581859</v>
      </c>
      <c r="E2580" t="s">
        <v>1936</v>
      </c>
      <c r="F2580" t="b">
        <f t="shared" si="48"/>
        <v>1</v>
      </c>
      <c r="G2580" t="b">
        <f t="shared" si="49"/>
        <v>1</v>
      </c>
      <c r="H2580" t="s">
        <v>6019</v>
      </c>
    </row>
    <row r="2581" spans="1:9" hidden="1" x14ac:dyDescent="0.25">
      <c r="A2581" t="s">
        <v>4909</v>
      </c>
      <c r="B2581" t="s">
        <v>4697</v>
      </c>
      <c r="C2581" t="s">
        <v>4698</v>
      </c>
      <c r="D2581">
        <v>9603928</v>
      </c>
      <c r="E2581" t="s">
        <v>1936</v>
      </c>
      <c r="F2581" t="b">
        <f t="shared" si="48"/>
        <v>1</v>
      </c>
      <c r="G2581" t="b">
        <f t="shared" si="49"/>
        <v>1</v>
      </c>
      <c r="H2581" t="s">
        <v>6019</v>
      </c>
    </row>
    <row r="2582" spans="1:9" hidden="1" x14ac:dyDescent="0.25">
      <c r="A2582" t="s">
        <v>4910</v>
      </c>
      <c r="B2582" t="s">
        <v>4098</v>
      </c>
      <c r="C2582" t="s">
        <v>4099</v>
      </c>
      <c r="D2582">
        <v>7005400</v>
      </c>
      <c r="E2582" t="s">
        <v>1936</v>
      </c>
      <c r="F2582" t="b">
        <f t="shared" si="48"/>
        <v>1</v>
      </c>
      <c r="G2582" t="b">
        <f t="shared" si="49"/>
        <v>1</v>
      </c>
      <c r="H2582" t="s">
        <v>6019</v>
      </c>
    </row>
    <row r="2583" spans="1:9" hidden="1" x14ac:dyDescent="0.25">
      <c r="A2583" t="s">
        <v>4911</v>
      </c>
      <c r="B2583" t="s">
        <v>4912</v>
      </c>
      <c r="C2583" t="s">
        <v>4913</v>
      </c>
      <c r="D2583">
        <v>7874093</v>
      </c>
      <c r="E2583" t="s">
        <v>1936</v>
      </c>
      <c r="F2583" t="b">
        <f t="shared" si="48"/>
        <v>1</v>
      </c>
      <c r="G2583" t="b">
        <f t="shared" si="49"/>
        <v>1</v>
      </c>
      <c r="H2583" t="s">
        <v>6019</v>
      </c>
    </row>
    <row r="2584" spans="1:9" hidden="1" x14ac:dyDescent="0.25">
      <c r="A2584" t="s">
        <v>4914</v>
      </c>
      <c r="B2584" t="s">
        <v>2035</v>
      </c>
      <c r="C2584" t="s">
        <v>2036</v>
      </c>
      <c r="D2584">
        <v>6195922</v>
      </c>
      <c r="E2584" t="s">
        <v>1936</v>
      </c>
      <c r="F2584" t="b">
        <f t="shared" si="48"/>
        <v>1</v>
      </c>
      <c r="G2584" t="b">
        <f t="shared" si="49"/>
        <v>1</v>
      </c>
      <c r="H2584" t="s">
        <v>6019</v>
      </c>
    </row>
    <row r="2585" spans="1:9" hidden="1" x14ac:dyDescent="0.25">
      <c r="A2585" t="s">
        <v>4915</v>
      </c>
      <c r="B2585" t="s">
        <v>2035</v>
      </c>
      <c r="C2585" t="s">
        <v>2036</v>
      </c>
      <c r="D2585">
        <v>6195922</v>
      </c>
      <c r="E2585" t="s">
        <v>1936</v>
      </c>
      <c r="F2585" t="b">
        <f t="shared" si="48"/>
        <v>1</v>
      </c>
      <c r="G2585" t="b">
        <f t="shared" si="49"/>
        <v>1</v>
      </c>
      <c r="H2585" t="s">
        <v>6019</v>
      </c>
    </row>
    <row r="2586" spans="1:9" hidden="1" x14ac:dyDescent="0.25">
      <c r="A2586" t="s">
        <v>4916</v>
      </c>
      <c r="B2586" t="s">
        <v>4917</v>
      </c>
      <c r="C2586" t="s">
        <v>4918</v>
      </c>
      <c r="D2586">
        <v>4990045</v>
      </c>
      <c r="E2586" t="s">
        <v>1936</v>
      </c>
      <c r="F2586" t="b">
        <f t="shared" si="48"/>
        <v>1</v>
      </c>
      <c r="G2586" t="b">
        <f t="shared" si="49"/>
        <v>1</v>
      </c>
      <c r="H2586" t="s">
        <v>6019</v>
      </c>
    </row>
    <row r="2587" spans="1:9" hidden="1" x14ac:dyDescent="0.25">
      <c r="A2587" t="s">
        <v>4919</v>
      </c>
      <c r="B2587" t="s">
        <v>2208</v>
      </c>
      <c r="E2587" t="s">
        <v>1936</v>
      </c>
      <c r="F2587" t="b">
        <f t="shared" si="48"/>
        <v>1</v>
      </c>
      <c r="G2587" t="b">
        <f t="shared" si="49"/>
        <v>0</v>
      </c>
      <c r="H2587" t="s">
        <v>6018</v>
      </c>
      <c r="I2587" t="s">
        <v>6024</v>
      </c>
    </row>
    <row r="2588" spans="1:9" hidden="1" x14ac:dyDescent="0.25">
      <c r="A2588" t="s">
        <v>4920</v>
      </c>
      <c r="B2588" t="s">
        <v>4921</v>
      </c>
      <c r="C2588" t="s">
        <v>4922</v>
      </c>
      <c r="D2588">
        <v>6507838</v>
      </c>
      <c r="E2588" t="s">
        <v>1936</v>
      </c>
      <c r="F2588" t="b">
        <f t="shared" si="48"/>
        <v>1</v>
      </c>
      <c r="G2588" t="b">
        <f t="shared" si="49"/>
        <v>1</v>
      </c>
      <c r="H2588" t="s">
        <v>6019</v>
      </c>
    </row>
    <row r="2589" spans="1:9" hidden="1" x14ac:dyDescent="0.25">
      <c r="A2589" t="s">
        <v>4923</v>
      </c>
      <c r="B2589" t="s">
        <v>2130</v>
      </c>
      <c r="C2589" t="s">
        <v>2131</v>
      </c>
      <c r="D2589">
        <v>7392205</v>
      </c>
      <c r="E2589" t="s">
        <v>1936</v>
      </c>
      <c r="F2589" t="b">
        <f t="shared" si="48"/>
        <v>1</v>
      </c>
      <c r="G2589" t="b">
        <f t="shared" si="49"/>
        <v>1</v>
      </c>
      <c r="H2589" t="s">
        <v>6019</v>
      </c>
    </row>
    <row r="2590" spans="1:9" hidden="1" x14ac:dyDescent="0.25">
      <c r="A2590" t="s">
        <v>4924</v>
      </c>
      <c r="B2590" t="s">
        <v>4925</v>
      </c>
      <c r="E2590" t="s">
        <v>1936</v>
      </c>
      <c r="F2590" t="b">
        <f t="shared" si="48"/>
        <v>1</v>
      </c>
      <c r="G2590" t="b">
        <f t="shared" si="49"/>
        <v>0</v>
      </c>
      <c r="H2590" t="s">
        <v>6018</v>
      </c>
      <c r="I2590" t="s">
        <v>6024</v>
      </c>
    </row>
    <row r="2591" spans="1:9" hidden="1" x14ac:dyDescent="0.25">
      <c r="A2591" t="s">
        <v>4926</v>
      </c>
      <c r="B2591" t="s">
        <v>2012</v>
      </c>
      <c r="C2591" t="s">
        <v>2013</v>
      </c>
      <c r="D2591">
        <v>7392102</v>
      </c>
      <c r="E2591" t="s">
        <v>1936</v>
      </c>
      <c r="F2591" t="b">
        <f t="shared" si="48"/>
        <v>1</v>
      </c>
      <c r="G2591" t="b">
        <f t="shared" si="49"/>
        <v>1</v>
      </c>
      <c r="H2591" t="s">
        <v>6019</v>
      </c>
    </row>
    <row r="2592" spans="1:9" hidden="1" x14ac:dyDescent="0.25">
      <c r="A2592" t="s">
        <v>4927</v>
      </c>
      <c r="B2592" t="s">
        <v>4928</v>
      </c>
      <c r="C2592" t="s">
        <v>4929</v>
      </c>
      <c r="D2592">
        <v>8587792</v>
      </c>
      <c r="E2592" t="s">
        <v>1936</v>
      </c>
      <c r="F2592" t="b">
        <f t="shared" si="48"/>
        <v>1</v>
      </c>
      <c r="G2592" t="b">
        <f t="shared" si="49"/>
        <v>1</v>
      </c>
      <c r="H2592" t="s">
        <v>6019</v>
      </c>
    </row>
    <row r="2593" spans="1:9" hidden="1" x14ac:dyDescent="0.25">
      <c r="A2593" t="s">
        <v>4930</v>
      </c>
      <c r="B2593" t="s">
        <v>3864</v>
      </c>
      <c r="C2593" t="s">
        <v>3865</v>
      </c>
      <c r="D2593">
        <v>7538785</v>
      </c>
      <c r="E2593" t="s">
        <v>1936</v>
      </c>
      <c r="F2593" t="b">
        <f t="shared" si="48"/>
        <v>1</v>
      </c>
      <c r="G2593" t="b">
        <f t="shared" si="49"/>
        <v>1</v>
      </c>
      <c r="H2593" t="s">
        <v>6019</v>
      </c>
    </row>
    <row r="2594" spans="1:9" hidden="1" x14ac:dyDescent="0.25">
      <c r="A2594" t="s">
        <v>4931</v>
      </c>
      <c r="B2594" t="s">
        <v>4572</v>
      </c>
      <c r="C2594" t="s">
        <v>4573</v>
      </c>
      <c r="D2594">
        <v>8654021</v>
      </c>
      <c r="E2594" t="s">
        <v>1936</v>
      </c>
      <c r="F2594" t="b">
        <f t="shared" si="48"/>
        <v>1</v>
      </c>
      <c r="G2594" t="b">
        <f t="shared" si="49"/>
        <v>1</v>
      </c>
      <c r="H2594" t="s">
        <v>6019</v>
      </c>
    </row>
    <row r="2595" spans="1:9" hidden="1" x14ac:dyDescent="0.25">
      <c r="A2595" t="s">
        <v>4932</v>
      </c>
      <c r="B2595" t="s">
        <v>4933</v>
      </c>
      <c r="C2595" t="s">
        <v>4934</v>
      </c>
      <c r="D2595">
        <v>9040287</v>
      </c>
      <c r="E2595" t="s">
        <v>1936</v>
      </c>
      <c r="F2595" t="b">
        <f t="shared" si="48"/>
        <v>1</v>
      </c>
      <c r="G2595" t="b">
        <f t="shared" si="49"/>
        <v>1</v>
      </c>
      <c r="H2595" t="s">
        <v>6019</v>
      </c>
    </row>
    <row r="2596" spans="1:9" hidden="1" x14ac:dyDescent="0.25">
      <c r="A2596" t="s">
        <v>4935</v>
      </c>
      <c r="B2596" t="s">
        <v>4936</v>
      </c>
      <c r="C2596" t="s">
        <v>4937</v>
      </c>
      <c r="D2596">
        <v>7677213</v>
      </c>
      <c r="E2596" t="s">
        <v>1936</v>
      </c>
      <c r="F2596" t="b">
        <f t="shared" si="48"/>
        <v>1</v>
      </c>
      <c r="G2596" t="b">
        <f t="shared" si="49"/>
        <v>1</v>
      </c>
      <c r="H2596" t="s">
        <v>6019</v>
      </c>
    </row>
    <row r="2597" spans="1:9" hidden="1" x14ac:dyDescent="0.25">
      <c r="A2597" t="s">
        <v>4938</v>
      </c>
      <c r="B2597" t="s">
        <v>4939</v>
      </c>
      <c r="C2597" t="s">
        <v>4940</v>
      </c>
      <c r="D2597">
        <v>8679690</v>
      </c>
      <c r="E2597" t="s">
        <v>1936</v>
      </c>
      <c r="F2597" t="b">
        <f t="shared" si="48"/>
        <v>1</v>
      </c>
      <c r="G2597" t="b">
        <f t="shared" si="49"/>
        <v>1</v>
      </c>
      <c r="H2597" t="s">
        <v>6019</v>
      </c>
    </row>
    <row r="2598" spans="1:9" hidden="1" x14ac:dyDescent="0.25">
      <c r="A2598" t="s">
        <v>4941</v>
      </c>
      <c r="B2598" t="s">
        <v>2121</v>
      </c>
      <c r="C2598" t="s">
        <v>2122</v>
      </c>
      <c r="D2598">
        <v>7472488</v>
      </c>
      <c r="E2598" t="s">
        <v>1936</v>
      </c>
      <c r="F2598" t="b">
        <f t="shared" si="48"/>
        <v>1</v>
      </c>
      <c r="G2598" t="b">
        <f t="shared" si="49"/>
        <v>1</v>
      </c>
      <c r="H2598" t="s">
        <v>6019</v>
      </c>
    </row>
    <row r="2599" spans="1:9" hidden="1" x14ac:dyDescent="0.25">
      <c r="A2599" t="s">
        <v>4942</v>
      </c>
      <c r="B2599" t="s">
        <v>4943</v>
      </c>
      <c r="C2599" t="s">
        <v>4944</v>
      </c>
      <c r="D2599">
        <v>8525975</v>
      </c>
      <c r="E2599" t="s">
        <v>1936</v>
      </c>
      <c r="F2599" t="b">
        <f t="shared" si="48"/>
        <v>1</v>
      </c>
      <c r="G2599" t="b">
        <f t="shared" si="49"/>
        <v>1</v>
      </c>
      <c r="H2599" t="s">
        <v>6019</v>
      </c>
    </row>
    <row r="2600" spans="1:9" hidden="1" x14ac:dyDescent="0.25">
      <c r="A2600" t="s">
        <v>4945</v>
      </c>
      <c r="B2600" t="s">
        <v>4014</v>
      </c>
      <c r="C2600" t="s">
        <v>4015</v>
      </c>
      <c r="D2600">
        <v>7471357</v>
      </c>
      <c r="E2600" t="s">
        <v>1936</v>
      </c>
      <c r="F2600" t="b">
        <f t="shared" si="48"/>
        <v>1</v>
      </c>
      <c r="G2600" t="b">
        <f t="shared" si="49"/>
        <v>1</v>
      </c>
      <c r="H2600" t="s">
        <v>6019</v>
      </c>
    </row>
    <row r="2601" spans="1:9" hidden="1" x14ac:dyDescent="0.25">
      <c r="A2601" t="s">
        <v>4946</v>
      </c>
      <c r="B2601" t="s">
        <v>2121</v>
      </c>
      <c r="C2601" t="s">
        <v>2122</v>
      </c>
      <c r="D2601">
        <v>7472488</v>
      </c>
      <c r="E2601" t="s">
        <v>1936</v>
      </c>
      <c r="F2601" t="b">
        <f t="shared" si="48"/>
        <v>1</v>
      </c>
      <c r="G2601" t="b">
        <f t="shared" si="49"/>
        <v>1</v>
      </c>
      <c r="H2601" t="s">
        <v>6019</v>
      </c>
    </row>
    <row r="2602" spans="1:9" hidden="1" x14ac:dyDescent="0.25">
      <c r="A2602" t="s">
        <v>4947</v>
      </c>
      <c r="B2602" t="s">
        <v>3326</v>
      </c>
      <c r="C2602" t="s">
        <v>3327</v>
      </c>
      <c r="D2602">
        <v>7334668</v>
      </c>
      <c r="E2602" t="s">
        <v>1936</v>
      </c>
      <c r="F2602" t="b">
        <f t="shared" si="48"/>
        <v>1</v>
      </c>
      <c r="G2602" t="b">
        <f t="shared" si="49"/>
        <v>1</v>
      </c>
      <c r="H2602" t="s">
        <v>6019</v>
      </c>
    </row>
    <row r="2603" spans="1:9" hidden="1" x14ac:dyDescent="0.25">
      <c r="A2603" t="s">
        <v>4948</v>
      </c>
      <c r="B2603" t="s">
        <v>4949</v>
      </c>
      <c r="C2603" t="s">
        <v>4950</v>
      </c>
      <c r="D2603">
        <v>6599667</v>
      </c>
      <c r="E2603" t="s">
        <v>1936</v>
      </c>
      <c r="F2603" t="b">
        <f t="shared" si="48"/>
        <v>1</v>
      </c>
      <c r="G2603" t="b">
        <f t="shared" si="49"/>
        <v>1</v>
      </c>
      <c r="H2603" t="s">
        <v>6019</v>
      </c>
    </row>
    <row r="2604" spans="1:9" hidden="1" x14ac:dyDescent="0.25">
      <c r="A2604" t="s">
        <v>4951</v>
      </c>
      <c r="B2604" t="s">
        <v>2130</v>
      </c>
      <c r="C2604" t="s">
        <v>2131</v>
      </c>
      <c r="D2604">
        <v>7392205</v>
      </c>
      <c r="E2604" t="s">
        <v>1936</v>
      </c>
      <c r="F2604" t="b">
        <f t="shared" si="48"/>
        <v>1</v>
      </c>
      <c r="G2604" t="b">
        <f t="shared" si="49"/>
        <v>1</v>
      </c>
      <c r="H2604" t="s">
        <v>6019</v>
      </c>
    </row>
    <row r="2605" spans="1:9" hidden="1" x14ac:dyDescent="0.25">
      <c r="A2605" t="s">
        <v>4952</v>
      </c>
      <c r="B2605" t="s">
        <v>4953</v>
      </c>
      <c r="C2605" t="s">
        <v>4954</v>
      </c>
      <c r="D2605">
        <v>8098201</v>
      </c>
      <c r="E2605" t="s">
        <v>1936</v>
      </c>
      <c r="F2605" t="b">
        <f t="shared" si="48"/>
        <v>1</v>
      </c>
      <c r="G2605" t="b">
        <f t="shared" si="49"/>
        <v>1</v>
      </c>
      <c r="H2605" t="s">
        <v>6019</v>
      </c>
    </row>
    <row r="2606" spans="1:9" hidden="1" x14ac:dyDescent="0.25">
      <c r="A2606" t="s">
        <v>4955</v>
      </c>
      <c r="B2606" t="s">
        <v>4956</v>
      </c>
      <c r="E2606" t="s">
        <v>1936</v>
      </c>
      <c r="F2606" t="b">
        <f t="shared" si="48"/>
        <v>1</v>
      </c>
      <c r="G2606" t="b">
        <f t="shared" si="49"/>
        <v>0</v>
      </c>
      <c r="H2606" t="s">
        <v>6018</v>
      </c>
      <c r="I2606" t="s">
        <v>6024</v>
      </c>
    </row>
    <row r="2607" spans="1:9" hidden="1" x14ac:dyDescent="0.25">
      <c r="A2607" t="s">
        <v>4957</v>
      </c>
      <c r="B2607" t="s">
        <v>2271</v>
      </c>
      <c r="C2607" t="s">
        <v>2272</v>
      </c>
      <c r="D2607">
        <v>7472174</v>
      </c>
      <c r="E2607" t="s">
        <v>1936</v>
      </c>
      <c r="F2607" t="b">
        <f t="shared" si="48"/>
        <v>1</v>
      </c>
      <c r="G2607" t="b">
        <f t="shared" si="49"/>
        <v>1</v>
      </c>
      <c r="H2607" t="s">
        <v>6019</v>
      </c>
    </row>
    <row r="2608" spans="1:9" hidden="1" x14ac:dyDescent="0.25">
      <c r="A2608" t="s">
        <v>4958</v>
      </c>
      <c r="B2608" t="s">
        <v>2005</v>
      </c>
      <c r="C2608" t="s">
        <v>2005</v>
      </c>
      <c r="D2608">
        <v>7474525</v>
      </c>
      <c r="E2608" t="s">
        <v>1936</v>
      </c>
      <c r="F2608" t="b">
        <f t="shared" si="48"/>
        <v>1</v>
      </c>
      <c r="G2608" t="b">
        <f t="shared" si="49"/>
        <v>1</v>
      </c>
      <c r="H2608" t="s">
        <v>6019</v>
      </c>
    </row>
    <row r="2609" spans="1:9" hidden="1" x14ac:dyDescent="0.25">
      <c r="A2609" t="s">
        <v>4959</v>
      </c>
      <c r="E2609" t="s">
        <v>1936</v>
      </c>
      <c r="F2609" t="b">
        <f t="shared" si="48"/>
        <v>0</v>
      </c>
      <c r="G2609" t="b">
        <f t="shared" si="49"/>
        <v>0</v>
      </c>
      <c r="H2609" t="s">
        <v>6018</v>
      </c>
      <c r="I2609" t="s">
        <v>6023</v>
      </c>
    </row>
    <row r="2610" spans="1:9" hidden="1" x14ac:dyDescent="0.25">
      <c r="A2610" t="s">
        <v>4960</v>
      </c>
      <c r="E2610" t="s">
        <v>1936</v>
      </c>
      <c r="F2610" t="b">
        <f t="shared" si="48"/>
        <v>0</v>
      </c>
      <c r="G2610" t="b">
        <f t="shared" si="49"/>
        <v>0</v>
      </c>
      <c r="H2610" t="s">
        <v>6018</v>
      </c>
      <c r="I2610" t="s">
        <v>6023</v>
      </c>
    </row>
    <row r="2611" spans="1:9" hidden="1" x14ac:dyDescent="0.25">
      <c r="A2611" t="s">
        <v>4961</v>
      </c>
      <c r="B2611" t="s">
        <v>3287</v>
      </c>
      <c r="C2611" t="s">
        <v>3288</v>
      </c>
      <c r="D2611">
        <v>9622351</v>
      </c>
      <c r="E2611" t="s">
        <v>1936</v>
      </c>
      <c r="F2611" t="b">
        <f t="shared" si="48"/>
        <v>1</v>
      </c>
      <c r="G2611" t="b">
        <f t="shared" si="49"/>
        <v>1</v>
      </c>
      <c r="H2611" t="s">
        <v>6019</v>
      </c>
    </row>
    <row r="2612" spans="1:9" hidden="1" x14ac:dyDescent="0.25">
      <c r="A2612" t="s">
        <v>4962</v>
      </c>
      <c r="B2612" t="s">
        <v>4963</v>
      </c>
      <c r="C2612" t="s">
        <v>4964</v>
      </c>
      <c r="D2612">
        <v>6977312</v>
      </c>
      <c r="E2612" t="s">
        <v>1936</v>
      </c>
      <c r="F2612" t="b">
        <f t="shared" si="48"/>
        <v>1</v>
      </c>
      <c r="G2612" t="b">
        <f t="shared" si="49"/>
        <v>1</v>
      </c>
      <c r="H2612" t="s">
        <v>6019</v>
      </c>
    </row>
    <row r="2613" spans="1:9" hidden="1" x14ac:dyDescent="0.25">
      <c r="A2613" t="s">
        <v>4965</v>
      </c>
      <c r="B2613" t="s">
        <v>4966</v>
      </c>
      <c r="E2613" t="s">
        <v>1936</v>
      </c>
      <c r="F2613" t="b">
        <f t="shared" si="48"/>
        <v>1</v>
      </c>
      <c r="G2613" t="b">
        <f t="shared" si="49"/>
        <v>0</v>
      </c>
      <c r="H2613" t="s">
        <v>6018</v>
      </c>
      <c r="I2613" t="s">
        <v>6024</v>
      </c>
    </row>
    <row r="2614" spans="1:9" hidden="1" x14ac:dyDescent="0.25">
      <c r="A2614" t="s">
        <v>4967</v>
      </c>
      <c r="B2614" t="s">
        <v>2077</v>
      </c>
      <c r="E2614" t="s">
        <v>1936</v>
      </c>
      <c r="F2614" t="b">
        <f t="shared" si="48"/>
        <v>1</v>
      </c>
      <c r="G2614" t="b">
        <f t="shared" si="49"/>
        <v>0</v>
      </c>
      <c r="H2614" t="s">
        <v>6018</v>
      </c>
      <c r="I2614" t="s">
        <v>6024</v>
      </c>
    </row>
    <row r="2615" spans="1:9" hidden="1" x14ac:dyDescent="0.25">
      <c r="A2615" t="s">
        <v>4968</v>
      </c>
      <c r="B2615" t="s">
        <v>2035</v>
      </c>
      <c r="C2615" t="s">
        <v>2036</v>
      </c>
      <c r="D2615">
        <v>6195922</v>
      </c>
      <c r="E2615" t="s">
        <v>1936</v>
      </c>
      <c r="F2615" t="b">
        <f t="shared" si="48"/>
        <v>1</v>
      </c>
      <c r="G2615" t="b">
        <f t="shared" si="49"/>
        <v>1</v>
      </c>
      <c r="H2615" t="s">
        <v>6019</v>
      </c>
    </row>
    <row r="2616" spans="1:9" hidden="1" x14ac:dyDescent="0.25">
      <c r="A2616" t="s">
        <v>4969</v>
      </c>
      <c r="B2616" t="s">
        <v>2038</v>
      </c>
      <c r="E2616" t="s">
        <v>1936</v>
      </c>
      <c r="F2616" t="b">
        <f t="shared" si="48"/>
        <v>1</v>
      </c>
      <c r="G2616" t="b">
        <f t="shared" si="49"/>
        <v>0</v>
      </c>
      <c r="H2616" t="s">
        <v>6018</v>
      </c>
      <c r="I2616" t="s">
        <v>6024</v>
      </c>
    </row>
    <row r="2617" spans="1:9" hidden="1" x14ac:dyDescent="0.25">
      <c r="A2617" t="s">
        <v>4970</v>
      </c>
      <c r="E2617" t="s">
        <v>1936</v>
      </c>
      <c r="F2617" t="b">
        <f t="shared" si="48"/>
        <v>0</v>
      </c>
      <c r="G2617" t="b">
        <f t="shared" si="49"/>
        <v>0</v>
      </c>
      <c r="H2617" t="s">
        <v>6018</v>
      </c>
      <c r="I2617" t="s">
        <v>6023</v>
      </c>
    </row>
    <row r="2618" spans="1:9" hidden="1" x14ac:dyDescent="0.25">
      <c r="A2618" t="s">
        <v>4971</v>
      </c>
      <c r="B2618" t="s">
        <v>1953</v>
      </c>
      <c r="C2618" t="s">
        <v>1954</v>
      </c>
      <c r="D2618">
        <v>6527642</v>
      </c>
      <c r="E2618" t="s">
        <v>1936</v>
      </c>
      <c r="F2618" t="b">
        <f t="shared" si="48"/>
        <v>1</v>
      </c>
      <c r="G2618" t="b">
        <f t="shared" si="49"/>
        <v>1</v>
      </c>
      <c r="H2618" t="s">
        <v>6019</v>
      </c>
    </row>
    <row r="2619" spans="1:9" hidden="1" x14ac:dyDescent="0.25">
      <c r="A2619" t="s">
        <v>4972</v>
      </c>
      <c r="B2619" t="s">
        <v>2012</v>
      </c>
      <c r="C2619" t="s">
        <v>2013</v>
      </c>
      <c r="D2619">
        <v>7392102</v>
      </c>
      <c r="E2619" t="s">
        <v>1936</v>
      </c>
      <c r="F2619" t="b">
        <f t="shared" si="48"/>
        <v>1</v>
      </c>
      <c r="G2619" t="b">
        <f t="shared" si="49"/>
        <v>1</v>
      </c>
      <c r="H2619" t="s">
        <v>6019</v>
      </c>
    </row>
    <row r="2620" spans="1:9" hidden="1" x14ac:dyDescent="0.25">
      <c r="A2620" t="s">
        <v>4973</v>
      </c>
      <c r="B2620" t="s">
        <v>4974</v>
      </c>
      <c r="C2620" t="s">
        <v>4975</v>
      </c>
      <c r="D2620">
        <v>8208954</v>
      </c>
      <c r="E2620" t="s">
        <v>1936</v>
      </c>
      <c r="F2620" t="b">
        <f t="shared" si="48"/>
        <v>1</v>
      </c>
      <c r="G2620" t="b">
        <f t="shared" si="49"/>
        <v>1</v>
      </c>
      <c r="H2620" t="s">
        <v>6019</v>
      </c>
    </row>
    <row r="2621" spans="1:9" hidden="1" x14ac:dyDescent="0.25">
      <c r="A2621" t="s">
        <v>4976</v>
      </c>
      <c r="B2621" t="s">
        <v>4977</v>
      </c>
      <c r="C2621" t="s">
        <v>4978</v>
      </c>
      <c r="D2621">
        <v>4987412</v>
      </c>
      <c r="E2621" t="s">
        <v>1936</v>
      </c>
      <c r="F2621" t="b">
        <f t="shared" si="48"/>
        <v>1</v>
      </c>
      <c r="G2621" t="b">
        <f t="shared" si="49"/>
        <v>1</v>
      </c>
      <c r="H2621" t="s">
        <v>6019</v>
      </c>
    </row>
    <row r="2622" spans="1:9" hidden="1" x14ac:dyDescent="0.25">
      <c r="A2622" t="s">
        <v>4979</v>
      </c>
      <c r="B2622" t="s">
        <v>2012</v>
      </c>
      <c r="C2622" t="s">
        <v>2013</v>
      </c>
      <c r="D2622">
        <v>7392102</v>
      </c>
      <c r="E2622" t="s">
        <v>1936</v>
      </c>
      <c r="F2622" t="b">
        <f t="shared" si="48"/>
        <v>1</v>
      </c>
      <c r="G2622" t="b">
        <f t="shared" si="49"/>
        <v>1</v>
      </c>
      <c r="H2622" t="s">
        <v>6019</v>
      </c>
    </row>
    <row r="2623" spans="1:9" hidden="1" x14ac:dyDescent="0.25">
      <c r="A2623" t="s">
        <v>4980</v>
      </c>
      <c r="B2623" t="s">
        <v>4981</v>
      </c>
      <c r="C2623" t="s">
        <v>4982</v>
      </c>
      <c r="D2623">
        <v>7659761</v>
      </c>
      <c r="E2623" t="s">
        <v>1936</v>
      </c>
      <c r="F2623" t="b">
        <f t="shared" si="48"/>
        <v>1</v>
      </c>
      <c r="G2623" t="b">
        <f t="shared" si="49"/>
        <v>1</v>
      </c>
      <c r="H2623" t="s">
        <v>6019</v>
      </c>
    </row>
    <row r="2624" spans="1:9" hidden="1" x14ac:dyDescent="0.25">
      <c r="A2624" t="s">
        <v>4983</v>
      </c>
      <c r="B2624" t="s">
        <v>2012</v>
      </c>
      <c r="C2624" t="s">
        <v>2013</v>
      </c>
      <c r="D2624">
        <v>7392102</v>
      </c>
      <c r="E2624" t="s">
        <v>1936</v>
      </c>
      <c r="F2624" t="b">
        <f t="shared" si="48"/>
        <v>1</v>
      </c>
      <c r="G2624" t="b">
        <f t="shared" si="49"/>
        <v>1</v>
      </c>
      <c r="H2624" t="s">
        <v>6019</v>
      </c>
    </row>
    <row r="2625" spans="1:9" hidden="1" x14ac:dyDescent="0.25">
      <c r="A2625" t="s">
        <v>4984</v>
      </c>
      <c r="B2625" t="s">
        <v>4985</v>
      </c>
      <c r="C2625" t="s">
        <v>4986</v>
      </c>
      <c r="D2625">
        <v>6779153</v>
      </c>
      <c r="E2625" t="s">
        <v>1936</v>
      </c>
      <c r="F2625" t="b">
        <f t="shared" si="48"/>
        <v>1</v>
      </c>
      <c r="G2625" t="b">
        <f t="shared" si="49"/>
        <v>1</v>
      </c>
      <c r="H2625" t="s">
        <v>6019</v>
      </c>
    </row>
    <row r="2626" spans="1:9" hidden="1" x14ac:dyDescent="0.25">
      <c r="A2626" t="s">
        <v>4987</v>
      </c>
      <c r="B2626" t="s">
        <v>4988</v>
      </c>
      <c r="C2626" t="s">
        <v>4989</v>
      </c>
      <c r="D2626">
        <v>5036493</v>
      </c>
      <c r="E2626" t="s">
        <v>1936</v>
      </c>
      <c r="F2626" t="b">
        <f t="shared" si="48"/>
        <v>1</v>
      </c>
      <c r="G2626" t="b">
        <f t="shared" si="49"/>
        <v>1</v>
      </c>
      <c r="H2626" t="s">
        <v>6019</v>
      </c>
    </row>
    <row r="2627" spans="1:9" hidden="1" x14ac:dyDescent="0.25">
      <c r="A2627" t="s">
        <v>4990</v>
      </c>
      <c r="B2627" t="s">
        <v>2299</v>
      </c>
      <c r="C2627" t="s">
        <v>2300</v>
      </c>
      <c r="D2627">
        <v>6929154</v>
      </c>
      <c r="E2627" t="s">
        <v>1936</v>
      </c>
      <c r="F2627" t="b">
        <f t="shared" ref="F2627:F2690" si="50">NOT(ISBLANK(B2627))</f>
        <v>1</v>
      </c>
      <c r="G2627" t="b">
        <f t="shared" ref="G2627:G2690" si="51">NOT(ISBLANK(C2627))</f>
        <v>1</v>
      </c>
      <c r="H2627" t="s">
        <v>6019</v>
      </c>
    </row>
    <row r="2628" spans="1:9" hidden="1" x14ac:dyDescent="0.25">
      <c r="A2628" t="s">
        <v>4991</v>
      </c>
      <c r="B2628" t="s">
        <v>4992</v>
      </c>
      <c r="C2628" t="s">
        <v>4993</v>
      </c>
      <c r="D2628">
        <v>5145566</v>
      </c>
      <c r="E2628" t="s">
        <v>1936</v>
      </c>
      <c r="F2628" t="b">
        <f t="shared" si="50"/>
        <v>1</v>
      </c>
      <c r="G2628" t="b">
        <f t="shared" si="51"/>
        <v>1</v>
      </c>
      <c r="H2628" t="s">
        <v>6019</v>
      </c>
    </row>
    <row r="2629" spans="1:9" hidden="1" x14ac:dyDescent="0.25">
      <c r="A2629" t="s">
        <v>4994</v>
      </c>
      <c r="B2629" t="s">
        <v>4995</v>
      </c>
      <c r="C2629" t="s">
        <v>4996</v>
      </c>
      <c r="D2629">
        <v>7791080</v>
      </c>
      <c r="E2629" t="s">
        <v>1936</v>
      </c>
      <c r="F2629" t="b">
        <f t="shared" si="50"/>
        <v>1</v>
      </c>
      <c r="G2629" t="b">
        <f t="shared" si="51"/>
        <v>1</v>
      </c>
      <c r="H2629" t="s">
        <v>6019</v>
      </c>
    </row>
    <row r="2630" spans="1:9" hidden="1" x14ac:dyDescent="0.25">
      <c r="A2630" t="s">
        <v>4997</v>
      </c>
      <c r="B2630" t="s">
        <v>1959</v>
      </c>
      <c r="C2630" t="s">
        <v>1960</v>
      </c>
      <c r="D2630">
        <v>9615188</v>
      </c>
      <c r="E2630" t="s">
        <v>1936</v>
      </c>
      <c r="F2630" t="b">
        <f t="shared" si="50"/>
        <v>1</v>
      </c>
      <c r="G2630" t="b">
        <f t="shared" si="51"/>
        <v>1</v>
      </c>
      <c r="H2630" t="s">
        <v>6019</v>
      </c>
    </row>
    <row r="2631" spans="1:9" hidden="1" x14ac:dyDescent="0.25">
      <c r="A2631" t="s">
        <v>4998</v>
      </c>
      <c r="B2631" t="s">
        <v>4999</v>
      </c>
      <c r="E2631" t="s">
        <v>1936</v>
      </c>
      <c r="F2631" t="b">
        <f t="shared" si="50"/>
        <v>1</v>
      </c>
      <c r="G2631" t="b">
        <f t="shared" si="51"/>
        <v>0</v>
      </c>
      <c r="H2631" t="s">
        <v>6018</v>
      </c>
      <c r="I2631" t="s">
        <v>6024</v>
      </c>
    </row>
    <row r="2632" spans="1:9" hidden="1" x14ac:dyDescent="0.25">
      <c r="A2632" t="s">
        <v>5000</v>
      </c>
      <c r="B2632" t="s">
        <v>2082</v>
      </c>
      <c r="E2632" t="s">
        <v>1936</v>
      </c>
      <c r="F2632" t="b">
        <f t="shared" si="50"/>
        <v>1</v>
      </c>
      <c r="G2632" t="b">
        <f t="shared" si="51"/>
        <v>0</v>
      </c>
      <c r="H2632" t="s">
        <v>6018</v>
      </c>
      <c r="I2632" t="s">
        <v>6024</v>
      </c>
    </row>
    <row r="2633" spans="1:9" hidden="1" x14ac:dyDescent="0.25">
      <c r="A2633" t="s">
        <v>5001</v>
      </c>
      <c r="B2633" t="s">
        <v>2728</v>
      </c>
      <c r="C2633" t="s">
        <v>2729</v>
      </c>
      <c r="D2633">
        <v>8653172</v>
      </c>
      <c r="E2633" t="s">
        <v>1936</v>
      </c>
      <c r="F2633" t="b">
        <f t="shared" si="50"/>
        <v>1</v>
      </c>
      <c r="G2633" t="b">
        <f t="shared" si="51"/>
        <v>1</v>
      </c>
      <c r="H2633" t="s">
        <v>6019</v>
      </c>
    </row>
    <row r="2634" spans="1:9" hidden="1" x14ac:dyDescent="0.25">
      <c r="A2634" t="s">
        <v>5002</v>
      </c>
      <c r="B2634" t="s">
        <v>5003</v>
      </c>
      <c r="C2634" t="s">
        <v>5004</v>
      </c>
      <c r="D2634">
        <v>6939688</v>
      </c>
      <c r="E2634" t="s">
        <v>1936</v>
      </c>
      <c r="F2634" t="b">
        <f t="shared" si="50"/>
        <v>1</v>
      </c>
      <c r="G2634" t="b">
        <f t="shared" si="51"/>
        <v>1</v>
      </c>
      <c r="H2634" t="s">
        <v>6019</v>
      </c>
    </row>
    <row r="2635" spans="1:9" hidden="1" x14ac:dyDescent="0.25">
      <c r="A2635" t="s">
        <v>5005</v>
      </c>
      <c r="B2635" t="s">
        <v>5006</v>
      </c>
      <c r="C2635" t="s">
        <v>5007</v>
      </c>
      <c r="D2635">
        <v>7427517</v>
      </c>
      <c r="E2635" t="s">
        <v>1936</v>
      </c>
      <c r="F2635" t="b">
        <f t="shared" si="50"/>
        <v>1</v>
      </c>
      <c r="G2635" t="b">
        <f t="shared" si="51"/>
        <v>1</v>
      </c>
      <c r="H2635" t="s">
        <v>6019</v>
      </c>
    </row>
    <row r="2636" spans="1:9" hidden="1" x14ac:dyDescent="0.25">
      <c r="A2636" t="s">
        <v>5008</v>
      </c>
      <c r="B2636" t="s">
        <v>5009</v>
      </c>
      <c r="C2636" t="s">
        <v>5009</v>
      </c>
      <c r="D2636">
        <v>6765684</v>
      </c>
      <c r="E2636" t="s">
        <v>1936</v>
      </c>
      <c r="F2636" t="b">
        <f t="shared" si="50"/>
        <v>1</v>
      </c>
      <c r="G2636" t="b">
        <f t="shared" si="51"/>
        <v>1</v>
      </c>
      <c r="H2636" t="s">
        <v>6019</v>
      </c>
    </row>
    <row r="2637" spans="1:9" hidden="1" x14ac:dyDescent="0.25">
      <c r="A2637" t="s">
        <v>5010</v>
      </c>
      <c r="B2637" t="s">
        <v>5011</v>
      </c>
      <c r="C2637" t="s">
        <v>5012</v>
      </c>
      <c r="D2637">
        <v>7543177</v>
      </c>
      <c r="E2637" t="s">
        <v>1936</v>
      </c>
      <c r="F2637" t="b">
        <f t="shared" si="50"/>
        <v>1</v>
      </c>
      <c r="G2637" t="b">
        <f t="shared" si="51"/>
        <v>1</v>
      </c>
      <c r="H2637" t="s">
        <v>6019</v>
      </c>
    </row>
    <row r="2638" spans="1:9" hidden="1" x14ac:dyDescent="0.25">
      <c r="A2638" t="s">
        <v>5013</v>
      </c>
      <c r="B2638" t="s">
        <v>4472</v>
      </c>
      <c r="C2638" t="s">
        <v>4473</v>
      </c>
      <c r="D2638">
        <v>7779932</v>
      </c>
      <c r="E2638" t="s">
        <v>1936</v>
      </c>
      <c r="F2638" t="b">
        <f t="shared" si="50"/>
        <v>1</v>
      </c>
      <c r="G2638" t="b">
        <f t="shared" si="51"/>
        <v>1</v>
      </c>
      <c r="H2638" t="s">
        <v>6019</v>
      </c>
    </row>
    <row r="2639" spans="1:9" hidden="1" x14ac:dyDescent="0.25">
      <c r="A2639" t="s">
        <v>5014</v>
      </c>
      <c r="B2639" t="s">
        <v>2680</v>
      </c>
      <c r="C2639" t="s">
        <v>2681</v>
      </c>
      <c r="D2639">
        <v>8371187</v>
      </c>
      <c r="E2639" t="s">
        <v>1936</v>
      </c>
      <c r="F2639" t="b">
        <f t="shared" si="50"/>
        <v>1</v>
      </c>
      <c r="G2639" t="b">
        <f t="shared" si="51"/>
        <v>1</v>
      </c>
      <c r="H2639" t="s">
        <v>6019</v>
      </c>
    </row>
    <row r="2640" spans="1:9" hidden="1" x14ac:dyDescent="0.25">
      <c r="A2640" t="s">
        <v>5015</v>
      </c>
      <c r="B2640" t="s">
        <v>5016</v>
      </c>
      <c r="C2640" t="s">
        <v>5017</v>
      </c>
      <c r="D2640">
        <v>8136043</v>
      </c>
      <c r="E2640" t="s">
        <v>1936</v>
      </c>
      <c r="F2640" t="b">
        <f t="shared" si="50"/>
        <v>1</v>
      </c>
      <c r="G2640" t="b">
        <f t="shared" si="51"/>
        <v>1</v>
      </c>
      <c r="H2640" t="s">
        <v>6019</v>
      </c>
    </row>
    <row r="2641" spans="1:9" hidden="1" x14ac:dyDescent="0.25">
      <c r="A2641" t="s">
        <v>5018</v>
      </c>
      <c r="B2641" t="s">
        <v>5019</v>
      </c>
      <c r="E2641" t="s">
        <v>1936</v>
      </c>
      <c r="F2641" t="b">
        <f t="shared" si="50"/>
        <v>1</v>
      </c>
      <c r="G2641" t="b">
        <f t="shared" si="51"/>
        <v>0</v>
      </c>
      <c r="H2641" t="s">
        <v>6018</v>
      </c>
      <c r="I2641" t="s">
        <v>6024</v>
      </c>
    </row>
    <row r="2642" spans="1:9" hidden="1" x14ac:dyDescent="0.25">
      <c r="A2642" t="s">
        <v>5020</v>
      </c>
      <c r="B2642" t="s">
        <v>5021</v>
      </c>
      <c r="E2642" t="s">
        <v>1936</v>
      </c>
      <c r="F2642" t="b">
        <f t="shared" si="50"/>
        <v>1</v>
      </c>
      <c r="G2642" t="b">
        <f t="shared" si="51"/>
        <v>0</v>
      </c>
      <c r="H2642" t="s">
        <v>6018</v>
      </c>
      <c r="I2642" t="s">
        <v>6024</v>
      </c>
    </row>
    <row r="2643" spans="1:9" hidden="1" x14ac:dyDescent="0.25">
      <c r="A2643" t="s">
        <v>5022</v>
      </c>
      <c r="B2643" t="s">
        <v>5023</v>
      </c>
      <c r="C2643" t="s">
        <v>5024</v>
      </c>
      <c r="D2643">
        <v>4991054</v>
      </c>
      <c r="E2643" t="s">
        <v>1936</v>
      </c>
      <c r="F2643" t="b">
        <f t="shared" si="50"/>
        <v>1</v>
      </c>
      <c r="G2643" t="b">
        <f t="shared" si="51"/>
        <v>1</v>
      </c>
      <c r="H2643" t="s">
        <v>6019</v>
      </c>
    </row>
    <row r="2644" spans="1:9" hidden="1" x14ac:dyDescent="0.25">
      <c r="A2644" t="s">
        <v>5025</v>
      </c>
      <c r="B2644" t="s">
        <v>5026</v>
      </c>
      <c r="E2644" t="s">
        <v>1936</v>
      </c>
      <c r="F2644" t="b">
        <f t="shared" si="50"/>
        <v>1</v>
      </c>
      <c r="G2644" t="b">
        <f t="shared" si="51"/>
        <v>0</v>
      </c>
      <c r="H2644" t="s">
        <v>6018</v>
      </c>
      <c r="I2644" t="s">
        <v>6024</v>
      </c>
    </row>
    <row r="2645" spans="1:9" hidden="1" x14ac:dyDescent="0.25">
      <c r="A2645" t="s">
        <v>5027</v>
      </c>
      <c r="B2645" t="s">
        <v>2130</v>
      </c>
      <c r="C2645" t="s">
        <v>2131</v>
      </c>
      <c r="D2645">
        <v>7392205</v>
      </c>
      <c r="E2645" t="s">
        <v>1936</v>
      </c>
      <c r="F2645" t="b">
        <f t="shared" si="50"/>
        <v>1</v>
      </c>
      <c r="G2645" t="b">
        <f t="shared" si="51"/>
        <v>1</v>
      </c>
      <c r="H2645" t="s">
        <v>6019</v>
      </c>
    </row>
    <row r="2646" spans="1:9" hidden="1" x14ac:dyDescent="0.25">
      <c r="A2646" t="s">
        <v>5028</v>
      </c>
      <c r="B2646" t="s">
        <v>5029</v>
      </c>
      <c r="C2646" t="s">
        <v>5030</v>
      </c>
      <c r="D2646">
        <v>8036416</v>
      </c>
      <c r="E2646" t="s">
        <v>1936</v>
      </c>
      <c r="F2646" t="b">
        <f t="shared" si="50"/>
        <v>1</v>
      </c>
      <c r="G2646" t="b">
        <f t="shared" si="51"/>
        <v>1</v>
      </c>
      <c r="H2646" t="s">
        <v>6019</v>
      </c>
    </row>
    <row r="2647" spans="1:9" hidden="1" x14ac:dyDescent="0.25">
      <c r="A2647" t="s">
        <v>5031</v>
      </c>
      <c r="B2647" t="s">
        <v>2175</v>
      </c>
      <c r="C2647" t="s">
        <v>2176</v>
      </c>
      <c r="D2647">
        <v>4944881</v>
      </c>
      <c r="E2647" t="s">
        <v>1936</v>
      </c>
      <c r="F2647" t="b">
        <f t="shared" si="50"/>
        <v>1</v>
      </c>
      <c r="G2647" t="b">
        <f t="shared" si="51"/>
        <v>1</v>
      </c>
      <c r="H2647" t="s">
        <v>6019</v>
      </c>
    </row>
    <row r="2648" spans="1:9" hidden="1" x14ac:dyDescent="0.25">
      <c r="A2648" t="s">
        <v>5032</v>
      </c>
      <c r="B2648" t="s">
        <v>3010</v>
      </c>
      <c r="C2648" t="s">
        <v>3011</v>
      </c>
      <c r="D2648">
        <v>4992393</v>
      </c>
      <c r="E2648" t="s">
        <v>1936</v>
      </c>
      <c r="F2648" t="b">
        <f t="shared" si="50"/>
        <v>1</v>
      </c>
      <c r="G2648" t="b">
        <f t="shared" si="51"/>
        <v>1</v>
      </c>
      <c r="H2648" t="s">
        <v>6019</v>
      </c>
    </row>
    <row r="2649" spans="1:9" hidden="1" x14ac:dyDescent="0.25">
      <c r="A2649" t="s">
        <v>5033</v>
      </c>
      <c r="B2649" t="s">
        <v>5034</v>
      </c>
      <c r="E2649" t="s">
        <v>1936</v>
      </c>
      <c r="F2649" t="b">
        <f t="shared" si="50"/>
        <v>1</v>
      </c>
      <c r="G2649" t="b">
        <f t="shared" si="51"/>
        <v>0</v>
      </c>
      <c r="H2649" t="s">
        <v>6018</v>
      </c>
      <c r="I2649" t="s">
        <v>6024</v>
      </c>
    </row>
    <row r="2650" spans="1:9" hidden="1" x14ac:dyDescent="0.25">
      <c r="A2650" t="s">
        <v>5035</v>
      </c>
      <c r="B2650" t="s">
        <v>2012</v>
      </c>
      <c r="C2650" t="s">
        <v>2013</v>
      </c>
      <c r="D2650">
        <v>7392102</v>
      </c>
      <c r="E2650" t="s">
        <v>1936</v>
      </c>
      <c r="F2650" t="b">
        <f t="shared" si="50"/>
        <v>1</v>
      </c>
      <c r="G2650" t="b">
        <f t="shared" si="51"/>
        <v>1</v>
      </c>
      <c r="H2650" t="s">
        <v>6019</v>
      </c>
    </row>
    <row r="2651" spans="1:9" hidden="1" x14ac:dyDescent="0.25">
      <c r="A2651" t="s">
        <v>5036</v>
      </c>
      <c r="B2651" t="s">
        <v>5037</v>
      </c>
      <c r="C2651" t="s">
        <v>5038</v>
      </c>
      <c r="D2651">
        <v>6865032</v>
      </c>
      <c r="E2651" t="s">
        <v>1936</v>
      </c>
      <c r="F2651" t="b">
        <f t="shared" si="50"/>
        <v>1</v>
      </c>
      <c r="G2651" t="b">
        <f t="shared" si="51"/>
        <v>1</v>
      </c>
      <c r="H2651" t="s">
        <v>6019</v>
      </c>
    </row>
    <row r="2652" spans="1:9" hidden="1" x14ac:dyDescent="0.25">
      <c r="A2652" t="s">
        <v>5039</v>
      </c>
      <c r="B2652" t="s">
        <v>5040</v>
      </c>
      <c r="C2652" t="s">
        <v>5041</v>
      </c>
      <c r="D2652">
        <v>5037027</v>
      </c>
      <c r="E2652" t="s">
        <v>1936</v>
      </c>
      <c r="F2652" t="b">
        <f t="shared" si="50"/>
        <v>1</v>
      </c>
      <c r="G2652" t="b">
        <f t="shared" si="51"/>
        <v>1</v>
      </c>
      <c r="H2652" t="s">
        <v>6019</v>
      </c>
    </row>
    <row r="2653" spans="1:9" hidden="1" x14ac:dyDescent="0.25">
      <c r="A2653" t="s">
        <v>5042</v>
      </c>
      <c r="B2653" t="s">
        <v>1994</v>
      </c>
      <c r="C2653" t="s">
        <v>1995</v>
      </c>
      <c r="D2653">
        <v>5776074</v>
      </c>
      <c r="E2653" t="s">
        <v>1936</v>
      </c>
      <c r="F2653" t="b">
        <f t="shared" si="50"/>
        <v>1</v>
      </c>
      <c r="G2653" t="b">
        <f t="shared" si="51"/>
        <v>1</v>
      </c>
      <c r="H2653" t="s">
        <v>6019</v>
      </c>
    </row>
    <row r="2654" spans="1:9" hidden="1" x14ac:dyDescent="0.25">
      <c r="A2654" t="s">
        <v>5043</v>
      </c>
      <c r="B2654" t="s">
        <v>5044</v>
      </c>
      <c r="C2654" t="s">
        <v>5045</v>
      </c>
      <c r="D2654">
        <v>6369874</v>
      </c>
      <c r="E2654" t="s">
        <v>1936</v>
      </c>
      <c r="F2654" t="b">
        <f t="shared" si="50"/>
        <v>1</v>
      </c>
      <c r="G2654" t="b">
        <f t="shared" si="51"/>
        <v>1</v>
      </c>
      <c r="H2654" t="s">
        <v>6019</v>
      </c>
    </row>
    <row r="2655" spans="1:9" hidden="1" x14ac:dyDescent="0.25">
      <c r="A2655" t="s">
        <v>5046</v>
      </c>
      <c r="B2655" t="s">
        <v>3975</v>
      </c>
      <c r="C2655" t="s">
        <v>3976</v>
      </c>
      <c r="D2655">
        <v>9037735</v>
      </c>
      <c r="E2655" t="s">
        <v>1936</v>
      </c>
      <c r="F2655" t="b">
        <f t="shared" si="50"/>
        <v>1</v>
      </c>
      <c r="G2655" t="b">
        <f t="shared" si="51"/>
        <v>1</v>
      </c>
      <c r="H2655" t="s">
        <v>6019</v>
      </c>
    </row>
    <row r="2656" spans="1:9" hidden="1" x14ac:dyDescent="0.25">
      <c r="A2656" t="s">
        <v>5047</v>
      </c>
      <c r="B2656" t="s">
        <v>2012</v>
      </c>
      <c r="C2656" t="s">
        <v>2013</v>
      </c>
      <c r="D2656">
        <v>7392102</v>
      </c>
      <c r="E2656" t="s">
        <v>1936</v>
      </c>
      <c r="F2656" t="b">
        <f t="shared" si="50"/>
        <v>1</v>
      </c>
      <c r="G2656" t="b">
        <f t="shared" si="51"/>
        <v>1</v>
      </c>
      <c r="H2656" t="s">
        <v>6019</v>
      </c>
    </row>
    <row r="2657" spans="1:9" hidden="1" x14ac:dyDescent="0.25">
      <c r="A2657" t="s">
        <v>5048</v>
      </c>
      <c r="B2657" t="s">
        <v>2005</v>
      </c>
      <c r="C2657" t="s">
        <v>2005</v>
      </c>
      <c r="D2657">
        <v>7474525</v>
      </c>
      <c r="E2657" t="s">
        <v>1936</v>
      </c>
      <c r="F2657" t="b">
        <f t="shared" si="50"/>
        <v>1</v>
      </c>
      <c r="G2657" t="b">
        <f t="shared" si="51"/>
        <v>1</v>
      </c>
      <c r="H2657" t="s">
        <v>6019</v>
      </c>
    </row>
    <row r="2658" spans="1:9" hidden="1" x14ac:dyDescent="0.25">
      <c r="A2658" t="s">
        <v>5049</v>
      </c>
      <c r="B2658" t="s">
        <v>2012</v>
      </c>
      <c r="C2658" t="s">
        <v>2013</v>
      </c>
      <c r="D2658">
        <v>7392102</v>
      </c>
      <c r="E2658" t="s">
        <v>1936</v>
      </c>
      <c r="F2658" t="b">
        <f t="shared" si="50"/>
        <v>1</v>
      </c>
      <c r="G2658" t="b">
        <f t="shared" si="51"/>
        <v>1</v>
      </c>
      <c r="H2658" t="s">
        <v>6019</v>
      </c>
    </row>
    <row r="2659" spans="1:9" hidden="1" x14ac:dyDescent="0.25">
      <c r="A2659" t="s">
        <v>5050</v>
      </c>
      <c r="B2659" t="s">
        <v>5051</v>
      </c>
      <c r="E2659" t="s">
        <v>1936</v>
      </c>
      <c r="F2659" t="b">
        <f t="shared" si="50"/>
        <v>1</v>
      </c>
      <c r="G2659" t="b">
        <f t="shared" si="51"/>
        <v>0</v>
      </c>
      <c r="H2659" t="s">
        <v>6018</v>
      </c>
      <c r="I2659" t="s">
        <v>6024</v>
      </c>
    </row>
    <row r="2660" spans="1:9" hidden="1" x14ac:dyDescent="0.25">
      <c r="A2660" t="s">
        <v>5052</v>
      </c>
      <c r="B2660" t="s">
        <v>5053</v>
      </c>
      <c r="C2660" t="s">
        <v>5054</v>
      </c>
      <c r="D2660">
        <v>8861875</v>
      </c>
      <c r="E2660" t="s">
        <v>1936</v>
      </c>
      <c r="F2660" t="b">
        <f t="shared" si="50"/>
        <v>1</v>
      </c>
      <c r="G2660" t="b">
        <f t="shared" si="51"/>
        <v>1</v>
      </c>
      <c r="H2660" t="s">
        <v>6019</v>
      </c>
    </row>
    <row r="2661" spans="1:9" hidden="1" x14ac:dyDescent="0.25">
      <c r="A2661" t="s">
        <v>5055</v>
      </c>
      <c r="B2661" t="s">
        <v>2774</v>
      </c>
      <c r="C2661" t="s">
        <v>2775</v>
      </c>
      <c r="D2661">
        <v>7574538</v>
      </c>
      <c r="E2661" t="s">
        <v>1936</v>
      </c>
      <c r="F2661" t="b">
        <f t="shared" si="50"/>
        <v>1</v>
      </c>
      <c r="G2661" t="b">
        <f t="shared" si="51"/>
        <v>1</v>
      </c>
      <c r="H2661" t="s">
        <v>6019</v>
      </c>
    </row>
    <row r="2662" spans="1:9" hidden="1" x14ac:dyDescent="0.25">
      <c r="A2662" t="s">
        <v>5056</v>
      </c>
      <c r="B2662" t="s">
        <v>5057</v>
      </c>
      <c r="C2662" t="s">
        <v>5058</v>
      </c>
      <c r="D2662">
        <v>4991316</v>
      </c>
      <c r="E2662" t="s">
        <v>1936</v>
      </c>
      <c r="F2662" t="b">
        <f t="shared" si="50"/>
        <v>1</v>
      </c>
      <c r="G2662" t="b">
        <f t="shared" si="51"/>
        <v>1</v>
      </c>
      <c r="H2662" t="s">
        <v>6019</v>
      </c>
    </row>
    <row r="2663" spans="1:9" hidden="1" x14ac:dyDescent="0.25">
      <c r="A2663" t="s">
        <v>5059</v>
      </c>
      <c r="B2663" t="s">
        <v>5060</v>
      </c>
      <c r="C2663" t="s">
        <v>5061</v>
      </c>
      <c r="D2663">
        <v>5005244</v>
      </c>
      <c r="E2663" t="s">
        <v>1936</v>
      </c>
      <c r="F2663" t="b">
        <f t="shared" si="50"/>
        <v>1</v>
      </c>
      <c r="G2663" t="b">
        <f t="shared" si="51"/>
        <v>1</v>
      </c>
      <c r="H2663" t="s">
        <v>6019</v>
      </c>
    </row>
    <row r="2664" spans="1:9" hidden="1" x14ac:dyDescent="0.25">
      <c r="A2664" t="s">
        <v>5062</v>
      </c>
      <c r="B2664" t="s">
        <v>2208</v>
      </c>
      <c r="E2664" t="s">
        <v>1936</v>
      </c>
      <c r="F2664" t="b">
        <f t="shared" si="50"/>
        <v>1</v>
      </c>
      <c r="G2664" t="b">
        <f t="shared" si="51"/>
        <v>0</v>
      </c>
      <c r="H2664" t="s">
        <v>6018</v>
      </c>
      <c r="I2664" t="s">
        <v>6024</v>
      </c>
    </row>
    <row r="2665" spans="1:9" hidden="1" x14ac:dyDescent="0.25">
      <c r="A2665" t="s">
        <v>5063</v>
      </c>
      <c r="B2665" t="s">
        <v>5064</v>
      </c>
      <c r="E2665" t="s">
        <v>1936</v>
      </c>
      <c r="F2665" t="b">
        <f t="shared" si="50"/>
        <v>1</v>
      </c>
      <c r="G2665" t="b">
        <f t="shared" si="51"/>
        <v>0</v>
      </c>
      <c r="H2665" t="s">
        <v>6018</v>
      </c>
      <c r="I2665" t="s">
        <v>6024</v>
      </c>
    </row>
    <row r="2666" spans="1:9" hidden="1" x14ac:dyDescent="0.25">
      <c r="A2666" t="s">
        <v>5065</v>
      </c>
      <c r="B2666" t="s">
        <v>5066</v>
      </c>
      <c r="C2666" t="s">
        <v>5067</v>
      </c>
      <c r="D2666">
        <v>4741363</v>
      </c>
      <c r="E2666" t="s">
        <v>1936</v>
      </c>
      <c r="F2666" t="b">
        <f t="shared" si="50"/>
        <v>1</v>
      </c>
      <c r="G2666" t="b">
        <f t="shared" si="51"/>
        <v>1</v>
      </c>
      <c r="H2666" t="s">
        <v>6019</v>
      </c>
    </row>
    <row r="2667" spans="1:9" hidden="1" x14ac:dyDescent="0.25">
      <c r="A2667" t="s">
        <v>5068</v>
      </c>
      <c r="B2667" t="s">
        <v>3848</v>
      </c>
      <c r="C2667" t="s">
        <v>3849</v>
      </c>
      <c r="D2667">
        <v>4992469</v>
      </c>
      <c r="E2667" t="s">
        <v>1936</v>
      </c>
      <c r="F2667" t="b">
        <f t="shared" si="50"/>
        <v>1</v>
      </c>
      <c r="G2667" t="b">
        <f t="shared" si="51"/>
        <v>1</v>
      </c>
      <c r="H2667" t="s">
        <v>6019</v>
      </c>
    </row>
    <row r="2668" spans="1:9" hidden="1" x14ac:dyDescent="0.25">
      <c r="A2668" t="s">
        <v>5069</v>
      </c>
      <c r="B2668" t="s">
        <v>2082</v>
      </c>
      <c r="E2668" t="s">
        <v>1936</v>
      </c>
      <c r="F2668" t="b">
        <f t="shared" si="50"/>
        <v>1</v>
      </c>
      <c r="G2668" t="b">
        <f t="shared" si="51"/>
        <v>0</v>
      </c>
      <c r="H2668" t="s">
        <v>6018</v>
      </c>
      <c r="I2668" t="s">
        <v>6024</v>
      </c>
    </row>
    <row r="2669" spans="1:9" hidden="1" x14ac:dyDescent="0.25">
      <c r="A2669" t="s">
        <v>5070</v>
      </c>
      <c r="B2669" t="s">
        <v>2012</v>
      </c>
      <c r="C2669" t="s">
        <v>2013</v>
      </c>
      <c r="D2669">
        <v>7392102</v>
      </c>
      <c r="E2669" t="s">
        <v>1936</v>
      </c>
      <c r="F2669" t="b">
        <f t="shared" si="50"/>
        <v>1</v>
      </c>
      <c r="G2669" t="b">
        <f t="shared" si="51"/>
        <v>1</v>
      </c>
      <c r="H2669" t="s">
        <v>6019</v>
      </c>
    </row>
    <row r="2670" spans="1:9" hidden="1" x14ac:dyDescent="0.25">
      <c r="A2670" t="s">
        <v>5071</v>
      </c>
      <c r="B2670" t="s">
        <v>5072</v>
      </c>
      <c r="E2670" t="s">
        <v>1936</v>
      </c>
      <c r="F2670" t="b">
        <f t="shared" si="50"/>
        <v>1</v>
      </c>
      <c r="G2670" t="b">
        <f t="shared" si="51"/>
        <v>0</v>
      </c>
      <c r="H2670" t="s">
        <v>6018</v>
      </c>
      <c r="I2670" t="s">
        <v>6024</v>
      </c>
    </row>
    <row r="2671" spans="1:9" hidden="1" x14ac:dyDescent="0.25">
      <c r="A2671" t="s">
        <v>5073</v>
      </c>
      <c r="B2671" t="s">
        <v>4988</v>
      </c>
      <c r="C2671" t="s">
        <v>4989</v>
      </c>
      <c r="D2671">
        <v>5036493</v>
      </c>
      <c r="E2671" t="s">
        <v>1936</v>
      </c>
      <c r="F2671" t="b">
        <f t="shared" si="50"/>
        <v>1</v>
      </c>
      <c r="G2671" t="b">
        <f t="shared" si="51"/>
        <v>1</v>
      </c>
      <c r="H2671" t="s">
        <v>6019</v>
      </c>
    </row>
    <row r="2672" spans="1:9" hidden="1" x14ac:dyDescent="0.25">
      <c r="A2672" t="s">
        <v>2123</v>
      </c>
      <c r="E2672" t="s">
        <v>1936</v>
      </c>
      <c r="F2672" t="b">
        <f t="shared" si="50"/>
        <v>0</v>
      </c>
      <c r="G2672" t="b">
        <f t="shared" si="51"/>
        <v>0</v>
      </c>
      <c r="H2672" t="s">
        <v>6018</v>
      </c>
      <c r="I2672" t="s">
        <v>6023</v>
      </c>
    </row>
    <row r="2673" spans="1:9" hidden="1" x14ac:dyDescent="0.25">
      <c r="A2673" t="s">
        <v>2567</v>
      </c>
      <c r="B2673" t="s">
        <v>2568</v>
      </c>
      <c r="C2673" t="s">
        <v>2569</v>
      </c>
      <c r="D2673">
        <v>7677241</v>
      </c>
      <c r="E2673" t="s">
        <v>1936</v>
      </c>
      <c r="F2673" t="b">
        <f t="shared" si="50"/>
        <v>1</v>
      </c>
      <c r="G2673" t="b">
        <f t="shared" si="51"/>
        <v>1</v>
      </c>
      <c r="H2673" t="s">
        <v>6019</v>
      </c>
    </row>
    <row r="2674" spans="1:9" hidden="1" x14ac:dyDescent="0.25">
      <c r="A2674" t="s">
        <v>2675</v>
      </c>
      <c r="B2674" t="s">
        <v>2676</v>
      </c>
      <c r="C2674" s="1" t="s">
        <v>2677</v>
      </c>
      <c r="D2674">
        <v>7384617</v>
      </c>
      <c r="E2674" t="s">
        <v>1936</v>
      </c>
      <c r="F2674" t="b">
        <f t="shared" si="50"/>
        <v>1</v>
      </c>
      <c r="G2674" t="b">
        <f t="shared" si="51"/>
        <v>1</v>
      </c>
      <c r="H2674" t="s">
        <v>6019</v>
      </c>
    </row>
    <row r="2675" spans="1:9" hidden="1" x14ac:dyDescent="0.25">
      <c r="A2675" t="s">
        <v>2948</v>
      </c>
      <c r="B2675" t="s">
        <v>2949</v>
      </c>
      <c r="C2675" t="s">
        <v>2950</v>
      </c>
      <c r="D2675">
        <v>8247826</v>
      </c>
      <c r="E2675" t="s">
        <v>1936</v>
      </c>
      <c r="F2675" t="b">
        <f t="shared" si="50"/>
        <v>1</v>
      </c>
      <c r="G2675" t="b">
        <f t="shared" si="51"/>
        <v>1</v>
      </c>
      <c r="H2675" t="s">
        <v>6019</v>
      </c>
    </row>
    <row r="2676" spans="1:9" hidden="1" x14ac:dyDescent="0.25">
      <c r="A2676" t="s">
        <v>3009</v>
      </c>
      <c r="B2676" t="s">
        <v>3010</v>
      </c>
      <c r="C2676" t="s">
        <v>3011</v>
      </c>
      <c r="D2676">
        <v>4992393</v>
      </c>
      <c r="E2676" t="s">
        <v>1936</v>
      </c>
      <c r="F2676" t="b">
        <f t="shared" si="50"/>
        <v>1</v>
      </c>
      <c r="G2676" t="b">
        <f t="shared" si="51"/>
        <v>1</v>
      </c>
      <c r="H2676" t="s">
        <v>6019</v>
      </c>
    </row>
    <row r="2677" spans="1:9" hidden="1" x14ac:dyDescent="0.25">
      <c r="A2677" t="s">
        <v>3190</v>
      </c>
      <c r="B2677" t="s">
        <v>3191</v>
      </c>
      <c r="C2677" t="s">
        <v>3192</v>
      </c>
      <c r="D2677">
        <v>7426019</v>
      </c>
      <c r="E2677" t="s">
        <v>1936</v>
      </c>
      <c r="F2677" t="b">
        <f t="shared" si="50"/>
        <v>1</v>
      </c>
      <c r="G2677" t="b">
        <f t="shared" si="51"/>
        <v>1</v>
      </c>
      <c r="H2677" t="s">
        <v>6019</v>
      </c>
    </row>
    <row r="2678" spans="1:9" hidden="1" x14ac:dyDescent="0.25">
      <c r="A2678" t="s">
        <v>3243</v>
      </c>
      <c r="B2678" t="s">
        <v>3244</v>
      </c>
      <c r="E2678" t="s">
        <v>1936</v>
      </c>
      <c r="F2678" t="b">
        <f t="shared" si="50"/>
        <v>1</v>
      </c>
      <c r="G2678" t="b">
        <f t="shared" si="51"/>
        <v>0</v>
      </c>
      <c r="H2678" t="s">
        <v>6018</v>
      </c>
      <c r="I2678" t="s">
        <v>6024</v>
      </c>
    </row>
    <row r="2679" spans="1:9" hidden="1" x14ac:dyDescent="0.25">
      <c r="A2679" t="s">
        <v>3261</v>
      </c>
      <c r="B2679" t="s">
        <v>1994</v>
      </c>
      <c r="C2679" t="s">
        <v>1995</v>
      </c>
      <c r="D2679">
        <v>5776074</v>
      </c>
      <c r="E2679" t="s">
        <v>1936</v>
      </c>
      <c r="F2679" t="b">
        <f t="shared" si="50"/>
        <v>1</v>
      </c>
      <c r="G2679" t="b">
        <f t="shared" si="51"/>
        <v>1</v>
      </c>
      <c r="H2679" t="s">
        <v>6019</v>
      </c>
    </row>
    <row r="2680" spans="1:9" hidden="1" x14ac:dyDescent="0.25">
      <c r="A2680" t="s">
        <v>3358</v>
      </c>
      <c r="B2680" t="s">
        <v>3359</v>
      </c>
      <c r="C2680" t="s">
        <v>3359</v>
      </c>
      <c r="D2680">
        <v>4274850</v>
      </c>
      <c r="E2680" t="s">
        <v>1936</v>
      </c>
      <c r="F2680" t="b">
        <f t="shared" si="50"/>
        <v>1</v>
      </c>
      <c r="G2680" t="b">
        <f t="shared" si="51"/>
        <v>1</v>
      </c>
      <c r="H2680" t="s">
        <v>6019</v>
      </c>
    </row>
    <row r="2681" spans="1:9" hidden="1" x14ac:dyDescent="0.25">
      <c r="A2681" t="s">
        <v>3403</v>
      </c>
      <c r="B2681" t="s">
        <v>3404</v>
      </c>
      <c r="E2681" t="s">
        <v>1936</v>
      </c>
      <c r="F2681" t="b">
        <f t="shared" si="50"/>
        <v>1</v>
      </c>
      <c r="G2681" t="b">
        <f t="shared" si="51"/>
        <v>0</v>
      </c>
      <c r="H2681" t="s">
        <v>6018</v>
      </c>
      <c r="I2681" t="s">
        <v>6024</v>
      </c>
    </row>
    <row r="2682" spans="1:9" hidden="1" x14ac:dyDescent="0.25">
      <c r="A2682" t="s">
        <v>3419</v>
      </c>
      <c r="B2682" t="s">
        <v>3420</v>
      </c>
      <c r="C2682" t="s">
        <v>3421</v>
      </c>
      <c r="D2682">
        <v>5710989</v>
      </c>
      <c r="E2682" t="s">
        <v>1936</v>
      </c>
      <c r="F2682" t="b">
        <f t="shared" si="50"/>
        <v>1</v>
      </c>
      <c r="G2682" t="b">
        <f t="shared" si="51"/>
        <v>1</v>
      </c>
      <c r="H2682" t="s">
        <v>6019</v>
      </c>
    </row>
    <row r="2683" spans="1:9" hidden="1" x14ac:dyDescent="0.25">
      <c r="A2683" t="s">
        <v>3601</v>
      </c>
      <c r="B2683" t="s">
        <v>3602</v>
      </c>
      <c r="C2683" t="s">
        <v>3603</v>
      </c>
      <c r="D2683">
        <v>5470177</v>
      </c>
      <c r="E2683" t="s">
        <v>1936</v>
      </c>
      <c r="F2683" t="b">
        <f t="shared" si="50"/>
        <v>1</v>
      </c>
      <c r="G2683" t="b">
        <f t="shared" si="51"/>
        <v>1</v>
      </c>
      <c r="H2683" t="s">
        <v>6019</v>
      </c>
    </row>
    <row r="2684" spans="1:9" hidden="1" x14ac:dyDescent="0.25">
      <c r="A2684" t="s">
        <v>3664</v>
      </c>
      <c r="B2684" t="s">
        <v>3665</v>
      </c>
      <c r="C2684" t="s">
        <v>3666</v>
      </c>
      <c r="D2684">
        <v>7426028</v>
      </c>
      <c r="E2684" t="s">
        <v>1936</v>
      </c>
      <c r="F2684" t="b">
        <f t="shared" si="50"/>
        <v>1</v>
      </c>
      <c r="G2684" t="b">
        <f t="shared" si="51"/>
        <v>1</v>
      </c>
      <c r="H2684" t="s">
        <v>6019</v>
      </c>
    </row>
    <row r="2685" spans="1:9" hidden="1" x14ac:dyDescent="0.25">
      <c r="A2685" t="s">
        <v>3788</v>
      </c>
      <c r="B2685" t="s">
        <v>3789</v>
      </c>
      <c r="E2685" t="s">
        <v>1936</v>
      </c>
      <c r="F2685" t="b">
        <f t="shared" si="50"/>
        <v>1</v>
      </c>
      <c r="G2685" t="b">
        <f t="shared" si="51"/>
        <v>0</v>
      </c>
      <c r="H2685" t="s">
        <v>6018</v>
      </c>
      <c r="I2685" t="s">
        <v>6024</v>
      </c>
    </row>
    <row r="2686" spans="1:9" hidden="1" x14ac:dyDescent="0.25">
      <c r="A2686" t="s">
        <v>3887</v>
      </c>
      <c r="B2686" t="s">
        <v>3888</v>
      </c>
      <c r="C2686" t="s">
        <v>3889</v>
      </c>
      <c r="D2686">
        <v>7384613</v>
      </c>
      <c r="E2686" t="s">
        <v>1936</v>
      </c>
      <c r="F2686" t="b">
        <f t="shared" si="50"/>
        <v>1</v>
      </c>
      <c r="G2686" t="b">
        <f t="shared" si="51"/>
        <v>1</v>
      </c>
      <c r="H2686" t="s">
        <v>6019</v>
      </c>
    </row>
    <row r="2687" spans="1:9" hidden="1" x14ac:dyDescent="0.25">
      <c r="A2687" t="s">
        <v>3956</v>
      </c>
      <c r="B2687" t="s">
        <v>3957</v>
      </c>
      <c r="E2687" t="s">
        <v>1936</v>
      </c>
      <c r="F2687" t="b">
        <f t="shared" si="50"/>
        <v>1</v>
      </c>
      <c r="G2687" t="b">
        <f t="shared" si="51"/>
        <v>0</v>
      </c>
      <c r="H2687" t="s">
        <v>6018</v>
      </c>
      <c r="I2687" t="s">
        <v>6024</v>
      </c>
    </row>
    <row r="2688" spans="1:9" hidden="1" x14ac:dyDescent="0.25">
      <c r="A2688" t="s">
        <v>4034</v>
      </c>
      <c r="B2688" t="s">
        <v>4035</v>
      </c>
      <c r="E2688" t="s">
        <v>1936</v>
      </c>
      <c r="F2688" t="b">
        <f t="shared" si="50"/>
        <v>1</v>
      </c>
      <c r="G2688" t="b">
        <f t="shared" si="51"/>
        <v>0</v>
      </c>
      <c r="H2688" t="s">
        <v>6018</v>
      </c>
      <c r="I2688" t="s">
        <v>6024</v>
      </c>
    </row>
    <row r="2689" spans="1:9" hidden="1" x14ac:dyDescent="0.25">
      <c r="A2689" t="s">
        <v>4053</v>
      </c>
      <c r="B2689" t="s">
        <v>4054</v>
      </c>
      <c r="C2689" t="s">
        <v>4055</v>
      </c>
      <c r="D2689">
        <v>7005411</v>
      </c>
      <c r="E2689" t="s">
        <v>1936</v>
      </c>
      <c r="F2689" t="b">
        <f t="shared" si="50"/>
        <v>1</v>
      </c>
      <c r="G2689" t="b">
        <f t="shared" si="51"/>
        <v>1</v>
      </c>
      <c r="H2689" t="s">
        <v>6019</v>
      </c>
    </row>
    <row r="2690" spans="1:9" hidden="1" x14ac:dyDescent="0.25">
      <c r="A2690" t="s">
        <v>4063</v>
      </c>
      <c r="B2690" t="s">
        <v>3191</v>
      </c>
      <c r="C2690" t="s">
        <v>3192</v>
      </c>
      <c r="D2690">
        <v>7426019</v>
      </c>
      <c r="E2690" t="s">
        <v>1936</v>
      </c>
      <c r="F2690" t="b">
        <f t="shared" si="50"/>
        <v>1</v>
      </c>
      <c r="G2690" t="b">
        <f t="shared" si="51"/>
        <v>1</v>
      </c>
      <c r="H2690" t="s">
        <v>6019</v>
      </c>
    </row>
    <row r="2691" spans="1:9" hidden="1" x14ac:dyDescent="0.25">
      <c r="A2691" t="s">
        <v>4072</v>
      </c>
      <c r="B2691" t="s">
        <v>4073</v>
      </c>
      <c r="C2691" t="s">
        <v>4074</v>
      </c>
      <c r="D2691">
        <v>4992577</v>
      </c>
      <c r="E2691" t="s">
        <v>1936</v>
      </c>
      <c r="F2691" t="b">
        <f t="shared" ref="F2691:F2754" si="52">NOT(ISBLANK(B2691))</f>
        <v>1</v>
      </c>
      <c r="G2691" t="b">
        <f t="shared" ref="G2691:G2754" si="53">NOT(ISBLANK(C2691))</f>
        <v>1</v>
      </c>
      <c r="H2691" t="s">
        <v>6019</v>
      </c>
    </row>
    <row r="2692" spans="1:9" hidden="1" x14ac:dyDescent="0.25">
      <c r="A2692" t="s">
        <v>4125</v>
      </c>
      <c r="B2692" t="s">
        <v>4126</v>
      </c>
      <c r="C2692" t="s">
        <v>4127</v>
      </c>
      <c r="D2692">
        <v>8247827</v>
      </c>
      <c r="E2692" t="s">
        <v>1936</v>
      </c>
      <c r="F2692" t="b">
        <f t="shared" si="52"/>
        <v>1</v>
      </c>
      <c r="G2692" t="b">
        <f t="shared" si="53"/>
        <v>1</v>
      </c>
      <c r="H2692" t="s">
        <v>6019</v>
      </c>
    </row>
    <row r="2693" spans="1:9" hidden="1" x14ac:dyDescent="0.25">
      <c r="A2693" t="s">
        <v>4151</v>
      </c>
      <c r="E2693" t="s">
        <v>1936</v>
      </c>
      <c r="F2693" t="b">
        <f t="shared" si="52"/>
        <v>0</v>
      </c>
      <c r="G2693" t="b">
        <f t="shared" si="53"/>
        <v>0</v>
      </c>
      <c r="H2693" t="s">
        <v>6018</v>
      </c>
      <c r="I2693" t="s">
        <v>6023</v>
      </c>
    </row>
    <row r="2694" spans="1:9" hidden="1" x14ac:dyDescent="0.25">
      <c r="A2694" t="s">
        <v>4495</v>
      </c>
      <c r="B2694" t="s">
        <v>4496</v>
      </c>
      <c r="E2694" t="s">
        <v>1936</v>
      </c>
      <c r="F2694" t="b">
        <f t="shared" si="52"/>
        <v>1</v>
      </c>
      <c r="G2694" t="b">
        <f t="shared" si="53"/>
        <v>0</v>
      </c>
      <c r="H2694" t="s">
        <v>6018</v>
      </c>
      <c r="I2694" t="s">
        <v>6024</v>
      </c>
    </row>
    <row r="2695" spans="1:9" hidden="1" x14ac:dyDescent="0.25">
      <c r="A2695" t="s">
        <v>4520</v>
      </c>
      <c r="B2695" t="s">
        <v>4073</v>
      </c>
      <c r="C2695" t="s">
        <v>4074</v>
      </c>
      <c r="D2695">
        <v>4992577</v>
      </c>
      <c r="E2695" t="s">
        <v>1936</v>
      </c>
      <c r="F2695" t="b">
        <f t="shared" si="52"/>
        <v>1</v>
      </c>
      <c r="G2695" t="b">
        <f t="shared" si="53"/>
        <v>1</v>
      </c>
      <c r="H2695" t="s">
        <v>6019</v>
      </c>
    </row>
    <row r="2696" spans="1:9" hidden="1" x14ac:dyDescent="0.25">
      <c r="A2696" t="s">
        <v>4679</v>
      </c>
      <c r="B2696" t="s">
        <v>4680</v>
      </c>
      <c r="C2696" t="s">
        <v>4681</v>
      </c>
      <c r="D2696">
        <v>5639340</v>
      </c>
      <c r="E2696" t="s">
        <v>1936</v>
      </c>
      <c r="F2696" t="b">
        <f t="shared" si="52"/>
        <v>1</v>
      </c>
      <c r="G2696" t="b">
        <f t="shared" si="53"/>
        <v>1</v>
      </c>
      <c r="H2696" t="s">
        <v>6019</v>
      </c>
    </row>
    <row r="2697" spans="1:9" hidden="1" x14ac:dyDescent="0.25">
      <c r="A2697" t="s">
        <v>4798</v>
      </c>
      <c r="B2697" t="s">
        <v>4799</v>
      </c>
      <c r="C2697" t="s">
        <v>4800</v>
      </c>
      <c r="D2697">
        <v>5456712</v>
      </c>
      <c r="E2697" t="s">
        <v>1936</v>
      </c>
      <c r="F2697" t="b">
        <f t="shared" si="52"/>
        <v>1</v>
      </c>
      <c r="G2697" t="b">
        <f t="shared" si="53"/>
        <v>1</v>
      </c>
      <c r="H2697" t="s">
        <v>6019</v>
      </c>
    </row>
    <row r="2698" spans="1:9" hidden="1" x14ac:dyDescent="0.25">
      <c r="A2698" t="s">
        <v>4848</v>
      </c>
      <c r="B2698" t="s">
        <v>4849</v>
      </c>
      <c r="C2698" t="s">
        <v>4850</v>
      </c>
      <c r="D2698">
        <v>4989915</v>
      </c>
      <c r="E2698" t="s">
        <v>1936</v>
      </c>
      <c r="F2698" t="b">
        <f t="shared" si="52"/>
        <v>1</v>
      </c>
      <c r="G2698" t="b">
        <f t="shared" si="53"/>
        <v>1</v>
      </c>
      <c r="H2698" t="s">
        <v>6019</v>
      </c>
    </row>
    <row r="2699" spans="1:9" hidden="1" x14ac:dyDescent="0.25">
      <c r="A2699" t="s">
        <v>4910</v>
      </c>
      <c r="B2699" t="s">
        <v>4098</v>
      </c>
      <c r="C2699" t="s">
        <v>4099</v>
      </c>
      <c r="D2699">
        <v>7005400</v>
      </c>
      <c r="E2699" t="s">
        <v>1936</v>
      </c>
      <c r="F2699" t="b">
        <f t="shared" si="52"/>
        <v>1</v>
      </c>
      <c r="G2699" t="b">
        <f t="shared" si="53"/>
        <v>1</v>
      </c>
      <c r="H2699" t="s">
        <v>6019</v>
      </c>
    </row>
    <row r="2700" spans="1:9" hidden="1" x14ac:dyDescent="0.25">
      <c r="A2700" t="s">
        <v>4984</v>
      </c>
      <c r="B2700" t="s">
        <v>4985</v>
      </c>
      <c r="C2700" t="s">
        <v>4986</v>
      </c>
      <c r="D2700">
        <v>6779153</v>
      </c>
      <c r="E2700" t="s">
        <v>1936</v>
      </c>
      <c r="F2700" t="b">
        <f t="shared" si="52"/>
        <v>1</v>
      </c>
      <c r="G2700" t="b">
        <f t="shared" si="53"/>
        <v>1</v>
      </c>
      <c r="H2700" t="s">
        <v>6019</v>
      </c>
    </row>
    <row r="2701" spans="1:9" hidden="1" x14ac:dyDescent="0.25">
      <c r="A2701" t="s">
        <v>5032</v>
      </c>
      <c r="B2701" t="s">
        <v>3010</v>
      </c>
      <c r="C2701" t="s">
        <v>3011</v>
      </c>
      <c r="D2701">
        <v>4992393</v>
      </c>
      <c r="E2701" t="s">
        <v>1936</v>
      </c>
      <c r="F2701" t="b">
        <f t="shared" si="52"/>
        <v>1</v>
      </c>
      <c r="G2701" t="b">
        <f t="shared" si="53"/>
        <v>1</v>
      </c>
      <c r="H2701" t="s">
        <v>6019</v>
      </c>
    </row>
    <row r="2702" spans="1:9" hidden="1" x14ac:dyDescent="0.25">
      <c r="A2702" t="s">
        <v>5074</v>
      </c>
      <c r="B2702">
        <v>679</v>
      </c>
      <c r="C2702" t="s">
        <v>5075</v>
      </c>
      <c r="D2702">
        <v>9471350</v>
      </c>
      <c r="E2702" t="s">
        <v>2726</v>
      </c>
      <c r="F2702" t="b">
        <f t="shared" si="52"/>
        <v>1</v>
      </c>
      <c r="G2702" t="b">
        <f t="shared" si="53"/>
        <v>1</v>
      </c>
      <c r="H2702" t="s">
        <v>6019</v>
      </c>
    </row>
    <row r="2703" spans="1:9" hidden="1" x14ac:dyDescent="0.25">
      <c r="A2703" t="s">
        <v>5076</v>
      </c>
      <c r="B2703">
        <v>114</v>
      </c>
      <c r="C2703" t="s">
        <v>5077</v>
      </c>
      <c r="D2703">
        <v>9437868</v>
      </c>
      <c r="E2703" t="s">
        <v>2726</v>
      </c>
      <c r="F2703" t="b">
        <f t="shared" si="52"/>
        <v>1</v>
      </c>
      <c r="G2703" t="b">
        <f t="shared" si="53"/>
        <v>1</v>
      </c>
      <c r="H2703" t="s">
        <v>6019</v>
      </c>
    </row>
    <row r="2704" spans="1:9" hidden="1" x14ac:dyDescent="0.25">
      <c r="A2704" t="s">
        <v>5078</v>
      </c>
      <c r="C2704">
        <v>2682000002800</v>
      </c>
      <c r="D2704">
        <v>4966952</v>
      </c>
      <c r="E2704" t="s">
        <v>2726</v>
      </c>
      <c r="F2704" t="b">
        <f t="shared" si="52"/>
        <v>0</v>
      </c>
      <c r="G2704" t="b">
        <f t="shared" si="53"/>
        <v>1</v>
      </c>
    </row>
    <row r="2705" spans="1:7" hidden="1" x14ac:dyDescent="0.25">
      <c r="A2705" t="s">
        <v>5079</v>
      </c>
      <c r="C2705">
        <v>2682000002800</v>
      </c>
      <c r="D2705">
        <v>4966952</v>
      </c>
      <c r="E2705" t="s">
        <v>2726</v>
      </c>
      <c r="F2705" t="b">
        <f t="shared" si="52"/>
        <v>0</v>
      </c>
      <c r="G2705" t="b">
        <f t="shared" si="53"/>
        <v>1</v>
      </c>
    </row>
    <row r="2706" spans="1:7" hidden="1" x14ac:dyDescent="0.25">
      <c r="A2706" t="s">
        <v>5080</v>
      </c>
      <c r="C2706">
        <v>2682000002800</v>
      </c>
      <c r="D2706">
        <v>4966952</v>
      </c>
      <c r="E2706" t="s">
        <v>2726</v>
      </c>
      <c r="F2706" t="b">
        <f t="shared" si="52"/>
        <v>0</v>
      </c>
      <c r="G2706" t="b">
        <f t="shared" si="53"/>
        <v>1</v>
      </c>
    </row>
    <row r="2707" spans="1:7" hidden="1" x14ac:dyDescent="0.25">
      <c r="A2707" t="s">
        <v>5081</v>
      </c>
      <c r="C2707">
        <v>2682000002800</v>
      </c>
      <c r="D2707">
        <v>4966952</v>
      </c>
      <c r="E2707" t="s">
        <v>2726</v>
      </c>
      <c r="F2707" t="b">
        <f t="shared" si="52"/>
        <v>0</v>
      </c>
      <c r="G2707" t="b">
        <f t="shared" si="53"/>
        <v>1</v>
      </c>
    </row>
    <row r="2708" spans="1:7" hidden="1" x14ac:dyDescent="0.25">
      <c r="A2708" t="s">
        <v>5082</v>
      </c>
      <c r="C2708">
        <v>2682000002800</v>
      </c>
      <c r="D2708">
        <v>4966952</v>
      </c>
      <c r="E2708" t="s">
        <v>2726</v>
      </c>
      <c r="F2708" t="b">
        <f t="shared" si="52"/>
        <v>0</v>
      </c>
      <c r="G2708" t="b">
        <f t="shared" si="53"/>
        <v>1</v>
      </c>
    </row>
    <row r="2709" spans="1:7" hidden="1" x14ac:dyDescent="0.25">
      <c r="A2709" t="s">
        <v>5083</v>
      </c>
      <c r="C2709">
        <v>2682000002800</v>
      </c>
      <c r="D2709">
        <v>4966952</v>
      </c>
      <c r="E2709" t="s">
        <v>2726</v>
      </c>
      <c r="F2709" t="b">
        <f t="shared" si="52"/>
        <v>0</v>
      </c>
      <c r="G2709" t="b">
        <f t="shared" si="53"/>
        <v>1</v>
      </c>
    </row>
    <row r="2710" spans="1:7" hidden="1" x14ac:dyDescent="0.25">
      <c r="A2710" t="s">
        <v>5084</v>
      </c>
      <c r="C2710">
        <v>2682000002800</v>
      </c>
      <c r="D2710">
        <v>4966952</v>
      </c>
      <c r="E2710" t="s">
        <v>2726</v>
      </c>
      <c r="F2710" t="b">
        <f t="shared" si="52"/>
        <v>0</v>
      </c>
      <c r="G2710" t="b">
        <f t="shared" si="53"/>
        <v>1</v>
      </c>
    </row>
    <row r="2711" spans="1:7" hidden="1" x14ac:dyDescent="0.25">
      <c r="A2711" t="s">
        <v>5085</v>
      </c>
      <c r="C2711">
        <v>2682000002800</v>
      </c>
      <c r="D2711">
        <v>4966952</v>
      </c>
      <c r="E2711" t="s">
        <v>2726</v>
      </c>
      <c r="F2711" t="b">
        <f t="shared" si="52"/>
        <v>0</v>
      </c>
      <c r="G2711" t="b">
        <f t="shared" si="53"/>
        <v>1</v>
      </c>
    </row>
    <row r="2712" spans="1:7" hidden="1" x14ac:dyDescent="0.25">
      <c r="A2712" t="s">
        <v>5086</v>
      </c>
      <c r="C2712">
        <v>2682000002800</v>
      </c>
      <c r="D2712">
        <v>4966952</v>
      </c>
      <c r="E2712" t="s">
        <v>2726</v>
      </c>
      <c r="F2712" t="b">
        <f t="shared" si="52"/>
        <v>0</v>
      </c>
      <c r="G2712" t="b">
        <f t="shared" si="53"/>
        <v>1</v>
      </c>
    </row>
    <row r="2713" spans="1:7" hidden="1" x14ac:dyDescent="0.25">
      <c r="A2713" t="s">
        <v>5087</v>
      </c>
      <c r="C2713">
        <v>2682000002800</v>
      </c>
      <c r="D2713">
        <v>4966952</v>
      </c>
      <c r="E2713" t="s">
        <v>2726</v>
      </c>
      <c r="F2713" t="b">
        <f t="shared" si="52"/>
        <v>0</v>
      </c>
      <c r="G2713" t="b">
        <f t="shared" si="53"/>
        <v>1</v>
      </c>
    </row>
    <row r="2714" spans="1:7" hidden="1" x14ac:dyDescent="0.25">
      <c r="A2714" t="s">
        <v>5088</v>
      </c>
      <c r="C2714">
        <v>2682000002800</v>
      </c>
      <c r="D2714">
        <v>4966952</v>
      </c>
      <c r="E2714" t="s">
        <v>2726</v>
      </c>
      <c r="F2714" t="b">
        <f t="shared" si="52"/>
        <v>0</v>
      </c>
      <c r="G2714" t="b">
        <f t="shared" si="53"/>
        <v>1</v>
      </c>
    </row>
    <row r="2715" spans="1:7" hidden="1" x14ac:dyDescent="0.25">
      <c r="A2715" t="s">
        <v>5089</v>
      </c>
      <c r="C2715">
        <v>2682000002800</v>
      </c>
      <c r="D2715">
        <v>4966952</v>
      </c>
      <c r="E2715" t="s">
        <v>2726</v>
      </c>
      <c r="F2715" t="b">
        <f t="shared" si="52"/>
        <v>0</v>
      </c>
      <c r="G2715" t="b">
        <f t="shared" si="53"/>
        <v>1</v>
      </c>
    </row>
    <row r="2716" spans="1:7" hidden="1" x14ac:dyDescent="0.25">
      <c r="A2716" t="s">
        <v>5090</v>
      </c>
      <c r="C2716">
        <v>2682000002800</v>
      </c>
      <c r="D2716">
        <v>4966952</v>
      </c>
      <c r="E2716" t="s">
        <v>2726</v>
      </c>
      <c r="F2716" t="b">
        <f t="shared" si="52"/>
        <v>0</v>
      </c>
      <c r="G2716" t="b">
        <f t="shared" si="53"/>
        <v>1</v>
      </c>
    </row>
    <row r="2717" spans="1:7" hidden="1" x14ac:dyDescent="0.25">
      <c r="A2717" t="s">
        <v>5091</v>
      </c>
      <c r="C2717">
        <v>2682000002800</v>
      </c>
      <c r="D2717">
        <v>4966952</v>
      </c>
      <c r="E2717" t="s">
        <v>2726</v>
      </c>
      <c r="F2717" t="b">
        <f t="shared" si="52"/>
        <v>0</v>
      </c>
      <c r="G2717" t="b">
        <f t="shared" si="53"/>
        <v>1</v>
      </c>
    </row>
    <row r="2718" spans="1:7" hidden="1" x14ac:dyDescent="0.25">
      <c r="A2718" t="s">
        <v>5092</v>
      </c>
      <c r="C2718">
        <v>2682000002800</v>
      </c>
      <c r="D2718">
        <v>4966952</v>
      </c>
      <c r="E2718" t="s">
        <v>2726</v>
      </c>
      <c r="F2718" t="b">
        <f t="shared" si="52"/>
        <v>0</v>
      </c>
      <c r="G2718" t="b">
        <f t="shared" si="53"/>
        <v>1</v>
      </c>
    </row>
    <row r="2719" spans="1:7" hidden="1" x14ac:dyDescent="0.25">
      <c r="A2719" t="s">
        <v>5093</v>
      </c>
      <c r="C2719">
        <v>2682000002800</v>
      </c>
      <c r="D2719">
        <v>4966952</v>
      </c>
      <c r="E2719" t="s">
        <v>2726</v>
      </c>
      <c r="F2719" t="b">
        <f t="shared" si="52"/>
        <v>0</v>
      </c>
      <c r="G2719" t="b">
        <f t="shared" si="53"/>
        <v>1</v>
      </c>
    </row>
    <row r="2720" spans="1:7" hidden="1" x14ac:dyDescent="0.25">
      <c r="A2720" t="s">
        <v>5094</v>
      </c>
      <c r="C2720">
        <v>2682000002800</v>
      </c>
      <c r="D2720">
        <v>4966952</v>
      </c>
      <c r="E2720" t="s">
        <v>2726</v>
      </c>
      <c r="F2720" t="b">
        <f t="shared" si="52"/>
        <v>0</v>
      </c>
      <c r="G2720" t="b">
        <f t="shared" si="53"/>
        <v>1</v>
      </c>
    </row>
    <row r="2721" spans="1:7" hidden="1" x14ac:dyDescent="0.25">
      <c r="A2721" t="s">
        <v>5095</v>
      </c>
      <c r="C2721">
        <v>2682000002800</v>
      </c>
      <c r="D2721">
        <v>4966952</v>
      </c>
      <c r="E2721" t="s">
        <v>2726</v>
      </c>
      <c r="F2721" t="b">
        <f t="shared" si="52"/>
        <v>0</v>
      </c>
      <c r="G2721" t="b">
        <f t="shared" si="53"/>
        <v>1</v>
      </c>
    </row>
    <row r="2722" spans="1:7" hidden="1" x14ac:dyDescent="0.25">
      <c r="A2722" t="s">
        <v>5096</v>
      </c>
      <c r="C2722">
        <v>2682000002800</v>
      </c>
      <c r="D2722">
        <v>4966952</v>
      </c>
      <c r="E2722" t="s">
        <v>2726</v>
      </c>
      <c r="F2722" t="b">
        <f t="shared" si="52"/>
        <v>0</v>
      </c>
      <c r="G2722" t="b">
        <f t="shared" si="53"/>
        <v>1</v>
      </c>
    </row>
    <row r="2723" spans="1:7" hidden="1" x14ac:dyDescent="0.25">
      <c r="A2723" t="s">
        <v>5097</v>
      </c>
      <c r="C2723">
        <v>2682000002800</v>
      </c>
      <c r="D2723">
        <v>4966952</v>
      </c>
      <c r="E2723" t="s">
        <v>2726</v>
      </c>
      <c r="F2723" t="b">
        <f t="shared" si="52"/>
        <v>0</v>
      </c>
      <c r="G2723" t="b">
        <f t="shared" si="53"/>
        <v>1</v>
      </c>
    </row>
    <row r="2724" spans="1:7" hidden="1" x14ac:dyDescent="0.25">
      <c r="A2724" t="s">
        <v>5098</v>
      </c>
      <c r="C2724">
        <v>2682000002800</v>
      </c>
      <c r="D2724">
        <v>4966952</v>
      </c>
      <c r="E2724" t="s">
        <v>2726</v>
      </c>
      <c r="F2724" t="b">
        <f t="shared" si="52"/>
        <v>0</v>
      </c>
      <c r="G2724" t="b">
        <f t="shared" si="53"/>
        <v>1</v>
      </c>
    </row>
    <row r="2725" spans="1:7" hidden="1" x14ac:dyDescent="0.25">
      <c r="A2725" t="s">
        <v>5099</v>
      </c>
      <c r="C2725">
        <v>2682000002800</v>
      </c>
      <c r="D2725">
        <v>4966952</v>
      </c>
      <c r="E2725" t="s">
        <v>2726</v>
      </c>
      <c r="F2725" t="b">
        <f t="shared" si="52"/>
        <v>0</v>
      </c>
      <c r="G2725" t="b">
        <f t="shared" si="53"/>
        <v>1</v>
      </c>
    </row>
    <row r="2726" spans="1:7" hidden="1" x14ac:dyDescent="0.25">
      <c r="A2726" t="s">
        <v>5100</v>
      </c>
      <c r="C2726">
        <v>2682000002800</v>
      </c>
      <c r="D2726">
        <v>4966952</v>
      </c>
      <c r="E2726" t="s">
        <v>2726</v>
      </c>
      <c r="F2726" t="b">
        <f t="shared" si="52"/>
        <v>0</v>
      </c>
      <c r="G2726" t="b">
        <f t="shared" si="53"/>
        <v>1</v>
      </c>
    </row>
    <row r="2727" spans="1:7" hidden="1" x14ac:dyDescent="0.25">
      <c r="A2727" t="s">
        <v>5101</v>
      </c>
      <c r="C2727">
        <v>2682000002800</v>
      </c>
      <c r="D2727">
        <v>4966952</v>
      </c>
      <c r="E2727" t="s">
        <v>2726</v>
      </c>
      <c r="F2727" t="b">
        <f t="shared" si="52"/>
        <v>0</v>
      </c>
      <c r="G2727" t="b">
        <f t="shared" si="53"/>
        <v>1</v>
      </c>
    </row>
    <row r="2728" spans="1:7" hidden="1" x14ac:dyDescent="0.25">
      <c r="A2728" t="s">
        <v>5102</v>
      </c>
      <c r="C2728">
        <v>2682000002800</v>
      </c>
      <c r="D2728">
        <v>4966952</v>
      </c>
      <c r="E2728" t="s">
        <v>2726</v>
      </c>
      <c r="F2728" t="b">
        <f t="shared" si="52"/>
        <v>0</v>
      </c>
      <c r="G2728" t="b">
        <f t="shared" si="53"/>
        <v>1</v>
      </c>
    </row>
    <row r="2729" spans="1:7" hidden="1" x14ac:dyDescent="0.25">
      <c r="A2729" t="s">
        <v>5103</v>
      </c>
      <c r="C2729">
        <v>2682000002800</v>
      </c>
      <c r="D2729">
        <v>4966952</v>
      </c>
      <c r="E2729" t="s">
        <v>2726</v>
      </c>
      <c r="F2729" t="b">
        <f t="shared" si="52"/>
        <v>0</v>
      </c>
      <c r="G2729" t="b">
        <f t="shared" si="53"/>
        <v>1</v>
      </c>
    </row>
    <row r="2730" spans="1:7" hidden="1" x14ac:dyDescent="0.25">
      <c r="A2730" t="s">
        <v>5104</v>
      </c>
      <c r="C2730">
        <v>2682000002800</v>
      </c>
      <c r="D2730">
        <v>4966952</v>
      </c>
      <c r="E2730" t="s">
        <v>2726</v>
      </c>
      <c r="F2730" t="b">
        <f t="shared" si="52"/>
        <v>0</v>
      </c>
      <c r="G2730" t="b">
        <f t="shared" si="53"/>
        <v>1</v>
      </c>
    </row>
    <row r="2731" spans="1:7" hidden="1" x14ac:dyDescent="0.25">
      <c r="A2731" t="s">
        <v>5105</v>
      </c>
      <c r="C2731">
        <v>2682000002800</v>
      </c>
      <c r="D2731">
        <v>4966952</v>
      </c>
      <c r="E2731" t="s">
        <v>2726</v>
      </c>
      <c r="F2731" t="b">
        <f t="shared" si="52"/>
        <v>0</v>
      </c>
      <c r="G2731" t="b">
        <f t="shared" si="53"/>
        <v>1</v>
      </c>
    </row>
    <row r="2732" spans="1:7" hidden="1" x14ac:dyDescent="0.25">
      <c r="A2732" t="s">
        <v>5106</v>
      </c>
      <c r="C2732">
        <v>2682000002800</v>
      </c>
      <c r="D2732">
        <v>4966952</v>
      </c>
      <c r="E2732" t="s">
        <v>2726</v>
      </c>
      <c r="F2732" t="b">
        <f t="shared" si="52"/>
        <v>0</v>
      </c>
      <c r="G2732" t="b">
        <f t="shared" si="53"/>
        <v>1</v>
      </c>
    </row>
    <row r="2733" spans="1:7" hidden="1" x14ac:dyDescent="0.25">
      <c r="A2733" t="s">
        <v>5107</v>
      </c>
      <c r="C2733">
        <v>2682000002800</v>
      </c>
      <c r="D2733">
        <v>4966952</v>
      </c>
      <c r="E2733" t="s">
        <v>2726</v>
      </c>
      <c r="F2733" t="b">
        <f t="shared" si="52"/>
        <v>0</v>
      </c>
      <c r="G2733" t="b">
        <f t="shared" si="53"/>
        <v>1</v>
      </c>
    </row>
    <row r="2734" spans="1:7" hidden="1" x14ac:dyDescent="0.25">
      <c r="A2734" t="s">
        <v>5108</v>
      </c>
      <c r="C2734">
        <v>2682000002800</v>
      </c>
      <c r="D2734">
        <v>4966952</v>
      </c>
      <c r="E2734" t="s">
        <v>2726</v>
      </c>
      <c r="F2734" t="b">
        <f t="shared" si="52"/>
        <v>0</v>
      </c>
      <c r="G2734" t="b">
        <f t="shared" si="53"/>
        <v>1</v>
      </c>
    </row>
    <row r="2735" spans="1:7" hidden="1" x14ac:dyDescent="0.25">
      <c r="A2735" t="s">
        <v>5109</v>
      </c>
      <c r="C2735">
        <v>2682000002800</v>
      </c>
      <c r="D2735">
        <v>4966952</v>
      </c>
      <c r="E2735" t="s">
        <v>2726</v>
      </c>
      <c r="F2735" t="b">
        <f t="shared" si="52"/>
        <v>0</v>
      </c>
      <c r="G2735" t="b">
        <f t="shared" si="53"/>
        <v>1</v>
      </c>
    </row>
    <row r="2736" spans="1:7" hidden="1" x14ac:dyDescent="0.25">
      <c r="A2736" t="s">
        <v>5110</v>
      </c>
      <c r="C2736">
        <v>2682000002800</v>
      </c>
      <c r="D2736">
        <v>4966952</v>
      </c>
      <c r="E2736" t="s">
        <v>2726</v>
      </c>
      <c r="F2736" t="b">
        <f t="shared" si="52"/>
        <v>0</v>
      </c>
      <c r="G2736" t="b">
        <f t="shared" si="53"/>
        <v>1</v>
      </c>
    </row>
    <row r="2737" spans="1:7" hidden="1" x14ac:dyDescent="0.25">
      <c r="A2737" t="s">
        <v>5111</v>
      </c>
      <c r="C2737">
        <v>2682000002800</v>
      </c>
      <c r="D2737">
        <v>4966952</v>
      </c>
      <c r="E2737" t="s">
        <v>2726</v>
      </c>
      <c r="F2737" t="b">
        <f t="shared" si="52"/>
        <v>0</v>
      </c>
      <c r="G2737" t="b">
        <f t="shared" si="53"/>
        <v>1</v>
      </c>
    </row>
    <row r="2738" spans="1:7" hidden="1" x14ac:dyDescent="0.25">
      <c r="A2738" t="s">
        <v>5112</v>
      </c>
      <c r="C2738">
        <v>2682000002800</v>
      </c>
      <c r="D2738">
        <v>4966952</v>
      </c>
      <c r="E2738" t="s">
        <v>2726</v>
      </c>
      <c r="F2738" t="b">
        <f t="shared" si="52"/>
        <v>0</v>
      </c>
      <c r="G2738" t="b">
        <f t="shared" si="53"/>
        <v>1</v>
      </c>
    </row>
    <row r="2739" spans="1:7" hidden="1" x14ac:dyDescent="0.25">
      <c r="A2739" t="s">
        <v>5113</v>
      </c>
      <c r="C2739">
        <v>2682000002800</v>
      </c>
      <c r="D2739">
        <v>4966952</v>
      </c>
      <c r="E2739" t="s">
        <v>2726</v>
      </c>
      <c r="F2739" t="b">
        <f t="shared" si="52"/>
        <v>0</v>
      </c>
      <c r="G2739" t="b">
        <f t="shared" si="53"/>
        <v>1</v>
      </c>
    </row>
    <row r="2740" spans="1:7" hidden="1" x14ac:dyDescent="0.25">
      <c r="A2740" t="s">
        <v>5114</v>
      </c>
      <c r="C2740">
        <v>2682000002800</v>
      </c>
      <c r="D2740">
        <v>4966952</v>
      </c>
      <c r="E2740" t="s">
        <v>2726</v>
      </c>
      <c r="F2740" t="b">
        <f t="shared" si="52"/>
        <v>0</v>
      </c>
      <c r="G2740" t="b">
        <f t="shared" si="53"/>
        <v>1</v>
      </c>
    </row>
    <row r="2741" spans="1:7" hidden="1" x14ac:dyDescent="0.25">
      <c r="A2741" t="s">
        <v>5115</v>
      </c>
      <c r="C2741">
        <v>2682000002800</v>
      </c>
      <c r="D2741">
        <v>4966952</v>
      </c>
      <c r="E2741" t="s">
        <v>2726</v>
      </c>
      <c r="F2741" t="b">
        <f t="shared" si="52"/>
        <v>0</v>
      </c>
      <c r="G2741" t="b">
        <f t="shared" si="53"/>
        <v>1</v>
      </c>
    </row>
    <row r="2742" spans="1:7" hidden="1" x14ac:dyDescent="0.25">
      <c r="A2742" t="s">
        <v>5116</v>
      </c>
      <c r="C2742">
        <v>2682000002800</v>
      </c>
      <c r="D2742">
        <v>4966952</v>
      </c>
      <c r="E2742" t="s">
        <v>2726</v>
      </c>
      <c r="F2742" t="b">
        <f t="shared" si="52"/>
        <v>0</v>
      </c>
      <c r="G2742" t="b">
        <f t="shared" si="53"/>
        <v>1</v>
      </c>
    </row>
    <row r="2743" spans="1:7" hidden="1" x14ac:dyDescent="0.25">
      <c r="A2743" t="s">
        <v>5117</v>
      </c>
      <c r="C2743">
        <v>2682000002800</v>
      </c>
      <c r="D2743">
        <v>4966952</v>
      </c>
      <c r="E2743" t="s">
        <v>2726</v>
      </c>
      <c r="F2743" t="b">
        <f t="shared" si="52"/>
        <v>0</v>
      </c>
      <c r="G2743" t="b">
        <f t="shared" si="53"/>
        <v>1</v>
      </c>
    </row>
    <row r="2744" spans="1:7" hidden="1" x14ac:dyDescent="0.25">
      <c r="A2744" t="s">
        <v>5118</v>
      </c>
      <c r="C2744">
        <v>2682000002800</v>
      </c>
      <c r="D2744">
        <v>4966952</v>
      </c>
      <c r="E2744" t="s">
        <v>2726</v>
      </c>
      <c r="F2744" t="b">
        <f t="shared" si="52"/>
        <v>0</v>
      </c>
      <c r="G2744" t="b">
        <f t="shared" si="53"/>
        <v>1</v>
      </c>
    </row>
    <row r="2745" spans="1:7" hidden="1" x14ac:dyDescent="0.25">
      <c r="A2745" t="s">
        <v>5119</v>
      </c>
      <c r="C2745">
        <v>2682000002800</v>
      </c>
      <c r="D2745">
        <v>4966952</v>
      </c>
      <c r="E2745" t="s">
        <v>2726</v>
      </c>
      <c r="F2745" t="b">
        <f t="shared" si="52"/>
        <v>0</v>
      </c>
      <c r="G2745" t="b">
        <f t="shared" si="53"/>
        <v>1</v>
      </c>
    </row>
    <row r="2746" spans="1:7" hidden="1" x14ac:dyDescent="0.25">
      <c r="A2746" t="s">
        <v>5120</v>
      </c>
      <c r="C2746">
        <v>2682000002800</v>
      </c>
      <c r="D2746">
        <v>4966952</v>
      </c>
      <c r="E2746" t="s">
        <v>2726</v>
      </c>
      <c r="F2746" t="b">
        <f t="shared" si="52"/>
        <v>0</v>
      </c>
      <c r="G2746" t="b">
        <f t="shared" si="53"/>
        <v>1</v>
      </c>
    </row>
    <row r="2747" spans="1:7" hidden="1" x14ac:dyDescent="0.25">
      <c r="A2747" t="s">
        <v>5121</v>
      </c>
      <c r="C2747">
        <v>2682000002800</v>
      </c>
      <c r="D2747">
        <v>4966952</v>
      </c>
      <c r="E2747" t="s">
        <v>2726</v>
      </c>
      <c r="F2747" t="b">
        <f t="shared" si="52"/>
        <v>0</v>
      </c>
      <c r="G2747" t="b">
        <f t="shared" si="53"/>
        <v>1</v>
      </c>
    </row>
    <row r="2748" spans="1:7" hidden="1" x14ac:dyDescent="0.25">
      <c r="A2748" t="s">
        <v>5122</v>
      </c>
      <c r="C2748">
        <v>2682000002800</v>
      </c>
      <c r="D2748">
        <v>4966952</v>
      </c>
      <c r="E2748" t="s">
        <v>2726</v>
      </c>
      <c r="F2748" t="b">
        <f t="shared" si="52"/>
        <v>0</v>
      </c>
      <c r="G2748" t="b">
        <f t="shared" si="53"/>
        <v>1</v>
      </c>
    </row>
    <row r="2749" spans="1:7" hidden="1" x14ac:dyDescent="0.25">
      <c r="A2749" t="s">
        <v>5123</v>
      </c>
      <c r="C2749">
        <v>2682000002800</v>
      </c>
      <c r="D2749">
        <v>4966952</v>
      </c>
      <c r="E2749" t="s">
        <v>2726</v>
      </c>
      <c r="F2749" t="b">
        <f t="shared" si="52"/>
        <v>0</v>
      </c>
      <c r="G2749" t="b">
        <f t="shared" si="53"/>
        <v>1</v>
      </c>
    </row>
    <row r="2750" spans="1:7" hidden="1" x14ac:dyDescent="0.25">
      <c r="A2750" t="s">
        <v>5124</v>
      </c>
      <c r="C2750">
        <v>2682000002800</v>
      </c>
      <c r="D2750">
        <v>4966952</v>
      </c>
      <c r="E2750" t="s">
        <v>2726</v>
      </c>
      <c r="F2750" t="b">
        <f t="shared" si="52"/>
        <v>0</v>
      </c>
      <c r="G2750" t="b">
        <f t="shared" si="53"/>
        <v>1</v>
      </c>
    </row>
    <row r="2751" spans="1:7" hidden="1" x14ac:dyDescent="0.25">
      <c r="A2751" t="s">
        <v>5125</v>
      </c>
      <c r="C2751">
        <v>2682000002800</v>
      </c>
      <c r="D2751">
        <v>4966952</v>
      </c>
      <c r="E2751" t="s">
        <v>2726</v>
      </c>
      <c r="F2751" t="b">
        <f t="shared" si="52"/>
        <v>0</v>
      </c>
      <c r="G2751" t="b">
        <f t="shared" si="53"/>
        <v>1</v>
      </c>
    </row>
    <row r="2752" spans="1:7" hidden="1" x14ac:dyDescent="0.25">
      <c r="A2752" t="s">
        <v>5126</v>
      </c>
      <c r="C2752">
        <v>2682000002800</v>
      </c>
      <c r="D2752">
        <v>4966952</v>
      </c>
      <c r="E2752" t="s">
        <v>2726</v>
      </c>
      <c r="F2752" t="b">
        <f t="shared" si="52"/>
        <v>0</v>
      </c>
      <c r="G2752" t="b">
        <f t="shared" si="53"/>
        <v>1</v>
      </c>
    </row>
    <row r="2753" spans="1:7" hidden="1" x14ac:dyDescent="0.25">
      <c r="A2753" t="s">
        <v>5127</v>
      </c>
      <c r="C2753">
        <v>2682000002800</v>
      </c>
      <c r="D2753">
        <v>4966952</v>
      </c>
      <c r="E2753" t="s">
        <v>2726</v>
      </c>
      <c r="F2753" t="b">
        <f t="shared" si="52"/>
        <v>0</v>
      </c>
      <c r="G2753" t="b">
        <f t="shared" si="53"/>
        <v>1</v>
      </c>
    </row>
    <row r="2754" spans="1:7" hidden="1" x14ac:dyDescent="0.25">
      <c r="A2754" t="s">
        <v>5128</v>
      </c>
      <c r="C2754">
        <v>2682000002800</v>
      </c>
      <c r="D2754">
        <v>4966952</v>
      </c>
      <c r="E2754" t="s">
        <v>2726</v>
      </c>
      <c r="F2754" t="b">
        <f t="shared" si="52"/>
        <v>0</v>
      </c>
      <c r="G2754" t="b">
        <f t="shared" si="53"/>
        <v>1</v>
      </c>
    </row>
    <row r="2755" spans="1:7" hidden="1" x14ac:dyDescent="0.25">
      <c r="A2755" t="s">
        <v>5129</v>
      </c>
      <c r="C2755">
        <v>2682000002800</v>
      </c>
      <c r="D2755">
        <v>4966952</v>
      </c>
      <c r="E2755" t="s">
        <v>2726</v>
      </c>
      <c r="F2755" t="b">
        <f t="shared" ref="F2755:F2818" si="54">NOT(ISBLANK(B2755))</f>
        <v>0</v>
      </c>
      <c r="G2755" t="b">
        <f t="shared" ref="G2755:G2818" si="55">NOT(ISBLANK(C2755))</f>
        <v>1</v>
      </c>
    </row>
    <row r="2756" spans="1:7" hidden="1" x14ac:dyDescent="0.25">
      <c r="A2756" t="s">
        <v>5130</v>
      </c>
      <c r="C2756">
        <v>2682000002800</v>
      </c>
      <c r="D2756">
        <v>4966952</v>
      </c>
      <c r="E2756" t="s">
        <v>2726</v>
      </c>
      <c r="F2756" t="b">
        <f t="shared" si="54"/>
        <v>0</v>
      </c>
      <c r="G2756" t="b">
        <f t="shared" si="55"/>
        <v>1</v>
      </c>
    </row>
    <row r="2757" spans="1:7" hidden="1" x14ac:dyDescent="0.25">
      <c r="A2757" t="s">
        <v>5131</v>
      </c>
      <c r="C2757">
        <v>2682000002800</v>
      </c>
      <c r="D2757">
        <v>4966952</v>
      </c>
      <c r="E2757" t="s">
        <v>2726</v>
      </c>
      <c r="F2757" t="b">
        <f t="shared" si="54"/>
        <v>0</v>
      </c>
      <c r="G2757" t="b">
        <f t="shared" si="55"/>
        <v>1</v>
      </c>
    </row>
    <row r="2758" spans="1:7" hidden="1" x14ac:dyDescent="0.25">
      <c r="A2758" t="s">
        <v>5132</v>
      </c>
      <c r="C2758">
        <v>2682000002800</v>
      </c>
      <c r="D2758">
        <v>4966952</v>
      </c>
      <c r="E2758" t="s">
        <v>2726</v>
      </c>
      <c r="F2758" t="b">
        <f t="shared" si="54"/>
        <v>0</v>
      </c>
      <c r="G2758" t="b">
        <f t="shared" si="55"/>
        <v>1</v>
      </c>
    </row>
    <row r="2759" spans="1:7" hidden="1" x14ac:dyDescent="0.25">
      <c r="A2759" t="s">
        <v>5133</v>
      </c>
      <c r="C2759">
        <v>2682000002800</v>
      </c>
      <c r="D2759">
        <v>4966952</v>
      </c>
      <c r="E2759" t="s">
        <v>2726</v>
      </c>
      <c r="F2759" t="b">
        <f t="shared" si="54"/>
        <v>0</v>
      </c>
      <c r="G2759" t="b">
        <f t="shared" si="55"/>
        <v>1</v>
      </c>
    </row>
    <row r="2760" spans="1:7" hidden="1" x14ac:dyDescent="0.25">
      <c r="A2760" t="s">
        <v>5134</v>
      </c>
      <c r="C2760">
        <v>2682000002800</v>
      </c>
      <c r="D2760">
        <v>4966952</v>
      </c>
      <c r="E2760" t="s">
        <v>2726</v>
      </c>
      <c r="F2760" t="b">
        <f t="shared" si="54"/>
        <v>0</v>
      </c>
      <c r="G2760" t="b">
        <f t="shared" si="55"/>
        <v>1</v>
      </c>
    </row>
    <row r="2761" spans="1:7" hidden="1" x14ac:dyDescent="0.25">
      <c r="A2761" t="s">
        <v>5135</v>
      </c>
      <c r="C2761">
        <v>2682000002800</v>
      </c>
      <c r="D2761">
        <v>4966952</v>
      </c>
      <c r="E2761" t="s">
        <v>2726</v>
      </c>
      <c r="F2761" t="b">
        <f t="shared" si="54"/>
        <v>0</v>
      </c>
      <c r="G2761" t="b">
        <f t="shared" si="55"/>
        <v>1</v>
      </c>
    </row>
    <row r="2762" spans="1:7" hidden="1" x14ac:dyDescent="0.25">
      <c r="A2762" t="s">
        <v>5136</v>
      </c>
      <c r="C2762">
        <v>2682000002800</v>
      </c>
      <c r="D2762">
        <v>4966952</v>
      </c>
      <c r="E2762" t="s">
        <v>2726</v>
      </c>
      <c r="F2762" t="b">
        <f t="shared" si="54"/>
        <v>0</v>
      </c>
      <c r="G2762" t="b">
        <f t="shared" si="55"/>
        <v>1</v>
      </c>
    </row>
    <row r="2763" spans="1:7" hidden="1" x14ac:dyDescent="0.25">
      <c r="A2763" t="s">
        <v>5137</v>
      </c>
      <c r="C2763">
        <v>2682000002800</v>
      </c>
      <c r="D2763">
        <v>4966952</v>
      </c>
      <c r="E2763" t="s">
        <v>2726</v>
      </c>
      <c r="F2763" t="b">
        <f t="shared" si="54"/>
        <v>0</v>
      </c>
      <c r="G2763" t="b">
        <f t="shared" si="55"/>
        <v>1</v>
      </c>
    </row>
    <row r="2764" spans="1:7" hidden="1" x14ac:dyDescent="0.25">
      <c r="A2764" t="s">
        <v>5138</v>
      </c>
      <c r="C2764">
        <v>2682000002800</v>
      </c>
      <c r="D2764">
        <v>4966952</v>
      </c>
      <c r="E2764" t="s">
        <v>2726</v>
      </c>
      <c r="F2764" t="b">
        <f t="shared" si="54"/>
        <v>0</v>
      </c>
      <c r="G2764" t="b">
        <f t="shared" si="55"/>
        <v>1</v>
      </c>
    </row>
    <row r="2765" spans="1:7" hidden="1" x14ac:dyDescent="0.25">
      <c r="A2765" t="s">
        <v>5139</v>
      </c>
      <c r="C2765">
        <v>2682000002800</v>
      </c>
      <c r="D2765">
        <v>4966952</v>
      </c>
      <c r="E2765" t="s">
        <v>2726</v>
      </c>
      <c r="F2765" t="b">
        <f t="shared" si="54"/>
        <v>0</v>
      </c>
      <c r="G2765" t="b">
        <f t="shared" si="55"/>
        <v>1</v>
      </c>
    </row>
    <row r="2766" spans="1:7" hidden="1" x14ac:dyDescent="0.25">
      <c r="A2766" t="s">
        <v>5140</v>
      </c>
      <c r="C2766">
        <v>2682000002800</v>
      </c>
      <c r="D2766">
        <v>4966952</v>
      </c>
      <c r="E2766" t="s">
        <v>2726</v>
      </c>
      <c r="F2766" t="b">
        <f t="shared" si="54"/>
        <v>0</v>
      </c>
      <c r="G2766" t="b">
        <f t="shared" si="55"/>
        <v>1</v>
      </c>
    </row>
    <row r="2767" spans="1:7" hidden="1" x14ac:dyDescent="0.25">
      <c r="A2767" t="s">
        <v>5141</v>
      </c>
      <c r="C2767">
        <v>2682000002800</v>
      </c>
      <c r="D2767">
        <v>4966952</v>
      </c>
      <c r="E2767" t="s">
        <v>2726</v>
      </c>
      <c r="F2767" t="b">
        <f t="shared" si="54"/>
        <v>0</v>
      </c>
      <c r="G2767" t="b">
        <f t="shared" si="55"/>
        <v>1</v>
      </c>
    </row>
    <row r="2768" spans="1:7" hidden="1" x14ac:dyDescent="0.25">
      <c r="A2768" t="s">
        <v>5142</v>
      </c>
      <c r="C2768">
        <v>2682000002800</v>
      </c>
      <c r="D2768">
        <v>4966952</v>
      </c>
      <c r="E2768" t="s">
        <v>2726</v>
      </c>
      <c r="F2768" t="b">
        <f t="shared" si="54"/>
        <v>0</v>
      </c>
      <c r="G2768" t="b">
        <f t="shared" si="55"/>
        <v>1</v>
      </c>
    </row>
    <row r="2769" spans="1:7" hidden="1" x14ac:dyDescent="0.25">
      <c r="A2769" t="s">
        <v>5143</v>
      </c>
      <c r="C2769">
        <v>2682000002800</v>
      </c>
      <c r="D2769">
        <v>4966952</v>
      </c>
      <c r="E2769" t="s">
        <v>2726</v>
      </c>
      <c r="F2769" t="b">
        <f t="shared" si="54"/>
        <v>0</v>
      </c>
      <c r="G2769" t="b">
        <f t="shared" si="55"/>
        <v>1</v>
      </c>
    </row>
    <row r="2770" spans="1:7" hidden="1" x14ac:dyDescent="0.25">
      <c r="A2770" t="s">
        <v>5144</v>
      </c>
      <c r="C2770">
        <v>2682000002800</v>
      </c>
      <c r="D2770">
        <v>4966952</v>
      </c>
      <c r="E2770" t="s">
        <v>2726</v>
      </c>
      <c r="F2770" t="b">
        <f t="shared" si="54"/>
        <v>0</v>
      </c>
      <c r="G2770" t="b">
        <f t="shared" si="55"/>
        <v>1</v>
      </c>
    </row>
    <row r="2771" spans="1:7" hidden="1" x14ac:dyDescent="0.25">
      <c r="A2771" t="s">
        <v>5145</v>
      </c>
      <c r="C2771">
        <v>2682000002800</v>
      </c>
      <c r="D2771">
        <v>4966952</v>
      </c>
      <c r="E2771" t="s">
        <v>2726</v>
      </c>
      <c r="F2771" t="b">
        <f t="shared" si="54"/>
        <v>0</v>
      </c>
      <c r="G2771" t="b">
        <f t="shared" si="55"/>
        <v>1</v>
      </c>
    </row>
    <row r="2772" spans="1:7" hidden="1" x14ac:dyDescent="0.25">
      <c r="A2772" t="s">
        <v>5146</v>
      </c>
      <c r="C2772">
        <v>2682000002800</v>
      </c>
      <c r="D2772">
        <v>4966952</v>
      </c>
      <c r="E2772" t="s">
        <v>2726</v>
      </c>
      <c r="F2772" t="b">
        <f t="shared" si="54"/>
        <v>0</v>
      </c>
      <c r="G2772" t="b">
        <f t="shared" si="55"/>
        <v>1</v>
      </c>
    </row>
    <row r="2773" spans="1:7" hidden="1" x14ac:dyDescent="0.25">
      <c r="A2773" t="s">
        <v>5147</v>
      </c>
      <c r="C2773">
        <v>2682000002800</v>
      </c>
      <c r="D2773">
        <v>4966952</v>
      </c>
      <c r="E2773" t="s">
        <v>2726</v>
      </c>
      <c r="F2773" t="b">
        <f t="shared" si="54"/>
        <v>0</v>
      </c>
      <c r="G2773" t="b">
        <f t="shared" si="55"/>
        <v>1</v>
      </c>
    </row>
    <row r="2774" spans="1:7" hidden="1" x14ac:dyDescent="0.25">
      <c r="A2774" t="s">
        <v>5148</v>
      </c>
      <c r="C2774">
        <v>2682000002800</v>
      </c>
      <c r="D2774">
        <v>4966952</v>
      </c>
      <c r="E2774" t="s">
        <v>2726</v>
      </c>
      <c r="F2774" t="b">
        <f t="shared" si="54"/>
        <v>0</v>
      </c>
      <c r="G2774" t="b">
        <f t="shared" si="55"/>
        <v>1</v>
      </c>
    </row>
    <row r="2775" spans="1:7" hidden="1" x14ac:dyDescent="0.25">
      <c r="A2775" t="s">
        <v>5149</v>
      </c>
      <c r="C2775">
        <v>2682000002800</v>
      </c>
      <c r="D2775">
        <v>4966952</v>
      </c>
      <c r="E2775" t="s">
        <v>2726</v>
      </c>
      <c r="F2775" t="b">
        <f t="shared" si="54"/>
        <v>0</v>
      </c>
      <c r="G2775" t="b">
        <f t="shared" si="55"/>
        <v>1</v>
      </c>
    </row>
    <row r="2776" spans="1:7" hidden="1" x14ac:dyDescent="0.25">
      <c r="A2776" t="s">
        <v>5150</v>
      </c>
      <c r="C2776">
        <v>2682000002800</v>
      </c>
      <c r="D2776">
        <v>4966952</v>
      </c>
      <c r="E2776" t="s">
        <v>2726</v>
      </c>
      <c r="F2776" t="b">
        <f t="shared" si="54"/>
        <v>0</v>
      </c>
      <c r="G2776" t="b">
        <f t="shared" si="55"/>
        <v>1</v>
      </c>
    </row>
    <row r="2777" spans="1:7" hidden="1" x14ac:dyDescent="0.25">
      <c r="A2777" t="s">
        <v>5151</v>
      </c>
      <c r="C2777">
        <v>2682000002800</v>
      </c>
      <c r="D2777">
        <v>4966952</v>
      </c>
      <c r="E2777" t="s">
        <v>2726</v>
      </c>
      <c r="F2777" t="b">
        <f t="shared" si="54"/>
        <v>0</v>
      </c>
      <c r="G2777" t="b">
        <f t="shared" si="55"/>
        <v>1</v>
      </c>
    </row>
    <row r="2778" spans="1:7" hidden="1" x14ac:dyDescent="0.25">
      <c r="A2778" t="s">
        <v>5152</v>
      </c>
      <c r="C2778">
        <v>2682000002800</v>
      </c>
      <c r="D2778">
        <v>4966952</v>
      </c>
      <c r="E2778" t="s">
        <v>2726</v>
      </c>
      <c r="F2778" t="b">
        <f t="shared" si="54"/>
        <v>0</v>
      </c>
      <c r="G2778" t="b">
        <f t="shared" si="55"/>
        <v>1</v>
      </c>
    </row>
    <row r="2779" spans="1:7" hidden="1" x14ac:dyDescent="0.25">
      <c r="A2779" t="s">
        <v>5153</v>
      </c>
      <c r="C2779">
        <v>2682000002800</v>
      </c>
      <c r="D2779">
        <v>4966952</v>
      </c>
      <c r="E2779" t="s">
        <v>2726</v>
      </c>
      <c r="F2779" t="b">
        <f t="shared" si="54"/>
        <v>0</v>
      </c>
      <c r="G2779" t="b">
        <f t="shared" si="55"/>
        <v>1</v>
      </c>
    </row>
    <row r="2780" spans="1:7" hidden="1" x14ac:dyDescent="0.25">
      <c r="A2780" t="s">
        <v>5154</v>
      </c>
      <c r="C2780">
        <v>2682000002800</v>
      </c>
      <c r="D2780">
        <v>4966952</v>
      </c>
      <c r="E2780" t="s">
        <v>2726</v>
      </c>
      <c r="F2780" t="b">
        <f t="shared" si="54"/>
        <v>0</v>
      </c>
      <c r="G2780" t="b">
        <f t="shared" si="55"/>
        <v>1</v>
      </c>
    </row>
    <row r="2781" spans="1:7" hidden="1" x14ac:dyDescent="0.25">
      <c r="A2781" t="s">
        <v>5155</v>
      </c>
      <c r="C2781">
        <v>2682000002800</v>
      </c>
      <c r="D2781">
        <v>4966952</v>
      </c>
      <c r="E2781" t="s">
        <v>2726</v>
      </c>
      <c r="F2781" t="b">
        <f t="shared" si="54"/>
        <v>0</v>
      </c>
      <c r="G2781" t="b">
        <f t="shared" si="55"/>
        <v>1</v>
      </c>
    </row>
    <row r="2782" spans="1:7" hidden="1" x14ac:dyDescent="0.25">
      <c r="A2782" t="s">
        <v>5156</v>
      </c>
      <c r="C2782">
        <v>2682000002800</v>
      </c>
      <c r="D2782">
        <v>4966952</v>
      </c>
      <c r="E2782" t="s">
        <v>2726</v>
      </c>
      <c r="F2782" t="b">
        <f t="shared" si="54"/>
        <v>0</v>
      </c>
      <c r="G2782" t="b">
        <f t="shared" si="55"/>
        <v>1</v>
      </c>
    </row>
    <row r="2783" spans="1:7" hidden="1" x14ac:dyDescent="0.25">
      <c r="A2783" t="s">
        <v>5157</v>
      </c>
      <c r="C2783">
        <v>2682000002800</v>
      </c>
      <c r="D2783">
        <v>4966952</v>
      </c>
      <c r="E2783" t="s">
        <v>2726</v>
      </c>
      <c r="F2783" t="b">
        <f t="shared" si="54"/>
        <v>0</v>
      </c>
      <c r="G2783" t="b">
        <f t="shared" si="55"/>
        <v>1</v>
      </c>
    </row>
    <row r="2784" spans="1:7" hidden="1" x14ac:dyDescent="0.25">
      <c r="A2784" t="s">
        <v>5158</v>
      </c>
      <c r="C2784">
        <v>2682000002800</v>
      </c>
      <c r="D2784">
        <v>4966952</v>
      </c>
      <c r="E2784" t="s">
        <v>2726</v>
      </c>
      <c r="F2784" t="b">
        <f t="shared" si="54"/>
        <v>0</v>
      </c>
      <c r="G2784" t="b">
        <f t="shared" si="55"/>
        <v>1</v>
      </c>
    </row>
    <row r="2785" spans="1:7" hidden="1" x14ac:dyDescent="0.25">
      <c r="A2785" t="s">
        <v>5159</v>
      </c>
      <c r="C2785">
        <v>2682000002800</v>
      </c>
      <c r="D2785">
        <v>4966952</v>
      </c>
      <c r="E2785" t="s">
        <v>2726</v>
      </c>
      <c r="F2785" t="b">
        <f t="shared" si="54"/>
        <v>0</v>
      </c>
      <c r="G2785" t="b">
        <f t="shared" si="55"/>
        <v>1</v>
      </c>
    </row>
    <row r="2786" spans="1:7" hidden="1" x14ac:dyDescent="0.25">
      <c r="A2786" t="s">
        <v>5160</v>
      </c>
      <c r="C2786">
        <v>2682000002800</v>
      </c>
      <c r="D2786">
        <v>4966952</v>
      </c>
      <c r="E2786" t="s">
        <v>2726</v>
      </c>
      <c r="F2786" t="b">
        <f t="shared" si="54"/>
        <v>0</v>
      </c>
      <c r="G2786" t="b">
        <f t="shared" si="55"/>
        <v>1</v>
      </c>
    </row>
    <row r="2787" spans="1:7" hidden="1" x14ac:dyDescent="0.25">
      <c r="A2787" t="s">
        <v>5161</v>
      </c>
      <c r="C2787">
        <v>2682000002800</v>
      </c>
      <c r="D2787">
        <v>4966952</v>
      </c>
      <c r="E2787" t="s">
        <v>2726</v>
      </c>
      <c r="F2787" t="b">
        <f t="shared" si="54"/>
        <v>0</v>
      </c>
      <c r="G2787" t="b">
        <f t="shared" si="55"/>
        <v>1</v>
      </c>
    </row>
    <row r="2788" spans="1:7" hidden="1" x14ac:dyDescent="0.25">
      <c r="A2788" t="s">
        <v>5162</v>
      </c>
      <c r="C2788">
        <v>2682000002800</v>
      </c>
      <c r="D2788">
        <v>4966952</v>
      </c>
      <c r="E2788" t="s">
        <v>2726</v>
      </c>
      <c r="F2788" t="b">
        <f t="shared" si="54"/>
        <v>0</v>
      </c>
      <c r="G2788" t="b">
        <f t="shared" si="55"/>
        <v>1</v>
      </c>
    </row>
    <row r="2789" spans="1:7" hidden="1" x14ac:dyDescent="0.25">
      <c r="A2789" t="s">
        <v>5163</v>
      </c>
      <c r="C2789">
        <v>2682000002800</v>
      </c>
      <c r="D2789">
        <v>4966952</v>
      </c>
      <c r="E2789" t="s">
        <v>2726</v>
      </c>
      <c r="F2789" t="b">
        <f t="shared" si="54"/>
        <v>0</v>
      </c>
      <c r="G2789" t="b">
        <f t="shared" si="55"/>
        <v>1</v>
      </c>
    </row>
    <row r="2790" spans="1:7" hidden="1" x14ac:dyDescent="0.25">
      <c r="A2790" t="s">
        <v>5164</v>
      </c>
      <c r="C2790">
        <v>2682000002800</v>
      </c>
      <c r="D2790">
        <v>4966952</v>
      </c>
      <c r="E2790" t="s">
        <v>2726</v>
      </c>
      <c r="F2790" t="b">
        <f t="shared" si="54"/>
        <v>0</v>
      </c>
      <c r="G2790" t="b">
        <f t="shared" si="55"/>
        <v>1</v>
      </c>
    </row>
    <row r="2791" spans="1:7" hidden="1" x14ac:dyDescent="0.25">
      <c r="A2791" t="s">
        <v>5165</v>
      </c>
      <c r="C2791">
        <v>2682000002800</v>
      </c>
      <c r="D2791">
        <v>4966952</v>
      </c>
      <c r="E2791" t="s">
        <v>2726</v>
      </c>
      <c r="F2791" t="b">
        <f t="shared" si="54"/>
        <v>0</v>
      </c>
      <c r="G2791" t="b">
        <f t="shared" si="55"/>
        <v>1</v>
      </c>
    </row>
    <row r="2792" spans="1:7" hidden="1" x14ac:dyDescent="0.25">
      <c r="A2792" t="s">
        <v>5166</v>
      </c>
      <c r="C2792">
        <v>2682000002800</v>
      </c>
      <c r="D2792">
        <v>4966952</v>
      </c>
      <c r="E2792" t="s">
        <v>2726</v>
      </c>
      <c r="F2792" t="b">
        <f t="shared" si="54"/>
        <v>0</v>
      </c>
      <c r="G2792" t="b">
        <f t="shared" si="55"/>
        <v>1</v>
      </c>
    </row>
    <row r="2793" spans="1:7" hidden="1" x14ac:dyDescent="0.25">
      <c r="A2793" t="s">
        <v>5167</v>
      </c>
      <c r="C2793">
        <v>2682000002800</v>
      </c>
      <c r="D2793">
        <v>4966952</v>
      </c>
      <c r="E2793" t="s">
        <v>2726</v>
      </c>
      <c r="F2793" t="b">
        <f t="shared" si="54"/>
        <v>0</v>
      </c>
      <c r="G2793" t="b">
        <f t="shared" si="55"/>
        <v>1</v>
      </c>
    </row>
    <row r="2794" spans="1:7" hidden="1" x14ac:dyDescent="0.25">
      <c r="A2794" t="s">
        <v>5168</v>
      </c>
      <c r="C2794">
        <v>2682000002800</v>
      </c>
      <c r="D2794">
        <v>4966952</v>
      </c>
      <c r="E2794" t="s">
        <v>2726</v>
      </c>
      <c r="F2794" t="b">
        <f t="shared" si="54"/>
        <v>0</v>
      </c>
      <c r="G2794" t="b">
        <f t="shared" si="55"/>
        <v>1</v>
      </c>
    </row>
    <row r="2795" spans="1:7" hidden="1" x14ac:dyDescent="0.25">
      <c r="A2795" t="s">
        <v>5169</v>
      </c>
      <c r="C2795">
        <v>2682000002800</v>
      </c>
      <c r="D2795">
        <v>4966952</v>
      </c>
      <c r="E2795" t="s">
        <v>2726</v>
      </c>
      <c r="F2795" t="b">
        <f t="shared" si="54"/>
        <v>0</v>
      </c>
      <c r="G2795" t="b">
        <f t="shared" si="55"/>
        <v>1</v>
      </c>
    </row>
    <row r="2796" spans="1:7" hidden="1" x14ac:dyDescent="0.25">
      <c r="A2796" t="s">
        <v>5170</v>
      </c>
      <c r="C2796">
        <v>2682000002800</v>
      </c>
      <c r="D2796">
        <v>4966952</v>
      </c>
      <c r="E2796" t="s">
        <v>2726</v>
      </c>
      <c r="F2796" t="b">
        <f t="shared" si="54"/>
        <v>0</v>
      </c>
      <c r="G2796" t="b">
        <f t="shared" si="55"/>
        <v>1</v>
      </c>
    </row>
    <row r="2797" spans="1:7" hidden="1" x14ac:dyDescent="0.25">
      <c r="A2797" t="s">
        <v>5171</v>
      </c>
      <c r="C2797">
        <v>2682000002800</v>
      </c>
      <c r="D2797">
        <v>4966952</v>
      </c>
      <c r="E2797" t="s">
        <v>2726</v>
      </c>
      <c r="F2797" t="b">
        <f t="shared" si="54"/>
        <v>0</v>
      </c>
      <c r="G2797" t="b">
        <f t="shared" si="55"/>
        <v>1</v>
      </c>
    </row>
    <row r="2798" spans="1:7" hidden="1" x14ac:dyDescent="0.25">
      <c r="A2798" t="s">
        <v>5172</v>
      </c>
      <c r="C2798">
        <v>2682000002800</v>
      </c>
      <c r="D2798">
        <v>4966952</v>
      </c>
      <c r="E2798" t="s">
        <v>2726</v>
      </c>
      <c r="F2798" t="b">
        <f t="shared" si="54"/>
        <v>0</v>
      </c>
      <c r="G2798" t="b">
        <f t="shared" si="55"/>
        <v>1</v>
      </c>
    </row>
    <row r="2799" spans="1:7" hidden="1" x14ac:dyDescent="0.25">
      <c r="A2799" t="s">
        <v>5173</v>
      </c>
      <c r="C2799">
        <v>2682000002800</v>
      </c>
      <c r="D2799">
        <v>4966952</v>
      </c>
      <c r="E2799" t="s">
        <v>2726</v>
      </c>
      <c r="F2799" t="b">
        <f t="shared" si="54"/>
        <v>0</v>
      </c>
      <c r="G2799" t="b">
        <f t="shared" si="55"/>
        <v>1</v>
      </c>
    </row>
    <row r="2800" spans="1:7" hidden="1" x14ac:dyDescent="0.25">
      <c r="A2800" t="s">
        <v>5174</v>
      </c>
      <c r="C2800">
        <v>2682000002800</v>
      </c>
      <c r="D2800">
        <v>4966952</v>
      </c>
      <c r="E2800" t="s">
        <v>2726</v>
      </c>
      <c r="F2800" t="b">
        <f t="shared" si="54"/>
        <v>0</v>
      </c>
      <c r="G2800" t="b">
        <f t="shared" si="55"/>
        <v>1</v>
      </c>
    </row>
    <row r="2801" spans="1:7" hidden="1" x14ac:dyDescent="0.25">
      <c r="A2801" t="s">
        <v>5175</v>
      </c>
      <c r="C2801">
        <v>2682000002800</v>
      </c>
      <c r="D2801">
        <v>4966952</v>
      </c>
      <c r="E2801" t="s">
        <v>2726</v>
      </c>
      <c r="F2801" t="b">
        <f t="shared" si="54"/>
        <v>0</v>
      </c>
      <c r="G2801" t="b">
        <f t="shared" si="55"/>
        <v>1</v>
      </c>
    </row>
    <row r="2802" spans="1:7" hidden="1" x14ac:dyDescent="0.25">
      <c r="A2802" t="s">
        <v>5176</v>
      </c>
      <c r="C2802">
        <v>2682000002800</v>
      </c>
      <c r="D2802">
        <v>4966952</v>
      </c>
      <c r="E2802" t="s">
        <v>2726</v>
      </c>
      <c r="F2802" t="b">
        <f t="shared" si="54"/>
        <v>0</v>
      </c>
      <c r="G2802" t="b">
        <f t="shared" si="55"/>
        <v>1</v>
      </c>
    </row>
    <row r="2803" spans="1:7" hidden="1" x14ac:dyDescent="0.25">
      <c r="A2803" t="s">
        <v>5177</v>
      </c>
      <c r="C2803">
        <v>2682000002800</v>
      </c>
      <c r="D2803">
        <v>4966952</v>
      </c>
      <c r="E2803" t="s">
        <v>2726</v>
      </c>
      <c r="F2803" t="b">
        <f t="shared" si="54"/>
        <v>0</v>
      </c>
      <c r="G2803" t="b">
        <f t="shared" si="55"/>
        <v>1</v>
      </c>
    </row>
    <row r="2804" spans="1:7" hidden="1" x14ac:dyDescent="0.25">
      <c r="A2804" t="s">
        <v>5178</v>
      </c>
      <c r="C2804">
        <v>2682000002800</v>
      </c>
      <c r="D2804">
        <v>4966952</v>
      </c>
      <c r="E2804" t="s">
        <v>2726</v>
      </c>
      <c r="F2804" t="b">
        <f t="shared" si="54"/>
        <v>0</v>
      </c>
      <c r="G2804" t="b">
        <f t="shared" si="55"/>
        <v>1</v>
      </c>
    </row>
    <row r="2805" spans="1:7" hidden="1" x14ac:dyDescent="0.25">
      <c r="A2805" t="s">
        <v>5179</v>
      </c>
      <c r="C2805">
        <v>2682000002800</v>
      </c>
      <c r="D2805">
        <v>4966952</v>
      </c>
      <c r="E2805" t="s">
        <v>2726</v>
      </c>
      <c r="F2805" t="b">
        <f t="shared" si="54"/>
        <v>0</v>
      </c>
      <c r="G2805" t="b">
        <f t="shared" si="55"/>
        <v>1</v>
      </c>
    </row>
    <row r="2806" spans="1:7" hidden="1" x14ac:dyDescent="0.25">
      <c r="A2806" t="s">
        <v>5180</v>
      </c>
      <c r="C2806">
        <v>2682000002800</v>
      </c>
      <c r="D2806">
        <v>4966952</v>
      </c>
      <c r="E2806" t="s">
        <v>2726</v>
      </c>
      <c r="F2806" t="b">
        <f t="shared" si="54"/>
        <v>0</v>
      </c>
      <c r="G2806" t="b">
        <f t="shared" si="55"/>
        <v>1</v>
      </c>
    </row>
    <row r="2807" spans="1:7" hidden="1" x14ac:dyDescent="0.25">
      <c r="A2807" t="s">
        <v>5181</v>
      </c>
      <c r="C2807">
        <v>2682000002800</v>
      </c>
      <c r="D2807">
        <v>4966952</v>
      </c>
      <c r="E2807" t="s">
        <v>2726</v>
      </c>
      <c r="F2807" t="b">
        <f t="shared" si="54"/>
        <v>0</v>
      </c>
      <c r="G2807" t="b">
        <f t="shared" si="55"/>
        <v>1</v>
      </c>
    </row>
    <row r="2808" spans="1:7" hidden="1" x14ac:dyDescent="0.25">
      <c r="A2808" t="s">
        <v>5182</v>
      </c>
      <c r="C2808">
        <v>2682000002800</v>
      </c>
      <c r="D2808">
        <v>4966952</v>
      </c>
      <c r="E2808" t="s">
        <v>2726</v>
      </c>
      <c r="F2808" t="b">
        <f t="shared" si="54"/>
        <v>0</v>
      </c>
      <c r="G2808" t="b">
        <f t="shared" si="55"/>
        <v>1</v>
      </c>
    </row>
    <row r="2809" spans="1:7" hidden="1" x14ac:dyDescent="0.25">
      <c r="A2809" t="s">
        <v>5183</v>
      </c>
      <c r="C2809">
        <v>2682000002800</v>
      </c>
      <c r="D2809">
        <v>4966952</v>
      </c>
      <c r="E2809" t="s">
        <v>2726</v>
      </c>
      <c r="F2809" t="b">
        <f t="shared" si="54"/>
        <v>0</v>
      </c>
      <c r="G2809" t="b">
        <f t="shared" si="55"/>
        <v>1</v>
      </c>
    </row>
    <row r="2810" spans="1:7" hidden="1" x14ac:dyDescent="0.25">
      <c r="A2810" t="s">
        <v>5184</v>
      </c>
      <c r="C2810">
        <v>2682000002800</v>
      </c>
      <c r="D2810">
        <v>4966952</v>
      </c>
      <c r="E2810" t="s">
        <v>2726</v>
      </c>
      <c r="F2810" t="b">
        <f t="shared" si="54"/>
        <v>0</v>
      </c>
      <c r="G2810" t="b">
        <f t="shared" si="55"/>
        <v>1</v>
      </c>
    </row>
    <row r="2811" spans="1:7" hidden="1" x14ac:dyDescent="0.25">
      <c r="A2811" t="s">
        <v>5185</v>
      </c>
      <c r="C2811">
        <v>2682000002800</v>
      </c>
      <c r="D2811">
        <v>4966952</v>
      </c>
      <c r="E2811" t="s">
        <v>2726</v>
      </c>
      <c r="F2811" t="b">
        <f t="shared" si="54"/>
        <v>0</v>
      </c>
      <c r="G2811" t="b">
        <f t="shared" si="55"/>
        <v>1</v>
      </c>
    </row>
    <row r="2812" spans="1:7" hidden="1" x14ac:dyDescent="0.25">
      <c r="A2812" t="s">
        <v>5186</v>
      </c>
      <c r="C2812">
        <v>2682000002800</v>
      </c>
      <c r="D2812">
        <v>4966952</v>
      </c>
      <c r="E2812" t="s">
        <v>2726</v>
      </c>
      <c r="F2812" t="b">
        <f t="shared" si="54"/>
        <v>0</v>
      </c>
      <c r="G2812" t="b">
        <f t="shared" si="55"/>
        <v>1</v>
      </c>
    </row>
    <row r="2813" spans="1:7" hidden="1" x14ac:dyDescent="0.25">
      <c r="A2813" t="s">
        <v>5187</v>
      </c>
      <c r="C2813">
        <v>2682000002800</v>
      </c>
      <c r="D2813">
        <v>4966952</v>
      </c>
      <c r="E2813" t="s">
        <v>2726</v>
      </c>
      <c r="F2813" t="b">
        <f t="shared" si="54"/>
        <v>0</v>
      </c>
      <c r="G2813" t="b">
        <f t="shared" si="55"/>
        <v>1</v>
      </c>
    </row>
    <row r="2814" spans="1:7" hidden="1" x14ac:dyDescent="0.25">
      <c r="A2814" t="s">
        <v>5188</v>
      </c>
      <c r="C2814">
        <v>2682000002800</v>
      </c>
      <c r="D2814">
        <v>4966952</v>
      </c>
      <c r="E2814" t="s">
        <v>2726</v>
      </c>
      <c r="F2814" t="b">
        <f t="shared" si="54"/>
        <v>0</v>
      </c>
      <c r="G2814" t="b">
        <f t="shared" si="55"/>
        <v>1</v>
      </c>
    </row>
    <row r="2815" spans="1:7" hidden="1" x14ac:dyDescent="0.25">
      <c r="A2815" t="s">
        <v>5189</v>
      </c>
      <c r="C2815">
        <v>2682000002800</v>
      </c>
      <c r="D2815">
        <v>4966952</v>
      </c>
      <c r="E2815" t="s">
        <v>2726</v>
      </c>
      <c r="F2815" t="b">
        <f t="shared" si="54"/>
        <v>0</v>
      </c>
      <c r="G2815" t="b">
        <f t="shared" si="55"/>
        <v>1</v>
      </c>
    </row>
    <row r="2816" spans="1:7" hidden="1" x14ac:dyDescent="0.25">
      <c r="A2816" t="s">
        <v>5190</v>
      </c>
      <c r="C2816">
        <v>2682000002800</v>
      </c>
      <c r="D2816">
        <v>4966952</v>
      </c>
      <c r="E2816" t="s">
        <v>2726</v>
      </c>
      <c r="F2816" t="b">
        <f t="shared" si="54"/>
        <v>0</v>
      </c>
      <c r="G2816" t="b">
        <f t="shared" si="55"/>
        <v>1</v>
      </c>
    </row>
    <row r="2817" spans="1:7" hidden="1" x14ac:dyDescent="0.25">
      <c r="A2817" t="s">
        <v>5191</v>
      </c>
      <c r="C2817">
        <v>2682000002800</v>
      </c>
      <c r="D2817">
        <v>4966952</v>
      </c>
      <c r="E2817" t="s">
        <v>2726</v>
      </c>
      <c r="F2817" t="b">
        <f t="shared" si="54"/>
        <v>0</v>
      </c>
      <c r="G2817" t="b">
        <f t="shared" si="55"/>
        <v>1</v>
      </c>
    </row>
    <row r="2818" spans="1:7" hidden="1" x14ac:dyDescent="0.25">
      <c r="A2818" t="s">
        <v>5192</v>
      </c>
      <c r="C2818">
        <v>2682000002800</v>
      </c>
      <c r="D2818">
        <v>4966952</v>
      </c>
      <c r="E2818" t="s">
        <v>2726</v>
      </c>
      <c r="F2818" t="b">
        <f t="shared" si="54"/>
        <v>0</v>
      </c>
      <c r="G2818" t="b">
        <f t="shared" si="55"/>
        <v>1</v>
      </c>
    </row>
    <row r="2819" spans="1:7" hidden="1" x14ac:dyDescent="0.25">
      <c r="A2819" t="s">
        <v>5193</v>
      </c>
      <c r="C2819">
        <v>2682000002800</v>
      </c>
      <c r="D2819">
        <v>4966952</v>
      </c>
      <c r="E2819" t="s">
        <v>2726</v>
      </c>
      <c r="F2819" t="b">
        <f t="shared" ref="F2819:F2882" si="56">NOT(ISBLANK(B2819))</f>
        <v>0</v>
      </c>
      <c r="G2819" t="b">
        <f t="shared" ref="G2819:G2882" si="57">NOT(ISBLANK(C2819))</f>
        <v>1</v>
      </c>
    </row>
    <row r="2820" spans="1:7" hidden="1" x14ac:dyDescent="0.25">
      <c r="A2820" t="s">
        <v>5194</v>
      </c>
      <c r="C2820">
        <v>2682000002800</v>
      </c>
      <c r="D2820">
        <v>4966952</v>
      </c>
      <c r="E2820" t="s">
        <v>2726</v>
      </c>
      <c r="F2820" t="b">
        <f t="shared" si="56"/>
        <v>0</v>
      </c>
      <c r="G2820" t="b">
        <f t="shared" si="57"/>
        <v>1</v>
      </c>
    </row>
    <row r="2821" spans="1:7" hidden="1" x14ac:dyDescent="0.25">
      <c r="A2821" t="s">
        <v>5195</v>
      </c>
      <c r="C2821">
        <v>2682000002800</v>
      </c>
      <c r="D2821">
        <v>4966952</v>
      </c>
      <c r="E2821" t="s">
        <v>2726</v>
      </c>
      <c r="F2821" t="b">
        <f t="shared" si="56"/>
        <v>0</v>
      </c>
      <c r="G2821" t="b">
        <f t="shared" si="57"/>
        <v>1</v>
      </c>
    </row>
    <row r="2822" spans="1:7" hidden="1" x14ac:dyDescent="0.25">
      <c r="A2822" t="s">
        <v>5196</v>
      </c>
      <c r="C2822">
        <v>2682000002800</v>
      </c>
      <c r="D2822">
        <v>4966952</v>
      </c>
      <c r="E2822" t="s">
        <v>2726</v>
      </c>
      <c r="F2822" t="b">
        <f t="shared" si="56"/>
        <v>0</v>
      </c>
      <c r="G2822" t="b">
        <f t="shared" si="57"/>
        <v>1</v>
      </c>
    </row>
    <row r="2823" spans="1:7" hidden="1" x14ac:dyDescent="0.25">
      <c r="A2823" t="s">
        <v>5197</v>
      </c>
      <c r="C2823">
        <v>2682000002800</v>
      </c>
      <c r="D2823">
        <v>4966952</v>
      </c>
      <c r="E2823" t="s">
        <v>2726</v>
      </c>
      <c r="F2823" t="b">
        <f t="shared" si="56"/>
        <v>0</v>
      </c>
      <c r="G2823" t="b">
        <f t="shared" si="57"/>
        <v>1</v>
      </c>
    </row>
    <row r="2824" spans="1:7" hidden="1" x14ac:dyDescent="0.25">
      <c r="A2824" t="s">
        <v>5198</v>
      </c>
      <c r="C2824">
        <v>2682000002800</v>
      </c>
      <c r="D2824">
        <v>4966952</v>
      </c>
      <c r="E2824" t="s">
        <v>2726</v>
      </c>
      <c r="F2824" t="b">
        <f t="shared" si="56"/>
        <v>0</v>
      </c>
      <c r="G2824" t="b">
        <f t="shared" si="57"/>
        <v>1</v>
      </c>
    </row>
    <row r="2825" spans="1:7" hidden="1" x14ac:dyDescent="0.25">
      <c r="A2825" t="s">
        <v>5199</v>
      </c>
      <c r="C2825">
        <v>2682000002800</v>
      </c>
      <c r="D2825">
        <v>4966952</v>
      </c>
      <c r="E2825" t="s">
        <v>2726</v>
      </c>
      <c r="F2825" t="b">
        <f t="shared" si="56"/>
        <v>0</v>
      </c>
      <c r="G2825" t="b">
        <f t="shared" si="57"/>
        <v>1</v>
      </c>
    </row>
    <row r="2826" spans="1:7" hidden="1" x14ac:dyDescent="0.25">
      <c r="A2826" t="s">
        <v>5200</v>
      </c>
      <c r="C2826">
        <v>2682000002800</v>
      </c>
      <c r="D2826">
        <v>4966952</v>
      </c>
      <c r="E2826" t="s">
        <v>2726</v>
      </c>
      <c r="F2826" t="b">
        <f t="shared" si="56"/>
        <v>0</v>
      </c>
      <c r="G2826" t="b">
        <f t="shared" si="57"/>
        <v>1</v>
      </c>
    </row>
    <row r="2827" spans="1:7" hidden="1" x14ac:dyDescent="0.25">
      <c r="A2827" t="s">
        <v>5201</v>
      </c>
      <c r="C2827">
        <v>2682000002800</v>
      </c>
      <c r="D2827">
        <v>4966952</v>
      </c>
      <c r="E2827" t="s">
        <v>2726</v>
      </c>
      <c r="F2827" t="b">
        <f t="shared" si="56"/>
        <v>0</v>
      </c>
      <c r="G2827" t="b">
        <f t="shared" si="57"/>
        <v>1</v>
      </c>
    </row>
    <row r="2828" spans="1:7" hidden="1" x14ac:dyDescent="0.25">
      <c r="A2828" t="s">
        <v>5202</v>
      </c>
      <c r="C2828">
        <v>2682000002800</v>
      </c>
      <c r="D2828">
        <v>4966952</v>
      </c>
      <c r="E2828" t="s">
        <v>2726</v>
      </c>
      <c r="F2828" t="b">
        <f t="shared" si="56"/>
        <v>0</v>
      </c>
      <c r="G2828" t="b">
        <f t="shared" si="57"/>
        <v>1</v>
      </c>
    </row>
    <row r="2829" spans="1:7" hidden="1" x14ac:dyDescent="0.25">
      <c r="A2829" t="s">
        <v>5203</v>
      </c>
      <c r="C2829">
        <v>2682000002800</v>
      </c>
      <c r="D2829">
        <v>4966952</v>
      </c>
      <c r="E2829" t="s">
        <v>2726</v>
      </c>
      <c r="F2829" t="b">
        <f t="shared" si="56"/>
        <v>0</v>
      </c>
      <c r="G2829" t="b">
        <f t="shared" si="57"/>
        <v>1</v>
      </c>
    </row>
    <row r="2830" spans="1:7" hidden="1" x14ac:dyDescent="0.25">
      <c r="A2830" t="s">
        <v>5204</v>
      </c>
      <c r="C2830">
        <v>2682000002800</v>
      </c>
      <c r="D2830">
        <v>4966952</v>
      </c>
      <c r="E2830" t="s">
        <v>2726</v>
      </c>
      <c r="F2830" t="b">
        <f t="shared" si="56"/>
        <v>0</v>
      </c>
      <c r="G2830" t="b">
        <f t="shared" si="57"/>
        <v>1</v>
      </c>
    </row>
    <row r="2831" spans="1:7" hidden="1" x14ac:dyDescent="0.25">
      <c r="A2831" t="s">
        <v>5205</v>
      </c>
      <c r="C2831">
        <v>2682000002800</v>
      </c>
      <c r="D2831">
        <v>4966952</v>
      </c>
      <c r="E2831" t="s">
        <v>2726</v>
      </c>
      <c r="F2831" t="b">
        <f t="shared" si="56"/>
        <v>0</v>
      </c>
      <c r="G2831" t="b">
        <f t="shared" si="57"/>
        <v>1</v>
      </c>
    </row>
    <row r="2832" spans="1:7" hidden="1" x14ac:dyDescent="0.25">
      <c r="A2832" t="s">
        <v>5206</v>
      </c>
      <c r="C2832">
        <v>2682000002800</v>
      </c>
      <c r="D2832">
        <v>4966952</v>
      </c>
      <c r="E2832" t="s">
        <v>2726</v>
      </c>
      <c r="F2832" t="b">
        <f t="shared" si="56"/>
        <v>0</v>
      </c>
      <c r="G2832" t="b">
        <f t="shared" si="57"/>
        <v>1</v>
      </c>
    </row>
    <row r="2833" spans="1:7" hidden="1" x14ac:dyDescent="0.25">
      <c r="A2833" t="s">
        <v>5207</v>
      </c>
      <c r="C2833">
        <v>2682000002800</v>
      </c>
      <c r="D2833">
        <v>4966952</v>
      </c>
      <c r="E2833" t="s">
        <v>2726</v>
      </c>
      <c r="F2833" t="b">
        <f t="shared" si="56"/>
        <v>0</v>
      </c>
      <c r="G2833" t="b">
        <f t="shared" si="57"/>
        <v>1</v>
      </c>
    </row>
    <row r="2834" spans="1:7" hidden="1" x14ac:dyDescent="0.25">
      <c r="A2834" t="s">
        <v>5208</v>
      </c>
      <c r="C2834">
        <v>2682000002800</v>
      </c>
      <c r="D2834">
        <v>4966952</v>
      </c>
      <c r="E2834" t="s">
        <v>2726</v>
      </c>
      <c r="F2834" t="b">
        <f t="shared" si="56"/>
        <v>0</v>
      </c>
      <c r="G2834" t="b">
        <f t="shared" si="57"/>
        <v>1</v>
      </c>
    </row>
    <row r="2835" spans="1:7" hidden="1" x14ac:dyDescent="0.25">
      <c r="A2835" t="s">
        <v>5209</v>
      </c>
      <c r="C2835">
        <v>2682000002800</v>
      </c>
      <c r="D2835">
        <v>4966952</v>
      </c>
      <c r="E2835" t="s">
        <v>2726</v>
      </c>
      <c r="F2835" t="b">
        <f t="shared" si="56"/>
        <v>0</v>
      </c>
      <c r="G2835" t="b">
        <f t="shared" si="57"/>
        <v>1</v>
      </c>
    </row>
    <row r="2836" spans="1:7" hidden="1" x14ac:dyDescent="0.25">
      <c r="A2836" t="s">
        <v>5210</v>
      </c>
      <c r="C2836">
        <v>2682000002800</v>
      </c>
      <c r="D2836">
        <v>4966952</v>
      </c>
      <c r="E2836" t="s">
        <v>2726</v>
      </c>
      <c r="F2836" t="b">
        <f t="shared" si="56"/>
        <v>0</v>
      </c>
      <c r="G2836" t="b">
        <f t="shared" si="57"/>
        <v>1</v>
      </c>
    </row>
    <row r="2837" spans="1:7" hidden="1" x14ac:dyDescent="0.25">
      <c r="A2837" t="s">
        <v>5211</v>
      </c>
      <c r="C2837">
        <v>2682000002800</v>
      </c>
      <c r="D2837">
        <v>4966952</v>
      </c>
      <c r="E2837" t="s">
        <v>2726</v>
      </c>
      <c r="F2837" t="b">
        <f t="shared" si="56"/>
        <v>0</v>
      </c>
      <c r="G2837" t="b">
        <f t="shared" si="57"/>
        <v>1</v>
      </c>
    </row>
    <row r="2838" spans="1:7" hidden="1" x14ac:dyDescent="0.25">
      <c r="A2838" t="s">
        <v>5212</v>
      </c>
      <c r="C2838">
        <v>2682000002800</v>
      </c>
      <c r="D2838">
        <v>4966952</v>
      </c>
      <c r="E2838" t="s">
        <v>2726</v>
      </c>
      <c r="F2838" t="b">
        <f t="shared" si="56"/>
        <v>0</v>
      </c>
      <c r="G2838" t="b">
        <f t="shared" si="57"/>
        <v>1</v>
      </c>
    </row>
    <row r="2839" spans="1:7" hidden="1" x14ac:dyDescent="0.25">
      <c r="A2839" t="s">
        <v>5213</v>
      </c>
      <c r="C2839">
        <v>2682000002800</v>
      </c>
      <c r="D2839">
        <v>4966952</v>
      </c>
      <c r="E2839" t="s">
        <v>2726</v>
      </c>
      <c r="F2839" t="b">
        <f t="shared" si="56"/>
        <v>0</v>
      </c>
      <c r="G2839" t="b">
        <f t="shared" si="57"/>
        <v>1</v>
      </c>
    </row>
    <row r="2840" spans="1:7" hidden="1" x14ac:dyDescent="0.25">
      <c r="A2840" t="s">
        <v>5214</v>
      </c>
      <c r="C2840">
        <v>2682000002800</v>
      </c>
      <c r="D2840">
        <v>4966952</v>
      </c>
      <c r="E2840" t="s">
        <v>2726</v>
      </c>
      <c r="F2840" t="b">
        <f t="shared" si="56"/>
        <v>0</v>
      </c>
      <c r="G2840" t="b">
        <f t="shared" si="57"/>
        <v>1</v>
      </c>
    </row>
    <row r="2841" spans="1:7" hidden="1" x14ac:dyDescent="0.25">
      <c r="A2841" t="s">
        <v>5215</v>
      </c>
      <c r="C2841">
        <v>2682000002800</v>
      </c>
      <c r="D2841">
        <v>4966952</v>
      </c>
      <c r="E2841" t="s">
        <v>2726</v>
      </c>
      <c r="F2841" t="b">
        <f t="shared" si="56"/>
        <v>0</v>
      </c>
      <c r="G2841" t="b">
        <f t="shared" si="57"/>
        <v>1</v>
      </c>
    </row>
    <row r="2842" spans="1:7" hidden="1" x14ac:dyDescent="0.25">
      <c r="A2842" t="s">
        <v>5216</v>
      </c>
      <c r="C2842">
        <v>2682000002800</v>
      </c>
      <c r="D2842">
        <v>4966952</v>
      </c>
      <c r="E2842" t="s">
        <v>2726</v>
      </c>
      <c r="F2842" t="b">
        <f t="shared" si="56"/>
        <v>0</v>
      </c>
      <c r="G2842" t="b">
        <f t="shared" si="57"/>
        <v>1</v>
      </c>
    </row>
    <row r="2843" spans="1:7" hidden="1" x14ac:dyDescent="0.25">
      <c r="A2843" t="s">
        <v>5217</v>
      </c>
      <c r="C2843">
        <v>2682000002800</v>
      </c>
      <c r="D2843">
        <v>4966952</v>
      </c>
      <c r="E2843" t="s">
        <v>2726</v>
      </c>
      <c r="F2843" t="b">
        <f t="shared" si="56"/>
        <v>0</v>
      </c>
      <c r="G2843" t="b">
        <f t="shared" si="57"/>
        <v>1</v>
      </c>
    </row>
    <row r="2844" spans="1:7" hidden="1" x14ac:dyDescent="0.25">
      <c r="A2844" t="s">
        <v>5218</v>
      </c>
      <c r="C2844">
        <v>2682000002800</v>
      </c>
      <c r="D2844">
        <v>4966952</v>
      </c>
      <c r="E2844" t="s">
        <v>2726</v>
      </c>
      <c r="F2844" t="b">
        <f t="shared" si="56"/>
        <v>0</v>
      </c>
      <c r="G2844" t="b">
        <f t="shared" si="57"/>
        <v>1</v>
      </c>
    </row>
    <row r="2845" spans="1:7" hidden="1" x14ac:dyDescent="0.25">
      <c r="A2845" t="s">
        <v>5219</v>
      </c>
      <c r="C2845">
        <v>2682000002800</v>
      </c>
      <c r="D2845">
        <v>4966952</v>
      </c>
      <c r="E2845" t="s">
        <v>2726</v>
      </c>
      <c r="F2845" t="b">
        <f t="shared" si="56"/>
        <v>0</v>
      </c>
      <c r="G2845" t="b">
        <f t="shared" si="57"/>
        <v>1</v>
      </c>
    </row>
    <row r="2846" spans="1:7" hidden="1" x14ac:dyDescent="0.25">
      <c r="A2846" t="s">
        <v>5220</v>
      </c>
      <c r="C2846">
        <v>2682000002800</v>
      </c>
      <c r="D2846">
        <v>4966952</v>
      </c>
      <c r="E2846" t="s">
        <v>2726</v>
      </c>
      <c r="F2846" t="b">
        <f t="shared" si="56"/>
        <v>0</v>
      </c>
      <c r="G2846" t="b">
        <f t="shared" si="57"/>
        <v>1</v>
      </c>
    </row>
    <row r="2847" spans="1:7" hidden="1" x14ac:dyDescent="0.25">
      <c r="A2847" t="s">
        <v>5221</v>
      </c>
      <c r="C2847">
        <v>2682000002800</v>
      </c>
      <c r="D2847">
        <v>4966952</v>
      </c>
      <c r="E2847" t="s">
        <v>2726</v>
      </c>
      <c r="F2847" t="b">
        <f t="shared" si="56"/>
        <v>0</v>
      </c>
      <c r="G2847" t="b">
        <f t="shared" si="57"/>
        <v>1</v>
      </c>
    </row>
    <row r="2848" spans="1:7" hidden="1" x14ac:dyDescent="0.25">
      <c r="A2848" t="s">
        <v>5222</v>
      </c>
      <c r="C2848">
        <v>2682000002800</v>
      </c>
      <c r="D2848">
        <v>4966952</v>
      </c>
      <c r="E2848" t="s">
        <v>2726</v>
      </c>
      <c r="F2848" t="b">
        <f t="shared" si="56"/>
        <v>0</v>
      </c>
      <c r="G2848" t="b">
        <f t="shared" si="57"/>
        <v>1</v>
      </c>
    </row>
    <row r="2849" spans="1:7" hidden="1" x14ac:dyDescent="0.25">
      <c r="A2849" t="s">
        <v>5223</v>
      </c>
      <c r="C2849">
        <v>2682000002800</v>
      </c>
      <c r="D2849">
        <v>4966952</v>
      </c>
      <c r="E2849" t="s">
        <v>2726</v>
      </c>
      <c r="F2849" t="b">
        <f t="shared" si="56"/>
        <v>0</v>
      </c>
      <c r="G2849" t="b">
        <f t="shared" si="57"/>
        <v>1</v>
      </c>
    </row>
    <row r="2850" spans="1:7" hidden="1" x14ac:dyDescent="0.25">
      <c r="A2850" t="s">
        <v>5224</v>
      </c>
      <c r="C2850">
        <v>2682000002800</v>
      </c>
      <c r="D2850">
        <v>4966952</v>
      </c>
      <c r="E2850" t="s">
        <v>2726</v>
      </c>
      <c r="F2850" t="b">
        <f t="shared" si="56"/>
        <v>0</v>
      </c>
      <c r="G2850" t="b">
        <f t="shared" si="57"/>
        <v>1</v>
      </c>
    </row>
    <row r="2851" spans="1:7" hidden="1" x14ac:dyDescent="0.25">
      <c r="A2851" t="s">
        <v>5225</v>
      </c>
      <c r="C2851">
        <v>2682000002800</v>
      </c>
      <c r="D2851">
        <v>4966952</v>
      </c>
      <c r="E2851" t="s">
        <v>2726</v>
      </c>
      <c r="F2851" t="b">
        <f t="shared" si="56"/>
        <v>0</v>
      </c>
      <c r="G2851" t="b">
        <f t="shared" si="57"/>
        <v>1</v>
      </c>
    </row>
    <row r="2852" spans="1:7" hidden="1" x14ac:dyDescent="0.25">
      <c r="A2852" t="s">
        <v>5226</v>
      </c>
      <c r="C2852">
        <v>2682000002800</v>
      </c>
      <c r="D2852">
        <v>4966952</v>
      </c>
      <c r="E2852" t="s">
        <v>2726</v>
      </c>
      <c r="F2852" t="b">
        <f t="shared" si="56"/>
        <v>0</v>
      </c>
      <c r="G2852" t="b">
        <f t="shared" si="57"/>
        <v>1</v>
      </c>
    </row>
    <row r="2853" spans="1:7" hidden="1" x14ac:dyDescent="0.25">
      <c r="A2853" t="s">
        <v>5227</v>
      </c>
      <c r="C2853">
        <v>2682000002800</v>
      </c>
      <c r="D2853">
        <v>4966952</v>
      </c>
      <c r="E2853" t="s">
        <v>2726</v>
      </c>
      <c r="F2853" t="b">
        <f t="shared" si="56"/>
        <v>0</v>
      </c>
      <c r="G2853" t="b">
        <f t="shared" si="57"/>
        <v>1</v>
      </c>
    </row>
    <row r="2854" spans="1:7" hidden="1" x14ac:dyDescent="0.25">
      <c r="A2854" t="s">
        <v>5228</v>
      </c>
      <c r="C2854">
        <v>2682000002800</v>
      </c>
      <c r="D2854">
        <v>4966952</v>
      </c>
      <c r="E2854" t="s">
        <v>2726</v>
      </c>
      <c r="F2854" t="b">
        <f t="shared" si="56"/>
        <v>0</v>
      </c>
      <c r="G2854" t="b">
        <f t="shared" si="57"/>
        <v>1</v>
      </c>
    </row>
    <row r="2855" spans="1:7" hidden="1" x14ac:dyDescent="0.25">
      <c r="A2855" t="s">
        <v>5229</v>
      </c>
      <c r="C2855">
        <v>2682000002800</v>
      </c>
      <c r="D2855">
        <v>4966952</v>
      </c>
      <c r="E2855" t="s">
        <v>2726</v>
      </c>
      <c r="F2855" t="b">
        <f t="shared" si="56"/>
        <v>0</v>
      </c>
      <c r="G2855" t="b">
        <f t="shared" si="57"/>
        <v>1</v>
      </c>
    </row>
    <row r="2856" spans="1:7" hidden="1" x14ac:dyDescent="0.25">
      <c r="A2856" t="s">
        <v>5230</v>
      </c>
      <c r="C2856">
        <v>2682000002800</v>
      </c>
      <c r="D2856">
        <v>4966952</v>
      </c>
      <c r="E2856" t="s">
        <v>2726</v>
      </c>
      <c r="F2856" t="b">
        <f t="shared" si="56"/>
        <v>0</v>
      </c>
      <c r="G2856" t="b">
        <f t="shared" si="57"/>
        <v>1</v>
      </c>
    </row>
    <row r="2857" spans="1:7" hidden="1" x14ac:dyDescent="0.25">
      <c r="A2857" t="s">
        <v>5231</v>
      </c>
      <c r="C2857">
        <v>2682000002800</v>
      </c>
      <c r="D2857">
        <v>4966952</v>
      </c>
      <c r="E2857" t="s">
        <v>2726</v>
      </c>
      <c r="F2857" t="b">
        <f t="shared" si="56"/>
        <v>0</v>
      </c>
      <c r="G2857" t="b">
        <f t="shared" si="57"/>
        <v>1</v>
      </c>
    </row>
    <row r="2858" spans="1:7" hidden="1" x14ac:dyDescent="0.25">
      <c r="A2858" t="s">
        <v>5232</v>
      </c>
      <c r="C2858">
        <v>2682000002800</v>
      </c>
      <c r="D2858">
        <v>4966952</v>
      </c>
      <c r="E2858" t="s">
        <v>2726</v>
      </c>
      <c r="F2858" t="b">
        <f t="shared" si="56"/>
        <v>0</v>
      </c>
      <c r="G2858" t="b">
        <f t="shared" si="57"/>
        <v>1</v>
      </c>
    </row>
    <row r="2859" spans="1:7" hidden="1" x14ac:dyDescent="0.25">
      <c r="A2859" t="s">
        <v>5233</v>
      </c>
      <c r="C2859">
        <v>2682000002800</v>
      </c>
      <c r="D2859">
        <v>4966952</v>
      </c>
      <c r="E2859" t="s">
        <v>2726</v>
      </c>
      <c r="F2859" t="b">
        <f t="shared" si="56"/>
        <v>0</v>
      </c>
      <c r="G2859" t="b">
        <f t="shared" si="57"/>
        <v>1</v>
      </c>
    </row>
    <row r="2860" spans="1:7" hidden="1" x14ac:dyDescent="0.25">
      <c r="A2860" t="s">
        <v>5234</v>
      </c>
      <c r="C2860">
        <v>2682000002800</v>
      </c>
      <c r="D2860">
        <v>4966952</v>
      </c>
      <c r="E2860" t="s">
        <v>2726</v>
      </c>
      <c r="F2860" t="b">
        <f t="shared" si="56"/>
        <v>0</v>
      </c>
      <c r="G2860" t="b">
        <f t="shared" si="57"/>
        <v>1</v>
      </c>
    </row>
    <row r="2861" spans="1:7" hidden="1" x14ac:dyDescent="0.25">
      <c r="A2861" t="s">
        <v>5235</v>
      </c>
      <c r="C2861">
        <v>2682000002800</v>
      </c>
      <c r="D2861">
        <v>4966952</v>
      </c>
      <c r="E2861" t="s">
        <v>2726</v>
      </c>
      <c r="F2861" t="b">
        <f t="shared" si="56"/>
        <v>0</v>
      </c>
      <c r="G2861" t="b">
        <f t="shared" si="57"/>
        <v>1</v>
      </c>
    </row>
    <row r="2862" spans="1:7" hidden="1" x14ac:dyDescent="0.25">
      <c r="A2862" t="s">
        <v>5236</v>
      </c>
      <c r="C2862">
        <v>2682000002800</v>
      </c>
      <c r="D2862">
        <v>4966952</v>
      </c>
      <c r="E2862" t="s">
        <v>2726</v>
      </c>
      <c r="F2862" t="b">
        <f t="shared" si="56"/>
        <v>0</v>
      </c>
      <c r="G2862" t="b">
        <f t="shared" si="57"/>
        <v>1</v>
      </c>
    </row>
    <row r="2863" spans="1:7" hidden="1" x14ac:dyDescent="0.25">
      <c r="A2863" t="s">
        <v>5237</v>
      </c>
      <c r="C2863">
        <v>2682000002800</v>
      </c>
      <c r="D2863">
        <v>4966952</v>
      </c>
      <c r="E2863" t="s">
        <v>2726</v>
      </c>
      <c r="F2863" t="b">
        <f t="shared" si="56"/>
        <v>0</v>
      </c>
      <c r="G2863" t="b">
        <f t="shared" si="57"/>
        <v>1</v>
      </c>
    </row>
    <row r="2864" spans="1:7" hidden="1" x14ac:dyDescent="0.25">
      <c r="A2864" t="s">
        <v>5238</v>
      </c>
      <c r="C2864">
        <v>2682000002800</v>
      </c>
      <c r="D2864">
        <v>4966952</v>
      </c>
      <c r="E2864" t="s">
        <v>2726</v>
      </c>
      <c r="F2864" t="b">
        <f t="shared" si="56"/>
        <v>0</v>
      </c>
      <c r="G2864" t="b">
        <f t="shared" si="57"/>
        <v>1</v>
      </c>
    </row>
    <row r="2865" spans="1:7" hidden="1" x14ac:dyDescent="0.25">
      <c r="A2865" t="s">
        <v>5239</v>
      </c>
      <c r="C2865">
        <v>2682000002800</v>
      </c>
      <c r="D2865">
        <v>4966952</v>
      </c>
      <c r="E2865" t="s">
        <v>2726</v>
      </c>
      <c r="F2865" t="b">
        <f t="shared" si="56"/>
        <v>0</v>
      </c>
      <c r="G2865" t="b">
        <f t="shared" si="57"/>
        <v>1</v>
      </c>
    </row>
    <row r="2866" spans="1:7" hidden="1" x14ac:dyDescent="0.25">
      <c r="A2866" t="s">
        <v>5240</v>
      </c>
      <c r="C2866">
        <v>2682000002800</v>
      </c>
      <c r="D2866">
        <v>4966952</v>
      </c>
      <c r="E2866" t="s">
        <v>2726</v>
      </c>
      <c r="F2866" t="b">
        <f t="shared" si="56"/>
        <v>0</v>
      </c>
      <c r="G2866" t="b">
        <f t="shared" si="57"/>
        <v>1</v>
      </c>
    </row>
    <row r="2867" spans="1:7" hidden="1" x14ac:dyDescent="0.25">
      <c r="A2867" t="s">
        <v>5241</v>
      </c>
      <c r="C2867">
        <v>2682000002800</v>
      </c>
      <c r="D2867">
        <v>4966952</v>
      </c>
      <c r="E2867" t="s">
        <v>2726</v>
      </c>
      <c r="F2867" t="b">
        <f t="shared" si="56"/>
        <v>0</v>
      </c>
      <c r="G2867" t="b">
        <f t="shared" si="57"/>
        <v>1</v>
      </c>
    </row>
    <row r="2868" spans="1:7" hidden="1" x14ac:dyDescent="0.25">
      <c r="A2868" t="s">
        <v>5242</v>
      </c>
      <c r="C2868">
        <v>2682000002800</v>
      </c>
      <c r="D2868">
        <v>4966952</v>
      </c>
      <c r="E2868" t="s">
        <v>2726</v>
      </c>
      <c r="F2868" t="b">
        <f t="shared" si="56"/>
        <v>0</v>
      </c>
      <c r="G2868" t="b">
        <f t="shared" si="57"/>
        <v>1</v>
      </c>
    </row>
    <row r="2869" spans="1:7" hidden="1" x14ac:dyDescent="0.25">
      <c r="A2869" t="s">
        <v>5243</v>
      </c>
      <c r="C2869">
        <v>2682000002800</v>
      </c>
      <c r="D2869">
        <v>4966952</v>
      </c>
      <c r="E2869" t="s">
        <v>2726</v>
      </c>
      <c r="F2869" t="b">
        <f t="shared" si="56"/>
        <v>0</v>
      </c>
      <c r="G2869" t="b">
        <f t="shared" si="57"/>
        <v>1</v>
      </c>
    </row>
    <row r="2870" spans="1:7" hidden="1" x14ac:dyDescent="0.25">
      <c r="A2870" t="s">
        <v>5244</v>
      </c>
      <c r="C2870">
        <v>2682000002800</v>
      </c>
      <c r="D2870">
        <v>4966952</v>
      </c>
      <c r="E2870" t="s">
        <v>2726</v>
      </c>
      <c r="F2870" t="b">
        <f t="shared" si="56"/>
        <v>0</v>
      </c>
      <c r="G2870" t="b">
        <f t="shared" si="57"/>
        <v>1</v>
      </c>
    </row>
    <row r="2871" spans="1:7" hidden="1" x14ac:dyDescent="0.25">
      <c r="A2871" t="s">
        <v>5245</v>
      </c>
      <c r="C2871">
        <v>2682000002800</v>
      </c>
      <c r="D2871">
        <v>4966952</v>
      </c>
      <c r="E2871" t="s">
        <v>2726</v>
      </c>
      <c r="F2871" t="b">
        <f t="shared" si="56"/>
        <v>0</v>
      </c>
      <c r="G2871" t="b">
        <f t="shared" si="57"/>
        <v>1</v>
      </c>
    </row>
    <row r="2872" spans="1:7" hidden="1" x14ac:dyDescent="0.25">
      <c r="A2872" t="s">
        <v>5246</v>
      </c>
      <c r="C2872">
        <v>2682000002800</v>
      </c>
      <c r="D2872">
        <v>4966952</v>
      </c>
      <c r="E2872" t="s">
        <v>2726</v>
      </c>
      <c r="F2872" t="b">
        <f t="shared" si="56"/>
        <v>0</v>
      </c>
      <c r="G2872" t="b">
        <f t="shared" si="57"/>
        <v>1</v>
      </c>
    </row>
    <row r="2873" spans="1:7" hidden="1" x14ac:dyDescent="0.25">
      <c r="A2873" t="s">
        <v>5247</v>
      </c>
      <c r="C2873">
        <v>2682000002800</v>
      </c>
      <c r="D2873">
        <v>4966952</v>
      </c>
      <c r="E2873" t="s">
        <v>2726</v>
      </c>
      <c r="F2873" t="b">
        <f t="shared" si="56"/>
        <v>0</v>
      </c>
      <c r="G2873" t="b">
        <f t="shared" si="57"/>
        <v>1</v>
      </c>
    </row>
    <row r="2874" spans="1:7" hidden="1" x14ac:dyDescent="0.25">
      <c r="A2874" t="s">
        <v>5248</v>
      </c>
      <c r="C2874">
        <v>2682000002800</v>
      </c>
      <c r="D2874">
        <v>4966952</v>
      </c>
      <c r="E2874" t="s">
        <v>2726</v>
      </c>
      <c r="F2874" t="b">
        <f t="shared" si="56"/>
        <v>0</v>
      </c>
      <c r="G2874" t="b">
        <f t="shared" si="57"/>
        <v>1</v>
      </c>
    </row>
    <row r="2875" spans="1:7" hidden="1" x14ac:dyDescent="0.25">
      <c r="A2875" t="s">
        <v>5249</v>
      </c>
      <c r="C2875">
        <v>2682000002800</v>
      </c>
      <c r="D2875">
        <v>4966952</v>
      </c>
      <c r="E2875" t="s">
        <v>2726</v>
      </c>
      <c r="F2875" t="b">
        <f t="shared" si="56"/>
        <v>0</v>
      </c>
      <c r="G2875" t="b">
        <f t="shared" si="57"/>
        <v>1</v>
      </c>
    </row>
    <row r="2876" spans="1:7" hidden="1" x14ac:dyDescent="0.25">
      <c r="A2876" t="s">
        <v>5250</v>
      </c>
      <c r="C2876">
        <v>2682000002800</v>
      </c>
      <c r="D2876">
        <v>4966952</v>
      </c>
      <c r="E2876" t="s">
        <v>2726</v>
      </c>
      <c r="F2876" t="b">
        <f t="shared" si="56"/>
        <v>0</v>
      </c>
      <c r="G2876" t="b">
        <f t="shared" si="57"/>
        <v>1</v>
      </c>
    </row>
    <row r="2877" spans="1:7" hidden="1" x14ac:dyDescent="0.25">
      <c r="A2877" t="s">
        <v>5251</v>
      </c>
      <c r="C2877">
        <v>2682000002800</v>
      </c>
      <c r="D2877">
        <v>4966952</v>
      </c>
      <c r="E2877" t="s">
        <v>2726</v>
      </c>
      <c r="F2877" t="b">
        <f t="shared" si="56"/>
        <v>0</v>
      </c>
      <c r="G2877" t="b">
        <f t="shared" si="57"/>
        <v>1</v>
      </c>
    </row>
    <row r="2878" spans="1:7" hidden="1" x14ac:dyDescent="0.25">
      <c r="A2878" t="s">
        <v>5252</v>
      </c>
      <c r="C2878">
        <v>2682000002800</v>
      </c>
      <c r="D2878">
        <v>4966952</v>
      </c>
      <c r="E2878" t="s">
        <v>2726</v>
      </c>
      <c r="F2878" t="b">
        <f t="shared" si="56"/>
        <v>0</v>
      </c>
      <c r="G2878" t="b">
        <f t="shared" si="57"/>
        <v>1</v>
      </c>
    </row>
    <row r="2879" spans="1:7" hidden="1" x14ac:dyDescent="0.25">
      <c r="A2879" t="s">
        <v>5253</v>
      </c>
      <c r="C2879">
        <v>2682000002800</v>
      </c>
      <c r="D2879">
        <v>4966952</v>
      </c>
      <c r="E2879" t="s">
        <v>2726</v>
      </c>
      <c r="F2879" t="b">
        <f t="shared" si="56"/>
        <v>0</v>
      </c>
      <c r="G2879" t="b">
        <f t="shared" si="57"/>
        <v>1</v>
      </c>
    </row>
    <row r="2880" spans="1:7" hidden="1" x14ac:dyDescent="0.25">
      <c r="A2880" t="s">
        <v>5254</v>
      </c>
      <c r="C2880">
        <v>2682000002800</v>
      </c>
      <c r="D2880">
        <v>4966952</v>
      </c>
      <c r="E2880" t="s">
        <v>2726</v>
      </c>
      <c r="F2880" t="b">
        <f t="shared" si="56"/>
        <v>0</v>
      </c>
      <c r="G2880" t="b">
        <f t="shared" si="57"/>
        <v>1</v>
      </c>
    </row>
    <row r="2881" spans="1:7" hidden="1" x14ac:dyDescent="0.25">
      <c r="A2881" t="s">
        <v>5255</v>
      </c>
      <c r="C2881">
        <v>2682000002800</v>
      </c>
      <c r="D2881">
        <v>4966952</v>
      </c>
      <c r="E2881" t="s">
        <v>2726</v>
      </c>
      <c r="F2881" t="b">
        <f t="shared" si="56"/>
        <v>0</v>
      </c>
      <c r="G2881" t="b">
        <f t="shared" si="57"/>
        <v>1</v>
      </c>
    </row>
    <row r="2882" spans="1:7" hidden="1" x14ac:dyDescent="0.25">
      <c r="A2882" t="s">
        <v>5256</v>
      </c>
      <c r="C2882">
        <v>2682000002800</v>
      </c>
      <c r="D2882">
        <v>4966952</v>
      </c>
      <c r="E2882" t="s">
        <v>2726</v>
      </c>
      <c r="F2882" t="b">
        <f t="shared" si="56"/>
        <v>0</v>
      </c>
      <c r="G2882" t="b">
        <f t="shared" si="57"/>
        <v>1</v>
      </c>
    </row>
    <row r="2883" spans="1:7" hidden="1" x14ac:dyDescent="0.25">
      <c r="A2883" t="s">
        <v>5257</v>
      </c>
      <c r="C2883">
        <v>2682000002800</v>
      </c>
      <c r="D2883">
        <v>4966952</v>
      </c>
      <c r="E2883" t="s">
        <v>2726</v>
      </c>
      <c r="F2883" t="b">
        <f t="shared" ref="F2883:F2946" si="58">NOT(ISBLANK(B2883))</f>
        <v>0</v>
      </c>
      <c r="G2883" t="b">
        <f t="shared" ref="G2883:G2946" si="59">NOT(ISBLANK(C2883))</f>
        <v>1</v>
      </c>
    </row>
    <row r="2884" spans="1:7" hidden="1" x14ac:dyDescent="0.25">
      <c r="A2884" t="s">
        <v>5258</v>
      </c>
      <c r="C2884">
        <v>2682000002800</v>
      </c>
      <c r="D2884">
        <v>4966952</v>
      </c>
      <c r="E2884" t="s">
        <v>2726</v>
      </c>
      <c r="F2884" t="b">
        <f t="shared" si="58"/>
        <v>0</v>
      </c>
      <c r="G2884" t="b">
        <f t="shared" si="59"/>
        <v>1</v>
      </c>
    </row>
    <row r="2885" spans="1:7" hidden="1" x14ac:dyDescent="0.25">
      <c r="A2885" t="s">
        <v>5259</v>
      </c>
      <c r="C2885">
        <v>2682000002800</v>
      </c>
      <c r="D2885">
        <v>4966952</v>
      </c>
      <c r="E2885" t="s">
        <v>2726</v>
      </c>
      <c r="F2885" t="b">
        <f t="shared" si="58"/>
        <v>0</v>
      </c>
      <c r="G2885" t="b">
        <f t="shared" si="59"/>
        <v>1</v>
      </c>
    </row>
    <row r="2886" spans="1:7" hidden="1" x14ac:dyDescent="0.25">
      <c r="A2886" t="s">
        <v>5260</v>
      </c>
      <c r="C2886">
        <v>2682000002800</v>
      </c>
      <c r="D2886">
        <v>4966952</v>
      </c>
      <c r="E2886" t="s">
        <v>2726</v>
      </c>
      <c r="F2886" t="b">
        <f t="shared" si="58"/>
        <v>0</v>
      </c>
      <c r="G2886" t="b">
        <f t="shared" si="59"/>
        <v>1</v>
      </c>
    </row>
    <row r="2887" spans="1:7" hidden="1" x14ac:dyDescent="0.25">
      <c r="A2887" t="s">
        <v>5261</v>
      </c>
      <c r="C2887">
        <v>2682000002800</v>
      </c>
      <c r="D2887">
        <v>4966952</v>
      </c>
      <c r="E2887" t="s">
        <v>2726</v>
      </c>
      <c r="F2887" t="b">
        <f t="shared" si="58"/>
        <v>0</v>
      </c>
      <c r="G2887" t="b">
        <f t="shared" si="59"/>
        <v>1</v>
      </c>
    </row>
    <row r="2888" spans="1:7" hidden="1" x14ac:dyDescent="0.25">
      <c r="A2888" t="s">
        <v>5262</v>
      </c>
      <c r="C2888">
        <v>2682000002800</v>
      </c>
      <c r="D2888">
        <v>4966952</v>
      </c>
      <c r="E2888" t="s">
        <v>2726</v>
      </c>
      <c r="F2888" t="b">
        <f t="shared" si="58"/>
        <v>0</v>
      </c>
      <c r="G2888" t="b">
        <f t="shared" si="59"/>
        <v>1</v>
      </c>
    </row>
    <row r="2889" spans="1:7" hidden="1" x14ac:dyDescent="0.25">
      <c r="A2889" t="s">
        <v>5263</v>
      </c>
      <c r="C2889">
        <v>2682000002800</v>
      </c>
      <c r="D2889">
        <v>4966952</v>
      </c>
      <c r="E2889" t="s">
        <v>2726</v>
      </c>
      <c r="F2889" t="b">
        <f t="shared" si="58"/>
        <v>0</v>
      </c>
      <c r="G2889" t="b">
        <f t="shared" si="59"/>
        <v>1</v>
      </c>
    </row>
    <row r="2890" spans="1:7" hidden="1" x14ac:dyDescent="0.25">
      <c r="A2890" t="s">
        <v>5264</v>
      </c>
      <c r="C2890">
        <v>2682000002800</v>
      </c>
      <c r="D2890">
        <v>4966952</v>
      </c>
      <c r="E2890" t="s">
        <v>2726</v>
      </c>
      <c r="F2890" t="b">
        <f t="shared" si="58"/>
        <v>0</v>
      </c>
      <c r="G2890" t="b">
        <f t="shared" si="59"/>
        <v>1</v>
      </c>
    </row>
    <row r="2891" spans="1:7" hidden="1" x14ac:dyDescent="0.25">
      <c r="A2891" t="s">
        <v>5265</v>
      </c>
      <c r="C2891">
        <v>2682000002800</v>
      </c>
      <c r="D2891">
        <v>4966952</v>
      </c>
      <c r="E2891" t="s">
        <v>2726</v>
      </c>
      <c r="F2891" t="b">
        <f t="shared" si="58"/>
        <v>0</v>
      </c>
      <c r="G2891" t="b">
        <f t="shared" si="59"/>
        <v>1</v>
      </c>
    </row>
    <row r="2892" spans="1:7" hidden="1" x14ac:dyDescent="0.25">
      <c r="A2892" t="s">
        <v>5266</v>
      </c>
      <c r="C2892">
        <v>2682000002800</v>
      </c>
      <c r="D2892">
        <v>4966952</v>
      </c>
      <c r="E2892" t="s">
        <v>2726</v>
      </c>
      <c r="F2892" t="b">
        <f t="shared" si="58"/>
        <v>0</v>
      </c>
      <c r="G2892" t="b">
        <f t="shared" si="59"/>
        <v>1</v>
      </c>
    </row>
    <row r="2893" spans="1:7" hidden="1" x14ac:dyDescent="0.25">
      <c r="A2893" t="s">
        <v>5267</v>
      </c>
      <c r="C2893">
        <v>2682000002800</v>
      </c>
      <c r="D2893">
        <v>4966952</v>
      </c>
      <c r="E2893" t="s">
        <v>2726</v>
      </c>
      <c r="F2893" t="b">
        <f t="shared" si="58"/>
        <v>0</v>
      </c>
      <c r="G2893" t="b">
        <f t="shared" si="59"/>
        <v>1</v>
      </c>
    </row>
    <row r="2894" spans="1:7" hidden="1" x14ac:dyDescent="0.25">
      <c r="A2894" t="s">
        <v>5268</v>
      </c>
      <c r="C2894">
        <v>2682000002800</v>
      </c>
      <c r="D2894">
        <v>4966952</v>
      </c>
      <c r="E2894" t="s">
        <v>2726</v>
      </c>
      <c r="F2894" t="b">
        <f t="shared" si="58"/>
        <v>0</v>
      </c>
      <c r="G2894" t="b">
        <f t="shared" si="59"/>
        <v>1</v>
      </c>
    </row>
    <row r="2895" spans="1:7" hidden="1" x14ac:dyDescent="0.25">
      <c r="A2895" t="s">
        <v>5269</v>
      </c>
      <c r="C2895">
        <v>2682000002800</v>
      </c>
      <c r="D2895">
        <v>4966952</v>
      </c>
      <c r="E2895" t="s">
        <v>2726</v>
      </c>
      <c r="F2895" t="b">
        <f t="shared" si="58"/>
        <v>0</v>
      </c>
      <c r="G2895" t="b">
        <f t="shared" si="59"/>
        <v>1</v>
      </c>
    </row>
    <row r="2896" spans="1:7" hidden="1" x14ac:dyDescent="0.25">
      <c r="A2896" t="s">
        <v>5270</v>
      </c>
      <c r="C2896">
        <v>2682000002800</v>
      </c>
      <c r="D2896">
        <v>4966952</v>
      </c>
      <c r="E2896" t="s">
        <v>2726</v>
      </c>
      <c r="F2896" t="b">
        <f t="shared" si="58"/>
        <v>0</v>
      </c>
      <c r="G2896" t="b">
        <f t="shared" si="59"/>
        <v>1</v>
      </c>
    </row>
    <row r="2897" spans="1:7" hidden="1" x14ac:dyDescent="0.25">
      <c r="A2897" t="s">
        <v>5271</v>
      </c>
      <c r="C2897">
        <v>2682000002800</v>
      </c>
      <c r="D2897">
        <v>4966952</v>
      </c>
      <c r="E2897" t="s">
        <v>2726</v>
      </c>
      <c r="F2897" t="b">
        <f t="shared" si="58"/>
        <v>0</v>
      </c>
      <c r="G2897" t="b">
        <f t="shared" si="59"/>
        <v>1</v>
      </c>
    </row>
    <row r="2898" spans="1:7" hidden="1" x14ac:dyDescent="0.25">
      <c r="A2898" t="s">
        <v>5272</v>
      </c>
      <c r="C2898">
        <v>2682000002800</v>
      </c>
      <c r="D2898">
        <v>4966952</v>
      </c>
      <c r="E2898" t="s">
        <v>2726</v>
      </c>
      <c r="F2898" t="b">
        <f t="shared" si="58"/>
        <v>0</v>
      </c>
      <c r="G2898" t="b">
        <f t="shared" si="59"/>
        <v>1</v>
      </c>
    </row>
    <row r="2899" spans="1:7" hidden="1" x14ac:dyDescent="0.25">
      <c r="A2899" t="s">
        <v>5273</v>
      </c>
      <c r="C2899">
        <v>2682000002800</v>
      </c>
      <c r="D2899">
        <v>4966952</v>
      </c>
      <c r="E2899" t="s">
        <v>2726</v>
      </c>
      <c r="F2899" t="b">
        <f t="shared" si="58"/>
        <v>0</v>
      </c>
      <c r="G2899" t="b">
        <f t="shared" si="59"/>
        <v>1</v>
      </c>
    </row>
    <row r="2900" spans="1:7" hidden="1" x14ac:dyDescent="0.25">
      <c r="A2900" t="s">
        <v>5274</v>
      </c>
      <c r="C2900">
        <v>2682000002800</v>
      </c>
      <c r="D2900">
        <v>4966952</v>
      </c>
      <c r="E2900" t="s">
        <v>2726</v>
      </c>
      <c r="F2900" t="b">
        <f t="shared" si="58"/>
        <v>0</v>
      </c>
      <c r="G2900" t="b">
        <f t="shared" si="59"/>
        <v>1</v>
      </c>
    </row>
    <row r="2901" spans="1:7" hidden="1" x14ac:dyDescent="0.25">
      <c r="A2901" t="s">
        <v>5275</v>
      </c>
      <c r="C2901">
        <v>2682000002800</v>
      </c>
      <c r="D2901">
        <v>4966952</v>
      </c>
      <c r="E2901" t="s">
        <v>2726</v>
      </c>
      <c r="F2901" t="b">
        <f t="shared" si="58"/>
        <v>0</v>
      </c>
      <c r="G2901" t="b">
        <f t="shared" si="59"/>
        <v>1</v>
      </c>
    </row>
    <row r="2902" spans="1:7" hidden="1" x14ac:dyDescent="0.25">
      <c r="A2902" t="s">
        <v>5276</v>
      </c>
      <c r="C2902">
        <v>2682000002800</v>
      </c>
      <c r="D2902">
        <v>4966952</v>
      </c>
      <c r="E2902" t="s">
        <v>2726</v>
      </c>
      <c r="F2902" t="b">
        <f t="shared" si="58"/>
        <v>0</v>
      </c>
      <c r="G2902" t="b">
        <f t="shared" si="59"/>
        <v>1</v>
      </c>
    </row>
    <row r="2903" spans="1:7" hidden="1" x14ac:dyDescent="0.25">
      <c r="A2903" t="s">
        <v>5277</v>
      </c>
      <c r="C2903">
        <v>2682000002800</v>
      </c>
      <c r="D2903">
        <v>4966952</v>
      </c>
      <c r="E2903" t="s">
        <v>2726</v>
      </c>
      <c r="F2903" t="b">
        <f t="shared" si="58"/>
        <v>0</v>
      </c>
      <c r="G2903" t="b">
        <f t="shared" si="59"/>
        <v>1</v>
      </c>
    </row>
    <row r="2904" spans="1:7" hidden="1" x14ac:dyDescent="0.25">
      <c r="A2904" t="s">
        <v>5278</v>
      </c>
      <c r="C2904">
        <v>2682000002800</v>
      </c>
      <c r="D2904">
        <v>4966952</v>
      </c>
      <c r="E2904" t="s">
        <v>2726</v>
      </c>
      <c r="F2904" t="b">
        <f t="shared" si="58"/>
        <v>0</v>
      </c>
      <c r="G2904" t="b">
        <f t="shared" si="59"/>
        <v>1</v>
      </c>
    </row>
    <row r="2905" spans="1:7" hidden="1" x14ac:dyDescent="0.25">
      <c r="A2905" t="s">
        <v>5279</v>
      </c>
      <c r="C2905">
        <v>2682000002800</v>
      </c>
      <c r="D2905">
        <v>4966952</v>
      </c>
      <c r="E2905" t="s">
        <v>2726</v>
      </c>
      <c r="F2905" t="b">
        <f t="shared" si="58"/>
        <v>0</v>
      </c>
      <c r="G2905" t="b">
        <f t="shared" si="59"/>
        <v>1</v>
      </c>
    </row>
    <row r="2906" spans="1:7" hidden="1" x14ac:dyDescent="0.25">
      <c r="A2906" t="s">
        <v>5280</v>
      </c>
      <c r="C2906">
        <v>2682000002800</v>
      </c>
      <c r="D2906">
        <v>4966952</v>
      </c>
      <c r="E2906" t="s">
        <v>2726</v>
      </c>
      <c r="F2906" t="b">
        <f t="shared" si="58"/>
        <v>0</v>
      </c>
      <c r="G2906" t="b">
        <f t="shared" si="59"/>
        <v>1</v>
      </c>
    </row>
    <row r="2907" spans="1:7" hidden="1" x14ac:dyDescent="0.25">
      <c r="A2907" t="s">
        <v>5281</v>
      </c>
      <c r="C2907">
        <v>2682000002800</v>
      </c>
      <c r="D2907">
        <v>4966952</v>
      </c>
      <c r="E2907" t="s">
        <v>2726</v>
      </c>
      <c r="F2907" t="b">
        <f t="shared" si="58"/>
        <v>0</v>
      </c>
      <c r="G2907" t="b">
        <f t="shared" si="59"/>
        <v>1</v>
      </c>
    </row>
    <row r="2908" spans="1:7" hidden="1" x14ac:dyDescent="0.25">
      <c r="A2908" t="s">
        <v>5282</v>
      </c>
      <c r="C2908">
        <v>2682000002800</v>
      </c>
      <c r="D2908">
        <v>4966952</v>
      </c>
      <c r="E2908" t="s">
        <v>2726</v>
      </c>
      <c r="F2908" t="b">
        <f t="shared" si="58"/>
        <v>0</v>
      </c>
      <c r="G2908" t="b">
        <f t="shared" si="59"/>
        <v>1</v>
      </c>
    </row>
    <row r="2909" spans="1:7" hidden="1" x14ac:dyDescent="0.25">
      <c r="A2909" t="s">
        <v>5283</v>
      </c>
      <c r="C2909">
        <v>2682000002800</v>
      </c>
      <c r="D2909">
        <v>4966952</v>
      </c>
      <c r="E2909" t="s">
        <v>2726</v>
      </c>
      <c r="F2909" t="b">
        <f t="shared" si="58"/>
        <v>0</v>
      </c>
      <c r="G2909" t="b">
        <f t="shared" si="59"/>
        <v>1</v>
      </c>
    </row>
    <row r="2910" spans="1:7" hidden="1" x14ac:dyDescent="0.25">
      <c r="A2910" t="s">
        <v>5284</v>
      </c>
      <c r="C2910">
        <v>2682000002800</v>
      </c>
      <c r="D2910">
        <v>4966952</v>
      </c>
      <c r="E2910" t="s">
        <v>2726</v>
      </c>
      <c r="F2910" t="b">
        <f t="shared" si="58"/>
        <v>0</v>
      </c>
      <c r="G2910" t="b">
        <f t="shared" si="59"/>
        <v>1</v>
      </c>
    </row>
    <row r="2911" spans="1:7" hidden="1" x14ac:dyDescent="0.25">
      <c r="A2911" t="s">
        <v>5285</v>
      </c>
      <c r="C2911">
        <v>2682000002800</v>
      </c>
      <c r="D2911">
        <v>4966952</v>
      </c>
      <c r="E2911" t="s">
        <v>2726</v>
      </c>
      <c r="F2911" t="b">
        <f t="shared" si="58"/>
        <v>0</v>
      </c>
      <c r="G2911" t="b">
        <f t="shared" si="59"/>
        <v>1</v>
      </c>
    </row>
    <row r="2912" spans="1:7" hidden="1" x14ac:dyDescent="0.25">
      <c r="A2912" t="s">
        <v>5286</v>
      </c>
      <c r="C2912">
        <v>2682000002800</v>
      </c>
      <c r="D2912">
        <v>4966952</v>
      </c>
      <c r="E2912" t="s">
        <v>2726</v>
      </c>
      <c r="F2912" t="b">
        <f t="shared" si="58"/>
        <v>0</v>
      </c>
      <c r="G2912" t="b">
        <f t="shared" si="59"/>
        <v>1</v>
      </c>
    </row>
    <row r="2913" spans="1:7" hidden="1" x14ac:dyDescent="0.25">
      <c r="A2913" t="s">
        <v>5287</v>
      </c>
      <c r="C2913">
        <v>2682000002800</v>
      </c>
      <c r="D2913">
        <v>4966952</v>
      </c>
      <c r="E2913" t="s">
        <v>2726</v>
      </c>
      <c r="F2913" t="b">
        <f t="shared" si="58"/>
        <v>0</v>
      </c>
      <c r="G2913" t="b">
        <f t="shared" si="59"/>
        <v>1</v>
      </c>
    </row>
    <row r="2914" spans="1:7" hidden="1" x14ac:dyDescent="0.25">
      <c r="A2914" t="s">
        <v>5288</v>
      </c>
      <c r="C2914">
        <v>2682000002800</v>
      </c>
      <c r="D2914">
        <v>4966952</v>
      </c>
      <c r="E2914" t="s">
        <v>2726</v>
      </c>
      <c r="F2914" t="b">
        <f t="shared" si="58"/>
        <v>0</v>
      </c>
      <c r="G2914" t="b">
        <f t="shared" si="59"/>
        <v>1</v>
      </c>
    </row>
    <row r="2915" spans="1:7" hidden="1" x14ac:dyDescent="0.25">
      <c r="A2915" t="s">
        <v>5289</v>
      </c>
      <c r="C2915">
        <v>2682000002800</v>
      </c>
      <c r="D2915">
        <v>4966952</v>
      </c>
      <c r="E2915" t="s">
        <v>2726</v>
      </c>
      <c r="F2915" t="b">
        <f t="shared" si="58"/>
        <v>0</v>
      </c>
      <c r="G2915" t="b">
        <f t="shared" si="59"/>
        <v>1</v>
      </c>
    </row>
    <row r="2916" spans="1:7" hidden="1" x14ac:dyDescent="0.25">
      <c r="A2916" t="s">
        <v>5290</v>
      </c>
      <c r="C2916">
        <v>2682000002800</v>
      </c>
      <c r="D2916">
        <v>4966952</v>
      </c>
      <c r="E2916" t="s">
        <v>2726</v>
      </c>
      <c r="F2916" t="b">
        <f t="shared" si="58"/>
        <v>0</v>
      </c>
      <c r="G2916" t="b">
        <f t="shared" si="59"/>
        <v>1</v>
      </c>
    </row>
    <row r="2917" spans="1:7" hidden="1" x14ac:dyDescent="0.25">
      <c r="A2917" t="s">
        <v>5291</v>
      </c>
      <c r="C2917">
        <v>2682000002800</v>
      </c>
      <c r="D2917">
        <v>4966952</v>
      </c>
      <c r="E2917" t="s">
        <v>2726</v>
      </c>
      <c r="F2917" t="b">
        <f t="shared" si="58"/>
        <v>0</v>
      </c>
      <c r="G2917" t="b">
        <f t="shared" si="59"/>
        <v>1</v>
      </c>
    </row>
    <row r="2918" spans="1:7" hidden="1" x14ac:dyDescent="0.25">
      <c r="A2918" t="s">
        <v>5292</v>
      </c>
      <c r="C2918">
        <v>2682000002800</v>
      </c>
      <c r="D2918">
        <v>4966952</v>
      </c>
      <c r="E2918" t="s">
        <v>2726</v>
      </c>
      <c r="F2918" t="b">
        <f t="shared" si="58"/>
        <v>0</v>
      </c>
      <c r="G2918" t="b">
        <f t="shared" si="59"/>
        <v>1</v>
      </c>
    </row>
    <row r="2919" spans="1:7" hidden="1" x14ac:dyDescent="0.25">
      <c r="A2919" t="s">
        <v>5293</v>
      </c>
      <c r="C2919">
        <v>2682000002800</v>
      </c>
      <c r="D2919">
        <v>4966952</v>
      </c>
      <c r="E2919" t="s">
        <v>2726</v>
      </c>
      <c r="F2919" t="b">
        <f t="shared" si="58"/>
        <v>0</v>
      </c>
      <c r="G2919" t="b">
        <f t="shared" si="59"/>
        <v>1</v>
      </c>
    </row>
    <row r="2920" spans="1:7" hidden="1" x14ac:dyDescent="0.25">
      <c r="A2920" t="s">
        <v>5294</v>
      </c>
      <c r="C2920">
        <v>2682000002800</v>
      </c>
      <c r="D2920">
        <v>4966952</v>
      </c>
      <c r="E2920" t="s">
        <v>2726</v>
      </c>
      <c r="F2920" t="b">
        <f t="shared" si="58"/>
        <v>0</v>
      </c>
      <c r="G2920" t="b">
        <f t="shared" si="59"/>
        <v>1</v>
      </c>
    </row>
    <row r="2921" spans="1:7" hidden="1" x14ac:dyDescent="0.25">
      <c r="A2921" t="s">
        <v>5295</v>
      </c>
      <c r="C2921">
        <v>2682000002800</v>
      </c>
      <c r="D2921">
        <v>4966952</v>
      </c>
      <c r="E2921" t="s">
        <v>2726</v>
      </c>
      <c r="F2921" t="b">
        <f t="shared" si="58"/>
        <v>0</v>
      </c>
      <c r="G2921" t="b">
        <f t="shared" si="59"/>
        <v>1</v>
      </c>
    </row>
    <row r="2922" spans="1:7" hidden="1" x14ac:dyDescent="0.25">
      <c r="A2922" t="s">
        <v>5296</v>
      </c>
      <c r="C2922">
        <v>2682000002800</v>
      </c>
      <c r="D2922">
        <v>4966952</v>
      </c>
      <c r="E2922" t="s">
        <v>2726</v>
      </c>
      <c r="F2922" t="b">
        <f t="shared" si="58"/>
        <v>0</v>
      </c>
      <c r="G2922" t="b">
        <f t="shared" si="59"/>
        <v>1</v>
      </c>
    </row>
    <row r="2923" spans="1:7" hidden="1" x14ac:dyDescent="0.25">
      <c r="A2923" t="s">
        <v>5297</v>
      </c>
      <c r="C2923">
        <v>2682000002800</v>
      </c>
      <c r="D2923">
        <v>4966952</v>
      </c>
      <c r="E2923" t="s">
        <v>2726</v>
      </c>
      <c r="F2923" t="b">
        <f t="shared" si="58"/>
        <v>0</v>
      </c>
      <c r="G2923" t="b">
        <f t="shared" si="59"/>
        <v>1</v>
      </c>
    </row>
    <row r="2924" spans="1:7" hidden="1" x14ac:dyDescent="0.25">
      <c r="A2924" t="s">
        <v>5298</v>
      </c>
      <c r="C2924">
        <v>2682000002800</v>
      </c>
      <c r="D2924">
        <v>4966952</v>
      </c>
      <c r="E2924" t="s">
        <v>2726</v>
      </c>
      <c r="F2924" t="b">
        <f t="shared" si="58"/>
        <v>0</v>
      </c>
      <c r="G2924" t="b">
        <f t="shared" si="59"/>
        <v>1</v>
      </c>
    </row>
    <row r="2925" spans="1:7" hidden="1" x14ac:dyDescent="0.25">
      <c r="A2925" t="s">
        <v>5299</v>
      </c>
      <c r="C2925">
        <v>2682000002800</v>
      </c>
      <c r="D2925">
        <v>4966952</v>
      </c>
      <c r="E2925" t="s">
        <v>2726</v>
      </c>
      <c r="F2925" t="b">
        <f t="shared" si="58"/>
        <v>0</v>
      </c>
      <c r="G2925" t="b">
        <f t="shared" si="59"/>
        <v>1</v>
      </c>
    </row>
    <row r="2926" spans="1:7" hidden="1" x14ac:dyDescent="0.25">
      <c r="A2926" t="s">
        <v>5300</v>
      </c>
      <c r="C2926">
        <v>2682000002800</v>
      </c>
      <c r="D2926">
        <v>4966952</v>
      </c>
      <c r="E2926" t="s">
        <v>2726</v>
      </c>
      <c r="F2926" t="b">
        <f t="shared" si="58"/>
        <v>0</v>
      </c>
      <c r="G2926" t="b">
        <f t="shared" si="59"/>
        <v>1</v>
      </c>
    </row>
    <row r="2927" spans="1:7" hidden="1" x14ac:dyDescent="0.25">
      <c r="A2927" t="s">
        <v>5301</v>
      </c>
      <c r="C2927">
        <v>2682000002800</v>
      </c>
      <c r="D2927">
        <v>4966952</v>
      </c>
      <c r="E2927" t="s">
        <v>2726</v>
      </c>
      <c r="F2927" t="b">
        <f t="shared" si="58"/>
        <v>0</v>
      </c>
      <c r="G2927" t="b">
        <f t="shared" si="59"/>
        <v>1</v>
      </c>
    </row>
    <row r="2928" spans="1:7" hidden="1" x14ac:dyDescent="0.25">
      <c r="A2928" t="s">
        <v>5302</v>
      </c>
      <c r="C2928">
        <v>2682000002800</v>
      </c>
      <c r="D2928">
        <v>4966952</v>
      </c>
      <c r="E2928" t="s">
        <v>2726</v>
      </c>
      <c r="F2928" t="b">
        <f t="shared" si="58"/>
        <v>0</v>
      </c>
      <c r="G2928" t="b">
        <f t="shared" si="59"/>
        <v>1</v>
      </c>
    </row>
    <row r="2929" spans="1:7" hidden="1" x14ac:dyDescent="0.25">
      <c r="A2929" t="s">
        <v>5303</v>
      </c>
      <c r="C2929">
        <v>2682000002800</v>
      </c>
      <c r="D2929">
        <v>4966952</v>
      </c>
      <c r="E2929" t="s">
        <v>2726</v>
      </c>
      <c r="F2929" t="b">
        <f t="shared" si="58"/>
        <v>0</v>
      </c>
      <c r="G2929" t="b">
        <f t="shared" si="59"/>
        <v>1</v>
      </c>
    </row>
    <row r="2930" spans="1:7" hidden="1" x14ac:dyDescent="0.25">
      <c r="A2930" t="s">
        <v>5304</v>
      </c>
      <c r="C2930">
        <v>2682000002800</v>
      </c>
      <c r="D2930">
        <v>4966952</v>
      </c>
      <c r="E2930" t="s">
        <v>2726</v>
      </c>
      <c r="F2930" t="b">
        <f t="shared" si="58"/>
        <v>0</v>
      </c>
      <c r="G2930" t="b">
        <f t="shared" si="59"/>
        <v>1</v>
      </c>
    </row>
    <row r="2931" spans="1:7" hidden="1" x14ac:dyDescent="0.25">
      <c r="A2931" t="s">
        <v>5305</v>
      </c>
      <c r="C2931">
        <v>2682000002800</v>
      </c>
      <c r="D2931">
        <v>4966952</v>
      </c>
      <c r="E2931" t="s">
        <v>2726</v>
      </c>
      <c r="F2931" t="b">
        <f t="shared" si="58"/>
        <v>0</v>
      </c>
      <c r="G2931" t="b">
        <f t="shared" si="59"/>
        <v>1</v>
      </c>
    </row>
    <row r="2932" spans="1:7" hidden="1" x14ac:dyDescent="0.25">
      <c r="A2932" t="s">
        <v>5306</v>
      </c>
      <c r="C2932">
        <v>2682000002800</v>
      </c>
      <c r="D2932">
        <v>4966952</v>
      </c>
      <c r="E2932" t="s">
        <v>2726</v>
      </c>
      <c r="F2932" t="b">
        <f t="shared" si="58"/>
        <v>0</v>
      </c>
      <c r="G2932" t="b">
        <f t="shared" si="59"/>
        <v>1</v>
      </c>
    </row>
    <row r="2933" spans="1:7" hidden="1" x14ac:dyDescent="0.25">
      <c r="A2933" t="s">
        <v>5307</v>
      </c>
      <c r="C2933">
        <v>2682000002800</v>
      </c>
      <c r="D2933">
        <v>4966952</v>
      </c>
      <c r="E2933" t="s">
        <v>2726</v>
      </c>
      <c r="F2933" t="b">
        <f t="shared" si="58"/>
        <v>0</v>
      </c>
      <c r="G2933" t="b">
        <f t="shared" si="59"/>
        <v>1</v>
      </c>
    </row>
    <row r="2934" spans="1:7" hidden="1" x14ac:dyDescent="0.25">
      <c r="A2934" t="s">
        <v>5308</v>
      </c>
      <c r="C2934">
        <v>2682000002800</v>
      </c>
      <c r="D2934">
        <v>4966952</v>
      </c>
      <c r="E2934" t="s">
        <v>2726</v>
      </c>
      <c r="F2934" t="b">
        <f t="shared" si="58"/>
        <v>0</v>
      </c>
      <c r="G2934" t="b">
        <f t="shared" si="59"/>
        <v>1</v>
      </c>
    </row>
    <row r="2935" spans="1:7" hidden="1" x14ac:dyDescent="0.25">
      <c r="A2935" t="s">
        <v>5309</v>
      </c>
      <c r="C2935">
        <v>2682000002800</v>
      </c>
      <c r="D2935">
        <v>4966952</v>
      </c>
      <c r="E2935" t="s">
        <v>2726</v>
      </c>
      <c r="F2935" t="b">
        <f t="shared" si="58"/>
        <v>0</v>
      </c>
      <c r="G2935" t="b">
        <f t="shared" si="59"/>
        <v>1</v>
      </c>
    </row>
    <row r="2936" spans="1:7" hidden="1" x14ac:dyDescent="0.25">
      <c r="A2936" t="s">
        <v>5310</v>
      </c>
      <c r="C2936">
        <v>2682000002800</v>
      </c>
      <c r="D2936">
        <v>4966952</v>
      </c>
      <c r="E2936" t="s">
        <v>2726</v>
      </c>
      <c r="F2936" t="b">
        <f t="shared" si="58"/>
        <v>0</v>
      </c>
      <c r="G2936" t="b">
        <f t="shared" si="59"/>
        <v>1</v>
      </c>
    </row>
    <row r="2937" spans="1:7" hidden="1" x14ac:dyDescent="0.25">
      <c r="A2937" t="s">
        <v>5311</v>
      </c>
      <c r="C2937">
        <v>2682000002800</v>
      </c>
      <c r="D2937">
        <v>4966952</v>
      </c>
      <c r="E2937" t="s">
        <v>2726</v>
      </c>
      <c r="F2937" t="b">
        <f t="shared" si="58"/>
        <v>0</v>
      </c>
      <c r="G2937" t="b">
        <f t="shared" si="59"/>
        <v>1</v>
      </c>
    </row>
    <row r="2938" spans="1:7" hidden="1" x14ac:dyDescent="0.25">
      <c r="A2938" t="s">
        <v>5312</v>
      </c>
      <c r="C2938">
        <v>2682000002800</v>
      </c>
      <c r="D2938">
        <v>4966952</v>
      </c>
      <c r="E2938" t="s">
        <v>2726</v>
      </c>
      <c r="F2938" t="b">
        <f t="shared" si="58"/>
        <v>0</v>
      </c>
      <c r="G2938" t="b">
        <f t="shared" si="59"/>
        <v>1</v>
      </c>
    </row>
    <row r="2939" spans="1:7" hidden="1" x14ac:dyDescent="0.25">
      <c r="A2939" t="s">
        <v>5313</v>
      </c>
      <c r="C2939">
        <v>2682000002800</v>
      </c>
      <c r="D2939">
        <v>4966952</v>
      </c>
      <c r="E2939" t="s">
        <v>2726</v>
      </c>
      <c r="F2939" t="b">
        <f t="shared" si="58"/>
        <v>0</v>
      </c>
      <c r="G2939" t="b">
        <f t="shared" si="59"/>
        <v>1</v>
      </c>
    </row>
    <row r="2940" spans="1:7" hidden="1" x14ac:dyDescent="0.25">
      <c r="A2940" t="s">
        <v>5314</v>
      </c>
      <c r="C2940">
        <v>2682000002800</v>
      </c>
      <c r="D2940">
        <v>4966952</v>
      </c>
      <c r="E2940" t="s">
        <v>2726</v>
      </c>
      <c r="F2940" t="b">
        <f t="shared" si="58"/>
        <v>0</v>
      </c>
      <c r="G2940" t="b">
        <f t="shared" si="59"/>
        <v>1</v>
      </c>
    </row>
    <row r="2941" spans="1:7" hidden="1" x14ac:dyDescent="0.25">
      <c r="A2941" t="s">
        <v>5315</v>
      </c>
      <c r="C2941">
        <v>2682000002800</v>
      </c>
      <c r="D2941">
        <v>4966952</v>
      </c>
      <c r="E2941" t="s">
        <v>2726</v>
      </c>
      <c r="F2941" t="b">
        <f t="shared" si="58"/>
        <v>0</v>
      </c>
      <c r="G2941" t="b">
        <f t="shared" si="59"/>
        <v>1</v>
      </c>
    </row>
    <row r="2942" spans="1:7" hidden="1" x14ac:dyDescent="0.25">
      <c r="A2942" t="s">
        <v>5316</v>
      </c>
      <c r="C2942">
        <v>2682000002800</v>
      </c>
      <c r="D2942">
        <v>4966952</v>
      </c>
      <c r="E2942" t="s">
        <v>2726</v>
      </c>
      <c r="F2942" t="b">
        <f t="shared" si="58"/>
        <v>0</v>
      </c>
      <c r="G2942" t="b">
        <f t="shared" si="59"/>
        <v>1</v>
      </c>
    </row>
    <row r="2943" spans="1:7" hidden="1" x14ac:dyDescent="0.25">
      <c r="A2943" t="s">
        <v>5317</v>
      </c>
      <c r="C2943">
        <v>2682000002800</v>
      </c>
      <c r="D2943">
        <v>4966952</v>
      </c>
      <c r="E2943" t="s">
        <v>2726</v>
      </c>
      <c r="F2943" t="b">
        <f t="shared" si="58"/>
        <v>0</v>
      </c>
      <c r="G2943" t="b">
        <f t="shared" si="59"/>
        <v>1</v>
      </c>
    </row>
    <row r="2944" spans="1:7" hidden="1" x14ac:dyDescent="0.25">
      <c r="A2944" t="s">
        <v>5318</v>
      </c>
      <c r="C2944">
        <v>2682000002800</v>
      </c>
      <c r="D2944">
        <v>4966952</v>
      </c>
      <c r="E2944" t="s">
        <v>2726</v>
      </c>
      <c r="F2944" t="b">
        <f t="shared" si="58"/>
        <v>0</v>
      </c>
      <c r="G2944" t="b">
        <f t="shared" si="59"/>
        <v>1</v>
      </c>
    </row>
    <row r="2945" spans="1:7" hidden="1" x14ac:dyDescent="0.25">
      <c r="A2945" t="s">
        <v>5319</v>
      </c>
      <c r="C2945">
        <v>2682000002800</v>
      </c>
      <c r="D2945">
        <v>4966952</v>
      </c>
      <c r="E2945" t="s">
        <v>2726</v>
      </c>
      <c r="F2945" t="b">
        <f t="shared" si="58"/>
        <v>0</v>
      </c>
      <c r="G2945" t="b">
        <f t="shared" si="59"/>
        <v>1</v>
      </c>
    </row>
    <row r="2946" spans="1:7" hidden="1" x14ac:dyDescent="0.25">
      <c r="A2946" t="s">
        <v>5320</v>
      </c>
      <c r="C2946">
        <v>2682000002800</v>
      </c>
      <c r="D2946">
        <v>4966952</v>
      </c>
      <c r="E2946" t="s">
        <v>2726</v>
      </c>
      <c r="F2946" t="b">
        <f t="shared" si="58"/>
        <v>0</v>
      </c>
      <c r="G2946" t="b">
        <f t="shared" si="59"/>
        <v>1</v>
      </c>
    </row>
    <row r="2947" spans="1:7" hidden="1" x14ac:dyDescent="0.25">
      <c r="A2947" t="s">
        <v>5321</v>
      </c>
      <c r="C2947">
        <v>2682000002800</v>
      </c>
      <c r="D2947">
        <v>4966952</v>
      </c>
      <c r="E2947" t="s">
        <v>2726</v>
      </c>
      <c r="F2947" t="b">
        <f t="shared" ref="F2947:F3010" si="60">NOT(ISBLANK(B2947))</f>
        <v>0</v>
      </c>
      <c r="G2947" t="b">
        <f t="shared" ref="G2947:G3010" si="61">NOT(ISBLANK(C2947))</f>
        <v>1</v>
      </c>
    </row>
    <row r="2948" spans="1:7" hidden="1" x14ac:dyDescent="0.25">
      <c r="A2948" t="s">
        <v>5322</v>
      </c>
      <c r="C2948">
        <v>2682000002800</v>
      </c>
      <c r="D2948">
        <v>4966952</v>
      </c>
      <c r="E2948" t="s">
        <v>2726</v>
      </c>
      <c r="F2948" t="b">
        <f t="shared" si="60"/>
        <v>0</v>
      </c>
      <c r="G2948" t="b">
        <f t="shared" si="61"/>
        <v>1</v>
      </c>
    </row>
    <row r="2949" spans="1:7" hidden="1" x14ac:dyDescent="0.25">
      <c r="A2949" t="s">
        <v>5323</v>
      </c>
      <c r="C2949">
        <v>2682000002800</v>
      </c>
      <c r="D2949">
        <v>4966952</v>
      </c>
      <c r="E2949" t="s">
        <v>2726</v>
      </c>
      <c r="F2949" t="b">
        <f t="shared" si="60"/>
        <v>0</v>
      </c>
      <c r="G2949" t="b">
        <f t="shared" si="61"/>
        <v>1</v>
      </c>
    </row>
    <row r="2950" spans="1:7" hidden="1" x14ac:dyDescent="0.25">
      <c r="A2950" t="s">
        <v>5324</v>
      </c>
      <c r="C2950">
        <v>2682000002800</v>
      </c>
      <c r="D2950">
        <v>4966952</v>
      </c>
      <c r="E2950" t="s">
        <v>2726</v>
      </c>
      <c r="F2950" t="b">
        <f t="shared" si="60"/>
        <v>0</v>
      </c>
      <c r="G2950" t="b">
        <f t="shared" si="61"/>
        <v>1</v>
      </c>
    </row>
    <row r="2951" spans="1:7" hidden="1" x14ac:dyDescent="0.25">
      <c r="A2951" t="s">
        <v>5325</v>
      </c>
      <c r="C2951">
        <v>2682000002800</v>
      </c>
      <c r="D2951">
        <v>4966952</v>
      </c>
      <c r="E2951" t="s">
        <v>2726</v>
      </c>
      <c r="F2951" t="b">
        <f t="shared" si="60"/>
        <v>0</v>
      </c>
      <c r="G2951" t="b">
        <f t="shared" si="61"/>
        <v>1</v>
      </c>
    </row>
    <row r="2952" spans="1:7" hidden="1" x14ac:dyDescent="0.25">
      <c r="A2952" t="s">
        <v>5326</v>
      </c>
      <c r="C2952">
        <v>2682000002800</v>
      </c>
      <c r="D2952">
        <v>4966952</v>
      </c>
      <c r="E2952" t="s">
        <v>2726</v>
      </c>
      <c r="F2952" t="b">
        <f t="shared" si="60"/>
        <v>0</v>
      </c>
      <c r="G2952" t="b">
        <f t="shared" si="61"/>
        <v>1</v>
      </c>
    </row>
    <row r="2953" spans="1:7" hidden="1" x14ac:dyDescent="0.25">
      <c r="A2953" t="s">
        <v>5327</v>
      </c>
      <c r="C2953">
        <v>2682000002800</v>
      </c>
      <c r="D2953">
        <v>4966952</v>
      </c>
      <c r="E2953" t="s">
        <v>2726</v>
      </c>
      <c r="F2953" t="b">
        <f t="shared" si="60"/>
        <v>0</v>
      </c>
      <c r="G2953" t="b">
        <f t="shared" si="61"/>
        <v>1</v>
      </c>
    </row>
    <row r="2954" spans="1:7" hidden="1" x14ac:dyDescent="0.25">
      <c r="A2954" t="s">
        <v>5328</v>
      </c>
      <c r="C2954">
        <v>2682000002800</v>
      </c>
      <c r="D2954">
        <v>4966952</v>
      </c>
      <c r="E2954" t="s">
        <v>2726</v>
      </c>
      <c r="F2954" t="b">
        <f t="shared" si="60"/>
        <v>0</v>
      </c>
      <c r="G2954" t="b">
        <f t="shared" si="61"/>
        <v>1</v>
      </c>
    </row>
    <row r="2955" spans="1:7" hidden="1" x14ac:dyDescent="0.25">
      <c r="A2955" t="s">
        <v>5329</v>
      </c>
      <c r="C2955">
        <v>2682000002800</v>
      </c>
      <c r="D2955">
        <v>4966952</v>
      </c>
      <c r="E2955" t="s">
        <v>2726</v>
      </c>
      <c r="F2955" t="b">
        <f t="shared" si="60"/>
        <v>0</v>
      </c>
      <c r="G2955" t="b">
        <f t="shared" si="61"/>
        <v>1</v>
      </c>
    </row>
    <row r="2956" spans="1:7" hidden="1" x14ac:dyDescent="0.25">
      <c r="A2956" t="s">
        <v>5330</v>
      </c>
      <c r="C2956">
        <v>2682000002800</v>
      </c>
      <c r="D2956">
        <v>4966952</v>
      </c>
      <c r="E2956" t="s">
        <v>2726</v>
      </c>
      <c r="F2956" t="b">
        <f t="shared" si="60"/>
        <v>0</v>
      </c>
      <c r="G2956" t="b">
        <f t="shared" si="61"/>
        <v>1</v>
      </c>
    </row>
    <row r="2957" spans="1:7" hidden="1" x14ac:dyDescent="0.25">
      <c r="A2957" t="s">
        <v>5331</v>
      </c>
      <c r="C2957">
        <v>2682000002800</v>
      </c>
      <c r="D2957">
        <v>4966952</v>
      </c>
      <c r="E2957" t="s">
        <v>2726</v>
      </c>
      <c r="F2957" t="b">
        <f t="shared" si="60"/>
        <v>0</v>
      </c>
      <c r="G2957" t="b">
        <f t="shared" si="61"/>
        <v>1</v>
      </c>
    </row>
    <row r="2958" spans="1:7" hidden="1" x14ac:dyDescent="0.25">
      <c r="A2958" t="s">
        <v>5332</v>
      </c>
      <c r="C2958">
        <v>2682000002800</v>
      </c>
      <c r="D2958">
        <v>4966952</v>
      </c>
      <c r="E2958" t="s">
        <v>2726</v>
      </c>
      <c r="F2958" t="b">
        <f t="shared" si="60"/>
        <v>0</v>
      </c>
      <c r="G2958" t="b">
        <f t="shared" si="61"/>
        <v>1</v>
      </c>
    </row>
    <row r="2959" spans="1:7" hidden="1" x14ac:dyDescent="0.25">
      <c r="A2959" t="s">
        <v>5333</v>
      </c>
      <c r="C2959">
        <v>2682000002800</v>
      </c>
      <c r="D2959">
        <v>4966952</v>
      </c>
      <c r="E2959" t="s">
        <v>2726</v>
      </c>
      <c r="F2959" t="b">
        <f t="shared" si="60"/>
        <v>0</v>
      </c>
      <c r="G2959" t="b">
        <f t="shared" si="61"/>
        <v>1</v>
      </c>
    </row>
    <row r="2960" spans="1:7" hidden="1" x14ac:dyDescent="0.25">
      <c r="A2960" t="s">
        <v>5334</v>
      </c>
      <c r="C2960">
        <v>2682000002800</v>
      </c>
      <c r="D2960">
        <v>4966952</v>
      </c>
      <c r="E2960" t="s">
        <v>2726</v>
      </c>
      <c r="F2960" t="b">
        <f t="shared" si="60"/>
        <v>0</v>
      </c>
      <c r="G2960" t="b">
        <f t="shared" si="61"/>
        <v>1</v>
      </c>
    </row>
    <row r="2961" spans="1:7" hidden="1" x14ac:dyDescent="0.25">
      <c r="A2961" t="s">
        <v>5335</v>
      </c>
      <c r="C2961">
        <v>2682000002800</v>
      </c>
      <c r="D2961">
        <v>4966952</v>
      </c>
      <c r="E2961" t="s">
        <v>2726</v>
      </c>
      <c r="F2961" t="b">
        <f t="shared" si="60"/>
        <v>0</v>
      </c>
      <c r="G2961" t="b">
        <f t="shared" si="61"/>
        <v>1</v>
      </c>
    </row>
    <row r="2962" spans="1:7" hidden="1" x14ac:dyDescent="0.25">
      <c r="A2962" t="s">
        <v>5336</v>
      </c>
      <c r="C2962">
        <v>2682000002800</v>
      </c>
      <c r="D2962">
        <v>4966952</v>
      </c>
      <c r="E2962" t="s">
        <v>2726</v>
      </c>
      <c r="F2962" t="b">
        <f t="shared" si="60"/>
        <v>0</v>
      </c>
      <c r="G2962" t="b">
        <f t="shared" si="61"/>
        <v>1</v>
      </c>
    </row>
    <row r="2963" spans="1:7" hidden="1" x14ac:dyDescent="0.25">
      <c r="A2963" t="s">
        <v>5337</v>
      </c>
      <c r="C2963">
        <v>2682000002800</v>
      </c>
      <c r="D2963">
        <v>4966952</v>
      </c>
      <c r="E2963" t="s">
        <v>2726</v>
      </c>
      <c r="F2963" t="b">
        <f t="shared" si="60"/>
        <v>0</v>
      </c>
      <c r="G2963" t="b">
        <f t="shared" si="61"/>
        <v>1</v>
      </c>
    </row>
    <row r="2964" spans="1:7" hidden="1" x14ac:dyDescent="0.25">
      <c r="A2964" t="s">
        <v>5338</v>
      </c>
      <c r="C2964">
        <v>2682000002800</v>
      </c>
      <c r="D2964">
        <v>4966952</v>
      </c>
      <c r="E2964" t="s">
        <v>2726</v>
      </c>
      <c r="F2964" t="b">
        <f t="shared" si="60"/>
        <v>0</v>
      </c>
      <c r="G2964" t="b">
        <f t="shared" si="61"/>
        <v>1</v>
      </c>
    </row>
    <row r="2965" spans="1:7" hidden="1" x14ac:dyDescent="0.25">
      <c r="A2965" t="s">
        <v>5339</v>
      </c>
      <c r="C2965">
        <v>2682000002800</v>
      </c>
      <c r="D2965">
        <v>4966952</v>
      </c>
      <c r="E2965" t="s">
        <v>2726</v>
      </c>
      <c r="F2965" t="b">
        <f t="shared" si="60"/>
        <v>0</v>
      </c>
      <c r="G2965" t="b">
        <f t="shared" si="61"/>
        <v>1</v>
      </c>
    </row>
    <row r="2966" spans="1:7" hidden="1" x14ac:dyDescent="0.25">
      <c r="A2966" t="s">
        <v>5340</v>
      </c>
      <c r="C2966">
        <v>2682000002800</v>
      </c>
      <c r="D2966">
        <v>4966952</v>
      </c>
      <c r="E2966" t="s">
        <v>2726</v>
      </c>
      <c r="F2966" t="b">
        <f t="shared" si="60"/>
        <v>0</v>
      </c>
      <c r="G2966" t="b">
        <f t="shared" si="61"/>
        <v>1</v>
      </c>
    </row>
    <row r="2967" spans="1:7" hidden="1" x14ac:dyDescent="0.25">
      <c r="A2967" t="s">
        <v>5341</v>
      </c>
      <c r="C2967">
        <v>2682000002800</v>
      </c>
      <c r="D2967">
        <v>4966952</v>
      </c>
      <c r="E2967" t="s">
        <v>2726</v>
      </c>
      <c r="F2967" t="b">
        <f t="shared" si="60"/>
        <v>0</v>
      </c>
      <c r="G2967" t="b">
        <f t="shared" si="61"/>
        <v>1</v>
      </c>
    </row>
    <row r="2968" spans="1:7" hidden="1" x14ac:dyDescent="0.25">
      <c r="A2968" t="s">
        <v>5342</v>
      </c>
      <c r="C2968">
        <v>2682000002800</v>
      </c>
      <c r="D2968">
        <v>4966952</v>
      </c>
      <c r="E2968" t="s">
        <v>2726</v>
      </c>
      <c r="F2968" t="b">
        <f t="shared" si="60"/>
        <v>0</v>
      </c>
      <c r="G2968" t="b">
        <f t="shared" si="61"/>
        <v>1</v>
      </c>
    </row>
    <row r="2969" spans="1:7" hidden="1" x14ac:dyDescent="0.25">
      <c r="A2969" t="s">
        <v>5343</v>
      </c>
      <c r="C2969">
        <v>2682000002800</v>
      </c>
      <c r="D2969">
        <v>4966952</v>
      </c>
      <c r="E2969" t="s">
        <v>2726</v>
      </c>
      <c r="F2969" t="b">
        <f t="shared" si="60"/>
        <v>0</v>
      </c>
      <c r="G2969" t="b">
        <f t="shared" si="61"/>
        <v>1</v>
      </c>
    </row>
    <row r="2970" spans="1:7" hidden="1" x14ac:dyDescent="0.25">
      <c r="A2970" t="s">
        <v>5344</v>
      </c>
      <c r="C2970">
        <v>2682000002800</v>
      </c>
      <c r="D2970">
        <v>4966952</v>
      </c>
      <c r="E2970" t="s">
        <v>2726</v>
      </c>
      <c r="F2970" t="b">
        <f t="shared" si="60"/>
        <v>0</v>
      </c>
      <c r="G2970" t="b">
        <f t="shared" si="61"/>
        <v>1</v>
      </c>
    </row>
    <row r="2971" spans="1:7" hidden="1" x14ac:dyDescent="0.25">
      <c r="A2971" t="s">
        <v>5345</v>
      </c>
      <c r="C2971">
        <v>2682000002800</v>
      </c>
      <c r="D2971">
        <v>4966952</v>
      </c>
      <c r="E2971" t="s">
        <v>2726</v>
      </c>
      <c r="F2971" t="b">
        <f t="shared" si="60"/>
        <v>0</v>
      </c>
      <c r="G2971" t="b">
        <f t="shared" si="61"/>
        <v>1</v>
      </c>
    </row>
    <row r="2972" spans="1:7" hidden="1" x14ac:dyDescent="0.25">
      <c r="A2972" t="s">
        <v>5346</v>
      </c>
      <c r="C2972">
        <v>2682000002800</v>
      </c>
      <c r="D2972">
        <v>4966952</v>
      </c>
      <c r="E2972" t="s">
        <v>2726</v>
      </c>
      <c r="F2972" t="b">
        <f t="shared" si="60"/>
        <v>0</v>
      </c>
      <c r="G2972" t="b">
        <f t="shared" si="61"/>
        <v>1</v>
      </c>
    </row>
    <row r="2973" spans="1:7" hidden="1" x14ac:dyDescent="0.25">
      <c r="A2973" t="s">
        <v>5347</v>
      </c>
      <c r="C2973">
        <v>2682000002800</v>
      </c>
      <c r="D2973">
        <v>4966952</v>
      </c>
      <c r="E2973" t="s">
        <v>2726</v>
      </c>
      <c r="F2973" t="b">
        <f t="shared" si="60"/>
        <v>0</v>
      </c>
      <c r="G2973" t="b">
        <f t="shared" si="61"/>
        <v>1</v>
      </c>
    </row>
    <row r="2974" spans="1:7" hidden="1" x14ac:dyDescent="0.25">
      <c r="A2974" t="s">
        <v>5348</v>
      </c>
      <c r="C2974">
        <v>2682000002800</v>
      </c>
      <c r="D2974">
        <v>4966952</v>
      </c>
      <c r="E2974" t="s">
        <v>2726</v>
      </c>
      <c r="F2974" t="b">
        <f t="shared" si="60"/>
        <v>0</v>
      </c>
      <c r="G2974" t="b">
        <f t="shared" si="61"/>
        <v>1</v>
      </c>
    </row>
    <row r="2975" spans="1:7" hidden="1" x14ac:dyDescent="0.25">
      <c r="A2975" t="s">
        <v>5349</v>
      </c>
      <c r="C2975">
        <v>2682000002800</v>
      </c>
      <c r="D2975">
        <v>4966952</v>
      </c>
      <c r="E2975" t="s">
        <v>2726</v>
      </c>
      <c r="F2975" t="b">
        <f t="shared" si="60"/>
        <v>0</v>
      </c>
      <c r="G2975" t="b">
        <f t="shared" si="61"/>
        <v>1</v>
      </c>
    </row>
    <row r="2976" spans="1:7" hidden="1" x14ac:dyDescent="0.25">
      <c r="A2976" t="s">
        <v>5350</v>
      </c>
      <c r="C2976">
        <v>2682000002800</v>
      </c>
      <c r="D2976">
        <v>4966952</v>
      </c>
      <c r="E2976" t="s">
        <v>2726</v>
      </c>
      <c r="F2976" t="b">
        <f t="shared" si="60"/>
        <v>0</v>
      </c>
      <c r="G2976" t="b">
        <f t="shared" si="61"/>
        <v>1</v>
      </c>
    </row>
    <row r="2977" spans="1:7" hidden="1" x14ac:dyDescent="0.25">
      <c r="A2977" t="s">
        <v>5351</v>
      </c>
      <c r="C2977">
        <v>2682000002800</v>
      </c>
      <c r="D2977">
        <v>4966952</v>
      </c>
      <c r="E2977" t="s">
        <v>2726</v>
      </c>
      <c r="F2977" t="b">
        <f t="shared" si="60"/>
        <v>0</v>
      </c>
      <c r="G2977" t="b">
        <f t="shared" si="61"/>
        <v>1</v>
      </c>
    </row>
    <row r="2978" spans="1:7" hidden="1" x14ac:dyDescent="0.25">
      <c r="A2978" t="s">
        <v>5352</v>
      </c>
      <c r="C2978">
        <v>2682000002800</v>
      </c>
      <c r="D2978">
        <v>4966952</v>
      </c>
      <c r="E2978" t="s">
        <v>2726</v>
      </c>
      <c r="F2978" t="b">
        <f t="shared" si="60"/>
        <v>0</v>
      </c>
      <c r="G2978" t="b">
        <f t="shared" si="61"/>
        <v>1</v>
      </c>
    </row>
    <row r="2979" spans="1:7" hidden="1" x14ac:dyDescent="0.25">
      <c r="A2979" t="s">
        <v>5353</v>
      </c>
      <c r="C2979">
        <v>2682000002800</v>
      </c>
      <c r="D2979">
        <v>4966952</v>
      </c>
      <c r="E2979" t="s">
        <v>2726</v>
      </c>
      <c r="F2979" t="b">
        <f t="shared" si="60"/>
        <v>0</v>
      </c>
      <c r="G2979" t="b">
        <f t="shared" si="61"/>
        <v>1</v>
      </c>
    </row>
    <row r="2980" spans="1:7" hidden="1" x14ac:dyDescent="0.25">
      <c r="A2980" t="s">
        <v>5354</v>
      </c>
      <c r="C2980">
        <v>2682000002800</v>
      </c>
      <c r="D2980">
        <v>4966952</v>
      </c>
      <c r="E2980" t="s">
        <v>2726</v>
      </c>
      <c r="F2980" t="b">
        <f t="shared" si="60"/>
        <v>0</v>
      </c>
      <c r="G2980" t="b">
        <f t="shared" si="61"/>
        <v>1</v>
      </c>
    </row>
    <row r="2981" spans="1:7" hidden="1" x14ac:dyDescent="0.25">
      <c r="A2981" t="s">
        <v>5355</v>
      </c>
      <c r="C2981">
        <v>2682000002800</v>
      </c>
      <c r="D2981">
        <v>4966952</v>
      </c>
      <c r="E2981" t="s">
        <v>2726</v>
      </c>
      <c r="F2981" t="b">
        <f t="shared" si="60"/>
        <v>0</v>
      </c>
      <c r="G2981" t="b">
        <f t="shared" si="61"/>
        <v>1</v>
      </c>
    </row>
    <row r="2982" spans="1:7" hidden="1" x14ac:dyDescent="0.25">
      <c r="A2982" t="s">
        <v>5356</v>
      </c>
      <c r="C2982">
        <v>2682000002800</v>
      </c>
      <c r="D2982">
        <v>4966952</v>
      </c>
      <c r="E2982" t="s">
        <v>2726</v>
      </c>
      <c r="F2982" t="b">
        <f t="shared" si="60"/>
        <v>0</v>
      </c>
      <c r="G2982" t="b">
        <f t="shared" si="61"/>
        <v>1</v>
      </c>
    </row>
    <row r="2983" spans="1:7" hidden="1" x14ac:dyDescent="0.25">
      <c r="A2983" t="s">
        <v>5357</v>
      </c>
      <c r="C2983">
        <v>2682000002800</v>
      </c>
      <c r="D2983">
        <v>4966952</v>
      </c>
      <c r="E2983" t="s">
        <v>2726</v>
      </c>
      <c r="F2983" t="b">
        <f t="shared" si="60"/>
        <v>0</v>
      </c>
      <c r="G2983" t="b">
        <f t="shared" si="61"/>
        <v>1</v>
      </c>
    </row>
    <row r="2984" spans="1:7" hidden="1" x14ac:dyDescent="0.25">
      <c r="A2984" t="s">
        <v>5358</v>
      </c>
      <c r="C2984">
        <v>2682000002800</v>
      </c>
      <c r="D2984">
        <v>4966952</v>
      </c>
      <c r="E2984" t="s">
        <v>2726</v>
      </c>
      <c r="F2984" t="b">
        <f t="shared" si="60"/>
        <v>0</v>
      </c>
      <c r="G2984" t="b">
        <f t="shared" si="61"/>
        <v>1</v>
      </c>
    </row>
    <row r="2985" spans="1:7" hidden="1" x14ac:dyDescent="0.25">
      <c r="A2985" t="s">
        <v>5359</v>
      </c>
      <c r="C2985">
        <v>2682000002800</v>
      </c>
      <c r="D2985">
        <v>4966952</v>
      </c>
      <c r="E2985" t="s">
        <v>2726</v>
      </c>
      <c r="F2985" t="b">
        <f t="shared" si="60"/>
        <v>0</v>
      </c>
      <c r="G2985" t="b">
        <f t="shared" si="61"/>
        <v>1</v>
      </c>
    </row>
    <row r="2986" spans="1:7" hidden="1" x14ac:dyDescent="0.25">
      <c r="A2986" t="s">
        <v>5360</v>
      </c>
      <c r="C2986">
        <v>2682000002800</v>
      </c>
      <c r="D2986">
        <v>4966952</v>
      </c>
      <c r="E2986" t="s">
        <v>2726</v>
      </c>
      <c r="F2986" t="b">
        <f t="shared" si="60"/>
        <v>0</v>
      </c>
      <c r="G2986" t="b">
        <f t="shared" si="61"/>
        <v>1</v>
      </c>
    </row>
    <row r="2987" spans="1:7" hidden="1" x14ac:dyDescent="0.25">
      <c r="A2987" t="s">
        <v>5361</v>
      </c>
      <c r="C2987">
        <v>2682000002800</v>
      </c>
      <c r="D2987">
        <v>4966952</v>
      </c>
      <c r="E2987" t="s">
        <v>2726</v>
      </c>
      <c r="F2987" t="b">
        <f t="shared" si="60"/>
        <v>0</v>
      </c>
      <c r="G2987" t="b">
        <f t="shared" si="61"/>
        <v>1</v>
      </c>
    </row>
    <row r="2988" spans="1:7" hidden="1" x14ac:dyDescent="0.25">
      <c r="A2988" t="s">
        <v>5362</v>
      </c>
      <c r="C2988">
        <v>2682000002800</v>
      </c>
      <c r="D2988">
        <v>4966952</v>
      </c>
      <c r="E2988" t="s">
        <v>2726</v>
      </c>
      <c r="F2988" t="b">
        <f t="shared" si="60"/>
        <v>0</v>
      </c>
      <c r="G2988" t="b">
        <f t="shared" si="61"/>
        <v>1</v>
      </c>
    </row>
    <row r="2989" spans="1:7" hidden="1" x14ac:dyDescent="0.25">
      <c r="A2989" t="s">
        <v>5363</v>
      </c>
      <c r="C2989">
        <v>2682000002800</v>
      </c>
      <c r="D2989">
        <v>4966952</v>
      </c>
      <c r="E2989" t="s">
        <v>2726</v>
      </c>
      <c r="F2989" t="b">
        <f t="shared" si="60"/>
        <v>0</v>
      </c>
      <c r="G2989" t="b">
        <f t="shared" si="61"/>
        <v>1</v>
      </c>
    </row>
    <row r="2990" spans="1:7" hidden="1" x14ac:dyDescent="0.25">
      <c r="A2990" t="s">
        <v>5364</v>
      </c>
      <c r="C2990">
        <v>2682000002800</v>
      </c>
      <c r="D2990">
        <v>4966952</v>
      </c>
      <c r="E2990" t="s">
        <v>2726</v>
      </c>
      <c r="F2990" t="b">
        <f t="shared" si="60"/>
        <v>0</v>
      </c>
      <c r="G2990" t="b">
        <f t="shared" si="61"/>
        <v>1</v>
      </c>
    </row>
    <row r="2991" spans="1:7" hidden="1" x14ac:dyDescent="0.25">
      <c r="A2991" t="s">
        <v>5365</v>
      </c>
      <c r="C2991">
        <v>2682000002800</v>
      </c>
      <c r="D2991">
        <v>4966952</v>
      </c>
      <c r="E2991" t="s">
        <v>2726</v>
      </c>
      <c r="F2991" t="b">
        <f t="shared" si="60"/>
        <v>0</v>
      </c>
      <c r="G2991" t="b">
        <f t="shared" si="61"/>
        <v>1</v>
      </c>
    </row>
    <row r="2992" spans="1:7" hidden="1" x14ac:dyDescent="0.25">
      <c r="A2992" t="s">
        <v>5366</v>
      </c>
      <c r="C2992">
        <v>2682000002800</v>
      </c>
      <c r="D2992">
        <v>4966952</v>
      </c>
      <c r="E2992" t="s">
        <v>2726</v>
      </c>
      <c r="F2992" t="b">
        <f t="shared" si="60"/>
        <v>0</v>
      </c>
      <c r="G2992" t="b">
        <f t="shared" si="61"/>
        <v>1</v>
      </c>
    </row>
    <row r="2993" spans="1:7" hidden="1" x14ac:dyDescent="0.25">
      <c r="A2993" t="s">
        <v>5367</v>
      </c>
      <c r="C2993">
        <v>2682000002800</v>
      </c>
      <c r="D2993">
        <v>4966952</v>
      </c>
      <c r="E2993" t="s">
        <v>2726</v>
      </c>
      <c r="F2993" t="b">
        <f t="shared" si="60"/>
        <v>0</v>
      </c>
      <c r="G2993" t="b">
        <f t="shared" si="61"/>
        <v>1</v>
      </c>
    </row>
    <row r="2994" spans="1:7" hidden="1" x14ac:dyDescent="0.25">
      <c r="A2994" t="s">
        <v>5368</v>
      </c>
      <c r="C2994">
        <v>2682000002800</v>
      </c>
      <c r="D2994">
        <v>4966952</v>
      </c>
      <c r="E2994" t="s">
        <v>2726</v>
      </c>
      <c r="F2994" t="b">
        <f t="shared" si="60"/>
        <v>0</v>
      </c>
      <c r="G2994" t="b">
        <f t="shared" si="61"/>
        <v>1</v>
      </c>
    </row>
    <row r="2995" spans="1:7" hidden="1" x14ac:dyDescent="0.25">
      <c r="A2995" t="s">
        <v>5369</v>
      </c>
      <c r="C2995">
        <v>2682000002800</v>
      </c>
      <c r="D2995">
        <v>4966952</v>
      </c>
      <c r="E2995" t="s">
        <v>2726</v>
      </c>
      <c r="F2995" t="b">
        <f t="shared" si="60"/>
        <v>0</v>
      </c>
      <c r="G2995" t="b">
        <f t="shared" si="61"/>
        <v>1</v>
      </c>
    </row>
    <row r="2996" spans="1:7" hidden="1" x14ac:dyDescent="0.25">
      <c r="A2996" t="s">
        <v>5370</v>
      </c>
      <c r="C2996">
        <v>2682000002800</v>
      </c>
      <c r="D2996">
        <v>4966952</v>
      </c>
      <c r="E2996" t="s">
        <v>2726</v>
      </c>
      <c r="F2996" t="b">
        <f t="shared" si="60"/>
        <v>0</v>
      </c>
      <c r="G2996" t="b">
        <f t="shared" si="61"/>
        <v>1</v>
      </c>
    </row>
    <row r="2997" spans="1:7" hidden="1" x14ac:dyDescent="0.25">
      <c r="A2997" t="s">
        <v>5371</v>
      </c>
      <c r="C2997">
        <v>2682000002800</v>
      </c>
      <c r="D2997">
        <v>4966952</v>
      </c>
      <c r="E2997" t="s">
        <v>2726</v>
      </c>
      <c r="F2997" t="b">
        <f t="shared" si="60"/>
        <v>0</v>
      </c>
      <c r="G2997" t="b">
        <f t="shared" si="61"/>
        <v>1</v>
      </c>
    </row>
    <row r="2998" spans="1:7" hidden="1" x14ac:dyDescent="0.25">
      <c r="A2998" t="s">
        <v>5372</v>
      </c>
      <c r="C2998">
        <v>2682000002800</v>
      </c>
      <c r="D2998">
        <v>4966952</v>
      </c>
      <c r="E2998" t="s">
        <v>2726</v>
      </c>
      <c r="F2998" t="b">
        <f t="shared" si="60"/>
        <v>0</v>
      </c>
      <c r="G2998" t="b">
        <f t="shared" si="61"/>
        <v>1</v>
      </c>
    </row>
    <row r="2999" spans="1:7" hidden="1" x14ac:dyDescent="0.25">
      <c r="A2999" t="s">
        <v>5373</v>
      </c>
      <c r="C2999">
        <v>2682000002800</v>
      </c>
      <c r="D2999">
        <v>4966952</v>
      </c>
      <c r="E2999" t="s">
        <v>2726</v>
      </c>
      <c r="F2999" t="b">
        <f t="shared" si="60"/>
        <v>0</v>
      </c>
      <c r="G2999" t="b">
        <f t="shared" si="61"/>
        <v>1</v>
      </c>
    </row>
    <row r="3000" spans="1:7" hidden="1" x14ac:dyDescent="0.25">
      <c r="A3000" t="s">
        <v>5374</v>
      </c>
      <c r="C3000">
        <v>2682000002800</v>
      </c>
      <c r="D3000">
        <v>4966952</v>
      </c>
      <c r="E3000" t="s">
        <v>2726</v>
      </c>
      <c r="F3000" t="b">
        <f t="shared" si="60"/>
        <v>0</v>
      </c>
      <c r="G3000" t="b">
        <f t="shared" si="61"/>
        <v>1</v>
      </c>
    </row>
    <row r="3001" spans="1:7" hidden="1" x14ac:dyDescent="0.25">
      <c r="A3001" t="s">
        <v>5375</v>
      </c>
      <c r="C3001">
        <v>2682000002800</v>
      </c>
      <c r="D3001">
        <v>4966952</v>
      </c>
      <c r="E3001" t="s">
        <v>2726</v>
      </c>
      <c r="F3001" t="b">
        <f t="shared" si="60"/>
        <v>0</v>
      </c>
      <c r="G3001" t="b">
        <f t="shared" si="61"/>
        <v>1</v>
      </c>
    </row>
    <row r="3002" spans="1:7" hidden="1" x14ac:dyDescent="0.25">
      <c r="A3002" t="s">
        <v>5376</v>
      </c>
      <c r="C3002">
        <v>2682000002800</v>
      </c>
      <c r="D3002">
        <v>4966952</v>
      </c>
      <c r="E3002" t="s">
        <v>2726</v>
      </c>
      <c r="F3002" t="b">
        <f t="shared" si="60"/>
        <v>0</v>
      </c>
      <c r="G3002" t="b">
        <f t="shared" si="61"/>
        <v>1</v>
      </c>
    </row>
    <row r="3003" spans="1:7" hidden="1" x14ac:dyDescent="0.25">
      <c r="A3003" t="s">
        <v>5377</v>
      </c>
      <c r="C3003">
        <v>2682000002800</v>
      </c>
      <c r="D3003">
        <v>4966952</v>
      </c>
      <c r="E3003" t="s">
        <v>2726</v>
      </c>
      <c r="F3003" t="b">
        <f t="shared" si="60"/>
        <v>0</v>
      </c>
      <c r="G3003" t="b">
        <f t="shared" si="61"/>
        <v>1</v>
      </c>
    </row>
    <row r="3004" spans="1:7" hidden="1" x14ac:dyDescent="0.25">
      <c r="A3004" t="s">
        <v>5378</v>
      </c>
      <c r="C3004">
        <v>2682000002800</v>
      </c>
      <c r="D3004">
        <v>4966952</v>
      </c>
      <c r="E3004" t="s">
        <v>2726</v>
      </c>
      <c r="F3004" t="b">
        <f t="shared" si="60"/>
        <v>0</v>
      </c>
      <c r="G3004" t="b">
        <f t="shared" si="61"/>
        <v>1</v>
      </c>
    </row>
    <row r="3005" spans="1:7" hidden="1" x14ac:dyDescent="0.25">
      <c r="A3005" t="s">
        <v>5379</v>
      </c>
      <c r="C3005">
        <v>2682000002800</v>
      </c>
      <c r="D3005">
        <v>4966952</v>
      </c>
      <c r="E3005" t="s">
        <v>2726</v>
      </c>
      <c r="F3005" t="b">
        <f t="shared" si="60"/>
        <v>0</v>
      </c>
      <c r="G3005" t="b">
        <f t="shared" si="61"/>
        <v>1</v>
      </c>
    </row>
    <row r="3006" spans="1:7" hidden="1" x14ac:dyDescent="0.25">
      <c r="A3006" t="s">
        <v>5380</v>
      </c>
      <c r="C3006">
        <v>2682000002800</v>
      </c>
      <c r="D3006">
        <v>4966952</v>
      </c>
      <c r="E3006" t="s">
        <v>2726</v>
      </c>
      <c r="F3006" t="b">
        <f t="shared" si="60"/>
        <v>0</v>
      </c>
      <c r="G3006" t="b">
        <f t="shared" si="61"/>
        <v>1</v>
      </c>
    </row>
    <row r="3007" spans="1:7" hidden="1" x14ac:dyDescent="0.25">
      <c r="A3007" t="s">
        <v>5381</v>
      </c>
      <c r="C3007">
        <v>2682000002800</v>
      </c>
      <c r="D3007">
        <v>4966952</v>
      </c>
      <c r="E3007" t="s">
        <v>2726</v>
      </c>
      <c r="F3007" t="b">
        <f t="shared" si="60"/>
        <v>0</v>
      </c>
      <c r="G3007" t="b">
        <f t="shared" si="61"/>
        <v>1</v>
      </c>
    </row>
    <row r="3008" spans="1:7" hidden="1" x14ac:dyDescent="0.25">
      <c r="A3008" t="s">
        <v>5382</v>
      </c>
      <c r="C3008">
        <v>2682000002800</v>
      </c>
      <c r="D3008">
        <v>4966952</v>
      </c>
      <c r="E3008" t="s">
        <v>2726</v>
      </c>
      <c r="F3008" t="b">
        <f t="shared" si="60"/>
        <v>0</v>
      </c>
      <c r="G3008" t="b">
        <f t="shared" si="61"/>
        <v>1</v>
      </c>
    </row>
    <row r="3009" spans="1:7" hidden="1" x14ac:dyDescent="0.25">
      <c r="A3009" t="s">
        <v>5383</v>
      </c>
      <c r="C3009">
        <v>2682000002800</v>
      </c>
      <c r="D3009">
        <v>4966952</v>
      </c>
      <c r="E3009" t="s">
        <v>2726</v>
      </c>
      <c r="F3009" t="b">
        <f t="shared" si="60"/>
        <v>0</v>
      </c>
      <c r="G3009" t="b">
        <f t="shared" si="61"/>
        <v>1</v>
      </c>
    </row>
    <row r="3010" spans="1:7" hidden="1" x14ac:dyDescent="0.25">
      <c r="A3010" t="s">
        <v>5384</v>
      </c>
      <c r="C3010">
        <v>2682000002800</v>
      </c>
      <c r="D3010">
        <v>4966952</v>
      </c>
      <c r="E3010" t="s">
        <v>2726</v>
      </c>
      <c r="F3010" t="b">
        <f t="shared" si="60"/>
        <v>0</v>
      </c>
      <c r="G3010" t="b">
        <f t="shared" si="61"/>
        <v>1</v>
      </c>
    </row>
    <row r="3011" spans="1:7" hidden="1" x14ac:dyDescent="0.25">
      <c r="A3011" t="s">
        <v>5385</v>
      </c>
      <c r="C3011">
        <v>2682000002800</v>
      </c>
      <c r="D3011">
        <v>4966952</v>
      </c>
      <c r="E3011" t="s">
        <v>2726</v>
      </c>
      <c r="F3011" t="b">
        <f t="shared" ref="F3011:F3074" si="62">NOT(ISBLANK(B3011))</f>
        <v>0</v>
      </c>
      <c r="G3011" t="b">
        <f t="shared" ref="G3011:G3074" si="63">NOT(ISBLANK(C3011))</f>
        <v>1</v>
      </c>
    </row>
    <row r="3012" spans="1:7" hidden="1" x14ac:dyDescent="0.25">
      <c r="A3012" t="s">
        <v>5386</v>
      </c>
      <c r="C3012">
        <v>2682000002800</v>
      </c>
      <c r="D3012">
        <v>4966952</v>
      </c>
      <c r="E3012" t="s">
        <v>2726</v>
      </c>
      <c r="F3012" t="b">
        <f t="shared" si="62"/>
        <v>0</v>
      </c>
      <c r="G3012" t="b">
        <f t="shared" si="63"/>
        <v>1</v>
      </c>
    </row>
    <row r="3013" spans="1:7" hidden="1" x14ac:dyDescent="0.25">
      <c r="A3013" t="s">
        <v>5387</v>
      </c>
      <c r="C3013">
        <v>2682000002800</v>
      </c>
      <c r="D3013">
        <v>4966952</v>
      </c>
      <c r="E3013" t="s">
        <v>2726</v>
      </c>
      <c r="F3013" t="b">
        <f t="shared" si="62"/>
        <v>0</v>
      </c>
      <c r="G3013" t="b">
        <f t="shared" si="63"/>
        <v>1</v>
      </c>
    </row>
    <row r="3014" spans="1:7" hidden="1" x14ac:dyDescent="0.25">
      <c r="A3014" t="s">
        <v>5388</v>
      </c>
      <c r="C3014">
        <v>2682000002800</v>
      </c>
      <c r="D3014">
        <v>4966952</v>
      </c>
      <c r="E3014" t="s">
        <v>2726</v>
      </c>
      <c r="F3014" t="b">
        <f t="shared" si="62"/>
        <v>0</v>
      </c>
      <c r="G3014" t="b">
        <f t="shared" si="63"/>
        <v>1</v>
      </c>
    </row>
    <row r="3015" spans="1:7" hidden="1" x14ac:dyDescent="0.25">
      <c r="A3015" t="s">
        <v>5389</v>
      </c>
      <c r="C3015">
        <v>2682000002800</v>
      </c>
      <c r="D3015">
        <v>4966952</v>
      </c>
      <c r="E3015" t="s">
        <v>2726</v>
      </c>
      <c r="F3015" t="b">
        <f t="shared" si="62"/>
        <v>0</v>
      </c>
      <c r="G3015" t="b">
        <f t="shared" si="63"/>
        <v>1</v>
      </c>
    </row>
    <row r="3016" spans="1:7" hidden="1" x14ac:dyDescent="0.25">
      <c r="A3016" t="s">
        <v>5390</v>
      </c>
      <c r="C3016">
        <v>2682000002800</v>
      </c>
      <c r="D3016">
        <v>4966952</v>
      </c>
      <c r="E3016" t="s">
        <v>2726</v>
      </c>
      <c r="F3016" t="b">
        <f t="shared" si="62"/>
        <v>0</v>
      </c>
      <c r="G3016" t="b">
        <f t="shared" si="63"/>
        <v>1</v>
      </c>
    </row>
    <row r="3017" spans="1:7" hidden="1" x14ac:dyDescent="0.25">
      <c r="A3017" t="s">
        <v>5391</v>
      </c>
      <c r="C3017">
        <v>2682000002800</v>
      </c>
      <c r="D3017">
        <v>4966952</v>
      </c>
      <c r="E3017" t="s">
        <v>2726</v>
      </c>
      <c r="F3017" t="b">
        <f t="shared" si="62"/>
        <v>0</v>
      </c>
      <c r="G3017" t="b">
        <f t="shared" si="63"/>
        <v>1</v>
      </c>
    </row>
    <row r="3018" spans="1:7" hidden="1" x14ac:dyDescent="0.25">
      <c r="A3018" t="s">
        <v>5392</v>
      </c>
      <c r="C3018">
        <v>2682000002800</v>
      </c>
      <c r="D3018">
        <v>4966952</v>
      </c>
      <c r="E3018" t="s">
        <v>2726</v>
      </c>
      <c r="F3018" t="b">
        <f t="shared" si="62"/>
        <v>0</v>
      </c>
      <c r="G3018" t="b">
        <f t="shared" si="63"/>
        <v>1</v>
      </c>
    </row>
    <row r="3019" spans="1:7" hidden="1" x14ac:dyDescent="0.25">
      <c r="A3019" t="s">
        <v>5393</v>
      </c>
      <c r="C3019">
        <v>2682000002800</v>
      </c>
      <c r="D3019">
        <v>4966952</v>
      </c>
      <c r="E3019" t="s">
        <v>2726</v>
      </c>
      <c r="F3019" t="b">
        <f t="shared" si="62"/>
        <v>0</v>
      </c>
      <c r="G3019" t="b">
        <f t="shared" si="63"/>
        <v>1</v>
      </c>
    </row>
    <row r="3020" spans="1:7" hidden="1" x14ac:dyDescent="0.25">
      <c r="A3020" t="s">
        <v>5394</v>
      </c>
      <c r="C3020">
        <v>2682000002800</v>
      </c>
      <c r="D3020">
        <v>4966952</v>
      </c>
      <c r="E3020" t="s">
        <v>2726</v>
      </c>
      <c r="F3020" t="b">
        <f t="shared" si="62"/>
        <v>0</v>
      </c>
      <c r="G3020" t="b">
        <f t="shared" si="63"/>
        <v>1</v>
      </c>
    </row>
    <row r="3021" spans="1:7" hidden="1" x14ac:dyDescent="0.25">
      <c r="A3021" t="s">
        <v>5395</v>
      </c>
      <c r="C3021">
        <v>2682000002800</v>
      </c>
      <c r="D3021">
        <v>4966952</v>
      </c>
      <c r="E3021" t="s">
        <v>2726</v>
      </c>
      <c r="F3021" t="b">
        <f t="shared" si="62"/>
        <v>0</v>
      </c>
      <c r="G3021" t="b">
        <f t="shared" si="63"/>
        <v>1</v>
      </c>
    </row>
    <row r="3022" spans="1:7" hidden="1" x14ac:dyDescent="0.25">
      <c r="A3022" t="s">
        <v>5396</v>
      </c>
      <c r="C3022">
        <v>2682000002800</v>
      </c>
      <c r="D3022">
        <v>4966952</v>
      </c>
      <c r="E3022" t="s">
        <v>2726</v>
      </c>
      <c r="F3022" t="b">
        <f t="shared" si="62"/>
        <v>0</v>
      </c>
      <c r="G3022" t="b">
        <f t="shared" si="63"/>
        <v>1</v>
      </c>
    </row>
    <row r="3023" spans="1:7" hidden="1" x14ac:dyDescent="0.25">
      <c r="A3023" t="s">
        <v>5397</v>
      </c>
      <c r="C3023">
        <v>2682000002800</v>
      </c>
      <c r="D3023">
        <v>4966952</v>
      </c>
      <c r="E3023" t="s">
        <v>2726</v>
      </c>
      <c r="F3023" t="b">
        <f t="shared" si="62"/>
        <v>0</v>
      </c>
      <c r="G3023" t="b">
        <f t="shared" si="63"/>
        <v>1</v>
      </c>
    </row>
    <row r="3024" spans="1:7" hidden="1" x14ac:dyDescent="0.25">
      <c r="A3024" t="s">
        <v>5398</v>
      </c>
      <c r="C3024">
        <v>2682000002800</v>
      </c>
      <c r="D3024">
        <v>4966952</v>
      </c>
      <c r="E3024" t="s">
        <v>2726</v>
      </c>
      <c r="F3024" t="b">
        <f t="shared" si="62"/>
        <v>0</v>
      </c>
      <c r="G3024" t="b">
        <f t="shared" si="63"/>
        <v>1</v>
      </c>
    </row>
    <row r="3025" spans="1:7" hidden="1" x14ac:dyDescent="0.25">
      <c r="A3025" t="s">
        <v>5399</v>
      </c>
      <c r="C3025">
        <v>2682000002800</v>
      </c>
      <c r="D3025">
        <v>4966952</v>
      </c>
      <c r="E3025" t="s">
        <v>2726</v>
      </c>
      <c r="F3025" t="b">
        <f t="shared" si="62"/>
        <v>0</v>
      </c>
      <c r="G3025" t="b">
        <f t="shared" si="63"/>
        <v>1</v>
      </c>
    </row>
    <row r="3026" spans="1:7" hidden="1" x14ac:dyDescent="0.25">
      <c r="A3026" t="s">
        <v>5400</v>
      </c>
      <c r="C3026">
        <v>2682000002800</v>
      </c>
      <c r="D3026">
        <v>4966952</v>
      </c>
      <c r="E3026" t="s">
        <v>2726</v>
      </c>
      <c r="F3026" t="b">
        <f t="shared" si="62"/>
        <v>0</v>
      </c>
      <c r="G3026" t="b">
        <f t="shared" si="63"/>
        <v>1</v>
      </c>
    </row>
    <row r="3027" spans="1:7" hidden="1" x14ac:dyDescent="0.25">
      <c r="A3027" t="s">
        <v>5401</v>
      </c>
      <c r="C3027">
        <v>2682000002800</v>
      </c>
      <c r="D3027">
        <v>4966952</v>
      </c>
      <c r="E3027" t="s">
        <v>2726</v>
      </c>
      <c r="F3027" t="b">
        <f t="shared" si="62"/>
        <v>0</v>
      </c>
      <c r="G3027" t="b">
        <f t="shared" si="63"/>
        <v>1</v>
      </c>
    </row>
    <row r="3028" spans="1:7" hidden="1" x14ac:dyDescent="0.25">
      <c r="A3028" t="s">
        <v>5402</v>
      </c>
      <c r="C3028">
        <v>2682000002800</v>
      </c>
      <c r="D3028">
        <v>4966952</v>
      </c>
      <c r="E3028" t="s">
        <v>2726</v>
      </c>
      <c r="F3028" t="b">
        <f t="shared" si="62"/>
        <v>0</v>
      </c>
      <c r="G3028" t="b">
        <f t="shared" si="63"/>
        <v>1</v>
      </c>
    </row>
    <row r="3029" spans="1:7" hidden="1" x14ac:dyDescent="0.25">
      <c r="A3029" t="s">
        <v>5403</v>
      </c>
      <c r="C3029">
        <v>2682000002800</v>
      </c>
      <c r="D3029">
        <v>4966952</v>
      </c>
      <c r="E3029" t="s">
        <v>2726</v>
      </c>
      <c r="F3029" t="b">
        <f t="shared" si="62"/>
        <v>0</v>
      </c>
      <c r="G3029" t="b">
        <f t="shared" si="63"/>
        <v>1</v>
      </c>
    </row>
    <row r="3030" spans="1:7" hidden="1" x14ac:dyDescent="0.25">
      <c r="A3030" t="s">
        <v>5404</v>
      </c>
      <c r="C3030">
        <v>2682000002800</v>
      </c>
      <c r="D3030">
        <v>4966952</v>
      </c>
      <c r="E3030" t="s">
        <v>2726</v>
      </c>
      <c r="F3030" t="b">
        <f t="shared" si="62"/>
        <v>0</v>
      </c>
      <c r="G3030" t="b">
        <f t="shared" si="63"/>
        <v>1</v>
      </c>
    </row>
    <row r="3031" spans="1:7" hidden="1" x14ac:dyDescent="0.25">
      <c r="A3031" t="s">
        <v>5405</v>
      </c>
      <c r="C3031">
        <v>2682000002800</v>
      </c>
      <c r="D3031">
        <v>4966952</v>
      </c>
      <c r="E3031" t="s">
        <v>2726</v>
      </c>
      <c r="F3031" t="b">
        <f t="shared" si="62"/>
        <v>0</v>
      </c>
      <c r="G3031" t="b">
        <f t="shared" si="63"/>
        <v>1</v>
      </c>
    </row>
    <row r="3032" spans="1:7" hidden="1" x14ac:dyDescent="0.25">
      <c r="A3032" t="s">
        <v>5406</v>
      </c>
      <c r="C3032">
        <v>2682000002800</v>
      </c>
      <c r="D3032">
        <v>4966952</v>
      </c>
      <c r="E3032" t="s">
        <v>2726</v>
      </c>
      <c r="F3032" t="b">
        <f t="shared" si="62"/>
        <v>0</v>
      </c>
      <c r="G3032" t="b">
        <f t="shared" si="63"/>
        <v>1</v>
      </c>
    </row>
    <row r="3033" spans="1:7" hidden="1" x14ac:dyDescent="0.25">
      <c r="A3033" t="s">
        <v>5407</v>
      </c>
      <c r="C3033">
        <v>2682000002800</v>
      </c>
      <c r="D3033">
        <v>4966952</v>
      </c>
      <c r="E3033" t="s">
        <v>2726</v>
      </c>
      <c r="F3033" t="b">
        <f t="shared" si="62"/>
        <v>0</v>
      </c>
      <c r="G3033" t="b">
        <f t="shared" si="63"/>
        <v>1</v>
      </c>
    </row>
    <row r="3034" spans="1:7" hidden="1" x14ac:dyDescent="0.25">
      <c r="A3034" t="s">
        <v>5408</v>
      </c>
      <c r="C3034">
        <v>2682000002800</v>
      </c>
      <c r="D3034">
        <v>4966952</v>
      </c>
      <c r="E3034" t="s">
        <v>2726</v>
      </c>
      <c r="F3034" t="b">
        <f t="shared" si="62"/>
        <v>0</v>
      </c>
      <c r="G3034" t="b">
        <f t="shared" si="63"/>
        <v>1</v>
      </c>
    </row>
    <row r="3035" spans="1:7" hidden="1" x14ac:dyDescent="0.25">
      <c r="A3035" t="s">
        <v>5409</v>
      </c>
      <c r="C3035">
        <v>2682000002800</v>
      </c>
      <c r="D3035">
        <v>4966952</v>
      </c>
      <c r="E3035" t="s">
        <v>2726</v>
      </c>
      <c r="F3035" t="b">
        <f t="shared" si="62"/>
        <v>0</v>
      </c>
      <c r="G3035" t="b">
        <f t="shared" si="63"/>
        <v>1</v>
      </c>
    </row>
    <row r="3036" spans="1:7" hidden="1" x14ac:dyDescent="0.25">
      <c r="A3036" t="s">
        <v>5410</v>
      </c>
      <c r="C3036">
        <v>2682000002800</v>
      </c>
      <c r="D3036">
        <v>4966952</v>
      </c>
      <c r="E3036" t="s">
        <v>2726</v>
      </c>
      <c r="F3036" t="b">
        <f t="shared" si="62"/>
        <v>0</v>
      </c>
      <c r="G3036" t="b">
        <f t="shared" si="63"/>
        <v>1</v>
      </c>
    </row>
    <row r="3037" spans="1:7" hidden="1" x14ac:dyDescent="0.25">
      <c r="A3037" t="s">
        <v>5411</v>
      </c>
      <c r="C3037">
        <v>2682000002800</v>
      </c>
      <c r="D3037">
        <v>4966952</v>
      </c>
      <c r="E3037" t="s">
        <v>2726</v>
      </c>
      <c r="F3037" t="b">
        <f t="shared" si="62"/>
        <v>0</v>
      </c>
      <c r="G3037" t="b">
        <f t="shared" si="63"/>
        <v>1</v>
      </c>
    </row>
    <row r="3038" spans="1:7" hidden="1" x14ac:dyDescent="0.25">
      <c r="A3038" t="s">
        <v>5412</v>
      </c>
      <c r="C3038">
        <v>2682000002800</v>
      </c>
      <c r="D3038">
        <v>4966952</v>
      </c>
      <c r="E3038" t="s">
        <v>2726</v>
      </c>
      <c r="F3038" t="b">
        <f t="shared" si="62"/>
        <v>0</v>
      </c>
      <c r="G3038" t="b">
        <f t="shared" si="63"/>
        <v>1</v>
      </c>
    </row>
    <row r="3039" spans="1:7" hidden="1" x14ac:dyDescent="0.25">
      <c r="A3039" t="s">
        <v>5413</v>
      </c>
      <c r="C3039">
        <v>2682000002800</v>
      </c>
      <c r="D3039">
        <v>4966952</v>
      </c>
      <c r="E3039" t="s">
        <v>2726</v>
      </c>
      <c r="F3039" t="b">
        <f t="shared" si="62"/>
        <v>0</v>
      </c>
      <c r="G3039" t="b">
        <f t="shared" si="63"/>
        <v>1</v>
      </c>
    </row>
    <row r="3040" spans="1:7" hidden="1" x14ac:dyDescent="0.25">
      <c r="A3040" t="s">
        <v>5414</v>
      </c>
      <c r="C3040">
        <v>2682000002800</v>
      </c>
      <c r="D3040">
        <v>4966952</v>
      </c>
      <c r="E3040" t="s">
        <v>2726</v>
      </c>
      <c r="F3040" t="b">
        <f t="shared" si="62"/>
        <v>0</v>
      </c>
      <c r="G3040" t="b">
        <f t="shared" si="63"/>
        <v>1</v>
      </c>
    </row>
    <row r="3041" spans="1:7" hidden="1" x14ac:dyDescent="0.25">
      <c r="A3041" t="s">
        <v>5415</v>
      </c>
      <c r="C3041">
        <v>2682000002800</v>
      </c>
      <c r="D3041">
        <v>4966952</v>
      </c>
      <c r="E3041" t="s">
        <v>2726</v>
      </c>
      <c r="F3041" t="b">
        <f t="shared" si="62"/>
        <v>0</v>
      </c>
      <c r="G3041" t="b">
        <f t="shared" si="63"/>
        <v>1</v>
      </c>
    </row>
    <row r="3042" spans="1:7" hidden="1" x14ac:dyDescent="0.25">
      <c r="A3042" t="s">
        <v>5416</v>
      </c>
      <c r="C3042">
        <v>2682000002800</v>
      </c>
      <c r="D3042">
        <v>4966952</v>
      </c>
      <c r="E3042" t="s">
        <v>2726</v>
      </c>
      <c r="F3042" t="b">
        <f t="shared" si="62"/>
        <v>0</v>
      </c>
      <c r="G3042" t="b">
        <f t="shared" si="63"/>
        <v>1</v>
      </c>
    </row>
    <row r="3043" spans="1:7" hidden="1" x14ac:dyDescent="0.25">
      <c r="A3043" t="s">
        <v>5417</v>
      </c>
      <c r="C3043">
        <v>2682000002800</v>
      </c>
      <c r="D3043">
        <v>4966952</v>
      </c>
      <c r="E3043" t="s">
        <v>2726</v>
      </c>
      <c r="F3043" t="b">
        <f t="shared" si="62"/>
        <v>0</v>
      </c>
      <c r="G3043" t="b">
        <f t="shared" si="63"/>
        <v>1</v>
      </c>
    </row>
    <row r="3044" spans="1:7" hidden="1" x14ac:dyDescent="0.25">
      <c r="A3044" t="s">
        <v>5418</v>
      </c>
      <c r="C3044">
        <v>2682000002800</v>
      </c>
      <c r="D3044">
        <v>4966952</v>
      </c>
      <c r="E3044" t="s">
        <v>2726</v>
      </c>
      <c r="F3044" t="b">
        <f t="shared" si="62"/>
        <v>0</v>
      </c>
      <c r="G3044" t="b">
        <f t="shared" si="63"/>
        <v>1</v>
      </c>
    </row>
    <row r="3045" spans="1:7" hidden="1" x14ac:dyDescent="0.25">
      <c r="A3045" t="s">
        <v>5419</v>
      </c>
      <c r="C3045">
        <v>2682000002800</v>
      </c>
      <c r="D3045">
        <v>4966952</v>
      </c>
      <c r="E3045" t="s">
        <v>2726</v>
      </c>
      <c r="F3045" t="b">
        <f t="shared" si="62"/>
        <v>0</v>
      </c>
      <c r="G3045" t="b">
        <f t="shared" si="63"/>
        <v>1</v>
      </c>
    </row>
    <row r="3046" spans="1:7" hidden="1" x14ac:dyDescent="0.25">
      <c r="A3046" t="s">
        <v>5420</v>
      </c>
      <c r="C3046">
        <v>2682000002800</v>
      </c>
      <c r="D3046">
        <v>4966952</v>
      </c>
      <c r="E3046" t="s">
        <v>2726</v>
      </c>
      <c r="F3046" t="b">
        <f t="shared" si="62"/>
        <v>0</v>
      </c>
      <c r="G3046" t="b">
        <f t="shared" si="63"/>
        <v>1</v>
      </c>
    </row>
    <row r="3047" spans="1:7" hidden="1" x14ac:dyDescent="0.25">
      <c r="A3047" t="s">
        <v>5421</v>
      </c>
      <c r="C3047">
        <v>2682000002800</v>
      </c>
      <c r="D3047">
        <v>4966952</v>
      </c>
      <c r="E3047" t="s">
        <v>2726</v>
      </c>
      <c r="F3047" t="b">
        <f t="shared" si="62"/>
        <v>0</v>
      </c>
      <c r="G3047" t="b">
        <f t="shared" si="63"/>
        <v>1</v>
      </c>
    </row>
    <row r="3048" spans="1:7" hidden="1" x14ac:dyDescent="0.25">
      <c r="A3048" t="s">
        <v>5422</v>
      </c>
      <c r="C3048">
        <v>2682000002800</v>
      </c>
      <c r="D3048">
        <v>4966952</v>
      </c>
      <c r="E3048" t="s">
        <v>2726</v>
      </c>
      <c r="F3048" t="b">
        <f t="shared" si="62"/>
        <v>0</v>
      </c>
      <c r="G3048" t="b">
        <f t="shared" si="63"/>
        <v>1</v>
      </c>
    </row>
    <row r="3049" spans="1:7" hidden="1" x14ac:dyDescent="0.25">
      <c r="A3049" t="s">
        <v>5423</v>
      </c>
      <c r="C3049">
        <v>2682000002800</v>
      </c>
      <c r="D3049">
        <v>4966952</v>
      </c>
      <c r="E3049" t="s">
        <v>2726</v>
      </c>
      <c r="F3049" t="b">
        <f t="shared" si="62"/>
        <v>0</v>
      </c>
      <c r="G3049" t="b">
        <f t="shared" si="63"/>
        <v>1</v>
      </c>
    </row>
    <row r="3050" spans="1:7" hidden="1" x14ac:dyDescent="0.25">
      <c r="A3050" t="s">
        <v>5424</v>
      </c>
      <c r="C3050">
        <v>2682000002800</v>
      </c>
      <c r="D3050">
        <v>4966952</v>
      </c>
      <c r="E3050" t="s">
        <v>2726</v>
      </c>
      <c r="F3050" t="b">
        <f t="shared" si="62"/>
        <v>0</v>
      </c>
      <c r="G3050" t="b">
        <f t="shared" si="63"/>
        <v>1</v>
      </c>
    </row>
    <row r="3051" spans="1:7" hidden="1" x14ac:dyDescent="0.25">
      <c r="A3051" t="s">
        <v>5425</v>
      </c>
      <c r="C3051">
        <v>2682000002800</v>
      </c>
      <c r="D3051">
        <v>4966952</v>
      </c>
      <c r="E3051" t="s">
        <v>2726</v>
      </c>
      <c r="F3051" t="b">
        <f t="shared" si="62"/>
        <v>0</v>
      </c>
      <c r="G3051" t="b">
        <f t="shared" si="63"/>
        <v>1</v>
      </c>
    </row>
    <row r="3052" spans="1:7" hidden="1" x14ac:dyDescent="0.25">
      <c r="A3052" t="s">
        <v>5426</v>
      </c>
      <c r="C3052">
        <v>2682000002800</v>
      </c>
      <c r="D3052">
        <v>4966952</v>
      </c>
      <c r="E3052" t="s">
        <v>2726</v>
      </c>
      <c r="F3052" t="b">
        <f t="shared" si="62"/>
        <v>0</v>
      </c>
      <c r="G3052" t="b">
        <f t="shared" si="63"/>
        <v>1</v>
      </c>
    </row>
    <row r="3053" spans="1:7" hidden="1" x14ac:dyDescent="0.25">
      <c r="A3053" t="s">
        <v>5427</v>
      </c>
      <c r="C3053">
        <v>2682000002800</v>
      </c>
      <c r="D3053">
        <v>4966952</v>
      </c>
      <c r="E3053" t="s">
        <v>2726</v>
      </c>
      <c r="F3053" t="b">
        <f t="shared" si="62"/>
        <v>0</v>
      </c>
      <c r="G3053" t="b">
        <f t="shared" si="63"/>
        <v>1</v>
      </c>
    </row>
    <row r="3054" spans="1:7" hidden="1" x14ac:dyDescent="0.25">
      <c r="A3054" t="s">
        <v>5428</v>
      </c>
      <c r="C3054">
        <v>2682000002800</v>
      </c>
      <c r="D3054">
        <v>4966952</v>
      </c>
      <c r="E3054" t="s">
        <v>2726</v>
      </c>
      <c r="F3054" t="b">
        <f t="shared" si="62"/>
        <v>0</v>
      </c>
      <c r="G3054" t="b">
        <f t="shared" si="63"/>
        <v>1</v>
      </c>
    </row>
    <row r="3055" spans="1:7" hidden="1" x14ac:dyDescent="0.25">
      <c r="A3055" t="s">
        <v>5429</v>
      </c>
      <c r="C3055">
        <v>2682000002800</v>
      </c>
      <c r="D3055">
        <v>4966952</v>
      </c>
      <c r="E3055" t="s">
        <v>2726</v>
      </c>
      <c r="F3055" t="b">
        <f t="shared" si="62"/>
        <v>0</v>
      </c>
      <c r="G3055" t="b">
        <f t="shared" si="63"/>
        <v>1</v>
      </c>
    </row>
    <row r="3056" spans="1:7" hidden="1" x14ac:dyDescent="0.25">
      <c r="A3056" t="s">
        <v>5430</v>
      </c>
      <c r="C3056">
        <v>2682000002800</v>
      </c>
      <c r="D3056">
        <v>4966952</v>
      </c>
      <c r="E3056" t="s">
        <v>2726</v>
      </c>
      <c r="F3056" t="b">
        <f t="shared" si="62"/>
        <v>0</v>
      </c>
      <c r="G3056" t="b">
        <f t="shared" si="63"/>
        <v>1</v>
      </c>
    </row>
    <row r="3057" spans="1:7" hidden="1" x14ac:dyDescent="0.25">
      <c r="A3057" t="s">
        <v>5431</v>
      </c>
      <c r="C3057">
        <v>2682000002800</v>
      </c>
      <c r="D3057">
        <v>4966952</v>
      </c>
      <c r="E3057" t="s">
        <v>2726</v>
      </c>
      <c r="F3057" t="b">
        <f t="shared" si="62"/>
        <v>0</v>
      </c>
      <c r="G3057" t="b">
        <f t="shared" si="63"/>
        <v>1</v>
      </c>
    </row>
    <row r="3058" spans="1:7" hidden="1" x14ac:dyDescent="0.25">
      <c r="A3058" t="s">
        <v>5432</v>
      </c>
      <c r="C3058">
        <v>2682000002800</v>
      </c>
      <c r="D3058">
        <v>4966952</v>
      </c>
      <c r="E3058" t="s">
        <v>2726</v>
      </c>
      <c r="F3058" t="b">
        <f t="shared" si="62"/>
        <v>0</v>
      </c>
      <c r="G3058" t="b">
        <f t="shared" si="63"/>
        <v>1</v>
      </c>
    </row>
    <row r="3059" spans="1:7" hidden="1" x14ac:dyDescent="0.25">
      <c r="A3059" t="s">
        <v>5433</v>
      </c>
      <c r="C3059">
        <v>2682000002800</v>
      </c>
      <c r="D3059">
        <v>4966952</v>
      </c>
      <c r="E3059" t="s">
        <v>2726</v>
      </c>
      <c r="F3059" t="b">
        <f t="shared" si="62"/>
        <v>0</v>
      </c>
      <c r="G3059" t="b">
        <f t="shared" si="63"/>
        <v>1</v>
      </c>
    </row>
    <row r="3060" spans="1:7" hidden="1" x14ac:dyDescent="0.25">
      <c r="A3060" t="s">
        <v>5434</v>
      </c>
      <c r="C3060">
        <v>2682000002800</v>
      </c>
      <c r="D3060">
        <v>4966952</v>
      </c>
      <c r="E3060" t="s">
        <v>2726</v>
      </c>
      <c r="F3060" t="b">
        <f t="shared" si="62"/>
        <v>0</v>
      </c>
      <c r="G3060" t="b">
        <f t="shared" si="63"/>
        <v>1</v>
      </c>
    </row>
    <row r="3061" spans="1:7" hidden="1" x14ac:dyDescent="0.25">
      <c r="A3061" t="s">
        <v>5435</v>
      </c>
      <c r="C3061">
        <v>2682000002800</v>
      </c>
      <c r="D3061">
        <v>4966952</v>
      </c>
      <c r="E3061" t="s">
        <v>2726</v>
      </c>
      <c r="F3061" t="b">
        <f t="shared" si="62"/>
        <v>0</v>
      </c>
      <c r="G3061" t="b">
        <f t="shared" si="63"/>
        <v>1</v>
      </c>
    </row>
    <row r="3062" spans="1:7" hidden="1" x14ac:dyDescent="0.25">
      <c r="A3062" t="s">
        <v>5436</v>
      </c>
      <c r="C3062">
        <v>2682000002800</v>
      </c>
      <c r="D3062">
        <v>4966952</v>
      </c>
      <c r="E3062" t="s">
        <v>2726</v>
      </c>
      <c r="F3062" t="b">
        <f t="shared" si="62"/>
        <v>0</v>
      </c>
      <c r="G3062" t="b">
        <f t="shared" si="63"/>
        <v>1</v>
      </c>
    </row>
    <row r="3063" spans="1:7" hidden="1" x14ac:dyDescent="0.25">
      <c r="A3063" t="s">
        <v>5437</v>
      </c>
      <c r="C3063">
        <v>2682000002800</v>
      </c>
      <c r="D3063">
        <v>4966952</v>
      </c>
      <c r="E3063" t="s">
        <v>2726</v>
      </c>
      <c r="F3063" t="b">
        <f t="shared" si="62"/>
        <v>0</v>
      </c>
      <c r="G3063" t="b">
        <f t="shared" si="63"/>
        <v>1</v>
      </c>
    </row>
    <row r="3064" spans="1:7" hidden="1" x14ac:dyDescent="0.25">
      <c r="A3064" t="s">
        <v>5438</v>
      </c>
      <c r="C3064">
        <v>2682000002800</v>
      </c>
      <c r="D3064">
        <v>4966952</v>
      </c>
      <c r="E3064" t="s">
        <v>2726</v>
      </c>
      <c r="F3064" t="b">
        <f t="shared" si="62"/>
        <v>0</v>
      </c>
      <c r="G3064" t="b">
        <f t="shared" si="63"/>
        <v>1</v>
      </c>
    </row>
    <row r="3065" spans="1:7" hidden="1" x14ac:dyDescent="0.25">
      <c r="A3065" t="s">
        <v>5439</v>
      </c>
      <c r="C3065">
        <v>2682000002800</v>
      </c>
      <c r="D3065">
        <v>4966952</v>
      </c>
      <c r="E3065" t="s">
        <v>2726</v>
      </c>
      <c r="F3065" t="b">
        <f t="shared" si="62"/>
        <v>0</v>
      </c>
      <c r="G3065" t="b">
        <f t="shared" si="63"/>
        <v>1</v>
      </c>
    </row>
    <row r="3066" spans="1:7" hidden="1" x14ac:dyDescent="0.25">
      <c r="A3066" t="s">
        <v>5440</v>
      </c>
      <c r="C3066">
        <v>2682000002800</v>
      </c>
      <c r="D3066">
        <v>4966952</v>
      </c>
      <c r="E3066" t="s">
        <v>2726</v>
      </c>
      <c r="F3066" t="b">
        <f t="shared" si="62"/>
        <v>0</v>
      </c>
      <c r="G3066" t="b">
        <f t="shared" si="63"/>
        <v>1</v>
      </c>
    </row>
    <row r="3067" spans="1:7" hidden="1" x14ac:dyDescent="0.25">
      <c r="A3067" t="s">
        <v>5441</v>
      </c>
      <c r="C3067">
        <v>2682000002800</v>
      </c>
      <c r="D3067">
        <v>4966952</v>
      </c>
      <c r="E3067" t="s">
        <v>2726</v>
      </c>
      <c r="F3067" t="b">
        <f t="shared" si="62"/>
        <v>0</v>
      </c>
      <c r="G3067" t="b">
        <f t="shared" si="63"/>
        <v>1</v>
      </c>
    </row>
    <row r="3068" spans="1:7" hidden="1" x14ac:dyDescent="0.25">
      <c r="A3068" t="s">
        <v>5442</v>
      </c>
      <c r="C3068">
        <v>2682000002800</v>
      </c>
      <c r="D3068">
        <v>4966952</v>
      </c>
      <c r="E3068" t="s">
        <v>2726</v>
      </c>
      <c r="F3068" t="b">
        <f t="shared" si="62"/>
        <v>0</v>
      </c>
      <c r="G3068" t="b">
        <f t="shared" si="63"/>
        <v>1</v>
      </c>
    </row>
    <row r="3069" spans="1:7" hidden="1" x14ac:dyDescent="0.25">
      <c r="A3069" t="s">
        <v>5443</v>
      </c>
      <c r="C3069">
        <v>2682000002800</v>
      </c>
      <c r="D3069">
        <v>4966952</v>
      </c>
      <c r="E3069" t="s">
        <v>2726</v>
      </c>
      <c r="F3069" t="b">
        <f t="shared" si="62"/>
        <v>0</v>
      </c>
      <c r="G3069" t="b">
        <f t="shared" si="63"/>
        <v>1</v>
      </c>
    </row>
    <row r="3070" spans="1:7" hidden="1" x14ac:dyDescent="0.25">
      <c r="A3070" t="s">
        <v>5444</v>
      </c>
      <c r="C3070">
        <v>2682000002800</v>
      </c>
      <c r="D3070">
        <v>4966952</v>
      </c>
      <c r="E3070" t="s">
        <v>2726</v>
      </c>
      <c r="F3070" t="b">
        <f t="shared" si="62"/>
        <v>0</v>
      </c>
      <c r="G3070" t="b">
        <f t="shared" si="63"/>
        <v>1</v>
      </c>
    </row>
    <row r="3071" spans="1:7" hidden="1" x14ac:dyDescent="0.25">
      <c r="A3071" t="s">
        <v>5445</v>
      </c>
      <c r="C3071">
        <v>2682000002800</v>
      </c>
      <c r="D3071">
        <v>4966952</v>
      </c>
      <c r="E3071" t="s">
        <v>2726</v>
      </c>
      <c r="F3071" t="b">
        <f t="shared" si="62"/>
        <v>0</v>
      </c>
      <c r="G3071" t="b">
        <f t="shared" si="63"/>
        <v>1</v>
      </c>
    </row>
    <row r="3072" spans="1:7" hidden="1" x14ac:dyDescent="0.25">
      <c r="A3072" t="s">
        <v>5446</v>
      </c>
      <c r="C3072">
        <v>2682000002800</v>
      </c>
      <c r="D3072">
        <v>4966952</v>
      </c>
      <c r="E3072" t="s">
        <v>2726</v>
      </c>
      <c r="F3072" t="b">
        <f t="shared" si="62"/>
        <v>0</v>
      </c>
      <c r="G3072" t="b">
        <f t="shared" si="63"/>
        <v>1</v>
      </c>
    </row>
    <row r="3073" spans="1:7" hidden="1" x14ac:dyDescent="0.25">
      <c r="A3073" t="s">
        <v>5447</v>
      </c>
      <c r="C3073">
        <v>2682000002800</v>
      </c>
      <c r="D3073">
        <v>4966952</v>
      </c>
      <c r="E3073" t="s">
        <v>2726</v>
      </c>
      <c r="F3073" t="b">
        <f t="shared" si="62"/>
        <v>0</v>
      </c>
      <c r="G3073" t="b">
        <f t="shared" si="63"/>
        <v>1</v>
      </c>
    </row>
    <row r="3074" spans="1:7" hidden="1" x14ac:dyDescent="0.25">
      <c r="A3074" t="s">
        <v>5448</v>
      </c>
      <c r="C3074">
        <v>2682000002800</v>
      </c>
      <c r="D3074">
        <v>4966952</v>
      </c>
      <c r="E3074" t="s">
        <v>2726</v>
      </c>
      <c r="F3074" t="b">
        <f t="shared" si="62"/>
        <v>0</v>
      </c>
      <c r="G3074" t="b">
        <f t="shared" si="63"/>
        <v>1</v>
      </c>
    </row>
    <row r="3075" spans="1:7" hidden="1" x14ac:dyDescent="0.25">
      <c r="A3075" t="s">
        <v>5449</v>
      </c>
      <c r="C3075">
        <v>2682000002800</v>
      </c>
      <c r="D3075">
        <v>4966952</v>
      </c>
      <c r="E3075" t="s">
        <v>2726</v>
      </c>
      <c r="F3075" t="b">
        <f t="shared" ref="F3075:F3138" si="64">NOT(ISBLANK(B3075))</f>
        <v>0</v>
      </c>
      <c r="G3075" t="b">
        <f t="shared" ref="G3075:G3138" si="65">NOT(ISBLANK(C3075))</f>
        <v>1</v>
      </c>
    </row>
    <row r="3076" spans="1:7" hidden="1" x14ac:dyDescent="0.25">
      <c r="A3076" t="s">
        <v>5450</v>
      </c>
      <c r="C3076">
        <v>2682000002800</v>
      </c>
      <c r="D3076">
        <v>4966952</v>
      </c>
      <c r="E3076" t="s">
        <v>2726</v>
      </c>
      <c r="F3076" t="b">
        <f t="shared" si="64"/>
        <v>0</v>
      </c>
      <c r="G3076" t="b">
        <f t="shared" si="65"/>
        <v>1</v>
      </c>
    </row>
    <row r="3077" spans="1:7" hidden="1" x14ac:dyDescent="0.25">
      <c r="A3077" t="s">
        <v>5451</v>
      </c>
      <c r="C3077">
        <v>2682000002800</v>
      </c>
      <c r="D3077">
        <v>4966952</v>
      </c>
      <c r="E3077" t="s">
        <v>2726</v>
      </c>
      <c r="F3077" t="b">
        <f t="shared" si="64"/>
        <v>0</v>
      </c>
      <c r="G3077" t="b">
        <f t="shared" si="65"/>
        <v>1</v>
      </c>
    </row>
    <row r="3078" spans="1:7" hidden="1" x14ac:dyDescent="0.25">
      <c r="A3078" t="s">
        <v>5452</v>
      </c>
      <c r="C3078">
        <v>2682000002800</v>
      </c>
      <c r="D3078">
        <v>4966952</v>
      </c>
      <c r="E3078" t="s">
        <v>2726</v>
      </c>
      <c r="F3078" t="b">
        <f t="shared" si="64"/>
        <v>0</v>
      </c>
      <c r="G3078" t="b">
        <f t="shared" si="65"/>
        <v>1</v>
      </c>
    </row>
    <row r="3079" spans="1:7" hidden="1" x14ac:dyDescent="0.25">
      <c r="A3079" t="s">
        <v>5453</v>
      </c>
      <c r="C3079">
        <v>2682000002800</v>
      </c>
      <c r="D3079">
        <v>4966952</v>
      </c>
      <c r="E3079" t="s">
        <v>2726</v>
      </c>
      <c r="F3079" t="b">
        <f t="shared" si="64"/>
        <v>0</v>
      </c>
      <c r="G3079" t="b">
        <f t="shared" si="65"/>
        <v>1</v>
      </c>
    </row>
    <row r="3080" spans="1:7" hidden="1" x14ac:dyDescent="0.25">
      <c r="A3080" t="s">
        <v>5454</v>
      </c>
      <c r="C3080">
        <v>2682000002800</v>
      </c>
      <c r="D3080">
        <v>4966952</v>
      </c>
      <c r="E3080" t="s">
        <v>2726</v>
      </c>
      <c r="F3080" t="b">
        <f t="shared" si="64"/>
        <v>0</v>
      </c>
      <c r="G3080" t="b">
        <f t="shared" si="65"/>
        <v>1</v>
      </c>
    </row>
    <row r="3081" spans="1:7" hidden="1" x14ac:dyDescent="0.25">
      <c r="A3081" t="s">
        <v>5455</v>
      </c>
      <c r="C3081">
        <v>2682000002800</v>
      </c>
      <c r="D3081">
        <v>4966952</v>
      </c>
      <c r="E3081" t="s">
        <v>2726</v>
      </c>
      <c r="F3081" t="b">
        <f t="shared" si="64"/>
        <v>0</v>
      </c>
      <c r="G3081" t="b">
        <f t="shared" si="65"/>
        <v>1</v>
      </c>
    </row>
    <row r="3082" spans="1:7" hidden="1" x14ac:dyDescent="0.25">
      <c r="A3082" t="s">
        <v>5456</v>
      </c>
      <c r="C3082">
        <v>2682000002800</v>
      </c>
      <c r="D3082">
        <v>4966952</v>
      </c>
      <c r="E3082" t="s">
        <v>2726</v>
      </c>
      <c r="F3082" t="b">
        <f t="shared" si="64"/>
        <v>0</v>
      </c>
      <c r="G3082" t="b">
        <f t="shared" si="65"/>
        <v>1</v>
      </c>
    </row>
    <row r="3083" spans="1:7" hidden="1" x14ac:dyDescent="0.25">
      <c r="A3083" t="s">
        <v>5457</v>
      </c>
      <c r="C3083">
        <v>2682000002800</v>
      </c>
      <c r="D3083">
        <v>4966952</v>
      </c>
      <c r="E3083" t="s">
        <v>2726</v>
      </c>
      <c r="F3083" t="b">
        <f t="shared" si="64"/>
        <v>0</v>
      </c>
      <c r="G3083" t="b">
        <f t="shared" si="65"/>
        <v>1</v>
      </c>
    </row>
    <row r="3084" spans="1:7" hidden="1" x14ac:dyDescent="0.25">
      <c r="A3084" t="s">
        <v>5458</v>
      </c>
      <c r="C3084">
        <v>2682000002800</v>
      </c>
      <c r="D3084">
        <v>4966952</v>
      </c>
      <c r="E3084" t="s">
        <v>2726</v>
      </c>
      <c r="F3084" t="b">
        <f t="shared" si="64"/>
        <v>0</v>
      </c>
      <c r="G3084" t="b">
        <f t="shared" si="65"/>
        <v>1</v>
      </c>
    </row>
    <row r="3085" spans="1:7" hidden="1" x14ac:dyDescent="0.25">
      <c r="A3085" t="s">
        <v>5459</v>
      </c>
      <c r="C3085">
        <v>2682000002800</v>
      </c>
      <c r="D3085">
        <v>4966952</v>
      </c>
      <c r="E3085" t="s">
        <v>2726</v>
      </c>
      <c r="F3085" t="b">
        <f t="shared" si="64"/>
        <v>0</v>
      </c>
      <c r="G3085" t="b">
        <f t="shared" si="65"/>
        <v>1</v>
      </c>
    </row>
    <row r="3086" spans="1:7" hidden="1" x14ac:dyDescent="0.25">
      <c r="A3086" t="s">
        <v>5460</v>
      </c>
      <c r="C3086">
        <v>2682000002800</v>
      </c>
      <c r="D3086">
        <v>4966952</v>
      </c>
      <c r="E3086" t="s">
        <v>2726</v>
      </c>
      <c r="F3086" t="b">
        <f t="shared" si="64"/>
        <v>0</v>
      </c>
      <c r="G3086" t="b">
        <f t="shared" si="65"/>
        <v>1</v>
      </c>
    </row>
    <row r="3087" spans="1:7" hidden="1" x14ac:dyDescent="0.25">
      <c r="A3087" t="s">
        <v>5461</v>
      </c>
      <c r="C3087">
        <v>2682000002800</v>
      </c>
      <c r="D3087">
        <v>4966952</v>
      </c>
      <c r="E3087" t="s">
        <v>2726</v>
      </c>
      <c r="F3087" t="b">
        <f t="shared" si="64"/>
        <v>0</v>
      </c>
      <c r="G3087" t="b">
        <f t="shared" si="65"/>
        <v>1</v>
      </c>
    </row>
    <row r="3088" spans="1:7" hidden="1" x14ac:dyDescent="0.25">
      <c r="A3088" t="s">
        <v>5462</v>
      </c>
      <c r="C3088">
        <v>2682000002800</v>
      </c>
      <c r="D3088">
        <v>4966952</v>
      </c>
      <c r="E3088" t="s">
        <v>2726</v>
      </c>
      <c r="F3088" t="b">
        <f t="shared" si="64"/>
        <v>0</v>
      </c>
      <c r="G3088" t="b">
        <f t="shared" si="65"/>
        <v>1</v>
      </c>
    </row>
    <row r="3089" spans="1:7" hidden="1" x14ac:dyDescent="0.25">
      <c r="A3089" t="s">
        <v>5463</v>
      </c>
      <c r="C3089">
        <v>2682000002800</v>
      </c>
      <c r="D3089">
        <v>4966952</v>
      </c>
      <c r="E3089" t="s">
        <v>2726</v>
      </c>
      <c r="F3089" t="b">
        <f t="shared" si="64"/>
        <v>0</v>
      </c>
      <c r="G3089" t="b">
        <f t="shared" si="65"/>
        <v>1</v>
      </c>
    </row>
    <row r="3090" spans="1:7" hidden="1" x14ac:dyDescent="0.25">
      <c r="A3090" t="s">
        <v>5464</v>
      </c>
      <c r="C3090">
        <v>2682000002800</v>
      </c>
      <c r="D3090">
        <v>4966952</v>
      </c>
      <c r="E3090" t="s">
        <v>2726</v>
      </c>
      <c r="F3090" t="b">
        <f t="shared" si="64"/>
        <v>0</v>
      </c>
      <c r="G3090" t="b">
        <f t="shared" si="65"/>
        <v>1</v>
      </c>
    </row>
    <row r="3091" spans="1:7" hidden="1" x14ac:dyDescent="0.25">
      <c r="A3091" t="s">
        <v>5465</v>
      </c>
      <c r="C3091">
        <v>2682000002800</v>
      </c>
      <c r="D3091">
        <v>4966952</v>
      </c>
      <c r="E3091" t="s">
        <v>2726</v>
      </c>
      <c r="F3091" t="b">
        <f t="shared" si="64"/>
        <v>0</v>
      </c>
      <c r="G3091" t="b">
        <f t="shared" si="65"/>
        <v>1</v>
      </c>
    </row>
    <row r="3092" spans="1:7" hidden="1" x14ac:dyDescent="0.25">
      <c r="A3092" t="s">
        <v>5466</v>
      </c>
      <c r="C3092">
        <v>2682000002800</v>
      </c>
      <c r="D3092">
        <v>4966952</v>
      </c>
      <c r="E3092" t="s">
        <v>2726</v>
      </c>
      <c r="F3092" t="b">
        <f t="shared" si="64"/>
        <v>0</v>
      </c>
      <c r="G3092" t="b">
        <f t="shared" si="65"/>
        <v>1</v>
      </c>
    </row>
    <row r="3093" spans="1:7" hidden="1" x14ac:dyDescent="0.25">
      <c r="A3093" t="s">
        <v>5467</v>
      </c>
      <c r="C3093">
        <v>2682000002800</v>
      </c>
      <c r="D3093">
        <v>4966952</v>
      </c>
      <c r="E3093" t="s">
        <v>2726</v>
      </c>
      <c r="F3093" t="b">
        <f t="shared" si="64"/>
        <v>0</v>
      </c>
      <c r="G3093" t="b">
        <f t="shared" si="65"/>
        <v>1</v>
      </c>
    </row>
    <row r="3094" spans="1:7" hidden="1" x14ac:dyDescent="0.25">
      <c r="A3094" t="s">
        <v>5468</v>
      </c>
      <c r="C3094">
        <v>2682000002800</v>
      </c>
      <c r="D3094">
        <v>4966952</v>
      </c>
      <c r="E3094" t="s">
        <v>2726</v>
      </c>
      <c r="F3094" t="b">
        <f t="shared" si="64"/>
        <v>0</v>
      </c>
      <c r="G3094" t="b">
        <f t="shared" si="65"/>
        <v>1</v>
      </c>
    </row>
    <row r="3095" spans="1:7" hidden="1" x14ac:dyDescent="0.25">
      <c r="A3095" t="s">
        <v>5469</v>
      </c>
      <c r="C3095">
        <v>2682000002800</v>
      </c>
      <c r="D3095">
        <v>4966952</v>
      </c>
      <c r="E3095" t="s">
        <v>2726</v>
      </c>
      <c r="F3095" t="b">
        <f t="shared" si="64"/>
        <v>0</v>
      </c>
      <c r="G3095" t="b">
        <f t="shared" si="65"/>
        <v>1</v>
      </c>
    </row>
    <row r="3096" spans="1:7" hidden="1" x14ac:dyDescent="0.25">
      <c r="A3096" t="s">
        <v>5470</v>
      </c>
      <c r="C3096">
        <v>2682000002800</v>
      </c>
      <c r="D3096">
        <v>4966952</v>
      </c>
      <c r="E3096" t="s">
        <v>2726</v>
      </c>
      <c r="F3096" t="b">
        <f t="shared" si="64"/>
        <v>0</v>
      </c>
      <c r="G3096" t="b">
        <f t="shared" si="65"/>
        <v>1</v>
      </c>
    </row>
    <row r="3097" spans="1:7" hidden="1" x14ac:dyDescent="0.25">
      <c r="A3097" t="s">
        <v>5471</v>
      </c>
      <c r="C3097">
        <v>2682000002800</v>
      </c>
      <c r="D3097">
        <v>4966952</v>
      </c>
      <c r="E3097" t="s">
        <v>2726</v>
      </c>
      <c r="F3097" t="b">
        <f t="shared" si="64"/>
        <v>0</v>
      </c>
      <c r="G3097" t="b">
        <f t="shared" si="65"/>
        <v>1</v>
      </c>
    </row>
    <row r="3098" spans="1:7" hidden="1" x14ac:dyDescent="0.25">
      <c r="A3098" t="s">
        <v>5472</v>
      </c>
      <c r="C3098">
        <v>2682000002800</v>
      </c>
      <c r="D3098">
        <v>4966952</v>
      </c>
      <c r="E3098" t="s">
        <v>2726</v>
      </c>
      <c r="F3098" t="b">
        <f t="shared" si="64"/>
        <v>0</v>
      </c>
      <c r="G3098" t="b">
        <f t="shared" si="65"/>
        <v>1</v>
      </c>
    </row>
    <row r="3099" spans="1:7" hidden="1" x14ac:dyDescent="0.25">
      <c r="A3099" t="s">
        <v>5473</v>
      </c>
      <c r="C3099">
        <v>2682000002800</v>
      </c>
      <c r="D3099">
        <v>4966952</v>
      </c>
      <c r="E3099" t="s">
        <v>2726</v>
      </c>
      <c r="F3099" t="b">
        <f t="shared" si="64"/>
        <v>0</v>
      </c>
      <c r="G3099" t="b">
        <f t="shared" si="65"/>
        <v>1</v>
      </c>
    </row>
    <row r="3100" spans="1:7" hidden="1" x14ac:dyDescent="0.25">
      <c r="A3100" t="s">
        <v>5474</v>
      </c>
      <c r="C3100">
        <v>2682000002800</v>
      </c>
      <c r="D3100">
        <v>4966952</v>
      </c>
      <c r="E3100" t="s">
        <v>2726</v>
      </c>
      <c r="F3100" t="b">
        <f t="shared" si="64"/>
        <v>0</v>
      </c>
      <c r="G3100" t="b">
        <f t="shared" si="65"/>
        <v>1</v>
      </c>
    </row>
    <row r="3101" spans="1:7" hidden="1" x14ac:dyDescent="0.25">
      <c r="A3101" t="s">
        <v>5475</v>
      </c>
      <c r="C3101">
        <v>2682000002800</v>
      </c>
      <c r="D3101">
        <v>4966952</v>
      </c>
      <c r="E3101" t="s">
        <v>2726</v>
      </c>
      <c r="F3101" t="b">
        <f t="shared" si="64"/>
        <v>0</v>
      </c>
      <c r="G3101" t="b">
        <f t="shared" si="65"/>
        <v>1</v>
      </c>
    </row>
    <row r="3102" spans="1:7" hidden="1" x14ac:dyDescent="0.25">
      <c r="A3102" t="s">
        <v>5476</v>
      </c>
      <c r="C3102">
        <v>2682000002800</v>
      </c>
      <c r="D3102">
        <v>4966952</v>
      </c>
      <c r="E3102" t="s">
        <v>2726</v>
      </c>
      <c r="F3102" t="b">
        <f t="shared" si="64"/>
        <v>0</v>
      </c>
      <c r="G3102" t="b">
        <f t="shared" si="65"/>
        <v>1</v>
      </c>
    </row>
    <row r="3103" spans="1:7" hidden="1" x14ac:dyDescent="0.25">
      <c r="A3103" t="s">
        <v>5477</v>
      </c>
      <c r="C3103">
        <v>2682000002800</v>
      </c>
      <c r="D3103">
        <v>4966952</v>
      </c>
      <c r="E3103" t="s">
        <v>2726</v>
      </c>
      <c r="F3103" t="b">
        <f t="shared" si="64"/>
        <v>0</v>
      </c>
      <c r="G3103" t="b">
        <f t="shared" si="65"/>
        <v>1</v>
      </c>
    </row>
    <row r="3104" spans="1:7" hidden="1" x14ac:dyDescent="0.25">
      <c r="A3104" t="s">
        <v>5478</v>
      </c>
      <c r="C3104">
        <v>2682000002800</v>
      </c>
      <c r="D3104">
        <v>4966952</v>
      </c>
      <c r="E3104" t="s">
        <v>2726</v>
      </c>
      <c r="F3104" t="b">
        <f t="shared" si="64"/>
        <v>0</v>
      </c>
      <c r="G3104" t="b">
        <f t="shared" si="65"/>
        <v>1</v>
      </c>
    </row>
    <row r="3105" spans="1:7" hidden="1" x14ac:dyDescent="0.25">
      <c r="A3105" t="s">
        <v>5479</v>
      </c>
      <c r="C3105">
        <v>2682000002800</v>
      </c>
      <c r="D3105">
        <v>4966952</v>
      </c>
      <c r="E3105" t="s">
        <v>2726</v>
      </c>
      <c r="F3105" t="b">
        <f t="shared" si="64"/>
        <v>0</v>
      </c>
      <c r="G3105" t="b">
        <f t="shared" si="65"/>
        <v>1</v>
      </c>
    </row>
    <row r="3106" spans="1:7" hidden="1" x14ac:dyDescent="0.25">
      <c r="A3106" t="s">
        <v>5480</v>
      </c>
      <c r="C3106">
        <v>2682000002800</v>
      </c>
      <c r="D3106">
        <v>4966952</v>
      </c>
      <c r="E3106" t="s">
        <v>2726</v>
      </c>
      <c r="F3106" t="b">
        <f t="shared" si="64"/>
        <v>0</v>
      </c>
      <c r="G3106" t="b">
        <f t="shared" si="65"/>
        <v>1</v>
      </c>
    </row>
    <row r="3107" spans="1:7" hidden="1" x14ac:dyDescent="0.25">
      <c r="A3107" t="s">
        <v>5481</v>
      </c>
      <c r="C3107">
        <v>2682000002800</v>
      </c>
      <c r="D3107">
        <v>4966952</v>
      </c>
      <c r="E3107" t="s">
        <v>2726</v>
      </c>
      <c r="F3107" t="b">
        <f t="shared" si="64"/>
        <v>0</v>
      </c>
      <c r="G3107" t="b">
        <f t="shared" si="65"/>
        <v>1</v>
      </c>
    </row>
    <row r="3108" spans="1:7" hidden="1" x14ac:dyDescent="0.25">
      <c r="A3108" t="s">
        <v>5482</v>
      </c>
      <c r="C3108">
        <v>2682000002800</v>
      </c>
      <c r="D3108">
        <v>4966952</v>
      </c>
      <c r="E3108" t="s">
        <v>2726</v>
      </c>
      <c r="F3108" t="b">
        <f t="shared" si="64"/>
        <v>0</v>
      </c>
      <c r="G3108" t="b">
        <f t="shared" si="65"/>
        <v>1</v>
      </c>
    </row>
    <row r="3109" spans="1:7" hidden="1" x14ac:dyDescent="0.25">
      <c r="A3109" t="s">
        <v>5483</v>
      </c>
      <c r="C3109">
        <v>2682000002800</v>
      </c>
      <c r="D3109">
        <v>4966952</v>
      </c>
      <c r="E3109" t="s">
        <v>2726</v>
      </c>
      <c r="F3109" t="b">
        <f t="shared" si="64"/>
        <v>0</v>
      </c>
      <c r="G3109" t="b">
        <f t="shared" si="65"/>
        <v>1</v>
      </c>
    </row>
    <row r="3110" spans="1:7" hidden="1" x14ac:dyDescent="0.25">
      <c r="A3110" t="s">
        <v>5484</v>
      </c>
      <c r="C3110">
        <v>2682000002800</v>
      </c>
      <c r="D3110">
        <v>4966952</v>
      </c>
      <c r="E3110" t="s">
        <v>2726</v>
      </c>
      <c r="F3110" t="b">
        <f t="shared" si="64"/>
        <v>0</v>
      </c>
      <c r="G3110" t="b">
        <f t="shared" si="65"/>
        <v>1</v>
      </c>
    </row>
    <row r="3111" spans="1:7" hidden="1" x14ac:dyDescent="0.25">
      <c r="A3111" t="s">
        <v>5485</v>
      </c>
      <c r="C3111">
        <v>2682000002800</v>
      </c>
      <c r="D3111">
        <v>4966952</v>
      </c>
      <c r="E3111" t="s">
        <v>2726</v>
      </c>
      <c r="F3111" t="b">
        <f t="shared" si="64"/>
        <v>0</v>
      </c>
      <c r="G3111" t="b">
        <f t="shared" si="65"/>
        <v>1</v>
      </c>
    </row>
    <row r="3112" spans="1:7" hidden="1" x14ac:dyDescent="0.25">
      <c r="A3112" t="s">
        <v>5486</v>
      </c>
      <c r="C3112">
        <v>2682000002800</v>
      </c>
      <c r="D3112">
        <v>4966952</v>
      </c>
      <c r="E3112" t="s">
        <v>2726</v>
      </c>
      <c r="F3112" t="b">
        <f t="shared" si="64"/>
        <v>0</v>
      </c>
      <c r="G3112" t="b">
        <f t="shared" si="65"/>
        <v>1</v>
      </c>
    </row>
    <row r="3113" spans="1:7" hidden="1" x14ac:dyDescent="0.25">
      <c r="A3113" t="s">
        <v>5487</v>
      </c>
      <c r="C3113">
        <v>2682000002800</v>
      </c>
      <c r="D3113">
        <v>4966952</v>
      </c>
      <c r="E3113" t="s">
        <v>2726</v>
      </c>
      <c r="F3113" t="b">
        <f t="shared" si="64"/>
        <v>0</v>
      </c>
      <c r="G3113" t="b">
        <f t="shared" si="65"/>
        <v>1</v>
      </c>
    </row>
    <row r="3114" spans="1:7" hidden="1" x14ac:dyDescent="0.25">
      <c r="A3114" t="s">
        <v>5488</v>
      </c>
      <c r="C3114">
        <v>2682000002800</v>
      </c>
      <c r="D3114">
        <v>4966952</v>
      </c>
      <c r="E3114" t="s">
        <v>2726</v>
      </c>
      <c r="F3114" t="b">
        <f t="shared" si="64"/>
        <v>0</v>
      </c>
      <c r="G3114" t="b">
        <f t="shared" si="65"/>
        <v>1</v>
      </c>
    </row>
    <row r="3115" spans="1:7" hidden="1" x14ac:dyDescent="0.25">
      <c r="A3115" t="s">
        <v>5489</v>
      </c>
      <c r="C3115">
        <v>2682000002800</v>
      </c>
      <c r="D3115">
        <v>4966952</v>
      </c>
      <c r="E3115" t="s">
        <v>2726</v>
      </c>
      <c r="F3115" t="b">
        <f t="shared" si="64"/>
        <v>0</v>
      </c>
      <c r="G3115" t="b">
        <f t="shared" si="65"/>
        <v>1</v>
      </c>
    </row>
    <row r="3116" spans="1:7" hidden="1" x14ac:dyDescent="0.25">
      <c r="A3116" t="s">
        <v>5490</v>
      </c>
      <c r="C3116">
        <v>2682000002800</v>
      </c>
      <c r="D3116">
        <v>4966952</v>
      </c>
      <c r="E3116" t="s">
        <v>2726</v>
      </c>
      <c r="F3116" t="b">
        <f t="shared" si="64"/>
        <v>0</v>
      </c>
      <c r="G3116" t="b">
        <f t="shared" si="65"/>
        <v>1</v>
      </c>
    </row>
    <row r="3117" spans="1:7" hidden="1" x14ac:dyDescent="0.25">
      <c r="A3117" t="s">
        <v>5491</v>
      </c>
      <c r="C3117">
        <v>2682000002800</v>
      </c>
      <c r="D3117">
        <v>4966952</v>
      </c>
      <c r="E3117" t="s">
        <v>2726</v>
      </c>
      <c r="F3117" t="b">
        <f t="shared" si="64"/>
        <v>0</v>
      </c>
      <c r="G3117" t="b">
        <f t="shared" si="65"/>
        <v>1</v>
      </c>
    </row>
    <row r="3118" spans="1:7" hidden="1" x14ac:dyDescent="0.25">
      <c r="A3118" t="s">
        <v>5492</v>
      </c>
      <c r="C3118">
        <v>2682000002800</v>
      </c>
      <c r="D3118">
        <v>4966952</v>
      </c>
      <c r="E3118" t="s">
        <v>2726</v>
      </c>
      <c r="F3118" t="b">
        <f t="shared" si="64"/>
        <v>0</v>
      </c>
      <c r="G3118" t="b">
        <f t="shared" si="65"/>
        <v>1</v>
      </c>
    </row>
    <row r="3119" spans="1:7" hidden="1" x14ac:dyDescent="0.25">
      <c r="A3119" t="s">
        <v>5493</v>
      </c>
      <c r="C3119">
        <v>2682000002800</v>
      </c>
      <c r="D3119">
        <v>4966952</v>
      </c>
      <c r="E3119" t="s">
        <v>2726</v>
      </c>
      <c r="F3119" t="b">
        <f t="shared" si="64"/>
        <v>0</v>
      </c>
      <c r="G3119" t="b">
        <f t="shared" si="65"/>
        <v>1</v>
      </c>
    </row>
    <row r="3120" spans="1:7" hidden="1" x14ac:dyDescent="0.25">
      <c r="A3120" t="s">
        <v>5494</v>
      </c>
      <c r="C3120">
        <v>2682000002800</v>
      </c>
      <c r="D3120">
        <v>4966952</v>
      </c>
      <c r="E3120" t="s">
        <v>2726</v>
      </c>
      <c r="F3120" t="b">
        <f t="shared" si="64"/>
        <v>0</v>
      </c>
      <c r="G3120" t="b">
        <f t="shared" si="65"/>
        <v>1</v>
      </c>
    </row>
    <row r="3121" spans="1:7" hidden="1" x14ac:dyDescent="0.25">
      <c r="A3121" t="s">
        <v>5495</v>
      </c>
      <c r="C3121">
        <v>2682000002800</v>
      </c>
      <c r="D3121">
        <v>4966952</v>
      </c>
      <c r="E3121" t="s">
        <v>2726</v>
      </c>
      <c r="F3121" t="b">
        <f t="shared" si="64"/>
        <v>0</v>
      </c>
      <c r="G3121" t="b">
        <f t="shared" si="65"/>
        <v>1</v>
      </c>
    </row>
    <row r="3122" spans="1:7" hidden="1" x14ac:dyDescent="0.25">
      <c r="A3122" t="s">
        <v>5496</v>
      </c>
      <c r="C3122">
        <v>2682000002800</v>
      </c>
      <c r="D3122">
        <v>4966952</v>
      </c>
      <c r="E3122" t="s">
        <v>2726</v>
      </c>
      <c r="F3122" t="b">
        <f t="shared" si="64"/>
        <v>0</v>
      </c>
      <c r="G3122" t="b">
        <f t="shared" si="65"/>
        <v>1</v>
      </c>
    </row>
    <row r="3123" spans="1:7" hidden="1" x14ac:dyDescent="0.25">
      <c r="A3123" t="s">
        <v>5497</v>
      </c>
      <c r="C3123">
        <v>2682000002800</v>
      </c>
      <c r="D3123">
        <v>4966952</v>
      </c>
      <c r="E3123" t="s">
        <v>2726</v>
      </c>
      <c r="F3123" t="b">
        <f t="shared" si="64"/>
        <v>0</v>
      </c>
      <c r="G3123" t="b">
        <f t="shared" si="65"/>
        <v>1</v>
      </c>
    </row>
    <row r="3124" spans="1:7" hidden="1" x14ac:dyDescent="0.25">
      <c r="A3124" t="s">
        <v>5498</v>
      </c>
      <c r="C3124">
        <v>2682000002800</v>
      </c>
      <c r="D3124">
        <v>4966952</v>
      </c>
      <c r="E3124" t="s">
        <v>2726</v>
      </c>
      <c r="F3124" t="b">
        <f t="shared" si="64"/>
        <v>0</v>
      </c>
      <c r="G3124" t="b">
        <f t="shared" si="65"/>
        <v>1</v>
      </c>
    </row>
    <row r="3125" spans="1:7" hidden="1" x14ac:dyDescent="0.25">
      <c r="A3125" t="s">
        <v>5499</v>
      </c>
      <c r="C3125">
        <v>2682000002800</v>
      </c>
      <c r="D3125">
        <v>4966952</v>
      </c>
      <c r="E3125" t="s">
        <v>2726</v>
      </c>
      <c r="F3125" t="b">
        <f t="shared" si="64"/>
        <v>0</v>
      </c>
      <c r="G3125" t="b">
        <f t="shared" si="65"/>
        <v>1</v>
      </c>
    </row>
    <row r="3126" spans="1:7" hidden="1" x14ac:dyDescent="0.25">
      <c r="A3126" t="s">
        <v>5500</v>
      </c>
      <c r="C3126">
        <v>2682000002800</v>
      </c>
      <c r="D3126">
        <v>4966952</v>
      </c>
      <c r="E3126" t="s">
        <v>2726</v>
      </c>
      <c r="F3126" t="b">
        <f t="shared" si="64"/>
        <v>0</v>
      </c>
      <c r="G3126" t="b">
        <f t="shared" si="65"/>
        <v>1</v>
      </c>
    </row>
    <row r="3127" spans="1:7" hidden="1" x14ac:dyDescent="0.25">
      <c r="A3127" t="s">
        <v>5501</v>
      </c>
      <c r="C3127">
        <v>2682000002800</v>
      </c>
      <c r="D3127">
        <v>4966952</v>
      </c>
      <c r="E3127" t="s">
        <v>2726</v>
      </c>
      <c r="F3127" t="b">
        <f t="shared" si="64"/>
        <v>0</v>
      </c>
      <c r="G3127" t="b">
        <f t="shared" si="65"/>
        <v>1</v>
      </c>
    </row>
    <row r="3128" spans="1:7" hidden="1" x14ac:dyDescent="0.25">
      <c r="A3128" t="s">
        <v>5502</v>
      </c>
      <c r="C3128">
        <v>2682000002800</v>
      </c>
      <c r="D3128">
        <v>4966952</v>
      </c>
      <c r="E3128" t="s">
        <v>2726</v>
      </c>
      <c r="F3128" t="b">
        <f t="shared" si="64"/>
        <v>0</v>
      </c>
      <c r="G3128" t="b">
        <f t="shared" si="65"/>
        <v>1</v>
      </c>
    </row>
    <row r="3129" spans="1:7" hidden="1" x14ac:dyDescent="0.25">
      <c r="A3129" t="s">
        <v>5503</v>
      </c>
      <c r="C3129">
        <v>2682000002800</v>
      </c>
      <c r="D3129">
        <v>4966952</v>
      </c>
      <c r="E3129" t="s">
        <v>2726</v>
      </c>
      <c r="F3129" t="b">
        <f t="shared" si="64"/>
        <v>0</v>
      </c>
      <c r="G3129" t="b">
        <f t="shared" si="65"/>
        <v>1</v>
      </c>
    </row>
    <row r="3130" spans="1:7" hidden="1" x14ac:dyDescent="0.25">
      <c r="A3130" t="s">
        <v>5504</v>
      </c>
      <c r="C3130">
        <v>2682000002800</v>
      </c>
      <c r="D3130">
        <v>4966952</v>
      </c>
      <c r="E3130" t="s">
        <v>2726</v>
      </c>
      <c r="F3130" t="b">
        <f t="shared" si="64"/>
        <v>0</v>
      </c>
      <c r="G3130" t="b">
        <f t="shared" si="65"/>
        <v>1</v>
      </c>
    </row>
    <row r="3131" spans="1:7" hidden="1" x14ac:dyDescent="0.25">
      <c r="A3131" t="s">
        <v>5505</v>
      </c>
      <c r="C3131">
        <v>2682000002800</v>
      </c>
      <c r="D3131">
        <v>4966952</v>
      </c>
      <c r="E3131" t="s">
        <v>2726</v>
      </c>
      <c r="F3131" t="b">
        <f t="shared" si="64"/>
        <v>0</v>
      </c>
      <c r="G3131" t="b">
        <f t="shared" si="65"/>
        <v>1</v>
      </c>
    </row>
    <row r="3132" spans="1:7" hidden="1" x14ac:dyDescent="0.25">
      <c r="A3132" t="s">
        <v>5506</v>
      </c>
      <c r="C3132">
        <v>2682000002800</v>
      </c>
      <c r="D3132">
        <v>4966952</v>
      </c>
      <c r="E3132" t="s">
        <v>2726</v>
      </c>
      <c r="F3132" t="b">
        <f t="shared" si="64"/>
        <v>0</v>
      </c>
      <c r="G3132" t="b">
        <f t="shared" si="65"/>
        <v>1</v>
      </c>
    </row>
    <row r="3133" spans="1:7" hidden="1" x14ac:dyDescent="0.25">
      <c r="A3133" t="s">
        <v>5507</v>
      </c>
      <c r="C3133">
        <v>2682000002800</v>
      </c>
      <c r="D3133">
        <v>4966952</v>
      </c>
      <c r="E3133" t="s">
        <v>2726</v>
      </c>
      <c r="F3133" t="b">
        <f t="shared" si="64"/>
        <v>0</v>
      </c>
      <c r="G3133" t="b">
        <f t="shared" si="65"/>
        <v>1</v>
      </c>
    </row>
    <row r="3134" spans="1:7" hidden="1" x14ac:dyDescent="0.25">
      <c r="A3134" t="s">
        <v>5508</v>
      </c>
      <c r="C3134">
        <v>2682000002800</v>
      </c>
      <c r="D3134">
        <v>4966952</v>
      </c>
      <c r="E3134" t="s">
        <v>2726</v>
      </c>
      <c r="F3134" t="b">
        <f t="shared" si="64"/>
        <v>0</v>
      </c>
      <c r="G3134" t="b">
        <f t="shared" si="65"/>
        <v>1</v>
      </c>
    </row>
    <row r="3135" spans="1:7" hidden="1" x14ac:dyDescent="0.25">
      <c r="A3135" t="s">
        <v>5509</v>
      </c>
      <c r="C3135">
        <v>2682000002800</v>
      </c>
      <c r="D3135">
        <v>4966952</v>
      </c>
      <c r="E3135" t="s">
        <v>2726</v>
      </c>
      <c r="F3135" t="b">
        <f t="shared" si="64"/>
        <v>0</v>
      </c>
      <c r="G3135" t="b">
        <f t="shared" si="65"/>
        <v>1</v>
      </c>
    </row>
    <row r="3136" spans="1:7" hidden="1" x14ac:dyDescent="0.25">
      <c r="A3136" t="s">
        <v>5510</v>
      </c>
      <c r="C3136">
        <v>2682000002800</v>
      </c>
      <c r="D3136">
        <v>4966952</v>
      </c>
      <c r="E3136" t="s">
        <v>2726</v>
      </c>
      <c r="F3136" t="b">
        <f t="shared" si="64"/>
        <v>0</v>
      </c>
      <c r="G3136" t="b">
        <f t="shared" si="65"/>
        <v>1</v>
      </c>
    </row>
    <row r="3137" spans="1:8" hidden="1" x14ac:dyDescent="0.25">
      <c r="A3137" t="s">
        <v>5511</v>
      </c>
      <c r="C3137">
        <v>2682000002800</v>
      </c>
      <c r="D3137">
        <v>4966952</v>
      </c>
      <c r="E3137" t="s">
        <v>2726</v>
      </c>
      <c r="F3137" t="b">
        <f t="shared" si="64"/>
        <v>0</v>
      </c>
      <c r="G3137" t="b">
        <f t="shared" si="65"/>
        <v>1</v>
      </c>
    </row>
    <row r="3138" spans="1:8" hidden="1" x14ac:dyDescent="0.25">
      <c r="A3138" t="s">
        <v>5512</v>
      </c>
      <c r="C3138">
        <v>2682000002800</v>
      </c>
      <c r="D3138">
        <v>4966952</v>
      </c>
      <c r="E3138" t="s">
        <v>2726</v>
      </c>
      <c r="F3138" t="b">
        <f t="shared" si="64"/>
        <v>0</v>
      </c>
      <c r="G3138" t="b">
        <f t="shared" si="65"/>
        <v>1</v>
      </c>
    </row>
    <row r="3139" spans="1:8" hidden="1" x14ac:dyDescent="0.25">
      <c r="A3139" t="s">
        <v>5513</v>
      </c>
      <c r="C3139">
        <v>2682000002800</v>
      </c>
      <c r="D3139">
        <v>4966952</v>
      </c>
      <c r="E3139" t="s">
        <v>2726</v>
      </c>
      <c r="F3139" t="b">
        <f t="shared" ref="F3139:F3202" si="66">NOT(ISBLANK(B3139))</f>
        <v>0</v>
      </c>
      <c r="G3139" t="b">
        <f t="shared" ref="G3139:G3202" si="67">NOT(ISBLANK(C3139))</f>
        <v>1</v>
      </c>
    </row>
    <row r="3140" spans="1:8" hidden="1" x14ac:dyDescent="0.25">
      <c r="A3140" t="s">
        <v>5514</v>
      </c>
      <c r="B3140" t="s">
        <v>5515</v>
      </c>
      <c r="C3140" t="s">
        <v>5516</v>
      </c>
      <c r="D3140">
        <v>8228500</v>
      </c>
      <c r="E3140" t="s">
        <v>1887</v>
      </c>
      <c r="F3140" t="b">
        <f t="shared" si="66"/>
        <v>1</v>
      </c>
      <c r="G3140" t="b">
        <f t="shared" si="67"/>
        <v>1</v>
      </c>
      <c r="H3140" t="s">
        <v>6019</v>
      </c>
    </row>
    <row r="3141" spans="1:8" hidden="1" x14ac:dyDescent="0.25">
      <c r="A3141" t="s">
        <v>5517</v>
      </c>
      <c r="B3141" t="s">
        <v>5518</v>
      </c>
      <c r="E3141" t="s">
        <v>1887</v>
      </c>
      <c r="F3141" t="b">
        <f t="shared" si="66"/>
        <v>1</v>
      </c>
      <c r="G3141" t="b">
        <f t="shared" si="67"/>
        <v>0</v>
      </c>
      <c r="H3141" t="s">
        <v>6018</v>
      </c>
    </row>
    <row r="3142" spans="1:8" hidden="1" x14ac:dyDescent="0.25">
      <c r="A3142" t="s">
        <v>5519</v>
      </c>
      <c r="B3142" t="s">
        <v>5520</v>
      </c>
      <c r="C3142" t="s">
        <v>5521</v>
      </c>
      <c r="D3142">
        <v>6428778</v>
      </c>
      <c r="E3142" t="s">
        <v>1887</v>
      </c>
      <c r="F3142" t="b">
        <f t="shared" si="66"/>
        <v>1</v>
      </c>
      <c r="G3142" t="b">
        <f t="shared" si="67"/>
        <v>1</v>
      </c>
      <c r="H3142" t="s">
        <v>6019</v>
      </c>
    </row>
    <row r="3143" spans="1:8" hidden="1" x14ac:dyDescent="0.25">
      <c r="A3143" t="s">
        <v>5522</v>
      </c>
      <c r="B3143" t="s">
        <v>5523</v>
      </c>
      <c r="E3143" t="s">
        <v>1887</v>
      </c>
      <c r="F3143" t="b">
        <f t="shared" si="66"/>
        <v>1</v>
      </c>
      <c r="G3143" t="b">
        <f t="shared" si="67"/>
        <v>0</v>
      </c>
      <c r="H3143" t="s">
        <v>6018</v>
      </c>
    </row>
    <row r="3144" spans="1:8" hidden="1" x14ac:dyDescent="0.25">
      <c r="A3144" t="s">
        <v>5524</v>
      </c>
      <c r="B3144" t="s">
        <v>5518</v>
      </c>
      <c r="E3144" t="s">
        <v>1887</v>
      </c>
      <c r="F3144" t="b">
        <f t="shared" si="66"/>
        <v>1</v>
      </c>
      <c r="G3144" t="b">
        <f t="shared" si="67"/>
        <v>0</v>
      </c>
      <c r="H3144" t="s">
        <v>6018</v>
      </c>
    </row>
    <row r="3145" spans="1:8" hidden="1" x14ac:dyDescent="0.25">
      <c r="A3145" t="s">
        <v>5525</v>
      </c>
      <c r="B3145" t="s">
        <v>5526</v>
      </c>
      <c r="E3145" t="s">
        <v>1887</v>
      </c>
      <c r="F3145" t="b">
        <f t="shared" si="66"/>
        <v>1</v>
      </c>
      <c r="G3145" t="b">
        <f t="shared" si="67"/>
        <v>0</v>
      </c>
      <c r="H3145" t="s">
        <v>6018</v>
      </c>
    </row>
    <row r="3146" spans="1:8" hidden="1" x14ac:dyDescent="0.25">
      <c r="A3146" t="s">
        <v>5527</v>
      </c>
      <c r="B3146" t="s">
        <v>5523</v>
      </c>
      <c r="E3146" t="s">
        <v>1887</v>
      </c>
      <c r="F3146" t="b">
        <f t="shared" si="66"/>
        <v>1</v>
      </c>
      <c r="G3146" t="b">
        <f t="shared" si="67"/>
        <v>0</v>
      </c>
      <c r="H3146" t="s">
        <v>6018</v>
      </c>
    </row>
    <row r="3147" spans="1:8" hidden="1" x14ac:dyDescent="0.25">
      <c r="A3147" t="s">
        <v>5528</v>
      </c>
      <c r="B3147" t="s">
        <v>5529</v>
      </c>
      <c r="E3147" t="s">
        <v>1887</v>
      </c>
      <c r="F3147" t="b">
        <f t="shared" si="66"/>
        <v>1</v>
      </c>
      <c r="G3147" t="b">
        <f t="shared" si="67"/>
        <v>0</v>
      </c>
      <c r="H3147" t="s">
        <v>6018</v>
      </c>
    </row>
    <row r="3148" spans="1:8" hidden="1" x14ac:dyDescent="0.25">
      <c r="A3148" t="s">
        <v>5530</v>
      </c>
      <c r="B3148" t="s">
        <v>5531</v>
      </c>
      <c r="C3148" t="s">
        <v>5532</v>
      </c>
      <c r="D3148">
        <v>6035564</v>
      </c>
      <c r="E3148" t="s">
        <v>1887</v>
      </c>
      <c r="F3148" t="b">
        <f t="shared" si="66"/>
        <v>1</v>
      </c>
      <c r="G3148" t="b">
        <f t="shared" si="67"/>
        <v>1</v>
      </c>
      <c r="H3148" t="s">
        <v>6019</v>
      </c>
    </row>
    <row r="3149" spans="1:8" hidden="1" x14ac:dyDescent="0.25">
      <c r="A3149" t="s">
        <v>5533</v>
      </c>
      <c r="B3149" t="s">
        <v>5534</v>
      </c>
      <c r="E3149" t="s">
        <v>1887</v>
      </c>
      <c r="F3149" t="b">
        <f t="shared" si="66"/>
        <v>1</v>
      </c>
      <c r="G3149" t="b">
        <f t="shared" si="67"/>
        <v>0</v>
      </c>
      <c r="H3149" t="s">
        <v>6018</v>
      </c>
    </row>
    <row r="3150" spans="1:8" hidden="1" x14ac:dyDescent="0.25">
      <c r="A3150" t="s">
        <v>5535</v>
      </c>
      <c r="B3150" t="s">
        <v>5529</v>
      </c>
      <c r="E3150" t="s">
        <v>1887</v>
      </c>
      <c r="F3150" t="b">
        <f t="shared" si="66"/>
        <v>1</v>
      </c>
      <c r="G3150" t="b">
        <f t="shared" si="67"/>
        <v>0</v>
      </c>
      <c r="H3150" t="s">
        <v>6018</v>
      </c>
    </row>
    <row r="3151" spans="1:8" hidden="1" x14ac:dyDescent="0.25">
      <c r="A3151" t="s">
        <v>5536</v>
      </c>
      <c r="B3151" t="s">
        <v>5520</v>
      </c>
      <c r="C3151" t="s">
        <v>5521</v>
      </c>
      <c r="D3151">
        <v>6428778</v>
      </c>
      <c r="E3151" t="s">
        <v>1887</v>
      </c>
      <c r="F3151" t="b">
        <f t="shared" si="66"/>
        <v>1</v>
      </c>
      <c r="G3151" t="b">
        <f t="shared" si="67"/>
        <v>1</v>
      </c>
      <c r="H3151" t="s">
        <v>6019</v>
      </c>
    </row>
    <row r="3152" spans="1:8" hidden="1" x14ac:dyDescent="0.25">
      <c r="A3152" t="s">
        <v>5537</v>
      </c>
      <c r="B3152" t="s">
        <v>5538</v>
      </c>
      <c r="E3152" t="s">
        <v>1887</v>
      </c>
      <c r="F3152" t="b">
        <f t="shared" si="66"/>
        <v>1</v>
      </c>
      <c r="G3152" t="b">
        <f t="shared" si="67"/>
        <v>0</v>
      </c>
      <c r="H3152" t="s">
        <v>6018</v>
      </c>
    </row>
    <row r="3153" spans="1:8" hidden="1" x14ac:dyDescent="0.25">
      <c r="A3153" t="s">
        <v>5539</v>
      </c>
      <c r="B3153" t="s">
        <v>5540</v>
      </c>
      <c r="E3153" t="s">
        <v>1887</v>
      </c>
      <c r="F3153" t="b">
        <f t="shared" si="66"/>
        <v>1</v>
      </c>
      <c r="G3153" t="b">
        <f t="shared" si="67"/>
        <v>0</v>
      </c>
      <c r="H3153" t="s">
        <v>6018</v>
      </c>
    </row>
    <row r="3154" spans="1:8" hidden="1" x14ac:dyDescent="0.25">
      <c r="A3154" t="s">
        <v>5541</v>
      </c>
      <c r="B3154" t="s">
        <v>5542</v>
      </c>
      <c r="C3154" t="s">
        <v>5543</v>
      </c>
      <c r="D3154">
        <v>8661307</v>
      </c>
      <c r="E3154" t="s">
        <v>1887</v>
      </c>
      <c r="F3154" t="b">
        <f t="shared" si="66"/>
        <v>1</v>
      </c>
      <c r="G3154" t="b">
        <f t="shared" si="67"/>
        <v>1</v>
      </c>
      <c r="H3154" t="s">
        <v>6019</v>
      </c>
    </row>
    <row r="3155" spans="1:8" hidden="1" x14ac:dyDescent="0.25">
      <c r="A3155" t="s">
        <v>5544</v>
      </c>
      <c r="B3155" t="s">
        <v>5523</v>
      </c>
      <c r="E3155" t="s">
        <v>1887</v>
      </c>
      <c r="F3155" t="b">
        <f t="shared" si="66"/>
        <v>1</v>
      </c>
      <c r="G3155" t="b">
        <f t="shared" si="67"/>
        <v>0</v>
      </c>
      <c r="H3155" t="s">
        <v>6018</v>
      </c>
    </row>
    <row r="3156" spans="1:8" hidden="1" x14ac:dyDescent="0.25">
      <c r="A3156" t="s">
        <v>5545</v>
      </c>
      <c r="B3156" t="s">
        <v>5546</v>
      </c>
      <c r="C3156" t="s">
        <v>5547</v>
      </c>
      <c r="D3156">
        <v>6440874</v>
      </c>
      <c r="E3156" t="s">
        <v>1887</v>
      </c>
      <c r="F3156" t="b">
        <f t="shared" si="66"/>
        <v>1</v>
      </c>
      <c r="G3156" t="b">
        <f t="shared" si="67"/>
        <v>1</v>
      </c>
      <c r="H3156" t="s">
        <v>6019</v>
      </c>
    </row>
    <row r="3157" spans="1:8" hidden="1" x14ac:dyDescent="0.25">
      <c r="A3157" t="s">
        <v>5548</v>
      </c>
      <c r="B3157" t="s">
        <v>5549</v>
      </c>
      <c r="C3157" t="s">
        <v>5550</v>
      </c>
      <c r="D3157">
        <v>8404416</v>
      </c>
      <c r="E3157" t="s">
        <v>1887</v>
      </c>
      <c r="F3157" t="b">
        <f t="shared" si="66"/>
        <v>1</v>
      </c>
      <c r="G3157" t="b">
        <f t="shared" si="67"/>
        <v>1</v>
      </c>
      <c r="H3157" t="s">
        <v>6019</v>
      </c>
    </row>
    <row r="3158" spans="1:8" hidden="1" x14ac:dyDescent="0.25">
      <c r="A3158" t="s">
        <v>5551</v>
      </c>
      <c r="B3158" t="s">
        <v>5538</v>
      </c>
      <c r="E3158" t="s">
        <v>1887</v>
      </c>
      <c r="F3158" t="b">
        <f t="shared" si="66"/>
        <v>1</v>
      </c>
      <c r="G3158" t="b">
        <f t="shared" si="67"/>
        <v>0</v>
      </c>
      <c r="H3158" t="s">
        <v>6018</v>
      </c>
    </row>
    <row r="3159" spans="1:8" hidden="1" x14ac:dyDescent="0.25">
      <c r="A3159" t="s">
        <v>5552</v>
      </c>
      <c r="B3159" t="s">
        <v>5553</v>
      </c>
      <c r="C3159" t="s">
        <v>5554</v>
      </c>
      <c r="D3159">
        <v>7854580</v>
      </c>
      <c r="E3159" t="s">
        <v>1887</v>
      </c>
      <c r="F3159" t="b">
        <f t="shared" si="66"/>
        <v>1</v>
      </c>
      <c r="G3159" t="b">
        <f t="shared" si="67"/>
        <v>1</v>
      </c>
      <c r="H3159" t="s">
        <v>6019</v>
      </c>
    </row>
    <row r="3160" spans="1:8" hidden="1" x14ac:dyDescent="0.25">
      <c r="A3160" t="s">
        <v>5555</v>
      </c>
      <c r="B3160" t="s">
        <v>5526</v>
      </c>
      <c r="E3160" t="s">
        <v>1887</v>
      </c>
      <c r="F3160" t="b">
        <f t="shared" si="66"/>
        <v>1</v>
      </c>
      <c r="G3160" t="b">
        <f t="shared" si="67"/>
        <v>0</v>
      </c>
      <c r="H3160" t="s">
        <v>6018</v>
      </c>
    </row>
    <row r="3161" spans="1:8" hidden="1" x14ac:dyDescent="0.25">
      <c r="A3161" t="s">
        <v>5556</v>
      </c>
      <c r="B3161" t="s">
        <v>5557</v>
      </c>
      <c r="E3161" t="s">
        <v>1887</v>
      </c>
      <c r="F3161" t="b">
        <f t="shared" si="66"/>
        <v>1</v>
      </c>
      <c r="G3161" t="b">
        <f t="shared" si="67"/>
        <v>0</v>
      </c>
      <c r="H3161" t="s">
        <v>6018</v>
      </c>
    </row>
    <row r="3162" spans="1:8" hidden="1" x14ac:dyDescent="0.25">
      <c r="A3162" t="s">
        <v>5558</v>
      </c>
      <c r="B3162" t="s">
        <v>5559</v>
      </c>
      <c r="C3162" t="s">
        <v>5560</v>
      </c>
      <c r="D3162">
        <v>5123799</v>
      </c>
      <c r="E3162" t="s">
        <v>1887</v>
      </c>
      <c r="F3162" t="b">
        <f t="shared" si="66"/>
        <v>1</v>
      </c>
      <c r="G3162" t="b">
        <f t="shared" si="67"/>
        <v>1</v>
      </c>
      <c r="H3162" t="s">
        <v>6019</v>
      </c>
    </row>
    <row r="3163" spans="1:8" hidden="1" x14ac:dyDescent="0.25">
      <c r="A3163" t="s">
        <v>5561</v>
      </c>
      <c r="B3163" t="s">
        <v>5518</v>
      </c>
      <c r="E3163" t="s">
        <v>1887</v>
      </c>
      <c r="F3163" t="b">
        <f t="shared" si="66"/>
        <v>1</v>
      </c>
      <c r="G3163" t="b">
        <f t="shared" si="67"/>
        <v>0</v>
      </c>
      <c r="H3163" t="s">
        <v>6018</v>
      </c>
    </row>
    <row r="3164" spans="1:8" hidden="1" x14ac:dyDescent="0.25">
      <c r="A3164" t="s">
        <v>5562</v>
      </c>
      <c r="B3164" t="s">
        <v>5526</v>
      </c>
      <c r="E3164" t="s">
        <v>1887</v>
      </c>
      <c r="F3164" t="b">
        <f t="shared" si="66"/>
        <v>1</v>
      </c>
      <c r="G3164" t="b">
        <f t="shared" si="67"/>
        <v>0</v>
      </c>
      <c r="H3164" t="s">
        <v>6018</v>
      </c>
    </row>
    <row r="3165" spans="1:8" hidden="1" x14ac:dyDescent="0.25">
      <c r="A3165" t="s">
        <v>5563</v>
      </c>
      <c r="B3165" t="s">
        <v>5518</v>
      </c>
      <c r="E3165" t="s">
        <v>1887</v>
      </c>
      <c r="F3165" t="b">
        <f t="shared" si="66"/>
        <v>1</v>
      </c>
      <c r="G3165" t="b">
        <f t="shared" si="67"/>
        <v>0</v>
      </c>
      <c r="H3165" t="s">
        <v>6018</v>
      </c>
    </row>
    <row r="3166" spans="1:8" hidden="1" x14ac:dyDescent="0.25">
      <c r="A3166" t="s">
        <v>5564</v>
      </c>
      <c r="B3166" t="s">
        <v>5565</v>
      </c>
      <c r="C3166" t="s">
        <v>5566</v>
      </c>
      <c r="D3166">
        <v>9156825</v>
      </c>
      <c r="E3166" t="s">
        <v>1887</v>
      </c>
      <c r="F3166" t="b">
        <f t="shared" si="66"/>
        <v>1</v>
      </c>
      <c r="G3166" t="b">
        <f t="shared" si="67"/>
        <v>1</v>
      </c>
      <c r="H3166" t="s">
        <v>6019</v>
      </c>
    </row>
    <row r="3167" spans="1:8" hidden="1" x14ac:dyDescent="0.25">
      <c r="A3167" t="s">
        <v>5567</v>
      </c>
      <c r="B3167" t="s">
        <v>5538</v>
      </c>
      <c r="E3167" t="s">
        <v>1887</v>
      </c>
      <c r="F3167" t="b">
        <f t="shared" si="66"/>
        <v>1</v>
      </c>
      <c r="G3167" t="b">
        <f t="shared" si="67"/>
        <v>0</v>
      </c>
      <c r="H3167" t="s">
        <v>6018</v>
      </c>
    </row>
    <row r="3168" spans="1:8" hidden="1" x14ac:dyDescent="0.25">
      <c r="A3168" t="s">
        <v>5568</v>
      </c>
      <c r="B3168" t="s">
        <v>5523</v>
      </c>
      <c r="E3168" t="s">
        <v>1887</v>
      </c>
      <c r="F3168" t="b">
        <f t="shared" si="66"/>
        <v>1</v>
      </c>
      <c r="G3168" t="b">
        <f t="shared" si="67"/>
        <v>0</v>
      </c>
      <c r="H3168" t="s">
        <v>6018</v>
      </c>
    </row>
    <row r="3169" spans="1:8" hidden="1" x14ac:dyDescent="0.25">
      <c r="A3169" t="s">
        <v>5569</v>
      </c>
      <c r="B3169" t="s">
        <v>5570</v>
      </c>
      <c r="E3169" t="s">
        <v>1887</v>
      </c>
      <c r="F3169" t="b">
        <f t="shared" si="66"/>
        <v>1</v>
      </c>
      <c r="G3169" t="b">
        <f t="shared" si="67"/>
        <v>0</v>
      </c>
      <c r="H3169" t="s">
        <v>6018</v>
      </c>
    </row>
    <row r="3170" spans="1:8" hidden="1" x14ac:dyDescent="0.25">
      <c r="A3170" t="s">
        <v>5571</v>
      </c>
      <c r="B3170" t="s">
        <v>5538</v>
      </c>
      <c r="E3170" t="s">
        <v>1887</v>
      </c>
      <c r="F3170" t="b">
        <f t="shared" si="66"/>
        <v>1</v>
      </c>
      <c r="G3170" t="b">
        <f t="shared" si="67"/>
        <v>0</v>
      </c>
      <c r="H3170" t="s">
        <v>6018</v>
      </c>
    </row>
    <row r="3171" spans="1:8" hidden="1" x14ac:dyDescent="0.25">
      <c r="A3171" t="s">
        <v>5572</v>
      </c>
      <c r="B3171" t="s">
        <v>5573</v>
      </c>
      <c r="C3171" t="s">
        <v>5574</v>
      </c>
      <c r="D3171">
        <v>6017229</v>
      </c>
      <c r="E3171" t="s">
        <v>1887</v>
      </c>
      <c r="F3171" t="b">
        <f t="shared" si="66"/>
        <v>1</v>
      </c>
      <c r="G3171" t="b">
        <f t="shared" si="67"/>
        <v>1</v>
      </c>
      <c r="H3171" t="s">
        <v>6019</v>
      </c>
    </row>
    <row r="3172" spans="1:8" hidden="1" x14ac:dyDescent="0.25">
      <c r="A3172" t="s">
        <v>5575</v>
      </c>
      <c r="B3172" t="s">
        <v>5538</v>
      </c>
      <c r="E3172" t="s">
        <v>1887</v>
      </c>
      <c r="F3172" t="b">
        <f t="shared" si="66"/>
        <v>1</v>
      </c>
      <c r="G3172" t="b">
        <f t="shared" si="67"/>
        <v>0</v>
      </c>
      <c r="H3172" t="s">
        <v>6018</v>
      </c>
    </row>
    <row r="3173" spans="1:8" hidden="1" x14ac:dyDescent="0.25">
      <c r="A3173" t="s">
        <v>5576</v>
      </c>
      <c r="B3173" t="s">
        <v>5577</v>
      </c>
      <c r="E3173" t="s">
        <v>1887</v>
      </c>
      <c r="F3173" t="b">
        <f t="shared" si="66"/>
        <v>1</v>
      </c>
      <c r="G3173" t="b">
        <f t="shared" si="67"/>
        <v>0</v>
      </c>
      <c r="H3173" t="s">
        <v>6018</v>
      </c>
    </row>
    <row r="3174" spans="1:8" hidden="1" x14ac:dyDescent="0.25">
      <c r="A3174" t="s">
        <v>5578</v>
      </c>
      <c r="B3174" t="s">
        <v>5538</v>
      </c>
      <c r="E3174" t="s">
        <v>1887</v>
      </c>
      <c r="F3174" t="b">
        <f t="shared" si="66"/>
        <v>1</v>
      </c>
      <c r="G3174" t="b">
        <f t="shared" si="67"/>
        <v>0</v>
      </c>
      <c r="H3174" t="s">
        <v>6018</v>
      </c>
    </row>
    <row r="3175" spans="1:8" hidden="1" x14ac:dyDescent="0.25">
      <c r="A3175" t="s">
        <v>5579</v>
      </c>
      <c r="B3175" t="s">
        <v>5538</v>
      </c>
      <c r="E3175" t="s">
        <v>1887</v>
      </c>
      <c r="F3175" t="b">
        <f t="shared" si="66"/>
        <v>1</v>
      </c>
      <c r="G3175" t="b">
        <f t="shared" si="67"/>
        <v>0</v>
      </c>
      <c r="H3175" t="s">
        <v>6018</v>
      </c>
    </row>
    <row r="3176" spans="1:8" hidden="1" x14ac:dyDescent="0.25">
      <c r="A3176" t="s">
        <v>5580</v>
      </c>
      <c r="B3176" t="s">
        <v>5581</v>
      </c>
      <c r="C3176" t="s">
        <v>5582</v>
      </c>
      <c r="D3176">
        <v>8661294</v>
      </c>
      <c r="E3176" t="s">
        <v>1887</v>
      </c>
      <c r="F3176" t="b">
        <f t="shared" si="66"/>
        <v>1</v>
      </c>
      <c r="G3176" t="b">
        <f t="shared" si="67"/>
        <v>1</v>
      </c>
      <c r="H3176" t="s">
        <v>6019</v>
      </c>
    </row>
    <row r="3177" spans="1:8" hidden="1" x14ac:dyDescent="0.25">
      <c r="A3177" t="s">
        <v>5583</v>
      </c>
      <c r="B3177" t="s">
        <v>5584</v>
      </c>
      <c r="E3177" t="s">
        <v>1887</v>
      </c>
      <c r="F3177" t="b">
        <f t="shared" si="66"/>
        <v>1</v>
      </c>
      <c r="G3177" t="b">
        <f t="shared" si="67"/>
        <v>0</v>
      </c>
      <c r="H3177" t="s">
        <v>6018</v>
      </c>
    </row>
    <row r="3178" spans="1:8" hidden="1" x14ac:dyDescent="0.25">
      <c r="A3178" t="s">
        <v>5585</v>
      </c>
      <c r="B3178" t="s">
        <v>5523</v>
      </c>
      <c r="E3178" t="s">
        <v>1887</v>
      </c>
      <c r="F3178" t="b">
        <f t="shared" si="66"/>
        <v>1</v>
      </c>
      <c r="G3178" t="b">
        <f t="shared" si="67"/>
        <v>0</v>
      </c>
      <c r="H3178" t="s">
        <v>6018</v>
      </c>
    </row>
    <row r="3179" spans="1:8" hidden="1" x14ac:dyDescent="0.25">
      <c r="A3179" t="s">
        <v>5586</v>
      </c>
      <c r="B3179" t="s">
        <v>5523</v>
      </c>
      <c r="E3179" t="s">
        <v>1887</v>
      </c>
      <c r="F3179" t="b">
        <f t="shared" si="66"/>
        <v>1</v>
      </c>
      <c r="G3179" t="b">
        <f t="shared" si="67"/>
        <v>0</v>
      </c>
      <c r="H3179" t="s">
        <v>6018</v>
      </c>
    </row>
    <row r="3180" spans="1:8" hidden="1" x14ac:dyDescent="0.25">
      <c r="A3180" t="s">
        <v>5587</v>
      </c>
      <c r="B3180" t="s">
        <v>5515</v>
      </c>
      <c r="C3180" t="s">
        <v>5516</v>
      </c>
      <c r="D3180">
        <v>8228500</v>
      </c>
      <c r="E3180" t="s">
        <v>1887</v>
      </c>
      <c r="F3180" t="b">
        <f t="shared" si="66"/>
        <v>1</v>
      </c>
      <c r="G3180" t="b">
        <f t="shared" si="67"/>
        <v>1</v>
      </c>
      <c r="H3180" t="s">
        <v>6019</v>
      </c>
    </row>
    <row r="3181" spans="1:8" hidden="1" x14ac:dyDescent="0.25">
      <c r="A3181" t="s">
        <v>5588</v>
      </c>
      <c r="B3181" t="s">
        <v>5589</v>
      </c>
      <c r="C3181" t="s">
        <v>5590</v>
      </c>
      <c r="D3181">
        <v>7847766</v>
      </c>
      <c r="E3181" t="s">
        <v>1887</v>
      </c>
      <c r="F3181" t="b">
        <f t="shared" si="66"/>
        <v>1</v>
      </c>
      <c r="G3181" t="b">
        <f t="shared" si="67"/>
        <v>1</v>
      </c>
      <c r="H3181" t="s">
        <v>6019</v>
      </c>
    </row>
    <row r="3182" spans="1:8" hidden="1" x14ac:dyDescent="0.25">
      <c r="A3182" t="s">
        <v>5591</v>
      </c>
      <c r="B3182" t="s">
        <v>5592</v>
      </c>
      <c r="E3182" t="s">
        <v>1887</v>
      </c>
      <c r="F3182" t="b">
        <f t="shared" si="66"/>
        <v>1</v>
      </c>
      <c r="G3182" t="b">
        <f t="shared" si="67"/>
        <v>0</v>
      </c>
      <c r="H3182" t="s">
        <v>6018</v>
      </c>
    </row>
    <row r="3183" spans="1:8" hidden="1" x14ac:dyDescent="0.25">
      <c r="A3183" t="s">
        <v>5593</v>
      </c>
      <c r="B3183" t="s">
        <v>5557</v>
      </c>
      <c r="E3183" t="s">
        <v>1887</v>
      </c>
      <c r="F3183" t="b">
        <f t="shared" si="66"/>
        <v>1</v>
      </c>
      <c r="G3183" t="b">
        <f t="shared" si="67"/>
        <v>0</v>
      </c>
      <c r="H3183" t="s">
        <v>6018</v>
      </c>
    </row>
    <row r="3184" spans="1:8" hidden="1" x14ac:dyDescent="0.25">
      <c r="A3184" t="s">
        <v>5594</v>
      </c>
      <c r="B3184" t="s">
        <v>5538</v>
      </c>
      <c r="E3184" t="s">
        <v>1887</v>
      </c>
      <c r="F3184" t="b">
        <f t="shared" si="66"/>
        <v>1</v>
      </c>
      <c r="G3184" t="b">
        <f t="shared" si="67"/>
        <v>0</v>
      </c>
      <c r="H3184" t="s">
        <v>6018</v>
      </c>
    </row>
    <row r="3185" spans="1:8" hidden="1" x14ac:dyDescent="0.25">
      <c r="A3185" t="s">
        <v>5595</v>
      </c>
      <c r="B3185" t="s">
        <v>5596</v>
      </c>
      <c r="E3185" t="s">
        <v>1887</v>
      </c>
      <c r="F3185" t="b">
        <f t="shared" si="66"/>
        <v>1</v>
      </c>
      <c r="G3185" t="b">
        <f t="shared" si="67"/>
        <v>0</v>
      </c>
      <c r="H3185" t="s">
        <v>6018</v>
      </c>
    </row>
    <row r="3186" spans="1:8" hidden="1" x14ac:dyDescent="0.25">
      <c r="A3186" t="s">
        <v>5597</v>
      </c>
      <c r="B3186" t="s">
        <v>5518</v>
      </c>
      <c r="E3186" t="s">
        <v>1887</v>
      </c>
      <c r="F3186" t="b">
        <f t="shared" si="66"/>
        <v>1</v>
      </c>
      <c r="G3186" t="b">
        <f t="shared" si="67"/>
        <v>0</v>
      </c>
      <c r="H3186" t="s">
        <v>6018</v>
      </c>
    </row>
    <row r="3187" spans="1:8" hidden="1" x14ac:dyDescent="0.25">
      <c r="A3187" t="s">
        <v>5598</v>
      </c>
      <c r="B3187" t="s">
        <v>5599</v>
      </c>
      <c r="C3187" t="s">
        <v>5600</v>
      </c>
      <c r="D3187">
        <v>8352075</v>
      </c>
      <c r="E3187" t="s">
        <v>1887</v>
      </c>
      <c r="F3187" t="b">
        <f t="shared" si="66"/>
        <v>1</v>
      </c>
      <c r="G3187" t="b">
        <f t="shared" si="67"/>
        <v>1</v>
      </c>
      <c r="H3187" t="s">
        <v>6019</v>
      </c>
    </row>
    <row r="3188" spans="1:8" hidden="1" x14ac:dyDescent="0.25">
      <c r="A3188" t="s">
        <v>5601</v>
      </c>
      <c r="B3188" t="s">
        <v>5515</v>
      </c>
      <c r="C3188" t="s">
        <v>5516</v>
      </c>
      <c r="D3188">
        <v>8228500</v>
      </c>
      <c r="E3188" t="s">
        <v>1887</v>
      </c>
      <c r="F3188" t="b">
        <f t="shared" si="66"/>
        <v>1</v>
      </c>
      <c r="G3188" t="b">
        <f t="shared" si="67"/>
        <v>1</v>
      </c>
      <c r="H3188" t="s">
        <v>6019</v>
      </c>
    </row>
    <row r="3189" spans="1:8" hidden="1" x14ac:dyDescent="0.25">
      <c r="A3189" t="s">
        <v>5602</v>
      </c>
      <c r="B3189" t="s">
        <v>5529</v>
      </c>
      <c r="E3189" t="s">
        <v>1887</v>
      </c>
      <c r="F3189" t="b">
        <f t="shared" si="66"/>
        <v>1</v>
      </c>
      <c r="G3189" t="b">
        <f t="shared" si="67"/>
        <v>0</v>
      </c>
      <c r="H3189" t="s">
        <v>6018</v>
      </c>
    </row>
    <row r="3190" spans="1:8" hidden="1" x14ac:dyDescent="0.25">
      <c r="A3190" t="s">
        <v>5603</v>
      </c>
      <c r="B3190" t="s">
        <v>5604</v>
      </c>
      <c r="C3190" t="s">
        <v>5605</v>
      </c>
      <c r="D3190">
        <v>7727270</v>
      </c>
      <c r="E3190" t="s">
        <v>1887</v>
      </c>
      <c r="F3190" t="b">
        <f t="shared" si="66"/>
        <v>1</v>
      </c>
      <c r="G3190" t="b">
        <f t="shared" si="67"/>
        <v>1</v>
      </c>
      <c r="H3190" t="s">
        <v>6019</v>
      </c>
    </row>
    <row r="3191" spans="1:8" hidden="1" x14ac:dyDescent="0.25">
      <c r="A3191" t="s">
        <v>5606</v>
      </c>
      <c r="B3191" t="s">
        <v>5607</v>
      </c>
      <c r="C3191" t="s">
        <v>5608</v>
      </c>
      <c r="D3191">
        <v>8274625</v>
      </c>
      <c r="E3191" t="s">
        <v>1887</v>
      </c>
      <c r="F3191" t="b">
        <f t="shared" si="66"/>
        <v>1</v>
      </c>
      <c r="G3191" t="b">
        <f t="shared" si="67"/>
        <v>1</v>
      </c>
      <c r="H3191" t="s">
        <v>6019</v>
      </c>
    </row>
    <row r="3192" spans="1:8" hidden="1" x14ac:dyDescent="0.25">
      <c r="A3192" t="s">
        <v>5609</v>
      </c>
      <c r="B3192" t="s">
        <v>5557</v>
      </c>
      <c r="E3192" t="s">
        <v>1887</v>
      </c>
      <c r="F3192" t="b">
        <f t="shared" si="66"/>
        <v>1</v>
      </c>
      <c r="G3192" t="b">
        <f t="shared" si="67"/>
        <v>0</v>
      </c>
      <c r="H3192" t="s">
        <v>6018</v>
      </c>
    </row>
    <row r="3193" spans="1:8" hidden="1" x14ac:dyDescent="0.25">
      <c r="A3193" t="s">
        <v>5610</v>
      </c>
      <c r="B3193" t="s">
        <v>5538</v>
      </c>
      <c r="E3193" t="s">
        <v>1887</v>
      </c>
      <c r="F3193" t="b">
        <f t="shared" si="66"/>
        <v>1</v>
      </c>
      <c r="G3193" t="b">
        <f t="shared" si="67"/>
        <v>0</v>
      </c>
      <c r="H3193" t="s">
        <v>6018</v>
      </c>
    </row>
    <row r="3194" spans="1:8" hidden="1" x14ac:dyDescent="0.25">
      <c r="A3194" t="s">
        <v>5611</v>
      </c>
      <c r="B3194" t="s">
        <v>5529</v>
      </c>
      <c r="E3194" t="s">
        <v>1887</v>
      </c>
      <c r="F3194" t="b">
        <f t="shared" si="66"/>
        <v>1</v>
      </c>
      <c r="G3194" t="b">
        <f t="shared" si="67"/>
        <v>0</v>
      </c>
      <c r="H3194" t="s">
        <v>6018</v>
      </c>
    </row>
    <row r="3195" spans="1:8" hidden="1" x14ac:dyDescent="0.25">
      <c r="A3195" t="s">
        <v>5612</v>
      </c>
      <c r="B3195" t="s">
        <v>5613</v>
      </c>
      <c r="C3195" t="s">
        <v>5614</v>
      </c>
      <c r="D3195">
        <v>6306859</v>
      </c>
      <c r="E3195" t="s">
        <v>1887</v>
      </c>
      <c r="F3195" t="b">
        <f t="shared" si="66"/>
        <v>1</v>
      </c>
      <c r="G3195" t="b">
        <f t="shared" si="67"/>
        <v>1</v>
      </c>
      <c r="H3195" t="s">
        <v>6019</v>
      </c>
    </row>
    <row r="3196" spans="1:8" hidden="1" x14ac:dyDescent="0.25">
      <c r="A3196" t="s">
        <v>5615</v>
      </c>
      <c r="B3196" t="s">
        <v>5538</v>
      </c>
      <c r="E3196" t="s">
        <v>1887</v>
      </c>
      <c r="F3196" t="b">
        <f t="shared" si="66"/>
        <v>1</v>
      </c>
      <c r="G3196" t="b">
        <f t="shared" si="67"/>
        <v>0</v>
      </c>
      <c r="H3196" t="s">
        <v>6018</v>
      </c>
    </row>
    <row r="3197" spans="1:8" hidden="1" x14ac:dyDescent="0.25">
      <c r="A3197" t="s">
        <v>5616</v>
      </c>
      <c r="B3197" t="s">
        <v>5518</v>
      </c>
      <c r="E3197" t="s">
        <v>1887</v>
      </c>
      <c r="F3197" t="b">
        <f t="shared" si="66"/>
        <v>1</v>
      </c>
      <c r="G3197" t="b">
        <f t="shared" si="67"/>
        <v>0</v>
      </c>
      <c r="H3197" t="s">
        <v>6018</v>
      </c>
    </row>
    <row r="3198" spans="1:8" hidden="1" x14ac:dyDescent="0.25">
      <c r="A3198" t="s">
        <v>5617</v>
      </c>
      <c r="B3198" t="s">
        <v>5515</v>
      </c>
      <c r="C3198" t="s">
        <v>5516</v>
      </c>
      <c r="D3198">
        <v>8228500</v>
      </c>
      <c r="E3198" t="s">
        <v>1887</v>
      </c>
      <c r="F3198" t="b">
        <f t="shared" si="66"/>
        <v>1</v>
      </c>
      <c r="G3198" t="b">
        <f t="shared" si="67"/>
        <v>1</v>
      </c>
      <c r="H3198" t="s">
        <v>6019</v>
      </c>
    </row>
    <row r="3199" spans="1:8" hidden="1" x14ac:dyDescent="0.25">
      <c r="A3199" t="s">
        <v>5618</v>
      </c>
      <c r="B3199" t="s">
        <v>5619</v>
      </c>
      <c r="C3199" t="s">
        <v>5620</v>
      </c>
      <c r="D3199">
        <v>7897439</v>
      </c>
      <c r="E3199" t="s">
        <v>1887</v>
      </c>
      <c r="F3199" t="b">
        <f t="shared" si="66"/>
        <v>1</v>
      </c>
      <c r="G3199" t="b">
        <f t="shared" si="67"/>
        <v>1</v>
      </c>
      <c r="H3199" t="s">
        <v>6019</v>
      </c>
    </row>
    <row r="3200" spans="1:8" hidden="1" x14ac:dyDescent="0.25">
      <c r="A3200" t="s">
        <v>5621</v>
      </c>
      <c r="B3200" t="s">
        <v>5622</v>
      </c>
      <c r="C3200" t="s">
        <v>5623</v>
      </c>
      <c r="D3200">
        <v>7732510</v>
      </c>
      <c r="E3200" t="s">
        <v>1887</v>
      </c>
      <c r="F3200" t="b">
        <f t="shared" si="66"/>
        <v>1</v>
      </c>
      <c r="G3200" t="b">
        <f t="shared" si="67"/>
        <v>1</v>
      </c>
      <c r="H3200" t="s">
        <v>6019</v>
      </c>
    </row>
    <row r="3201" spans="1:8" hidden="1" x14ac:dyDescent="0.25">
      <c r="A3201" t="s">
        <v>5624</v>
      </c>
      <c r="B3201" t="s">
        <v>5529</v>
      </c>
      <c r="E3201" t="s">
        <v>1887</v>
      </c>
      <c r="F3201" t="b">
        <f t="shared" si="66"/>
        <v>1</v>
      </c>
      <c r="G3201" t="b">
        <f t="shared" si="67"/>
        <v>0</v>
      </c>
      <c r="H3201" t="s">
        <v>6018</v>
      </c>
    </row>
    <row r="3202" spans="1:8" hidden="1" x14ac:dyDescent="0.25">
      <c r="A3202" t="s">
        <v>5625</v>
      </c>
      <c r="B3202" t="s">
        <v>5596</v>
      </c>
      <c r="E3202" t="s">
        <v>1887</v>
      </c>
      <c r="F3202" t="b">
        <f t="shared" si="66"/>
        <v>1</v>
      </c>
      <c r="G3202" t="b">
        <f t="shared" si="67"/>
        <v>0</v>
      </c>
      <c r="H3202" t="s">
        <v>6018</v>
      </c>
    </row>
    <row r="3203" spans="1:8" hidden="1" x14ac:dyDescent="0.25">
      <c r="A3203" t="s">
        <v>5626</v>
      </c>
      <c r="B3203" t="s">
        <v>5627</v>
      </c>
      <c r="C3203" t="s">
        <v>5628</v>
      </c>
      <c r="D3203">
        <v>8274684</v>
      </c>
      <c r="E3203" t="s">
        <v>1887</v>
      </c>
      <c r="F3203" t="b">
        <f t="shared" ref="F3203:F3266" si="68">NOT(ISBLANK(B3203))</f>
        <v>1</v>
      </c>
      <c r="G3203" t="b">
        <f t="shared" ref="G3203:G3266" si="69">NOT(ISBLANK(C3203))</f>
        <v>1</v>
      </c>
      <c r="H3203" t="s">
        <v>6019</v>
      </c>
    </row>
    <row r="3204" spans="1:8" hidden="1" x14ac:dyDescent="0.25">
      <c r="A3204" t="s">
        <v>5629</v>
      </c>
      <c r="B3204" t="s">
        <v>5518</v>
      </c>
      <c r="E3204" t="s">
        <v>1887</v>
      </c>
      <c r="F3204" t="b">
        <f t="shared" si="68"/>
        <v>1</v>
      </c>
      <c r="G3204" t="b">
        <f t="shared" si="69"/>
        <v>0</v>
      </c>
      <c r="H3204" t="s">
        <v>6018</v>
      </c>
    </row>
    <row r="3205" spans="1:8" hidden="1" x14ac:dyDescent="0.25">
      <c r="A3205" t="s">
        <v>5630</v>
      </c>
      <c r="B3205" t="s">
        <v>5631</v>
      </c>
      <c r="C3205" t="s">
        <v>5632</v>
      </c>
      <c r="D3205">
        <v>5455896</v>
      </c>
      <c r="E3205" t="s">
        <v>1887</v>
      </c>
      <c r="F3205" t="b">
        <f t="shared" si="68"/>
        <v>1</v>
      </c>
      <c r="G3205" t="b">
        <f t="shared" si="69"/>
        <v>1</v>
      </c>
      <c r="H3205" t="s">
        <v>6019</v>
      </c>
    </row>
    <row r="3206" spans="1:8" hidden="1" x14ac:dyDescent="0.25">
      <c r="A3206" t="s">
        <v>5633</v>
      </c>
      <c r="B3206" t="s">
        <v>5634</v>
      </c>
      <c r="C3206" t="s">
        <v>5635</v>
      </c>
      <c r="D3206">
        <v>9001916</v>
      </c>
      <c r="E3206" t="s">
        <v>1887</v>
      </c>
      <c r="F3206" t="b">
        <f t="shared" si="68"/>
        <v>1</v>
      </c>
      <c r="G3206" t="b">
        <f t="shared" si="69"/>
        <v>1</v>
      </c>
      <c r="H3206" t="s">
        <v>6019</v>
      </c>
    </row>
    <row r="3207" spans="1:8" hidden="1" x14ac:dyDescent="0.25">
      <c r="A3207" t="s">
        <v>5636</v>
      </c>
      <c r="B3207" t="s">
        <v>5637</v>
      </c>
      <c r="C3207" t="s">
        <v>5638</v>
      </c>
      <c r="D3207">
        <v>7727731</v>
      </c>
      <c r="E3207" t="s">
        <v>1887</v>
      </c>
      <c r="F3207" t="b">
        <f t="shared" si="68"/>
        <v>1</v>
      </c>
      <c r="G3207" t="b">
        <f t="shared" si="69"/>
        <v>1</v>
      </c>
      <c r="H3207" t="s">
        <v>6019</v>
      </c>
    </row>
    <row r="3208" spans="1:8" hidden="1" x14ac:dyDescent="0.25">
      <c r="A3208" t="s">
        <v>5639</v>
      </c>
      <c r="B3208" t="s">
        <v>5640</v>
      </c>
      <c r="E3208" t="s">
        <v>1887</v>
      </c>
      <c r="F3208" t="b">
        <f t="shared" si="68"/>
        <v>1</v>
      </c>
      <c r="G3208" t="b">
        <f t="shared" si="69"/>
        <v>0</v>
      </c>
      <c r="H3208" t="s">
        <v>6018</v>
      </c>
    </row>
    <row r="3209" spans="1:8" hidden="1" x14ac:dyDescent="0.25">
      <c r="A3209" t="s">
        <v>5641</v>
      </c>
      <c r="B3209" t="s">
        <v>5515</v>
      </c>
      <c r="C3209" t="s">
        <v>5516</v>
      </c>
      <c r="D3209">
        <v>8228500</v>
      </c>
      <c r="E3209" t="s">
        <v>1887</v>
      </c>
      <c r="F3209" t="b">
        <f t="shared" si="68"/>
        <v>1</v>
      </c>
      <c r="G3209" t="b">
        <f t="shared" si="69"/>
        <v>1</v>
      </c>
      <c r="H3209" t="s">
        <v>6019</v>
      </c>
    </row>
    <row r="3210" spans="1:8" hidden="1" x14ac:dyDescent="0.25">
      <c r="A3210" t="s">
        <v>5642</v>
      </c>
      <c r="B3210" t="s">
        <v>5518</v>
      </c>
      <c r="E3210" t="s">
        <v>1887</v>
      </c>
      <c r="F3210" t="b">
        <f t="shared" si="68"/>
        <v>1</v>
      </c>
      <c r="G3210" t="b">
        <f t="shared" si="69"/>
        <v>0</v>
      </c>
      <c r="H3210" t="s">
        <v>6018</v>
      </c>
    </row>
    <row r="3211" spans="1:8" hidden="1" x14ac:dyDescent="0.25">
      <c r="A3211" t="s">
        <v>5643</v>
      </c>
      <c r="B3211" t="s">
        <v>5644</v>
      </c>
      <c r="C3211" t="s">
        <v>5645</v>
      </c>
      <c r="D3211">
        <v>9157317</v>
      </c>
      <c r="E3211" t="s">
        <v>1887</v>
      </c>
      <c r="F3211" t="b">
        <f t="shared" si="68"/>
        <v>1</v>
      </c>
      <c r="G3211" t="b">
        <f t="shared" si="69"/>
        <v>1</v>
      </c>
      <c r="H3211" t="s">
        <v>6019</v>
      </c>
    </row>
    <row r="3212" spans="1:8" hidden="1" x14ac:dyDescent="0.25">
      <c r="A3212" t="s">
        <v>5646</v>
      </c>
      <c r="B3212" t="s">
        <v>5596</v>
      </c>
      <c r="E3212" t="s">
        <v>1887</v>
      </c>
      <c r="F3212" t="b">
        <f t="shared" si="68"/>
        <v>1</v>
      </c>
      <c r="G3212" t="b">
        <f t="shared" si="69"/>
        <v>0</v>
      </c>
      <c r="H3212" t="s">
        <v>6018</v>
      </c>
    </row>
    <row r="3213" spans="1:8" hidden="1" x14ac:dyDescent="0.25">
      <c r="A3213" t="s">
        <v>5647</v>
      </c>
      <c r="B3213" t="s">
        <v>5648</v>
      </c>
      <c r="E3213" t="s">
        <v>1887</v>
      </c>
      <c r="F3213" t="b">
        <f t="shared" si="68"/>
        <v>1</v>
      </c>
      <c r="G3213" t="b">
        <f t="shared" si="69"/>
        <v>0</v>
      </c>
      <c r="H3213" t="s">
        <v>6018</v>
      </c>
    </row>
    <row r="3214" spans="1:8" hidden="1" x14ac:dyDescent="0.25">
      <c r="A3214" t="s">
        <v>5649</v>
      </c>
      <c r="B3214" t="s">
        <v>5650</v>
      </c>
      <c r="C3214" t="s">
        <v>5651</v>
      </c>
      <c r="D3214">
        <v>6715369</v>
      </c>
      <c r="E3214" t="s">
        <v>1887</v>
      </c>
      <c r="F3214" t="b">
        <f t="shared" si="68"/>
        <v>1</v>
      </c>
      <c r="G3214" t="b">
        <f t="shared" si="69"/>
        <v>1</v>
      </c>
      <c r="H3214" t="s">
        <v>6019</v>
      </c>
    </row>
    <row r="3215" spans="1:8" hidden="1" x14ac:dyDescent="0.25">
      <c r="A3215" t="s">
        <v>5652</v>
      </c>
      <c r="B3215" t="s">
        <v>5653</v>
      </c>
      <c r="C3215" t="s">
        <v>5654</v>
      </c>
      <c r="D3215">
        <v>6017250</v>
      </c>
      <c r="E3215" t="s">
        <v>1887</v>
      </c>
      <c r="F3215" t="b">
        <f t="shared" si="68"/>
        <v>1</v>
      </c>
      <c r="G3215" t="b">
        <f t="shared" si="69"/>
        <v>1</v>
      </c>
      <c r="H3215" t="s">
        <v>6019</v>
      </c>
    </row>
    <row r="3216" spans="1:8" hidden="1" x14ac:dyDescent="0.25">
      <c r="A3216" t="s">
        <v>5655</v>
      </c>
      <c r="B3216" t="s">
        <v>5656</v>
      </c>
      <c r="C3216" t="s">
        <v>5657</v>
      </c>
      <c r="D3216">
        <v>5233454</v>
      </c>
      <c r="E3216" t="s">
        <v>1887</v>
      </c>
      <c r="F3216" t="b">
        <f t="shared" si="68"/>
        <v>1</v>
      </c>
      <c r="G3216" t="b">
        <f t="shared" si="69"/>
        <v>1</v>
      </c>
      <c r="H3216" t="s">
        <v>6019</v>
      </c>
    </row>
    <row r="3217" spans="1:8" hidden="1" x14ac:dyDescent="0.25">
      <c r="A3217" t="s">
        <v>5658</v>
      </c>
      <c r="B3217" t="s">
        <v>5659</v>
      </c>
      <c r="C3217" t="s">
        <v>5660</v>
      </c>
      <c r="D3217">
        <v>8810821</v>
      </c>
      <c r="E3217" t="s">
        <v>1887</v>
      </c>
      <c r="F3217" t="b">
        <f t="shared" si="68"/>
        <v>1</v>
      </c>
      <c r="G3217" t="b">
        <f t="shared" si="69"/>
        <v>1</v>
      </c>
      <c r="H3217" t="s">
        <v>6019</v>
      </c>
    </row>
    <row r="3218" spans="1:8" hidden="1" x14ac:dyDescent="0.25">
      <c r="A3218" t="s">
        <v>5661</v>
      </c>
      <c r="B3218" t="s">
        <v>5662</v>
      </c>
      <c r="C3218" t="s">
        <v>5663</v>
      </c>
      <c r="D3218">
        <v>7732535</v>
      </c>
      <c r="E3218" t="s">
        <v>1887</v>
      </c>
      <c r="F3218" t="b">
        <f t="shared" si="68"/>
        <v>1</v>
      </c>
      <c r="G3218" t="b">
        <f t="shared" si="69"/>
        <v>1</v>
      </c>
      <c r="H3218" t="s">
        <v>6019</v>
      </c>
    </row>
    <row r="3219" spans="1:8" hidden="1" x14ac:dyDescent="0.25">
      <c r="A3219" t="s">
        <v>5664</v>
      </c>
      <c r="B3219" t="s">
        <v>5604</v>
      </c>
      <c r="C3219" t="s">
        <v>5605</v>
      </c>
      <c r="D3219">
        <v>7727270</v>
      </c>
      <c r="E3219" t="s">
        <v>1887</v>
      </c>
      <c r="F3219" t="b">
        <f t="shared" si="68"/>
        <v>1</v>
      </c>
      <c r="G3219" t="b">
        <f t="shared" si="69"/>
        <v>1</v>
      </c>
      <c r="H3219" t="s">
        <v>6019</v>
      </c>
    </row>
    <row r="3220" spans="1:8" hidden="1" x14ac:dyDescent="0.25">
      <c r="A3220" t="s">
        <v>5665</v>
      </c>
      <c r="B3220" t="s">
        <v>5666</v>
      </c>
      <c r="C3220" t="s">
        <v>5667</v>
      </c>
      <c r="D3220">
        <v>5232120</v>
      </c>
      <c r="E3220" t="s">
        <v>1887</v>
      </c>
      <c r="F3220" t="b">
        <f t="shared" si="68"/>
        <v>1</v>
      </c>
      <c r="G3220" t="b">
        <f t="shared" si="69"/>
        <v>1</v>
      </c>
      <c r="H3220" t="s">
        <v>6019</v>
      </c>
    </row>
    <row r="3221" spans="1:8" hidden="1" x14ac:dyDescent="0.25">
      <c r="A3221" t="s">
        <v>5668</v>
      </c>
      <c r="B3221" t="s">
        <v>5637</v>
      </c>
      <c r="C3221" t="s">
        <v>5638</v>
      </c>
      <c r="D3221">
        <v>7727731</v>
      </c>
      <c r="E3221" t="s">
        <v>1887</v>
      </c>
      <c r="F3221" t="b">
        <f t="shared" si="68"/>
        <v>1</v>
      </c>
      <c r="G3221" t="b">
        <f t="shared" si="69"/>
        <v>1</v>
      </c>
      <c r="H3221" t="s">
        <v>6019</v>
      </c>
    </row>
    <row r="3222" spans="1:8" hidden="1" x14ac:dyDescent="0.25">
      <c r="A3222" t="s">
        <v>5669</v>
      </c>
      <c r="B3222" t="s">
        <v>5670</v>
      </c>
      <c r="E3222" t="s">
        <v>1887</v>
      </c>
      <c r="F3222" t="b">
        <f t="shared" si="68"/>
        <v>1</v>
      </c>
      <c r="G3222" t="b">
        <f t="shared" si="69"/>
        <v>0</v>
      </c>
      <c r="H3222" t="s">
        <v>6018</v>
      </c>
    </row>
    <row r="3223" spans="1:8" hidden="1" x14ac:dyDescent="0.25">
      <c r="A3223" t="s">
        <v>5671</v>
      </c>
      <c r="B3223" t="s">
        <v>5523</v>
      </c>
      <c r="E3223" t="s">
        <v>1887</v>
      </c>
      <c r="F3223" t="b">
        <f t="shared" si="68"/>
        <v>1</v>
      </c>
      <c r="G3223" t="b">
        <f t="shared" si="69"/>
        <v>0</v>
      </c>
      <c r="H3223" t="s">
        <v>6018</v>
      </c>
    </row>
    <row r="3224" spans="1:8" hidden="1" x14ac:dyDescent="0.25">
      <c r="A3224" t="s">
        <v>5672</v>
      </c>
      <c r="B3224" t="s">
        <v>5523</v>
      </c>
      <c r="E3224" t="s">
        <v>1887</v>
      </c>
      <c r="F3224" t="b">
        <f t="shared" si="68"/>
        <v>1</v>
      </c>
      <c r="G3224" t="b">
        <f t="shared" si="69"/>
        <v>0</v>
      </c>
      <c r="H3224" t="s">
        <v>6018</v>
      </c>
    </row>
    <row r="3225" spans="1:8" hidden="1" x14ac:dyDescent="0.25">
      <c r="A3225" t="s">
        <v>5673</v>
      </c>
      <c r="B3225" t="s">
        <v>5674</v>
      </c>
      <c r="E3225" t="s">
        <v>1887</v>
      </c>
      <c r="F3225" t="b">
        <f t="shared" si="68"/>
        <v>1</v>
      </c>
      <c r="G3225" t="b">
        <f t="shared" si="69"/>
        <v>0</v>
      </c>
      <c r="H3225" t="s">
        <v>6018</v>
      </c>
    </row>
    <row r="3226" spans="1:8" hidden="1" x14ac:dyDescent="0.25">
      <c r="A3226" t="s">
        <v>5675</v>
      </c>
      <c r="B3226" t="s">
        <v>5518</v>
      </c>
      <c r="E3226" t="s">
        <v>1887</v>
      </c>
      <c r="F3226" t="b">
        <f t="shared" si="68"/>
        <v>1</v>
      </c>
      <c r="G3226" t="b">
        <f t="shared" si="69"/>
        <v>0</v>
      </c>
      <c r="H3226" t="s">
        <v>6018</v>
      </c>
    </row>
    <row r="3227" spans="1:8" hidden="1" x14ac:dyDescent="0.25">
      <c r="A3227" t="s">
        <v>5676</v>
      </c>
      <c r="B3227" t="s">
        <v>5677</v>
      </c>
      <c r="C3227" t="s">
        <v>5678</v>
      </c>
      <c r="D3227">
        <v>9157319</v>
      </c>
      <c r="E3227" t="s">
        <v>1887</v>
      </c>
      <c r="F3227" t="b">
        <f t="shared" si="68"/>
        <v>1</v>
      </c>
      <c r="G3227" t="b">
        <f t="shared" si="69"/>
        <v>1</v>
      </c>
      <c r="H3227" t="s">
        <v>6019</v>
      </c>
    </row>
    <row r="3228" spans="1:8" hidden="1" x14ac:dyDescent="0.25">
      <c r="A3228" t="s">
        <v>5679</v>
      </c>
      <c r="B3228" t="s">
        <v>5680</v>
      </c>
      <c r="E3228" t="s">
        <v>1887</v>
      </c>
      <c r="F3228" t="b">
        <f t="shared" si="68"/>
        <v>1</v>
      </c>
      <c r="G3228" t="b">
        <f t="shared" si="69"/>
        <v>0</v>
      </c>
      <c r="H3228" t="s">
        <v>6018</v>
      </c>
    </row>
    <row r="3229" spans="1:8" hidden="1" x14ac:dyDescent="0.25">
      <c r="A3229" t="s">
        <v>5681</v>
      </c>
      <c r="B3229" t="s">
        <v>5682</v>
      </c>
      <c r="C3229" t="s">
        <v>5683</v>
      </c>
      <c r="D3229">
        <v>8815513</v>
      </c>
      <c r="E3229" t="s">
        <v>1887</v>
      </c>
      <c r="F3229" t="b">
        <f t="shared" si="68"/>
        <v>1</v>
      </c>
      <c r="G3229" t="b">
        <f t="shared" si="69"/>
        <v>1</v>
      </c>
      <c r="H3229" t="s">
        <v>6019</v>
      </c>
    </row>
    <row r="3230" spans="1:8" hidden="1" x14ac:dyDescent="0.25">
      <c r="A3230" t="s">
        <v>5684</v>
      </c>
      <c r="B3230" t="s">
        <v>5526</v>
      </c>
      <c r="E3230" t="s">
        <v>1887</v>
      </c>
      <c r="F3230" t="b">
        <f t="shared" si="68"/>
        <v>1</v>
      </c>
      <c r="G3230" t="b">
        <f t="shared" si="69"/>
        <v>0</v>
      </c>
      <c r="H3230" t="s">
        <v>6018</v>
      </c>
    </row>
    <row r="3231" spans="1:8" hidden="1" x14ac:dyDescent="0.25">
      <c r="A3231" t="s">
        <v>5685</v>
      </c>
      <c r="B3231" t="s">
        <v>5518</v>
      </c>
      <c r="E3231" t="s">
        <v>1887</v>
      </c>
      <c r="F3231" t="b">
        <f t="shared" si="68"/>
        <v>1</v>
      </c>
      <c r="G3231" t="b">
        <f t="shared" si="69"/>
        <v>0</v>
      </c>
      <c r="H3231" t="s">
        <v>6018</v>
      </c>
    </row>
    <row r="3232" spans="1:8" hidden="1" x14ac:dyDescent="0.25">
      <c r="A3232" t="s">
        <v>5686</v>
      </c>
      <c r="B3232" t="s">
        <v>5687</v>
      </c>
      <c r="C3232" t="s">
        <v>5688</v>
      </c>
      <c r="D3232">
        <v>8599021</v>
      </c>
      <c r="E3232" t="s">
        <v>1887</v>
      </c>
      <c r="F3232" t="b">
        <f t="shared" si="68"/>
        <v>1</v>
      </c>
      <c r="G3232" t="b">
        <f t="shared" si="69"/>
        <v>1</v>
      </c>
      <c r="H3232" t="s">
        <v>6019</v>
      </c>
    </row>
    <row r="3233" spans="1:8" hidden="1" x14ac:dyDescent="0.25">
      <c r="A3233" t="s">
        <v>5689</v>
      </c>
      <c r="B3233" t="s">
        <v>5565</v>
      </c>
      <c r="C3233" t="s">
        <v>5566</v>
      </c>
      <c r="D3233">
        <v>9156825</v>
      </c>
      <c r="E3233" t="s">
        <v>1887</v>
      </c>
      <c r="F3233" t="b">
        <f t="shared" si="68"/>
        <v>1</v>
      </c>
      <c r="G3233" t="b">
        <f t="shared" si="69"/>
        <v>1</v>
      </c>
      <c r="H3233" t="s">
        <v>6019</v>
      </c>
    </row>
    <row r="3234" spans="1:8" hidden="1" x14ac:dyDescent="0.25">
      <c r="A3234" t="s">
        <v>5690</v>
      </c>
      <c r="B3234" t="s">
        <v>5515</v>
      </c>
      <c r="C3234" t="s">
        <v>5516</v>
      </c>
      <c r="D3234">
        <v>8228500</v>
      </c>
      <c r="E3234" t="s">
        <v>1887</v>
      </c>
      <c r="F3234" t="b">
        <f t="shared" si="68"/>
        <v>1</v>
      </c>
      <c r="G3234" t="b">
        <f t="shared" si="69"/>
        <v>1</v>
      </c>
      <c r="H3234" t="s">
        <v>6019</v>
      </c>
    </row>
    <row r="3235" spans="1:8" hidden="1" x14ac:dyDescent="0.25">
      <c r="A3235" t="s">
        <v>5691</v>
      </c>
      <c r="B3235" t="s">
        <v>5529</v>
      </c>
      <c r="E3235" t="s">
        <v>1887</v>
      </c>
      <c r="F3235" t="b">
        <f t="shared" si="68"/>
        <v>1</v>
      </c>
      <c r="G3235" t="b">
        <f t="shared" si="69"/>
        <v>0</v>
      </c>
      <c r="H3235" t="s">
        <v>6018</v>
      </c>
    </row>
    <row r="3236" spans="1:8" hidden="1" x14ac:dyDescent="0.25">
      <c r="A3236" t="s">
        <v>5692</v>
      </c>
      <c r="B3236" t="s">
        <v>5518</v>
      </c>
      <c r="E3236" t="s">
        <v>1887</v>
      </c>
      <c r="F3236" t="b">
        <f t="shared" si="68"/>
        <v>1</v>
      </c>
      <c r="G3236" t="b">
        <f t="shared" si="69"/>
        <v>0</v>
      </c>
      <c r="H3236" t="s">
        <v>6018</v>
      </c>
    </row>
    <row r="3237" spans="1:8" hidden="1" x14ac:dyDescent="0.25">
      <c r="A3237" t="s">
        <v>5693</v>
      </c>
      <c r="B3237" t="s">
        <v>5526</v>
      </c>
      <c r="E3237" t="s">
        <v>1887</v>
      </c>
      <c r="F3237" t="b">
        <f t="shared" si="68"/>
        <v>1</v>
      </c>
      <c r="G3237" t="b">
        <f t="shared" si="69"/>
        <v>0</v>
      </c>
      <c r="H3237" t="s">
        <v>6018</v>
      </c>
    </row>
    <row r="3238" spans="1:8" hidden="1" x14ac:dyDescent="0.25">
      <c r="A3238" t="s">
        <v>5694</v>
      </c>
      <c r="B3238" t="s">
        <v>5695</v>
      </c>
      <c r="C3238" t="s">
        <v>5696</v>
      </c>
      <c r="D3238">
        <v>7895561</v>
      </c>
      <c r="E3238" t="s">
        <v>1887</v>
      </c>
      <c r="F3238" t="b">
        <f t="shared" si="68"/>
        <v>1</v>
      </c>
      <c r="G3238" t="b">
        <f t="shared" si="69"/>
        <v>1</v>
      </c>
      <c r="H3238" t="s">
        <v>6019</v>
      </c>
    </row>
    <row r="3239" spans="1:8" hidden="1" x14ac:dyDescent="0.25">
      <c r="A3239" t="s">
        <v>5697</v>
      </c>
      <c r="B3239" t="s">
        <v>5518</v>
      </c>
      <c r="E3239" t="s">
        <v>1887</v>
      </c>
      <c r="F3239" t="b">
        <f t="shared" si="68"/>
        <v>1</v>
      </c>
      <c r="G3239" t="b">
        <f t="shared" si="69"/>
        <v>0</v>
      </c>
      <c r="H3239" t="s">
        <v>6018</v>
      </c>
    </row>
    <row r="3240" spans="1:8" hidden="1" x14ac:dyDescent="0.25">
      <c r="A3240" t="s">
        <v>5698</v>
      </c>
      <c r="B3240" t="s">
        <v>5526</v>
      </c>
      <c r="E3240" t="s">
        <v>1887</v>
      </c>
      <c r="F3240" t="b">
        <f t="shared" si="68"/>
        <v>1</v>
      </c>
      <c r="G3240" t="b">
        <f t="shared" si="69"/>
        <v>0</v>
      </c>
      <c r="H3240" t="s">
        <v>6018</v>
      </c>
    </row>
    <row r="3241" spans="1:8" hidden="1" x14ac:dyDescent="0.25">
      <c r="A3241" t="s">
        <v>5699</v>
      </c>
      <c r="B3241" t="s">
        <v>5520</v>
      </c>
      <c r="C3241" t="s">
        <v>5521</v>
      </c>
      <c r="D3241">
        <v>6428778</v>
      </c>
      <c r="E3241" t="s">
        <v>1887</v>
      </c>
      <c r="F3241" t="b">
        <f t="shared" si="68"/>
        <v>1</v>
      </c>
      <c r="G3241" t="b">
        <f t="shared" si="69"/>
        <v>1</v>
      </c>
      <c r="H3241" t="s">
        <v>6019</v>
      </c>
    </row>
    <row r="3242" spans="1:8" hidden="1" x14ac:dyDescent="0.25">
      <c r="A3242" t="s">
        <v>5700</v>
      </c>
      <c r="B3242" t="s">
        <v>5619</v>
      </c>
      <c r="C3242" t="s">
        <v>5620</v>
      </c>
      <c r="D3242">
        <v>7897439</v>
      </c>
      <c r="E3242" t="s">
        <v>1887</v>
      </c>
      <c r="F3242" t="b">
        <f t="shared" si="68"/>
        <v>1</v>
      </c>
      <c r="G3242" t="b">
        <f t="shared" si="69"/>
        <v>1</v>
      </c>
      <c r="H3242" t="s">
        <v>6019</v>
      </c>
    </row>
    <row r="3243" spans="1:8" hidden="1" x14ac:dyDescent="0.25">
      <c r="A3243" t="s">
        <v>5701</v>
      </c>
      <c r="B3243" t="s">
        <v>5702</v>
      </c>
      <c r="E3243" t="s">
        <v>1887</v>
      </c>
      <c r="F3243" t="b">
        <f t="shared" si="68"/>
        <v>1</v>
      </c>
      <c r="G3243" t="b">
        <f t="shared" si="69"/>
        <v>0</v>
      </c>
      <c r="H3243" t="s">
        <v>6018</v>
      </c>
    </row>
    <row r="3244" spans="1:8" hidden="1" x14ac:dyDescent="0.25">
      <c r="A3244" t="s">
        <v>5703</v>
      </c>
      <c r="B3244" t="s">
        <v>5704</v>
      </c>
      <c r="C3244" t="s">
        <v>5705</v>
      </c>
      <c r="D3244">
        <v>4622136</v>
      </c>
      <c r="E3244" t="s">
        <v>1887</v>
      </c>
      <c r="F3244" t="b">
        <f t="shared" si="68"/>
        <v>1</v>
      </c>
      <c r="G3244" t="b">
        <f t="shared" si="69"/>
        <v>1</v>
      </c>
      <c r="H3244" t="s">
        <v>6019</v>
      </c>
    </row>
    <row r="3245" spans="1:8" hidden="1" x14ac:dyDescent="0.25">
      <c r="A3245" t="s">
        <v>5706</v>
      </c>
      <c r="B3245" t="s">
        <v>5707</v>
      </c>
      <c r="C3245" t="s">
        <v>5708</v>
      </c>
      <c r="D3245">
        <v>6473060</v>
      </c>
      <c r="E3245" t="s">
        <v>1887</v>
      </c>
      <c r="F3245" t="b">
        <f t="shared" si="68"/>
        <v>1</v>
      </c>
      <c r="G3245" t="b">
        <f t="shared" si="69"/>
        <v>1</v>
      </c>
      <c r="H3245" t="s">
        <v>6019</v>
      </c>
    </row>
    <row r="3246" spans="1:8" hidden="1" x14ac:dyDescent="0.25">
      <c r="A3246" t="s">
        <v>5709</v>
      </c>
      <c r="B3246" t="s">
        <v>5710</v>
      </c>
      <c r="E3246" t="s">
        <v>1887</v>
      </c>
      <c r="F3246" t="b">
        <f t="shared" si="68"/>
        <v>1</v>
      </c>
      <c r="G3246" t="b">
        <f t="shared" si="69"/>
        <v>0</v>
      </c>
      <c r="H3246" t="s">
        <v>6018</v>
      </c>
    </row>
    <row r="3247" spans="1:8" hidden="1" x14ac:dyDescent="0.25">
      <c r="A3247" t="s">
        <v>5711</v>
      </c>
      <c r="B3247" t="s">
        <v>5515</v>
      </c>
      <c r="C3247" t="s">
        <v>5516</v>
      </c>
      <c r="D3247">
        <v>8228500</v>
      </c>
      <c r="E3247" t="s">
        <v>1887</v>
      </c>
      <c r="F3247" t="b">
        <f t="shared" si="68"/>
        <v>1</v>
      </c>
      <c r="G3247" t="b">
        <f t="shared" si="69"/>
        <v>1</v>
      </c>
      <c r="H3247" t="s">
        <v>6019</v>
      </c>
    </row>
    <row r="3248" spans="1:8" hidden="1" x14ac:dyDescent="0.25">
      <c r="A3248" t="s">
        <v>5712</v>
      </c>
      <c r="B3248" t="s">
        <v>5526</v>
      </c>
      <c r="E3248" t="s">
        <v>1887</v>
      </c>
      <c r="F3248" t="b">
        <f t="shared" si="68"/>
        <v>1</v>
      </c>
      <c r="G3248" t="b">
        <f t="shared" si="69"/>
        <v>0</v>
      </c>
      <c r="H3248" t="s">
        <v>6018</v>
      </c>
    </row>
    <row r="3249" spans="1:8" hidden="1" x14ac:dyDescent="0.25">
      <c r="A3249" t="s">
        <v>5713</v>
      </c>
      <c r="B3249" t="s">
        <v>5714</v>
      </c>
      <c r="C3249" t="s">
        <v>5715</v>
      </c>
      <c r="D3249">
        <v>7202248</v>
      </c>
      <c r="E3249" t="s">
        <v>1887</v>
      </c>
      <c r="F3249" t="b">
        <f t="shared" si="68"/>
        <v>1</v>
      </c>
      <c r="G3249" t="b">
        <f t="shared" si="69"/>
        <v>1</v>
      </c>
      <c r="H3249" t="s">
        <v>6019</v>
      </c>
    </row>
    <row r="3250" spans="1:8" hidden="1" x14ac:dyDescent="0.25">
      <c r="A3250" t="s">
        <v>5716</v>
      </c>
      <c r="B3250" t="s">
        <v>5717</v>
      </c>
      <c r="C3250" t="s">
        <v>5718</v>
      </c>
      <c r="D3250">
        <v>8403881</v>
      </c>
      <c r="E3250" t="s">
        <v>1887</v>
      </c>
      <c r="F3250" t="b">
        <f t="shared" si="68"/>
        <v>1</v>
      </c>
      <c r="G3250" t="b">
        <f t="shared" si="69"/>
        <v>1</v>
      </c>
      <c r="H3250" t="s">
        <v>6019</v>
      </c>
    </row>
    <row r="3251" spans="1:8" hidden="1" x14ac:dyDescent="0.25">
      <c r="A3251" t="s">
        <v>5719</v>
      </c>
      <c r="B3251" t="s">
        <v>5526</v>
      </c>
      <c r="E3251" t="s">
        <v>1887</v>
      </c>
      <c r="F3251" t="b">
        <f t="shared" si="68"/>
        <v>1</v>
      </c>
      <c r="G3251" t="b">
        <f t="shared" si="69"/>
        <v>0</v>
      </c>
      <c r="H3251" t="s">
        <v>6018</v>
      </c>
    </row>
    <row r="3252" spans="1:8" hidden="1" x14ac:dyDescent="0.25">
      <c r="A3252" t="s">
        <v>5720</v>
      </c>
      <c r="B3252" t="s">
        <v>5515</v>
      </c>
      <c r="C3252" t="s">
        <v>5516</v>
      </c>
      <c r="D3252">
        <v>8228500</v>
      </c>
      <c r="E3252" t="s">
        <v>1887</v>
      </c>
      <c r="F3252" t="b">
        <f t="shared" si="68"/>
        <v>1</v>
      </c>
      <c r="G3252" t="b">
        <f t="shared" si="69"/>
        <v>1</v>
      </c>
      <c r="H3252" t="s">
        <v>6019</v>
      </c>
    </row>
    <row r="3253" spans="1:8" hidden="1" x14ac:dyDescent="0.25">
      <c r="A3253" t="s">
        <v>5721</v>
      </c>
      <c r="B3253" t="s">
        <v>5515</v>
      </c>
      <c r="C3253" t="s">
        <v>5516</v>
      </c>
      <c r="D3253">
        <v>8228500</v>
      </c>
      <c r="E3253" t="s">
        <v>1887</v>
      </c>
      <c r="F3253" t="b">
        <f t="shared" si="68"/>
        <v>1</v>
      </c>
      <c r="G3253" t="b">
        <f t="shared" si="69"/>
        <v>1</v>
      </c>
      <c r="H3253" t="s">
        <v>6019</v>
      </c>
    </row>
    <row r="3254" spans="1:8" hidden="1" x14ac:dyDescent="0.25">
      <c r="A3254" t="s">
        <v>5722</v>
      </c>
      <c r="B3254" t="s">
        <v>5644</v>
      </c>
      <c r="C3254" t="s">
        <v>5645</v>
      </c>
      <c r="D3254">
        <v>9157317</v>
      </c>
      <c r="E3254" t="s">
        <v>1887</v>
      </c>
      <c r="F3254" t="b">
        <f t="shared" si="68"/>
        <v>1</v>
      </c>
      <c r="G3254" t="b">
        <f t="shared" si="69"/>
        <v>1</v>
      </c>
      <c r="H3254" t="s">
        <v>6019</v>
      </c>
    </row>
    <row r="3255" spans="1:8" hidden="1" x14ac:dyDescent="0.25">
      <c r="A3255" t="s">
        <v>5723</v>
      </c>
      <c r="B3255" t="s">
        <v>5565</v>
      </c>
      <c r="C3255" t="s">
        <v>5566</v>
      </c>
      <c r="D3255">
        <v>9156825</v>
      </c>
      <c r="E3255" t="s">
        <v>1887</v>
      </c>
      <c r="F3255" t="b">
        <f t="shared" si="68"/>
        <v>1</v>
      </c>
      <c r="G3255" t="b">
        <f t="shared" si="69"/>
        <v>1</v>
      </c>
      <c r="H3255" t="s">
        <v>6019</v>
      </c>
    </row>
    <row r="3256" spans="1:8" hidden="1" x14ac:dyDescent="0.25">
      <c r="A3256" t="s">
        <v>5724</v>
      </c>
      <c r="B3256" t="s">
        <v>5677</v>
      </c>
      <c r="C3256" t="s">
        <v>5678</v>
      </c>
      <c r="D3256">
        <v>9157319</v>
      </c>
      <c r="E3256" t="s">
        <v>1887</v>
      </c>
      <c r="F3256" t="b">
        <f t="shared" si="68"/>
        <v>1</v>
      </c>
      <c r="G3256" t="b">
        <f t="shared" si="69"/>
        <v>1</v>
      </c>
      <c r="H3256" t="s">
        <v>6019</v>
      </c>
    </row>
    <row r="3257" spans="1:8" hidden="1" x14ac:dyDescent="0.25">
      <c r="A3257" t="s">
        <v>5725</v>
      </c>
      <c r="B3257" t="s">
        <v>5726</v>
      </c>
      <c r="C3257" t="s">
        <v>5727</v>
      </c>
      <c r="D3257">
        <v>5124138</v>
      </c>
      <c r="E3257" t="s">
        <v>1887</v>
      </c>
      <c r="F3257" t="b">
        <f t="shared" si="68"/>
        <v>1</v>
      </c>
      <c r="G3257" t="b">
        <f t="shared" si="69"/>
        <v>1</v>
      </c>
      <c r="H3257" t="s">
        <v>6019</v>
      </c>
    </row>
    <row r="3258" spans="1:8" hidden="1" x14ac:dyDescent="0.25">
      <c r="A3258" t="s">
        <v>5728</v>
      </c>
      <c r="B3258" t="s">
        <v>5565</v>
      </c>
      <c r="C3258" t="s">
        <v>5566</v>
      </c>
      <c r="D3258">
        <v>9156825</v>
      </c>
      <c r="E3258" t="s">
        <v>1887</v>
      </c>
      <c r="F3258" t="b">
        <f t="shared" si="68"/>
        <v>1</v>
      </c>
      <c r="G3258" t="b">
        <f t="shared" si="69"/>
        <v>1</v>
      </c>
      <c r="H3258" t="s">
        <v>6019</v>
      </c>
    </row>
    <row r="3259" spans="1:8" hidden="1" x14ac:dyDescent="0.25">
      <c r="A3259" t="s">
        <v>5729</v>
      </c>
      <c r="B3259" t="s">
        <v>5549</v>
      </c>
      <c r="C3259" t="s">
        <v>5550</v>
      </c>
      <c r="D3259">
        <v>8404416</v>
      </c>
      <c r="E3259" t="s">
        <v>1887</v>
      </c>
      <c r="F3259" t="b">
        <f t="shared" si="68"/>
        <v>1</v>
      </c>
      <c r="G3259" t="b">
        <f t="shared" si="69"/>
        <v>1</v>
      </c>
      <c r="H3259" t="s">
        <v>6019</v>
      </c>
    </row>
    <row r="3260" spans="1:8" hidden="1" x14ac:dyDescent="0.25">
      <c r="A3260" t="s">
        <v>5730</v>
      </c>
      <c r="B3260" t="s">
        <v>5731</v>
      </c>
      <c r="C3260" t="s">
        <v>5732</v>
      </c>
      <c r="D3260">
        <v>5701923</v>
      </c>
      <c r="E3260" t="s">
        <v>1887</v>
      </c>
      <c r="F3260" t="b">
        <f t="shared" si="68"/>
        <v>1</v>
      </c>
      <c r="G3260" t="b">
        <f t="shared" si="69"/>
        <v>1</v>
      </c>
      <c r="H3260" t="s">
        <v>6019</v>
      </c>
    </row>
    <row r="3261" spans="1:8" hidden="1" x14ac:dyDescent="0.25">
      <c r="A3261" t="s">
        <v>5733</v>
      </c>
      <c r="B3261" t="s">
        <v>5596</v>
      </c>
      <c r="E3261" t="s">
        <v>1887</v>
      </c>
      <c r="F3261" t="b">
        <f t="shared" si="68"/>
        <v>1</v>
      </c>
      <c r="G3261" t="b">
        <f t="shared" si="69"/>
        <v>0</v>
      </c>
      <c r="H3261" t="s">
        <v>6018</v>
      </c>
    </row>
    <row r="3262" spans="1:8" hidden="1" x14ac:dyDescent="0.25">
      <c r="A3262" t="s">
        <v>5734</v>
      </c>
      <c r="B3262" t="s">
        <v>5735</v>
      </c>
      <c r="C3262" t="s">
        <v>5736</v>
      </c>
      <c r="D3262">
        <v>5124076</v>
      </c>
      <c r="E3262" t="s">
        <v>1887</v>
      </c>
      <c r="F3262" t="b">
        <f t="shared" si="68"/>
        <v>1</v>
      </c>
      <c r="G3262" t="b">
        <f t="shared" si="69"/>
        <v>1</v>
      </c>
      <c r="H3262" t="s">
        <v>6019</v>
      </c>
    </row>
    <row r="3263" spans="1:8" hidden="1" x14ac:dyDescent="0.25">
      <c r="A3263" t="s">
        <v>5737</v>
      </c>
      <c r="B3263" t="s">
        <v>5526</v>
      </c>
      <c r="E3263" t="s">
        <v>1887</v>
      </c>
      <c r="F3263" t="b">
        <f t="shared" si="68"/>
        <v>1</v>
      </c>
      <c r="G3263" t="b">
        <f t="shared" si="69"/>
        <v>0</v>
      </c>
      <c r="H3263" t="s">
        <v>6018</v>
      </c>
    </row>
    <row r="3264" spans="1:8" hidden="1" x14ac:dyDescent="0.25">
      <c r="A3264" t="s">
        <v>5738</v>
      </c>
      <c r="B3264" t="s">
        <v>5520</v>
      </c>
      <c r="C3264" t="s">
        <v>5521</v>
      </c>
      <c r="D3264">
        <v>6428778</v>
      </c>
      <c r="E3264" t="s">
        <v>1887</v>
      </c>
      <c r="F3264" t="b">
        <f t="shared" si="68"/>
        <v>1</v>
      </c>
      <c r="G3264" t="b">
        <f t="shared" si="69"/>
        <v>1</v>
      </c>
      <c r="H3264" t="s">
        <v>6019</v>
      </c>
    </row>
    <row r="3265" spans="1:8" hidden="1" x14ac:dyDescent="0.25">
      <c r="A3265" t="s">
        <v>5739</v>
      </c>
      <c r="B3265" t="s">
        <v>5526</v>
      </c>
      <c r="E3265" t="s">
        <v>1887</v>
      </c>
      <c r="F3265" t="b">
        <f t="shared" si="68"/>
        <v>1</v>
      </c>
      <c r="G3265" t="b">
        <f t="shared" si="69"/>
        <v>0</v>
      </c>
      <c r="H3265" t="s">
        <v>6018</v>
      </c>
    </row>
    <row r="3266" spans="1:8" hidden="1" x14ac:dyDescent="0.25">
      <c r="A3266" t="s">
        <v>5740</v>
      </c>
      <c r="B3266" t="s">
        <v>5515</v>
      </c>
      <c r="C3266" t="s">
        <v>5516</v>
      </c>
      <c r="D3266">
        <v>8228500</v>
      </c>
      <c r="E3266" t="s">
        <v>1887</v>
      </c>
      <c r="F3266" t="b">
        <f t="shared" si="68"/>
        <v>1</v>
      </c>
      <c r="G3266" t="b">
        <f t="shared" si="69"/>
        <v>1</v>
      </c>
      <c r="H3266" t="s">
        <v>6019</v>
      </c>
    </row>
    <row r="3267" spans="1:8" hidden="1" x14ac:dyDescent="0.25">
      <c r="A3267" t="s">
        <v>5741</v>
      </c>
      <c r="B3267" t="s">
        <v>5515</v>
      </c>
      <c r="C3267" t="s">
        <v>5516</v>
      </c>
      <c r="D3267">
        <v>8228500</v>
      </c>
      <c r="E3267" t="s">
        <v>1887</v>
      </c>
      <c r="F3267" t="b">
        <f t="shared" ref="F3267:F3330" si="70">NOT(ISBLANK(B3267))</f>
        <v>1</v>
      </c>
      <c r="G3267" t="b">
        <f t="shared" ref="G3267:G3330" si="71">NOT(ISBLANK(C3267))</f>
        <v>1</v>
      </c>
      <c r="H3267" t="s">
        <v>6019</v>
      </c>
    </row>
    <row r="3268" spans="1:8" hidden="1" x14ac:dyDescent="0.25">
      <c r="A3268" t="s">
        <v>5742</v>
      </c>
      <c r="B3268" t="s">
        <v>5702</v>
      </c>
      <c r="E3268" t="s">
        <v>1887</v>
      </c>
      <c r="F3268" t="b">
        <f t="shared" si="70"/>
        <v>1</v>
      </c>
      <c r="G3268" t="b">
        <f t="shared" si="71"/>
        <v>0</v>
      </c>
      <c r="H3268" t="s">
        <v>6018</v>
      </c>
    </row>
    <row r="3269" spans="1:8" hidden="1" x14ac:dyDescent="0.25">
      <c r="A3269" t="s">
        <v>5743</v>
      </c>
      <c r="B3269" t="s">
        <v>5565</v>
      </c>
      <c r="C3269" t="s">
        <v>5566</v>
      </c>
      <c r="D3269">
        <v>9156825</v>
      </c>
      <c r="E3269" t="s">
        <v>1887</v>
      </c>
      <c r="F3269" t="b">
        <f t="shared" si="70"/>
        <v>1</v>
      </c>
      <c r="G3269" t="b">
        <f t="shared" si="71"/>
        <v>1</v>
      </c>
      <c r="H3269" t="s">
        <v>6019</v>
      </c>
    </row>
    <row r="3270" spans="1:8" hidden="1" x14ac:dyDescent="0.25">
      <c r="A3270" t="s">
        <v>5744</v>
      </c>
      <c r="B3270" t="s">
        <v>5557</v>
      </c>
      <c r="E3270" t="s">
        <v>1887</v>
      </c>
      <c r="F3270" t="b">
        <f t="shared" si="70"/>
        <v>1</v>
      </c>
      <c r="G3270" t="b">
        <f t="shared" si="71"/>
        <v>0</v>
      </c>
      <c r="H3270" t="s">
        <v>6018</v>
      </c>
    </row>
    <row r="3271" spans="1:8" hidden="1" x14ac:dyDescent="0.25">
      <c r="A3271" t="s">
        <v>5745</v>
      </c>
      <c r="B3271" t="s">
        <v>5526</v>
      </c>
      <c r="E3271" t="s">
        <v>1887</v>
      </c>
      <c r="F3271" t="b">
        <f t="shared" si="70"/>
        <v>1</v>
      </c>
      <c r="G3271" t="b">
        <f t="shared" si="71"/>
        <v>0</v>
      </c>
      <c r="H3271" t="s">
        <v>6018</v>
      </c>
    </row>
    <row r="3272" spans="1:8" hidden="1" x14ac:dyDescent="0.25">
      <c r="A3272" t="s">
        <v>5746</v>
      </c>
      <c r="B3272" t="s">
        <v>5515</v>
      </c>
      <c r="C3272" t="s">
        <v>5516</v>
      </c>
      <c r="D3272">
        <v>8228500</v>
      </c>
      <c r="E3272" t="s">
        <v>1887</v>
      </c>
      <c r="F3272" t="b">
        <f t="shared" si="70"/>
        <v>1</v>
      </c>
      <c r="G3272" t="b">
        <f t="shared" si="71"/>
        <v>1</v>
      </c>
      <c r="H3272" t="s">
        <v>6019</v>
      </c>
    </row>
    <row r="3273" spans="1:8" hidden="1" x14ac:dyDescent="0.25">
      <c r="A3273" t="s">
        <v>5747</v>
      </c>
      <c r="B3273" t="s">
        <v>5748</v>
      </c>
      <c r="E3273" t="s">
        <v>1887</v>
      </c>
      <c r="F3273" t="b">
        <f t="shared" si="70"/>
        <v>1</v>
      </c>
      <c r="G3273" t="b">
        <f t="shared" si="71"/>
        <v>0</v>
      </c>
      <c r="H3273" t="s">
        <v>6018</v>
      </c>
    </row>
    <row r="3274" spans="1:8" hidden="1" x14ac:dyDescent="0.25">
      <c r="A3274" t="s">
        <v>5749</v>
      </c>
      <c r="B3274" t="s">
        <v>5538</v>
      </c>
      <c r="E3274" t="s">
        <v>1887</v>
      </c>
      <c r="F3274" t="b">
        <f t="shared" si="70"/>
        <v>1</v>
      </c>
      <c r="G3274" t="b">
        <f t="shared" si="71"/>
        <v>0</v>
      </c>
      <c r="H3274" t="s">
        <v>6018</v>
      </c>
    </row>
    <row r="3275" spans="1:8" hidden="1" x14ac:dyDescent="0.25">
      <c r="A3275" t="s">
        <v>5750</v>
      </c>
      <c r="B3275" t="s">
        <v>5751</v>
      </c>
      <c r="E3275" t="s">
        <v>1887</v>
      </c>
      <c r="F3275" t="b">
        <f t="shared" si="70"/>
        <v>1</v>
      </c>
      <c r="G3275" t="b">
        <f t="shared" si="71"/>
        <v>0</v>
      </c>
      <c r="H3275" t="s">
        <v>6018</v>
      </c>
    </row>
    <row r="3276" spans="1:8" hidden="1" x14ac:dyDescent="0.25">
      <c r="A3276" t="s">
        <v>5752</v>
      </c>
      <c r="B3276" t="s">
        <v>5523</v>
      </c>
      <c r="E3276" t="s">
        <v>1887</v>
      </c>
      <c r="F3276" t="b">
        <f t="shared" si="70"/>
        <v>1</v>
      </c>
      <c r="G3276" t="b">
        <f t="shared" si="71"/>
        <v>0</v>
      </c>
      <c r="H3276" t="s">
        <v>6018</v>
      </c>
    </row>
    <row r="3277" spans="1:8" hidden="1" x14ac:dyDescent="0.25">
      <c r="A3277" t="s">
        <v>5753</v>
      </c>
      <c r="B3277" t="s">
        <v>5702</v>
      </c>
      <c r="E3277" t="s">
        <v>1887</v>
      </c>
      <c r="F3277" t="b">
        <f t="shared" si="70"/>
        <v>1</v>
      </c>
      <c r="G3277" t="b">
        <f t="shared" si="71"/>
        <v>0</v>
      </c>
      <c r="H3277" t="s">
        <v>6018</v>
      </c>
    </row>
    <row r="3278" spans="1:8" hidden="1" x14ac:dyDescent="0.25">
      <c r="A3278" t="s">
        <v>5754</v>
      </c>
      <c r="B3278" t="s">
        <v>5538</v>
      </c>
      <c r="E3278" t="s">
        <v>1887</v>
      </c>
      <c r="F3278" t="b">
        <f t="shared" si="70"/>
        <v>1</v>
      </c>
      <c r="G3278" t="b">
        <f t="shared" si="71"/>
        <v>0</v>
      </c>
      <c r="H3278" t="s">
        <v>6018</v>
      </c>
    </row>
    <row r="3279" spans="1:8" hidden="1" x14ac:dyDescent="0.25">
      <c r="A3279" t="s">
        <v>5755</v>
      </c>
      <c r="B3279" t="s">
        <v>5526</v>
      </c>
      <c r="E3279" t="s">
        <v>1887</v>
      </c>
      <c r="F3279" t="b">
        <f t="shared" si="70"/>
        <v>1</v>
      </c>
      <c r="G3279" t="b">
        <f t="shared" si="71"/>
        <v>0</v>
      </c>
      <c r="H3279" t="s">
        <v>6018</v>
      </c>
    </row>
    <row r="3280" spans="1:8" hidden="1" x14ac:dyDescent="0.25">
      <c r="A3280" t="s">
        <v>5756</v>
      </c>
      <c r="B3280" t="s">
        <v>5757</v>
      </c>
      <c r="E3280" t="s">
        <v>1887</v>
      </c>
      <c r="F3280" t="b">
        <f t="shared" si="70"/>
        <v>1</v>
      </c>
      <c r="G3280" t="b">
        <f t="shared" si="71"/>
        <v>0</v>
      </c>
      <c r="H3280" t="s">
        <v>6018</v>
      </c>
    </row>
    <row r="3281" spans="1:8" hidden="1" x14ac:dyDescent="0.25">
      <c r="A3281" t="s">
        <v>5758</v>
      </c>
      <c r="B3281" t="s">
        <v>5759</v>
      </c>
      <c r="C3281" t="s">
        <v>5760</v>
      </c>
      <c r="D3281">
        <v>7198402</v>
      </c>
      <c r="E3281" t="s">
        <v>1887</v>
      </c>
      <c r="F3281" t="b">
        <f t="shared" si="70"/>
        <v>1</v>
      </c>
      <c r="G3281" t="b">
        <f t="shared" si="71"/>
        <v>1</v>
      </c>
      <c r="H3281" t="s">
        <v>6019</v>
      </c>
    </row>
    <row r="3282" spans="1:8" hidden="1" x14ac:dyDescent="0.25">
      <c r="A3282" t="s">
        <v>5761</v>
      </c>
      <c r="B3282" t="s">
        <v>5762</v>
      </c>
      <c r="E3282" t="s">
        <v>1887</v>
      </c>
      <c r="F3282" t="b">
        <f t="shared" si="70"/>
        <v>1</v>
      </c>
      <c r="G3282" t="b">
        <f t="shared" si="71"/>
        <v>0</v>
      </c>
      <c r="H3282" t="s">
        <v>6018</v>
      </c>
    </row>
    <row r="3283" spans="1:8" hidden="1" x14ac:dyDescent="0.25">
      <c r="A3283" t="s">
        <v>5763</v>
      </c>
      <c r="B3283" t="s">
        <v>5764</v>
      </c>
      <c r="C3283" t="s">
        <v>5765</v>
      </c>
      <c r="D3283">
        <v>7394772</v>
      </c>
      <c r="E3283" t="s">
        <v>1887</v>
      </c>
      <c r="F3283" t="b">
        <f t="shared" si="70"/>
        <v>1</v>
      </c>
      <c r="G3283" t="b">
        <f t="shared" si="71"/>
        <v>1</v>
      </c>
      <c r="H3283" t="s">
        <v>6019</v>
      </c>
    </row>
    <row r="3284" spans="1:8" hidden="1" x14ac:dyDescent="0.25">
      <c r="A3284" t="s">
        <v>5766</v>
      </c>
      <c r="B3284" t="s">
        <v>5523</v>
      </c>
      <c r="E3284" t="s">
        <v>1887</v>
      </c>
      <c r="F3284" t="b">
        <f t="shared" si="70"/>
        <v>1</v>
      </c>
      <c r="G3284" t="b">
        <f t="shared" si="71"/>
        <v>0</v>
      </c>
      <c r="H3284" t="s">
        <v>6018</v>
      </c>
    </row>
    <row r="3285" spans="1:8" hidden="1" x14ac:dyDescent="0.25">
      <c r="A3285" t="s">
        <v>5767</v>
      </c>
      <c r="B3285" t="s">
        <v>5526</v>
      </c>
      <c r="E3285" t="s">
        <v>1887</v>
      </c>
      <c r="F3285" t="b">
        <f t="shared" si="70"/>
        <v>1</v>
      </c>
      <c r="G3285" t="b">
        <f t="shared" si="71"/>
        <v>0</v>
      </c>
      <c r="H3285" t="s">
        <v>6018</v>
      </c>
    </row>
    <row r="3286" spans="1:8" hidden="1" x14ac:dyDescent="0.25">
      <c r="A3286" t="s">
        <v>5768</v>
      </c>
      <c r="B3286" t="s">
        <v>5565</v>
      </c>
      <c r="C3286" t="s">
        <v>5566</v>
      </c>
      <c r="D3286">
        <v>9156825</v>
      </c>
      <c r="E3286" t="s">
        <v>1887</v>
      </c>
      <c r="F3286" t="b">
        <f t="shared" si="70"/>
        <v>1</v>
      </c>
      <c r="G3286" t="b">
        <f t="shared" si="71"/>
        <v>1</v>
      </c>
      <c r="H3286" t="s">
        <v>6019</v>
      </c>
    </row>
    <row r="3287" spans="1:8" hidden="1" x14ac:dyDescent="0.25">
      <c r="A3287" t="s">
        <v>5769</v>
      </c>
      <c r="B3287" t="s">
        <v>5523</v>
      </c>
      <c r="E3287" t="s">
        <v>1887</v>
      </c>
      <c r="F3287" t="b">
        <f t="shared" si="70"/>
        <v>1</v>
      </c>
      <c r="G3287" t="b">
        <f t="shared" si="71"/>
        <v>0</v>
      </c>
      <c r="H3287" t="s">
        <v>6018</v>
      </c>
    </row>
    <row r="3288" spans="1:8" hidden="1" x14ac:dyDescent="0.25">
      <c r="A3288" t="s">
        <v>5770</v>
      </c>
      <c r="B3288" t="s">
        <v>5546</v>
      </c>
      <c r="C3288" t="s">
        <v>5547</v>
      </c>
      <c r="D3288">
        <v>6440874</v>
      </c>
      <c r="E3288" t="s">
        <v>1887</v>
      </c>
      <c r="F3288" t="b">
        <f t="shared" si="70"/>
        <v>1</v>
      </c>
      <c r="G3288" t="b">
        <f t="shared" si="71"/>
        <v>1</v>
      </c>
      <c r="H3288" t="s">
        <v>6019</v>
      </c>
    </row>
    <row r="3289" spans="1:8" hidden="1" x14ac:dyDescent="0.25">
      <c r="A3289" t="s">
        <v>5771</v>
      </c>
      <c r="B3289" t="s">
        <v>5772</v>
      </c>
      <c r="E3289" t="s">
        <v>1887</v>
      </c>
      <c r="F3289" t="b">
        <f t="shared" si="70"/>
        <v>1</v>
      </c>
      <c r="G3289" t="b">
        <f t="shared" si="71"/>
        <v>0</v>
      </c>
      <c r="H3289" t="s">
        <v>6018</v>
      </c>
    </row>
    <row r="3290" spans="1:8" hidden="1" x14ac:dyDescent="0.25">
      <c r="A3290" t="s">
        <v>5773</v>
      </c>
      <c r="B3290" t="s">
        <v>5531</v>
      </c>
      <c r="C3290" t="s">
        <v>5532</v>
      </c>
      <c r="D3290">
        <v>6035564</v>
      </c>
      <c r="E3290" t="s">
        <v>1887</v>
      </c>
      <c r="F3290" t="b">
        <f t="shared" si="70"/>
        <v>1</v>
      </c>
      <c r="G3290" t="b">
        <f t="shared" si="71"/>
        <v>1</v>
      </c>
      <c r="H3290" t="s">
        <v>6019</v>
      </c>
    </row>
    <row r="3291" spans="1:8" hidden="1" x14ac:dyDescent="0.25">
      <c r="A3291" t="s">
        <v>5774</v>
      </c>
      <c r="B3291" t="s">
        <v>5573</v>
      </c>
      <c r="C3291" t="s">
        <v>5574</v>
      </c>
      <c r="D3291">
        <v>6017229</v>
      </c>
      <c r="E3291" t="s">
        <v>1887</v>
      </c>
      <c r="F3291" t="b">
        <f t="shared" si="70"/>
        <v>1</v>
      </c>
      <c r="G3291" t="b">
        <f t="shared" si="71"/>
        <v>1</v>
      </c>
      <c r="H3291" t="s">
        <v>6019</v>
      </c>
    </row>
    <row r="3292" spans="1:8" hidden="1" x14ac:dyDescent="0.25">
      <c r="A3292" t="s">
        <v>5775</v>
      </c>
      <c r="B3292" t="s">
        <v>5776</v>
      </c>
      <c r="C3292" t="s">
        <v>5777</v>
      </c>
      <c r="D3292">
        <v>8403819</v>
      </c>
      <c r="E3292" t="s">
        <v>1887</v>
      </c>
      <c r="F3292" t="b">
        <f t="shared" si="70"/>
        <v>1</v>
      </c>
      <c r="G3292" t="b">
        <f t="shared" si="71"/>
        <v>1</v>
      </c>
      <c r="H3292" t="s">
        <v>6019</v>
      </c>
    </row>
    <row r="3293" spans="1:8" hidden="1" x14ac:dyDescent="0.25">
      <c r="A3293" t="s">
        <v>5778</v>
      </c>
      <c r="B3293" t="s">
        <v>5529</v>
      </c>
      <c r="E3293" t="s">
        <v>1887</v>
      </c>
      <c r="F3293" t="b">
        <f t="shared" si="70"/>
        <v>1</v>
      </c>
      <c r="G3293" t="b">
        <f t="shared" si="71"/>
        <v>0</v>
      </c>
      <c r="H3293" t="s">
        <v>6018</v>
      </c>
    </row>
    <row r="3294" spans="1:8" hidden="1" x14ac:dyDescent="0.25">
      <c r="A3294" t="s">
        <v>5779</v>
      </c>
      <c r="B3294" t="s">
        <v>5613</v>
      </c>
      <c r="C3294" t="s">
        <v>5614</v>
      </c>
      <c r="D3294">
        <v>6306859</v>
      </c>
      <c r="E3294" t="s">
        <v>1887</v>
      </c>
      <c r="F3294" t="b">
        <f t="shared" si="70"/>
        <v>1</v>
      </c>
      <c r="G3294" t="b">
        <f t="shared" si="71"/>
        <v>1</v>
      </c>
      <c r="H3294" t="s">
        <v>6019</v>
      </c>
    </row>
    <row r="3295" spans="1:8" hidden="1" x14ac:dyDescent="0.25">
      <c r="A3295" t="s">
        <v>5780</v>
      </c>
      <c r="B3295" t="s">
        <v>5538</v>
      </c>
      <c r="E3295" t="s">
        <v>1887</v>
      </c>
      <c r="F3295" t="b">
        <f t="shared" si="70"/>
        <v>1</v>
      </c>
      <c r="G3295" t="b">
        <f t="shared" si="71"/>
        <v>0</v>
      </c>
      <c r="H3295" t="s">
        <v>6018</v>
      </c>
    </row>
    <row r="3296" spans="1:8" hidden="1" x14ac:dyDescent="0.25">
      <c r="A3296" t="s">
        <v>5781</v>
      </c>
      <c r="B3296" t="s">
        <v>5619</v>
      </c>
      <c r="C3296" t="s">
        <v>5620</v>
      </c>
      <c r="D3296">
        <v>7897439</v>
      </c>
      <c r="E3296" t="s">
        <v>1887</v>
      </c>
      <c r="F3296" t="b">
        <f t="shared" si="70"/>
        <v>1</v>
      </c>
      <c r="G3296" t="b">
        <f t="shared" si="71"/>
        <v>1</v>
      </c>
      <c r="H3296" t="s">
        <v>6019</v>
      </c>
    </row>
    <row r="3297" spans="1:8" hidden="1" x14ac:dyDescent="0.25">
      <c r="A3297" t="s">
        <v>5782</v>
      </c>
      <c r="B3297" t="s">
        <v>5783</v>
      </c>
      <c r="E3297" t="s">
        <v>1887</v>
      </c>
      <c r="F3297" t="b">
        <f t="shared" si="70"/>
        <v>1</v>
      </c>
      <c r="G3297" t="b">
        <f t="shared" si="71"/>
        <v>0</v>
      </c>
      <c r="H3297" t="s">
        <v>6018</v>
      </c>
    </row>
    <row r="3298" spans="1:8" hidden="1" x14ac:dyDescent="0.25">
      <c r="A3298" t="s">
        <v>5784</v>
      </c>
      <c r="B3298" t="s">
        <v>5529</v>
      </c>
      <c r="E3298" t="s">
        <v>1887</v>
      </c>
      <c r="F3298" t="b">
        <f t="shared" si="70"/>
        <v>1</v>
      </c>
      <c r="G3298" t="b">
        <f t="shared" si="71"/>
        <v>0</v>
      </c>
      <c r="H3298" t="s">
        <v>6018</v>
      </c>
    </row>
    <row r="3299" spans="1:8" hidden="1" x14ac:dyDescent="0.25">
      <c r="A3299" t="s">
        <v>5785</v>
      </c>
      <c r="B3299" t="s">
        <v>5786</v>
      </c>
      <c r="C3299" t="s">
        <v>5787</v>
      </c>
      <c r="D3299">
        <v>8257337</v>
      </c>
      <c r="E3299" t="s">
        <v>1887</v>
      </c>
      <c r="F3299" t="b">
        <f t="shared" si="70"/>
        <v>1</v>
      </c>
      <c r="G3299" t="b">
        <f t="shared" si="71"/>
        <v>1</v>
      </c>
      <c r="H3299" t="s">
        <v>6019</v>
      </c>
    </row>
    <row r="3300" spans="1:8" hidden="1" x14ac:dyDescent="0.25">
      <c r="A3300" t="s">
        <v>5788</v>
      </c>
      <c r="B3300" t="s">
        <v>5523</v>
      </c>
      <c r="E3300" t="s">
        <v>1887</v>
      </c>
      <c r="F3300" t="b">
        <f t="shared" si="70"/>
        <v>1</v>
      </c>
      <c r="G3300" t="b">
        <f t="shared" si="71"/>
        <v>0</v>
      </c>
      <c r="H3300" t="s">
        <v>6018</v>
      </c>
    </row>
    <row r="3301" spans="1:8" hidden="1" x14ac:dyDescent="0.25">
      <c r="A3301" t="s">
        <v>5789</v>
      </c>
      <c r="B3301" t="s">
        <v>5518</v>
      </c>
      <c r="E3301" t="s">
        <v>1887</v>
      </c>
      <c r="F3301" t="b">
        <f t="shared" si="70"/>
        <v>1</v>
      </c>
      <c r="G3301" t="b">
        <f t="shared" si="71"/>
        <v>0</v>
      </c>
      <c r="H3301" t="s">
        <v>6018</v>
      </c>
    </row>
    <row r="3302" spans="1:8" hidden="1" x14ac:dyDescent="0.25">
      <c r="A3302" t="s">
        <v>5790</v>
      </c>
      <c r="B3302" t="s">
        <v>5702</v>
      </c>
      <c r="E3302" t="s">
        <v>1887</v>
      </c>
      <c r="F3302" t="b">
        <f t="shared" si="70"/>
        <v>1</v>
      </c>
      <c r="G3302" t="b">
        <f t="shared" si="71"/>
        <v>0</v>
      </c>
      <c r="H3302" t="s">
        <v>6018</v>
      </c>
    </row>
    <row r="3303" spans="1:8" hidden="1" x14ac:dyDescent="0.25">
      <c r="A3303" t="s">
        <v>5791</v>
      </c>
      <c r="B3303" t="s">
        <v>5573</v>
      </c>
      <c r="C3303" t="s">
        <v>5574</v>
      </c>
      <c r="D3303">
        <v>6017229</v>
      </c>
      <c r="E3303" t="s">
        <v>1887</v>
      </c>
      <c r="F3303" t="b">
        <f t="shared" si="70"/>
        <v>1</v>
      </c>
      <c r="G3303" t="b">
        <f t="shared" si="71"/>
        <v>1</v>
      </c>
      <c r="H3303" t="s">
        <v>6019</v>
      </c>
    </row>
    <row r="3304" spans="1:8" hidden="1" x14ac:dyDescent="0.25">
      <c r="A3304" t="s">
        <v>5792</v>
      </c>
      <c r="B3304" t="s">
        <v>5515</v>
      </c>
      <c r="C3304" t="s">
        <v>5516</v>
      </c>
      <c r="D3304">
        <v>8228500</v>
      </c>
      <c r="E3304" t="s">
        <v>1887</v>
      </c>
      <c r="F3304" t="b">
        <f t="shared" si="70"/>
        <v>1</v>
      </c>
      <c r="G3304" t="b">
        <f t="shared" si="71"/>
        <v>1</v>
      </c>
      <c r="H3304" t="s">
        <v>6019</v>
      </c>
    </row>
    <row r="3305" spans="1:8" hidden="1" x14ac:dyDescent="0.25">
      <c r="A3305" t="s">
        <v>5793</v>
      </c>
      <c r="B3305" t="s">
        <v>5794</v>
      </c>
      <c r="C3305" t="s">
        <v>5795</v>
      </c>
      <c r="D3305">
        <v>5237992</v>
      </c>
      <c r="E3305" t="s">
        <v>1887</v>
      </c>
      <c r="F3305" t="b">
        <f t="shared" si="70"/>
        <v>1</v>
      </c>
      <c r="G3305" t="b">
        <f t="shared" si="71"/>
        <v>1</v>
      </c>
      <c r="H3305" t="s">
        <v>6019</v>
      </c>
    </row>
    <row r="3306" spans="1:8" hidden="1" x14ac:dyDescent="0.25">
      <c r="A3306" t="s">
        <v>5796</v>
      </c>
      <c r="B3306" t="s">
        <v>5523</v>
      </c>
      <c r="E3306" t="s">
        <v>1887</v>
      </c>
      <c r="F3306" t="b">
        <f t="shared" si="70"/>
        <v>1</v>
      </c>
      <c r="G3306" t="b">
        <f t="shared" si="71"/>
        <v>0</v>
      </c>
      <c r="H3306" t="s">
        <v>6018</v>
      </c>
    </row>
    <row r="3307" spans="1:8" hidden="1" x14ac:dyDescent="0.25">
      <c r="A3307" t="s">
        <v>5797</v>
      </c>
      <c r="B3307" t="s">
        <v>5538</v>
      </c>
      <c r="E3307" t="s">
        <v>1887</v>
      </c>
      <c r="F3307" t="b">
        <f t="shared" si="70"/>
        <v>1</v>
      </c>
      <c r="G3307" t="b">
        <f t="shared" si="71"/>
        <v>0</v>
      </c>
      <c r="H3307" t="s">
        <v>6018</v>
      </c>
    </row>
    <row r="3308" spans="1:8" hidden="1" x14ac:dyDescent="0.25">
      <c r="A3308" t="s">
        <v>5798</v>
      </c>
      <c r="B3308" t="s">
        <v>5653</v>
      </c>
      <c r="C3308" t="s">
        <v>5654</v>
      </c>
      <c r="D3308">
        <v>6017250</v>
      </c>
      <c r="E3308" t="s">
        <v>1887</v>
      </c>
      <c r="F3308" t="b">
        <f t="shared" si="70"/>
        <v>1</v>
      </c>
      <c r="G3308" t="b">
        <f t="shared" si="71"/>
        <v>1</v>
      </c>
      <c r="H3308" t="s">
        <v>6019</v>
      </c>
    </row>
    <row r="3309" spans="1:8" hidden="1" x14ac:dyDescent="0.25">
      <c r="A3309" t="s">
        <v>5799</v>
      </c>
      <c r="B3309" t="s">
        <v>5800</v>
      </c>
      <c r="C3309" t="s">
        <v>5801</v>
      </c>
      <c r="D3309">
        <v>5124117</v>
      </c>
      <c r="E3309" t="s">
        <v>1887</v>
      </c>
      <c r="F3309" t="b">
        <f t="shared" si="70"/>
        <v>1</v>
      </c>
      <c r="G3309" t="b">
        <f t="shared" si="71"/>
        <v>1</v>
      </c>
      <c r="H3309" t="s">
        <v>6019</v>
      </c>
    </row>
    <row r="3310" spans="1:8" hidden="1" x14ac:dyDescent="0.25">
      <c r="A3310" t="s">
        <v>5802</v>
      </c>
      <c r="B3310" t="s">
        <v>5803</v>
      </c>
      <c r="C3310" t="s">
        <v>5804</v>
      </c>
      <c r="D3310">
        <v>5123935</v>
      </c>
      <c r="E3310" t="s">
        <v>1887</v>
      </c>
      <c r="F3310" t="b">
        <f t="shared" si="70"/>
        <v>1</v>
      </c>
      <c r="G3310" t="b">
        <f t="shared" si="71"/>
        <v>1</v>
      </c>
      <c r="H3310" t="s">
        <v>6019</v>
      </c>
    </row>
    <row r="3311" spans="1:8" hidden="1" x14ac:dyDescent="0.25">
      <c r="A3311" t="s">
        <v>5805</v>
      </c>
      <c r="B3311" t="s">
        <v>5806</v>
      </c>
      <c r="E3311" t="s">
        <v>1887</v>
      </c>
      <c r="F3311" t="b">
        <f t="shared" si="70"/>
        <v>1</v>
      </c>
      <c r="G3311" t="b">
        <f t="shared" si="71"/>
        <v>0</v>
      </c>
      <c r="H3311" t="s">
        <v>6018</v>
      </c>
    </row>
    <row r="3312" spans="1:8" hidden="1" x14ac:dyDescent="0.25">
      <c r="A3312" t="s">
        <v>5807</v>
      </c>
      <c r="B3312" t="s">
        <v>5529</v>
      </c>
      <c r="E3312" t="s">
        <v>1887</v>
      </c>
      <c r="F3312" t="b">
        <f t="shared" si="70"/>
        <v>1</v>
      </c>
      <c r="G3312" t="b">
        <f t="shared" si="71"/>
        <v>0</v>
      </c>
      <c r="H3312" t="s">
        <v>6018</v>
      </c>
    </row>
    <row r="3313" spans="1:8" hidden="1" x14ac:dyDescent="0.25">
      <c r="A3313" t="s">
        <v>5808</v>
      </c>
      <c r="B3313" t="s">
        <v>5526</v>
      </c>
      <c r="E3313" t="s">
        <v>1887</v>
      </c>
      <c r="F3313" t="b">
        <f t="shared" si="70"/>
        <v>1</v>
      </c>
      <c r="G3313" t="b">
        <f t="shared" si="71"/>
        <v>0</v>
      </c>
      <c r="H3313" t="s">
        <v>6018</v>
      </c>
    </row>
    <row r="3314" spans="1:8" hidden="1" x14ac:dyDescent="0.25">
      <c r="A3314" t="s">
        <v>5809</v>
      </c>
      <c r="B3314" t="s">
        <v>5581</v>
      </c>
      <c r="C3314" t="s">
        <v>5582</v>
      </c>
      <c r="D3314">
        <v>8661294</v>
      </c>
      <c r="E3314" t="s">
        <v>1887</v>
      </c>
      <c r="F3314" t="b">
        <f t="shared" si="70"/>
        <v>1</v>
      </c>
      <c r="G3314" t="b">
        <f t="shared" si="71"/>
        <v>1</v>
      </c>
      <c r="H3314" t="s">
        <v>6019</v>
      </c>
    </row>
    <row r="3315" spans="1:8" hidden="1" x14ac:dyDescent="0.25">
      <c r="A3315" t="s">
        <v>5810</v>
      </c>
      <c r="B3315" t="s">
        <v>5811</v>
      </c>
      <c r="C3315" t="s">
        <v>5812</v>
      </c>
      <c r="D3315">
        <v>5071949</v>
      </c>
      <c r="E3315" t="s">
        <v>1887</v>
      </c>
      <c r="F3315" t="b">
        <f t="shared" si="70"/>
        <v>1</v>
      </c>
      <c r="G3315" t="b">
        <f t="shared" si="71"/>
        <v>1</v>
      </c>
      <c r="H3315" t="s">
        <v>6019</v>
      </c>
    </row>
    <row r="3316" spans="1:8" hidden="1" x14ac:dyDescent="0.25">
      <c r="A3316" t="s">
        <v>5813</v>
      </c>
      <c r="B3316" t="s">
        <v>5814</v>
      </c>
      <c r="C3316" t="s">
        <v>5815</v>
      </c>
      <c r="D3316">
        <v>6017534</v>
      </c>
      <c r="E3316" t="s">
        <v>1887</v>
      </c>
      <c r="F3316" t="b">
        <f t="shared" si="70"/>
        <v>1</v>
      </c>
      <c r="G3316" t="b">
        <f t="shared" si="71"/>
        <v>1</v>
      </c>
      <c r="H3316" t="s">
        <v>6019</v>
      </c>
    </row>
    <row r="3317" spans="1:8" hidden="1" x14ac:dyDescent="0.25">
      <c r="A3317" t="s">
        <v>5816</v>
      </c>
      <c r="B3317" t="s">
        <v>5653</v>
      </c>
      <c r="C3317" t="s">
        <v>5654</v>
      </c>
      <c r="D3317">
        <v>6017250</v>
      </c>
      <c r="E3317" t="s">
        <v>1887</v>
      </c>
      <c r="F3317" t="b">
        <f t="shared" si="70"/>
        <v>1</v>
      </c>
      <c r="G3317" t="b">
        <f t="shared" si="71"/>
        <v>1</v>
      </c>
      <c r="H3317" t="s">
        <v>6019</v>
      </c>
    </row>
    <row r="3318" spans="1:8" hidden="1" x14ac:dyDescent="0.25">
      <c r="A3318" t="s">
        <v>5817</v>
      </c>
      <c r="B3318" t="s">
        <v>5818</v>
      </c>
      <c r="C3318" t="s">
        <v>5819</v>
      </c>
      <c r="D3318">
        <v>7854549</v>
      </c>
      <c r="E3318" t="s">
        <v>1887</v>
      </c>
      <c r="F3318" t="b">
        <f t="shared" si="70"/>
        <v>1</v>
      </c>
      <c r="G3318" t="b">
        <f t="shared" si="71"/>
        <v>1</v>
      </c>
      <c r="H3318" t="s">
        <v>6019</v>
      </c>
    </row>
    <row r="3319" spans="1:8" hidden="1" x14ac:dyDescent="0.25">
      <c r="A3319" t="s">
        <v>5820</v>
      </c>
      <c r="B3319" t="s">
        <v>5821</v>
      </c>
      <c r="C3319" t="s">
        <v>5822</v>
      </c>
      <c r="D3319">
        <v>4983440</v>
      </c>
      <c r="E3319" t="s">
        <v>1887</v>
      </c>
      <c r="F3319" t="b">
        <f t="shared" si="70"/>
        <v>1</v>
      </c>
      <c r="G3319" t="b">
        <f t="shared" si="71"/>
        <v>1</v>
      </c>
      <c r="H3319" t="s">
        <v>6019</v>
      </c>
    </row>
    <row r="3320" spans="1:8" hidden="1" x14ac:dyDescent="0.25">
      <c r="A3320" t="s">
        <v>5823</v>
      </c>
      <c r="B3320" t="s">
        <v>5619</v>
      </c>
      <c r="C3320" t="s">
        <v>5620</v>
      </c>
      <c r="D3320">
        <v>7897439</v>
      </c>
      <c r="E3320" t="s">
        <v>1887</v>
      </c>
      <c r="F3320" t="b">
        <f t="shared" si="70"/>
        <v>1</v>
      </c>
      <c r="G3320" t="b">
        <f t="shared" si="71"/>
        <v>1</v>
      </c>
      <c r="H3320" t="s">
        <v>6019</v>
      </c>
    </row>
    <row r="3321" spans="1:8" hidden="1" x14ac:dyDescent="0.25">
      <c r="A3321" t="s">
        <v>5824</v>
      </c>
      <c r="B3321" t="s">
        <v>5557</v>
      </c>
      <c r="E3321" t="s">
        <v>1887</v>
      </c>
      <c r="F3321" t="b">
        <f t="shared" si="70"/>
        <v>1</v>
      </c>
      <c r="G3321" t="b">
        <f t="shared" si="71"/>
        <v>0</v>
      </c>
      <c r="H3321" t="s">
        <v>6018</v>
      </c>
    </row>
    <row r="3322" spans="1:8" hidden="1" x14ac:dyDescent="0.25">
      <c r="A3322" t="s">
        <v>5825</v>
      </c>
      <c r="B3322" t="s">
        <v>5523</v>
      </c>
      <c r="E3322" t="s">
        <v>1887</v>
      </c>
      <c r="F3322" t="b">
        <f t="shared" si="70"/>
        <v>1</v>
      </c>
      <c r="G3322" t="b">
        <f t="shared" si="71"/>
        <v>0</v>
      </c>
      <c r="H3322" t="s">
        <v>6018</v>
      </c>
    </row>
    <row r="3323" spans="1:8" hidden="1" x14ac:dyDescent="0.25">
      <c r="A3323" t="s">
        <v>5826</v>
      </c>
      <c r="B3323" t="s">
        <v>5827</v>
      </c>
      <c r="E3323" t="s">
        <v>1887</v>
      </c>
      <c r="F3323" t="b">
        <f t="shared" si="70"/>
        <v>1</v>
      </c>
      <c r="G3323" t="b">
        <f t="shared" si="71"/>
        <v>0</v>
      </c>
      <c r="H3323" t="s">
        <v>6018</v>
      </c>
    </row>
    <row r="3324" spans="1:8" hidden="1" x14ac:dyDescent="0.25">
      <c r="A3324" t="s">
        <v>5828</v>
      </c>
      <c r="B3324" t="s">
        <v>5596</v>
      </c>
      <c r="E3324" t="s">
        <v>1887</v>
      </c>
      <c r="F3324" t="b">
        <f t="shared" si="70"/>
        <v>1</v>
      </c>
      <c r="G3324" t="b">
        <f t="shared" si="71"/>
        <v>0</v>
      </c>
      <c r="H3324" t="s">
        <v>6018</v>
      </c>
    </row>
    <row r="3325" spans="1:8" hidden="1" x14ac:dyDescent="0.25">
      <c r="A3325" t="s">
        <v>5829</v>
      </c>
      <c r="B3325" t="s">
        <v>5529</v>
      </c>
      <c r="E3325" t="s">
        <v>1887</v>
      </c>
      <c r="F3325" t="b">
        <f t="shared" si="70"/>
        <v>1</v>
      </c>
      <c r="G3325" t="b">
        <f t="shared" si="71"/>
        <v>0</v>
      </c>
      <c r="H3325" t="s">
        <v>6018</v>
      </c>
    </row>
    <row r="3326" spans="1:8" hidden="1" x14ac:dyDescent="0.25">
      <c r="A3326" t="s">
        <v>5830</v>
      </c>
      <c r="B3326" t="s">
        <v>5515</v>
      </c>
      <c r="C3326" t="s">
        <v>5516</v>
      </c>
      <c r="D3326">
        <v>8228500</v>
      </c>
      <c r="E3326" t="s">
        <v>1887</v>
      </c>
      <c r="F3326" t="b">
        <f t="shared" si="70"/>
        <v>1</v>
      </c>
      <c r="G3326" t="b">
        <f t="shared" si="71"/>
        <v>1</v>
      </c>
      <c r="H3326" t="s">
        <v>6019</v>
      </c>
    </row>
    <row r="3327" spans="1:8" hidden="1" x14ac:dyDescent="0.25">
      <c r="A3327" t="s">
        <v>5831</v>
      </c>
      <c r="B3327" t="s">
        <v>5680</v>
      </c>
      <c r="E3327" t="s">
        <v>1887</v>
      </c>
      <c r="F3327" t="b">
        <f t="shared" si="70"/>
        <v>1</v>
      </c>
      <c r="G3327" t="b">
        <f t="shared" si="71"/>
        <v>0</v>
      </c>
      <c r="H3327" t="s">
        <v>6018</v>
      </c>
    </row>
    <row r="3328" spans="1:8" hidden="1" x14ac:dyDescent="0.25">
      <c r="A3328" t="s">
        <v>5832</v>
      </c>
      <c r="B3328" t="s">
        <v>5515</v>
      </c>
      <c r="C3328" t="s">
        <v>5516</v>
      </c>
      <c r="D3328">
        <v>8228500</v>
      </c>
      <c r="E3328" t="s">
        <v>1887</v>
      </c>
      <c r="F3328" t="b">
        <f t="shared" si="70"/>
        <v>1</v>
      </c>
      <c r="G3328" t="b">
        <f t="shared" si="71"/>
        <v>1</v>
      </c>
      <c r="H3328" t="s">
        <v>6019</v>
      </c>
    </row>
    <row r="3329" spans="1:8" hidden="1" x14ac:dyDescent="0.25">
      <c r="A3329" t="s">
        <v>5833</v>
      </c>
      <c r="B3329" t="s">
        <v>5702</v>
      </c>
      <c r="E3329" t="s">
        <v>1887</v>
      </c>
      <c r="F3329" t="b">
        <f t="shared" si="70"/>
        <v>1</v>
      </c>
      <c r="G3329" t="b">
        <f t="shared" si="71"/>
        <v>0</v>
      </c>
      <c r="H3329" t="s">
        <v>6018</v>
      </c>
    </row>
    <row r="3330" spans="1:8" hidden="1" x14ac:dyDescent="0.25">
      <c r="A3330" t="s">
        <v>5834</v>
      </c>
      <c r="B3330" t="s">
        <v>5526</v>
      </c>
      <c r="E3330" t="s">
        <v>1887</v>
      </c>
      <c r="F3330" t="b">
        <f t="shared" si="70"/>
        <v>1</v>
      </c>
      <c r="G3330" t="b">
        <f t="shared" si="71"/>
        <v>0</v>
      </c>
      <c r="H3330" t="s">
        <v>6018</v>
      </c>
    </row>
    <row r="3331" spans="1:8" hidden="1" x14ac:dyDescent="0.25">
      <c r="A3331" t="s">
        <v>5835</v>
      </c>
      <c r="B3331" t="s">
        <v>5538</v>
      </c>
      <c r="E3331" t="s">
        <v>1887</v>
      </c>
      <c r="F3331" t="b">
        <f t="shared" ref="F3331:F3394" si="72">NOT(ISBLANK(B3331))</f>
        <v>1</v>
      </c>
      <c r="G3331" t="b">
        <f t="shared" ref="G3331:G3394" si="73">NOT(ISBLANK(C3331))</f>
        <v>0</v>
      </c>
      <c r="H3331" t="s">
        <v>6018</v>
      </c>
    </row>
    <row r="3332" spans="1:8" hidden="1" x14ac:dyDescent="0.25">
      <c r="A3332" t="s">
        <v>5836</v>
      </c>
      <c r="B3332" t="s">
        <v>5520</v>
      </c>
      <c r="C3332" t="s">
        <v>5521</v>
      </c>
      <c r="D3332">
        <v>6428778</v>
      </c>
      <c r="E3332" t="s">
        <v>1887</v>
      </c>
      <c r="F3332" t="b">
        <f t="shared" si="72"/>
        <v>1</v>
      </c>
      <c r="G3332" t="b">
        <f t="shared" si="73"/>
        <v>1</v>
      </c>
      <c r="H3332" t="s">
        <v>6019</v>
      </c>
    </row>
    <row r="3333" spans="1:8" hidden="1" x14ac:dyDescent="0.25">
      <c r="A3333" t="s">
        <v>5837</v>
      </c>
      <c r="B3333" t="s">
        <v>5680</v>
      </c>
      <c r="E3333" t="s">
        <v>1887</v>
      </c>
      <c r="F3333" t="b">
        <f t="shared" si="72"/>
        <v>1</v>
      </c>
      <c r="G3333" t="b">
        <f t="shared" si="73"/>
        <v>0</v>
      </c>
      <c r="H3333" t="s">
        <v>6018</v>
      </c>
    </row>
    <row r="3334" spans="1:8" hidden="1" x14ac:dyDescent="0.25">
      <c r="A3334" t="s">
        <v>5838</v>
      </c>
      <c r="B3334" t="s">
        <v>5523</v>
      </c>
      <c r="E3334" t="s">
        <v>1887</v>
      </c>
      <c r="F3334" t="b">
        <f t="shared" si="72"/>
        <v>1</v>
      </c>
      <c r="G3334" t="b">
        <f t="shared" si="73"/>
        <v>0</v>
      </c>
      <c r="H3334" t="s">
        <v>6018</v>
      </c>
    </row>
    <row r="3335" spans="1:8" hidden="1" x14ac:dyDescent="0.25">
      <c r="A3335" t="s">
        <v>5839</v>
      </c>
      <c r="B3335" t="s">
        <v>5538</v>
      </c>
      <c r="E3335" t="s">
        <v>1887</v>
      </c>
      <c r="F3335" t="b">
        <f t="shared" si="72"/>
        <v>1</v>
      </c>
      <c r="G3335" t="b">
        <f t="shared" si="73"/>
        <v>0</v>
      </c>
      <c r="H3335" t="s">
        <v>6018</v>
      </c>
    </row>
    <row r="3336" spans="1:8" hidden="1" x14ac:dyDescent="0.25">
      <c r="A3336" t="s">
        <v>5840</v>
      </c>
      <c r="B3336" t="s">
        <v>5515</v>
      </c>
      <c r="C3336" t="s">
        <v>5516</v>
      </c>
      <c r="D3336">
        <v>8228500</v>
      </c>
      <c r="E3336" t="s">
        <v>1887</v>
      </c>
      <c r="F3336" t="b">
        <f t="shared" si="72"/>
        <v>1</v>
      </c>
      <c r="G3336" t="b">
        <f t="shared" si="73"/>
        <v>1</v>
      </c>
      <c r="H3336" t="s">
        <v>6019</v>
      </c>
    </row>
    <row r="3337" spans="1:8" hidden="1" x14ac:dyDescent="0.25">
      <c r="A3337" t="s">
        <v>5841</v>
      </c>
      <c r="B3337" t="s">
        <v>5842</v>
      </c>
      <c r="C3337" t="s">
        <v>5843</v>
      </c>
      <c r="D3337">
        <v>7773564</v>
      </c>
      <c r="E3337" t="s">
        <v>1887</v>
      </c>
      <c r="F3337" t="b">
        <f t="shared" si="72"/>
        <v>1</v>
      </c>
      <c r="G3337" t="b">
        <f t="shared" si="73"/>
        <v>1</v>
      </c>
      <c r="H3337" t="s">
        <v>6019</v>
      </c>
    </row>
    <row r="3338" spans="1:8" hidden="1" x14ac:dyDescent="0.25">
      <c r="A3338" t="s">
        <v>5844</v>
      </c>
      <c r="B3338" t="s">
        <v>5680</v>
      </c>
      <c r="E3338" t="s">
        <v>1887</v>
      </c>
      <c r="F3338" t="b">
        <f t="shared" si="72"/>
        <v>1</v>
      </c>
      <c r="G3338" t="b">
        <f t="shared" si="73"/>
        <v>0</v>
      </c>
      <c r="H3338" t="s">
        <v>6018</v>
      </c>
    </row>
    <row r="3339" spans="1:8" hidden="1" x14ac:dyDescent="0.25">
      <c r="A3339" t="s">
        <v>5845</v>
      </c>
      <c r="B3339" t="s">
        <v>5846</v>
      </c>
      <c r="E3339" t="s">
        <v>1887</v>
      </c>
      <c r="F3339" t="b">
        <f t="shared" si="72"/>
        <v>1</v>
      </c>
      <c r="G3339" t="b">
        <f t="shared" si="73"/>
        <v>0</v>
      </c>
      <c r="H3339" t="s">
        <v>6018</v>
      </c>
    </row>
    <row r="3340" spans="1:8" hidden="1" x14ac:dyDescent="0.25">
      <c r="A3340" t="s">
        <v>5847</v>
      </c>
      <c r="B3340" t="s">
        <v>5848</v>
      </c>
      <c r="C3340" t="s">
        <v>5849</v>
      </c>
      <c r="D3340">
        <v>6017582</v>
      </c>
      <c r="E3340" t="s">
        <v>1887</v>
      </c>
      <c r="F3340" t="b">
        <f t="shared" si="72"/>
        <v>1</v>
      </c>
      <c r="G3340" t="b">
        <f t="shared" si="73"/>
        <v>1</v>
      </c>
      <c r="H3340" t="s">
        <v>6019</v>
      </c>
    </row>
    <row r="3341" spans="1:8" hidden="1" x14ac:dyDescent="0.25">
      <c r="A3341" t="s">
        <v>5850</v>
      </c>
      <c r="B3341" t="s">
        <v>5707</v>
      </c>
      <c r="C3341" t="s">
        <v>5708</v>
      </c>
      <c r="D3341">
        <v>6473060</v>
      </c>
      <c r="E3341" t="s">
        <v>1887</v>
      </c>
      <c r="F3341" t="b">
        <f t="shared" si="72"/>
        <v>1</v>
      </c>
      <c r="G3341" t="b">
        <f t="shared" si="73"/>
        <v>1</v>
      </c>
      <c r="H3341" t="s">
        <v>6019</v>
      </c>
    </row>
    <row r="3342" spans="1:8" hidden="1" x14ac:dyDescent="0.25">
      <c r="A3342" t="s">
        <v>5851</v>
      </c>
      <c r="B3342" t="s">
        <v>5852</v>
      </c>
      <c r="E3342" t="s">
        <v>1887</v>
      </c>
      <c r="F3342" t="b">
        <f t="shared" si="72"/>
        <v>1</v>
      </c>
      <c r="G3342" t="b">
        <f t="shared" si="73"/>
        <v>0</v>
      </c>
      <c r="H3342" t="s">
        <v>6018</v>
      </c>
    </row>
    <row r="3343" spans="1:8" hidden="1" x14ac:dyDescent="0.25">
      <c r="A3343" t="s">
        <v>5853</v>
      </c>
      <c r="B3343" t="s">
        <v>5854</v>
      </c>
      <c r="E3343" t="s">
        <v>1887</v>
      </c>
      <c r="F3343" t="b">
        <f t="shared" si="72"/>
        <v>1</v>
      </c>
      <c r="G3343" t="b">
        <f t="shared" si="73"/>
        <v>0</v>
      </c>
      <c r="H3343" t="s">
        <v>6018</v>
      </c>
    </row>
    <row r="3344" spans="1:8" hidden="1" x14ac:dyDescent="0.25">
      <c r="A3344" t="s">
        <v>5855</v>
      </c>
      <c r="B3344" t="s">
        <v>5856</v>
      </c>
      <c r="E3344" t="s">
        <v>1887</v>
      </c>
      <c r="F3344" t="b">
        <f t="shared" si="72"/>
        <v>1</v>
      </c>
      <c r="G3344" t="b">
        <f t="shared" si="73"/>
        <v>0</v>
      </c>
      <c r="H3344" t="s">
        <v>6018</v>
      </c>
    </row>
    <row r="3345" spans="1:8" hidden="1" x14ac:dyDescent="0.25">
      <c r="A3345" t="s">
        <v>5857</v>
      </c>
      <c r="B3345" t="s">
        <v>5858</v>
      </c>
      <c r="C3345" t="s">
        <v>5859</v>
      </c>
      <c r="D3345">
        <v>7394429</v>
      </c>
      <c r="E3345" t="s">
        <v>1887</v>
      </c>
      <c r="F3345" t="b">
        <f t="shared" si="72"/>
        <v>1</v>
      </c>
      <c r="G3345" t="b">
        <f t="shared" si="73"/>
        <v>1</v>
      </c>
      <c r="H3345" t="s">
        <v>6019</v>
      </c>
    </row>
    <row r="3346" spans="1:8" hidden="1" x14ac:dyDescent="0.25">
      <c r="A3346" t="s">
        <v>5860</v>
      </c>
      <c r="B3346" t="s">
        <v>5529</v>
      </c>
      <c r="E3346" t="s">
        <v>1887</v>
      </c>
      <c r="F3346" t="b">
        <f t="shared" si="72"/>
        <v>1</v>
      </c>
      <c r="G3346" t="b">
        <f t="shared" si="73"/>
        <v>0</v>
      </c>
      <c r="H3346" t="s">
        <v>6018</v>
      </c>
    </row>
    <row r="3347" spans="1:8" hidden="1" x14ac:dyDescent="0.25">
      <c r="A3347" t="s">
        <v>5861</v>
      </c>
      <c r="B3347" t="s">
        <v>5862</v>
      </c>
      <c r="C3347" t="s">
        <v>5863</v>
      </c>
      <c r="D3347">
        <v>5124087</v>
      </c>
      <c r="E3347" t="s">
        <v>1887</v>
      </c>
      <c r="F3347" t="b">
        <f t="shared" si="72"/>
        <v>1</v>
      </c>
      <c r="G3347" t="b">
        <f t="shared" si="73"/>
        <v>1</v>
      </c>
      <c r="H3347" t="s">
        <v>6019</v>
      </c>
    </row>
    <row r="3348" spans="1:8" hidden="1" x14ac:dyDescent="0.25">
      <c r="A3348" t="s">
        <v>5864</v>
      </c>
      <c r="B3348" t="s">
        <v>5865</v>
      </c>
      <c r="C3348" t="s">
        <v>5866</v>
      </c>
      <c r="D3348">
        <v>8813893</v>
      </c>
      <c r="E3348" t="s">
        <v>1887</v>
      </c>
      <c r="F3348" t="b">
        <f t="shared" si="72"/>
        <v>1</v>
      </c>
      <c r="G3348" t="b">
        <f t="shared" si="73"/>
        <v>1</v>
      </c>
      <c r="H3348" t="s">
        <v>6019</v>
      </c>
    </row>
    <row r="3349" spans="1:8" hidden="1" x14ac:dyDescent="0.25">
      <c r="A3349" t="s">
        <v>5867</v>
      </c>
      <c r="B3349" t="s">
        <v>5538</v>
      </c>
      <c r="E3349" t="s">
        <v>1887</v>
      </c>
      <c r="F3349" t="b">
        <f t="shared" si="72"/>
        <v>1</v>
      </c>
      <c r="G3349" t="b">
        <f t="shared" si="73"/>
        <v>0</v>
      </c>
      <c r="H3349" t="s">
        <v>6018</v>
      </c>
    </row>
    <row r="3350" spans="1:8" hidden="1" x14ac:dyDescent="0.25">
      <c r="A3350" t="s">
        <v>5868</v>
      </c>
      <c r="B3350" t="s">
        <v>5869</v>
      </c>
      <c r="E3350" t="s">
        <v>1887</v>
      </c>
      <c r="F3350" t="b">
        <f t="shared" si="72"/>
        <v>1</v>
      </c>
      <c r="G3350" t="b">
        <f t="shared" si="73"/>
        <v>0</v>
      </c>
      <c r="H3350" t="s">
        <v>6018</v>
      </c>
    </row>
    <row r="3351" spans="1:8" hidden="1" x14ac:dyDescent="0.25">
      <c r="A3351" t="s">
        <v>5870</v>
      </c>
      <c r="B3351" t="s">
        <v>5776</v>
      </c>
      <c r="C3351" t="s">
        <v>5777</v>
      </c>
      <c r="D3351">
        <v>8403819</v>
      </c>
      <c r="E3351" t="s">
        <v>1887</v>
      </c>
      <c r="F3351" t="b">
        <f t="shared" si="72"/>
        <v>1</v>
      </c>
      <c r="G3351" t="b">
        <f t="shared" si="73"/>
        <v>1</v>
      </c>
      <c r="H3351" t="s">
        <v>6019</v>
      </c>
    </row>
    <row r="3352" spans="1:8" hidden="1" x14ac:dyDescent="0.25">
      <c r="A3352" t="s">
        <v>5871</v>
      </c>
      <c r="B3352" t="s">
        <v>5526</v>
      </c>
      <c r="E3352" t="s">
        <v>1887</v>
      </c>
      <c r="F3352" t="b">
        <f t="shared" si="72"/>
        <v>1</v>
      </c>
      <c r="G3352" t="b">
        <f t="shared" si="73"/>
        <v>0</v>
      </c>
      <c r="H3352" t="s">
        <v>6018</v>
      </c>
    </row>
    <row r="3353" spans="1:8" hidden="1" x14ac:dyDescent="0.25">
      <c r="A3353" t="s">
        <v>5872</v>
      </c>
      <c r="B3353" t="s">
        <v>5526</v>
      </c>
      <c r="E3353" t="s">
        <v>1887</v>
      </c>
      <c r="F3353" t="b">
        <f t="shared" si="72"/>
        <v>1</v>
      </c>
      <c r="G3353" t="b">
        <f t="shared" si="73"/>
        <v>0</v>
      </c>
      <c r="H3353" t="s">
        <v>6018</v>
      </c>
    </row>
    <row r="3354" spans="1:8" hidden="1" x14ac:dyDescent="0.25">
      <c r="A3354" t="s">
        <v>5873</v>
      </c>
      <c r="B3354" t="s">
        <v>5874</v>
      </c>
      <c r="C3354" t="s">
        <v>5875</v>
      </c>
      <c r="D3354">
        <v>6018158</v>
      </c>
      <c r="E3354" t="s">
        <v>1887</v>
      </c>
      <c r="F3354" t="b">
        <f t="shared" si="72"/>
        <v>1</v>
      </c>
      <c r="G3354" t="b">
        <f t="shared" si="73"/>
        <v>1</v>
      </c>
      <c r="H3354" t="s">
        <v>6019</v>
      </c>
    </row>
    <row r="3355" spans="1:8" hidden="1" x14ac:dyDescent="0.25">
      <c r="A3355" t="s">
        <v>5876</v>
      </c>
      <c r="B3355" t="s">
        <v>5515</v>
      </c>
      <c r="C3355" t="s">
        <v>5516</v>
      </c>
      <c r="D3355">
        <v>8228500</v>
      </c>
      <c r="E3355" t="s">
        <v>1887</v>
      </c>
      <c r="F3355" t="b">
        <f t="shared" si="72"/>
        <v>1</v>
      </c>
      <c r="G3355" t="b">
        <f t="shared" si="73"/>
        <v>1</v>
      </c>
      <c r="H3355" t="s">
        <v>6019</v>
      </c>
    </row>
    <row r="3356" spans="1:8" hidden="1" x14ac:dyDescent="0.25">
      <c r="A3356" t="s">
        <v>5877</v>
      </c>
      <c r="B3356" t="s">
        <v>5565</v>
      </c>
      <c r="C3356" t="s">
        <v>5566</v>
      </c>
      <c r="D3356">
        <v>9156825</v>
      </c>
      <c r="E3356" t="s">
        <v>1887</v>
      </c>
      <c r="F3356" t="b">
        <f t="shared" si="72"/>
        <v>1</v>
      </c>
      <c r="G3356" t="b">
        <f t="shared" si="73"/>
        <v>1</v>
      </c>
      <c r="H3356" t="s">
        <v>6019</v>
      </c>
    </row>
    <row r="3357" spans="1:8" hidden="1" x14ac:dyDescent="0.25">
      <c r="A3357" t="s">
        <v>5878</v>
      </c>
      <c r="B3357" t="s">
        <v>5702</v>
      </c>
      <c r="E3357" t="s">
        <v>1887</v>
      </c>
      <c r="F3357" t="b">
        <f t="shared" si="72"/>
        <v>1</v>
      </c>
      <c r="G3357" t="b">
        <f t="shared" si="73"/>
        <v>0</v>
      </c>
      <c r="H3357" t="s">
        <v>6018</v>
      </c>
    </row>
    <row r="3358" spans="1:8" hidden="1" x14ac:dyDescent="0.25">
      <c r="A3358" t="s">
        <v>5879</v>
      </c>
      <c r="B3358" t="s">
        <v>5529</v>
      </c>
      <c r="E3358" t="s">
        <v>1887</v>
      </c>
      <c r="F3358" t="b">
        <f t="shared" si="72"/>
        <v>1</v>
      </c>
      <c r="G3358" t="b">
        <f t="shared" si="73"/>
        <v>0</v>
      </c>
      <c r="H3358" t="s">
        <v>6018</v>
      </c>
    </row>
    <row r="3359" spans="1:8" hidden="1" x14ac:dyDescent="0.25">
      <c r="A3359" t="s">
        <v>5880</v>
      </c>
      <c r="B3359" t="s">
        <v>5644</v>
      </c>
      <c r="C3359" t="s">
        <v>5645</v>
      </c>
      <c r="D3359">
        <v>9157317</v>
      </c>
      <c r="E3359" t="s">
        <v>1887</v>
      </c>
      <c r="F3359" t="b">
        <f t="shared" si="72"/>
        <v>1</v>
      </c>
      <c r="G3359" t="b">
        <f t="shared" si="73"/>
        <v>1</v>
      </c>
      <c r="H3359" t="s">
        <v>6019</v>
      </c>
    </row>
    <row r="3360" spans="1:8" hidden="1" x14ac:dyDescent="0.25">
      <c r="A3360" t="s">
        <v>5881</v>
      </c>
      <c r="B3360" t="s">
        <v>5882</v>
      </c>
      <c r="C3360" t="s">
        <v>5883</v>
      </c>
      <c r="D3360">
        <v>8813879</v>
      </c>
      <c r="E3360" t="s">
        <v>1887</v>
      </c>
      <c r="F3360" t="b">
        <f t="shared" si="72"/>
        <v>1</v>
      </c>
      <c r="G3360" t="b">
        <f t="shared" si="73"/>
        <v>1</v>
      </c>
      <c r="H3360" t="s">
        <v>6019</v>
      </c>
    </row>
    <row r="3361" spans="1:8" hidden="1" x14ac:dyDescent="0.25">
      <c r="A3361" t="s">
        <v>5884</v>
      </c>
      <c r="B3361" t="s">
        <v>5885</v>
      </c>
      <c r="E3361" t="s">
        <v>1887</v>
      </c>
      <c r="F3361" t="b">
        <f t="shared" si="72"/>
        <v>1</v>
      </c>
      <c r="G3361" t="b">
        <f t="shared" si="73"/>
        <v>0</v>
      </c>
      <c r="H3361" t="s">
        <v>6018</v>
      </c>
    </row>
    <row r="3362" spans="1:8" hidden="1" x14ac:dyDescent="0.25">
      <c r="A3362" t="s">
        <v>5886</v>
      </c>
      <c r="B3362" t="s">
        <v>5619</v>
      </c>
      <c r="C3362" t="s">
        <v>5620</v>
      </c>
      <c r="D3362">
        <v>7897439</v>
      </c>
      <c r="E3362" t="s">
        <v>1887</v>
      </c>
      <c r="F3362" t="b">
        <f t="shared" si="72"/>
        <v>1</v>
      </c>
      <c r="G3362" t="b">
        <f t="shared" si="73"/>
        <v>1</v>
      </c>
      <c r="H3362" t="s">
        <v>6019</v>
      </c>
    </row>
    <row r="3363" spans="1:8" hidden="1" x14ac:dyDescent="0.25">
      <c r="A3363" t="s">
        <v>5887</v>
      </c>
      <c r="B3363" t="s">
        <v>5529</v>
      </c>
      <c r="E3363" t="s">
        <v>1887</v>
      </c>
      <c r="F3363" t="b">
        <f t="shared" si="72"/>
        <v>1</v>
      </c>
      <c r="G3363" t="b">
        <f t="shared" si="73"/>
        <v>0</v>
      </c>
      <c r="H3363" t="s">
        <v>6018</v>
      </c>
    </row>
    <row r="3364" spans="1:8" hidden="1" x14ac:dyDescent="0.25">
      <c r="A3364" t="s">
        <v>5888</v>
      </c>
      <c r="B3364" t="s">
        <v>5858</v>
      </c>
      <c r="C3364" t="s">
        <v>5859</v>
      </c>
      <c r="D3364">
        <v>7394429</v>
      </c>
      <c r="E3364" t="s">
        <v>1887</v>
      </c>
      <c r="F3364" t="b">
        <f t="shared" si="72"/>
        <v>1</v>
      </c>
      <c r="G3364" t="b">
        <f t="shared" si="73"/>
        <v>1</v>
      </c>
      <c r="H3364" t="s">
        <v>6019</v>
      </c>
    </row>
    <row r="3365" spans="1:8" hidden="1" x14ac:dyDescent="0.25">
      <c r="A3365" t="s">
        <v>5889</v>
      </c>
      <c r="B3365" t="s">
        <v>5526</v>
      </c>
      <c r="E3365" t="s">
        <v>1887</v>
      </c>
      <c r="F3365" t="b">
        <f t="shared" si="72"/>
        <v>1</v>
      </c>
      <c r="G3365" t="b">
        <f t="shared" si="73"/>
        <v>0</v>
      </c>
      <c r="H3365" t="s">
        <v>6018</v>
      </c>
    </row>
    <row r="3366" spans="1:8" hidden="1" x14ac:dyDescent="0.25">
      <c r="A3366" t="s">
        <v>5890</v>
      </c>
      <c r="B3366" t="s">
        <v>5538</v>
      </c>
      <c r="E3366" t="s">
        <v>1887</v>
      </c>
      <c r="F3366" t="b">
        <f t="shared" si="72"/>
        <v>1</v>
      </c>
      <c r="G3366" t="b">
        <f t="shared" si="73"/>
        <v>0</v>
      </c>
      <c r="H3366" t="s">
        <v>6018</v>
      </c>
    </row>
    <row r="3367" spans="1:8" hidden="1" x14ac:dyDescent="0.25">
      <c r="A3367" t="s">
        <v>5891</v>
      </c>
      <c r="B3367" t="s">
        <v>5892</v>
      </c>
      <c r="E3367" t="s">
        <v>1887</v>
      </c>
      <c r="F3367" t="b">
        <f t="shared" si="72"/>
        <v>1</v>
      </c>
      <c r="G3367" t="b">
        <f t="shared" si="73"/>
        <v>0</v>
      </c>
      <c r="H3367" t="s">
        <v>6018</v>
      </c>
    </row>
    <row r="3368" spans="1:8" hidden="1" x14ac:dyDescent="0.25">
      <c r="A3368" t="s">
        <v>5893</v>
      </c>
      <c r="B3368" t="s">
        <v>5764</v>
      </c>
      <c r="C3368" t="s">
        <v>5765</v>
      </c>
      <c r="D3368">
        <v>7394772</v>
      </c>
      <c r="E3368" t="s">
        <v>1887</v>
      </c>
      <c r="F3368" t="b">
        <f t="shared" si="72"/>
        <v>1</v>
      </c>
      <c r="G3368" t="b">
        <f t="shared" si="73"/>
        <v>1</v>
      </c>
      <c r="H3368" t="s">
        <v>6019</v>
      </c>
    </row>
    <row r="3369" spans="1:8" hidden="1" x14ac:dyDescent="0.25">
      <c r="A3369" t="s">
        <v>5894</v>
      </c>
      <c r="B3369" t="s">
        <v>5518</v>
      </c>
      <c r="E3369" t="s">
        <v>1887</v>
      </c>
      <c r="F3369" t="b">
        <f t="shared" si="72"/>
        <v>1</v>
      </c>
      <c r="G3369" t="b">
        <f t="shared" si="73"/>
        <v>0</v>
      </c>
      <c r="H3369" t="s">
        <v>6018</v>
      </c>
    </row>
    <row r="3370" spans="1:8" hidden="1" x14ac:dyDescent="0.25">
      <c r="A3370" t="s">
        <v>5895</v>
      </c>
      <c r="B3370" t="s">
        <v>5856</v>
      </c>
      <c r="E3370" t="s">
        <v>1887</v>
      </c>
      <c r="F3370" t="b">
        <f t="shared" si="72"/>
        <v>1</v>
      </c>
      <c r="G3370" t="b">
        <f t="shared" si="73"/>
        <v>0</v>
      </c>
      <c r="H3370" t="s">
        <v>6018</v>
      </c>
    </row>
    <row r="3371" spans="1:8" hidden="1" x14ac:dyDescent="0.25">
      <c r="A3371" t="s">
        <v>5896</v>
      </c>
      <c r="B3371" t="s">
        <v>5565</v>
      </c>
      <c r="C3371" t="s">
        <v>5566</v>
      </c>
      <c r="D3371">
        <v>9156825</v>
      </c>
      <c r="E3371" t="s">
        <v>1887</v>
      </c>
      <c r="F3371" t="b">
        <f t="shared" si="72"/>
        <v>1</v>
      </c>
      <c r="G3371" t="b">
        <f t="shared" si="73"/>
        <v>1</v>
      </c>
      <c r="H3371" t="s">
        <v>6019</v>
      </c>
    </row>
    <row r="3372" spans="1:8" hidden="1" x14ac:dyDescent="0.25">
      <c r="A3372" t="s">
        <v>5897</v>
      </c>
      <c r="B3372" t="s">
        <v>5821</v>
      </c>
      <c r="C3372" t="s">
        <v>5822</v>
      </c>
      <c r="D3372">
        <v>4983440</v>
      </c>
      <c r="E3372" t="s">
        <v>1887</v>
      </c>
      <c r="F3372" t="b">
        <f t="shared" si="72"/>
        <v>1</v>
      </c>
      <c r="G3372" t="b">
        <f t="shared" si="73"/>
        <v>1</v>
      </c>
      <c r="H3372" t="s">
        <v>6019</v>
      </c>
    </row>
    <row r="3373" spans="1:8" hidden="1" x14ac:dyDescent="0.25">
      <c r="A3373" t="s">
        <v>5898</v>
      </c>
      <c r="B3373" t="s">
        <v>5874</v>
      </c>
      <c r="C3373" t="s">
        <v>5875</v>
      </c>
      <c r="D3373">
        <v>6018158</v>
      </c>
      <c r="E3373" t="s">
        <v>1887</v>
      </c>
      <c r="F3373" t="b">
        <f t="shared" si="72"/>
        <v>1</v>
      </c>
      <c r="G3373" t="b">
        <f t="shared" si="73"/>
        <v>1</v>
      </c>
      <c r="H3373" t="s">
        <v>6019</v>
      </c>
    </row>
    <row r="3374" spans="1:8" hidden="1" x14ac:dyDescent="0.25">
      <c r="A3374" t="s">
        <v>5899</v>
      </c>
      <c r="B3374" t="s">
        <v>5764</v>
      </c>
      <c r="C3374" t="s">
        <v>5765</v>
      </c>
      <c r="D3374">
        <v>7394772</v>
      </c>
      <c r="E3374" t="s">
        <v>1887</v>
      </c>
      <c r="F3374" t="b">
        <f t="shared" si="72"/>
        <v>1</v>
      </c>
      <c r="G3374" t="b">
        <f t="shared" si="73"/>
        <v>1</v>
      </c>
      <c r="H3374" t="s">
        <v>6019</v>
      </c>
    </row>
    <row r="3375" spans="1:8" hidden="1" x14ac:dyDescent="0.25">
      <c r="A3375" t="s">
        <v>5900</v>
      </c>
      <c r="B3375" t="s">
        <v>5515</v>
      </c>
      <c r="C3375" t="s">
        <v>5516</v>
      </c>
      <c r="D3375">
        <v>8228500</v>
      </c>
      <c r="E3375" t="s">
        <v>1887</v>
      </c>
      <c r="F3375" t="b">
        <f t="shared" si="72"/>
        <v>1</v>
      </c>
      <c r="G3375" t="b">
        <f t="shared" si="73"/>
        <v>1</v>
      </c>
      <c r="H3375" t="s">
        <v>6019</v>
      </c>
    </row>
    <row r="3376" spans="1:8" hidden="1" x14ac:dyDescent="0.25">
      <c r="A3376" t="s">
        <v>5901</v>
      </c>
      <c r="B3376" t="s">
        <v>5529</v>
      </c>
      <c r="E3376" t="s">
        <v>1887</v>
      </c>
      <c r="F3376" t="b">
        <f t="shared" si="72"/>
        <v>1</v>
      </c>
      <c r="G3376" t="b">
        <f t="shared" si="73"/>
        <v>0</v>
      </c>
      <c r="H3376" t="s">
        <v>6018</v>
      </c>
    </row>
    <row r="3377" spans="1:8" hidden="1" x14ac:dyDescent="0.25">
      <c r="A3377" t="s">
        <v>5902</v>
      </c>
      <c r="B3377" t="s">
        <v>5644</v>
      </c>
      <c r="C3377" t="s">
        <v>5645</v>
      </c>
      <c r="D3377">
        <v>9157317</v>
      </c>
      <c r="E3377" t="s">
        <v>1887</v>
      </c>
      <c r="F3377" t="b">
        <f t="shared" si="72"/>
        <v>1</v>
      </c>
      <c r="G3377" t="b">
        <f t="shared" si="73"/>
        <v>1</v>
      </c>
      <c r="H3377" t="s">
        <v>6019</v>
      </c>
    </row>
    <row r="3378" spans="1:8" hidden="1" x14ac:dyDescent="0.25">
      <c r="A3378" t="s">
        <v>5903</v>
      </c>
      <c r="B3378" t="s">
        <v>5856</v>
      </c>
      <c r="E3378" t="s">
        <v>1887</v>
      </c>
      <c r="F3378" t="b">
        <f t="shared" si="72"/>
        <v>1</v>
      </c>
      <c r="G3378" t="b">
        <f t="shared" si="73"/>
        <v>0</v>
      </c>
      <c r="H3378" t="s">
        <v>6018</v>
      </c>
    </row>
    <row r="3379" spans="1:8" hidden="1" x14ac:dyDescent="0.25">
      <c r="A3379" t="s">
        <v>5904</v>
      </c>
      <c r="B3379" t="s">
        <v>5627</v>
      </c>
      <c r="C3379" t="s">
        <v>5628</v>
      </c>
      <c r="D3379">
        <v>8274684</v>
      </c>
      <c r="E3379" t="s">
        <v>1887</v>
      </c>
      <c r="F3379" t="b">
        <f t="shared" si="72"/>
        <v>1</v>
      </c>
      <c r="G3379" t="b">
        <f t="shared" si="73"/>
        <v>1</v>
      </c>
      <c r="H3379" t="s">
        <v>6019</v>
      </c>
    </row>
    <row r="3380" spans="1:8" hidden="1" x14ac:dyDescent="0.25">
      <c r="A3380" t="s">
        <v>5905</v>
      </c>
      <c r="B3380" t="s">
        <v>5680</v>
      </c>
      <c r="E3380" t="s">
        <v>1887</v>
      </c>
      <c r="F3380" t="b">
        <f t="shared" si="72"/>
        <v>1</v>
      </c>
      <c r="G3380" t="b">
        <f t="shared" si="73"/>
        <v>0</v>
      </c>
      <c r="H3380" t="s">
        <v>6018</v>
      </c>
    </row>
    <row r="3381" spans="1:8" hidden="1" x14ac:dyDescent="0.25">
      <c r="A3381" t="s">
        <v>5906</v>
      </c>
      <c r="B3381" t="s">
        <v>5677</v>
      </c>
      <c r="C3381" t="s">
        <v>5678</v>
      </c>
      <c r="D3381">
        <v>9157319</v>
      </c>
      <c r="E3381" t="s">
        <v>1887</v>
      </c>
      <c r="F3381" t="b">
        <f t="shared" si="72"/>
        <v>1</v>
      </c>
      <c r="G3381" t="b">
        <f t="shared" si="73"/>
        <v>1</v>
      </c>
      <c r="H3381" t="s">
        <v>6019</v>
      </c>
    </row>
    <row r="3382" spans="1:8" hidden="1" x14ac:dyDescent="0.25">
      <c r="A3382" t="s">
        <v>5907</v>
      </c>
      <c r="B3382" t="s">
        <v>5515</v>
      </c>
      <c r="C3382" t="s">
        <v>5516</v>
      </c>
      <c r="D3382">
        <v>8228500</v>
      </c>
      <c r="E3382" t="s">
        <v>1887</v>
      </c>
      <c r="F3382" t="b">
        <f t="shared" si="72"/>
        <v>1</v>
      </c>
      <c r="G3382" t="b">
        <f t="shared" si="73"/>
        <v>1</v>
      </c>
      <c r="H3382" t="s">
        <v>6019</v>
      </c>
    </row>
    <row r="3383" spans="1:8" hidden="1" x14ac:dyDescent="0.25">
      <c r="A3383" t="s">
        <v>5908</v>
      </c>
      <c r="B3383" t="s">
        <v>5557</v>
      </c>
      <c r="E3383" t="s">
        <v>1887</v>
      </c>
      <c r="F3383" t="b">
        <f t="shared" si="72"/>
        <v>1</v>
      </c>
      <c r="G3383" t="b">
        <f t="shared" si="73"/>
        <v>0</v>
      </c>
      <c r="H3383" t="s">
        <v>6018</v>
      </c>
    </row>
    <row r="3384" spans="1:8" hidden="1" x14ac:dyDescent="0.25">
      <c r="A3384" t="s">
        <v>5909</v>
      </c>
      <c r="B3384" t="s">
        <v>5523</v>
      </c>
      <c r="E3384" t="s">
        <v>1887</v>
      </c>
      <c r="F3384" t="b">
        <f t="shared" si="72"/>
        <v>1</v>
      </c>
      <c r="G3384" t="b">
        <f t="shared" si="73"/>
        <v>0</v>
      </c>
      <c r="H3384" t="s">
        <v>6018</v>
      </c>
    </row>
    <row r="3385" spans="1:8" hidden="1" x14ac:dyDescent="0.25">
      <c r="A3385" t="s">
        <v>5910</v>
      </c>
      <c r="B3385" t="s">
        <v>5911</v>
      </c>
      <c r="E3385" t="s">
        <v>1887</v>
      </c>
      <c r="F3385" t="b">
        <f t="shared" si="72"/>
        <v>1</v>
      </c>
      <c r="G3385" t="b">
        <f t="shared" si="73"/>
        <v>0</v>
      </c>
      <c r="H3385" t="s">
        <v>6018</v>
      </c>
    </row>
    <row r="3386" spans="1:8" hidden="1" x14ac:dyDescent="0.25">
      <c r="A3386" t="s">
        <v>5912</v>
      </c>
      <c r="B3386" t="s">
        <v>5518</v>
      </c>
      <c r="E3386" t="s">
        <v>1887</v>
      </c>
      <c r="F3386" t="b">
        <f t="shared" si="72"/>
        <v>1</v>
      </c>
      <c r="G3386" t="b">
        <f t="shared" si="73"/>
        <v>0</v>
      </c>
      <c r="H3386" t="s">
        <v>6018</v>
      </c>
    </row>
    <row r="3387" spans="1:8" hidden="1" x14ac:dyDescent="0.25">
      <c r="A3387" t="s">
        <v>5913</v>
      </c>
      <c r="B3387" t="s">
        <v>5914</v>
      </c>
      <c r="E3387" t="s">
        <v>1887</v>
      </c>
      <c r="F3387" t="b">
        <f t="shared" si="72"/>
        <v>1</v>
      </c>
      <c r="G3387" t="b">
        <f t="shared" si="73"/>
        <v>0</v>
      </c>
      <c r="H3387" t="s">
        <v>6018</v>
      </c>
    </row>
    <row r="3388" spans="1:8" hidden="1" x14ac:dyDescent="0.25">
      <c r="A3388" t="s">
        <v>5915</v>
      </c>
      <c r="B3388" t="s">
        <v>5523</v>
      </c>
      <c r="E3388" t="s">
        <v>1887</v>
      </c>
      <c r="F3388" t="b">
        <f t="shared" si="72"/>
        <v>1</v>
      </c>
      <c r="G3388" t="b">
        <f t="shared" si="73"/>
        <v>0</v>
      </c>
      <c r="H3388" t="s">
        <v>6018</v>
      </c>
    </row>
    <row r="3389" spans="1:8" hidden="1" x14ac:dyDescent="0.25">
      <c r="A3389" t="s">
        <v>5916</v>
      </c>
      <c r="B3389" t="s">
        <v>5538</v>
      </c>
      <c r="E3389" t="s">
        <v>1887</v>
      </c>
      <c r="F3389" t="b">
        <f t="shared" si="72"/>
        <v>1</v>
      </c>
      <c r="G3389" t="b">
        <f t="shared" si="73"/>
        <v>0</v>
      </c>
      <c r="H3389" t="s">
        <v>6018</v>
      </c>
    </row>
    <row r="3390" spans="1:8" hidden="1" x14ac:dyDescent="0.25">
      <c r="A3390" t="s">
        <v>5917</v>
      </c>
      <c r="B3390" t="s">
        <v>5918</v>
      </c>
      <c r="C3390" t="s">
        <v>5919</v>
      </c>
      <c r="D3390">
        <v>5580333</v>
      </c>
      <c r="E3390" t="s">
        <v>1887</v>
      </c>
      <c r="F3390" t="b">
        <f t="shared" si="72"/>
        <v>1</v>
      </c>
      <c r="G3390" t="b">
        <f t="shared" si="73"/>
        <v>1</v>
      </c>
      <c r="H3390" t="s">
        <v>6019</v>
      </c>
    </row>
    <row r="3391" spans="1:8" hidden="1" x14ac:dyDescent="0.25">
      <c r="A3391" t="s">
        <v>5920</v>
      </c>
      <c r="B3391" t="s">
        <v>5515</v>
      </c>
      <c r="C3391" t="s">
        <v>5516</v>
      </c>
      <c r="D3391">
        <v>8228500</v>
      </c>
      <c r="E3391" t="s">
        <v>1887</v>
      </c>
      <c r="F3391" t="b">
        <f t="shared" si="72"/>
        <v>1</v>
      </c>
      <c r="G3391" t="b">
        <f t="shared" si="73"/>
        <v>1</v>
      </c>
      <c r="H3391" t="s">
        <v>6019</v>
      </c>
    </row>
    <row r="3392" spans="1:8" hidden="1" x14ac:dyDescent="0.25">
      <c r="A3392" t="s">
        <v>5921</v>
      </c>
      <c r="B3392" t="s">
        <v>5680</v>
      </c>
      <c r="E3392" t="s">
        <v>1887</v>
      </c>
      <c r="F3392" t="b">
        <f t="shared" si="72"/>
        <v>1</v>
      </c>
      <c r="G3392" t="b">
        <f t="shared" si="73"/>
        <v>0</v>
      </c>
      <c r="H3392" t="s">
        <v>6018</v>
      </c>
    </row>
    <row r="3393" spans="1:8" hidden="1" x14ac:dyDescent="0.25">
      <c r="A3393" t="s">
        <v>5922</v>
      </c>
      <c r="B3393" t="s">
        <v>5923</v>
      </c>
      <c r="C3393" t="s">
        <v>5924</v>
      </c>
      <c r="D3393">
        <v>7774131</v>
      </c>
      <c r="E3393" t="s">
        <v>1887</v>
      </c>
      <c r="F3393" t="b">
        <f t="shared" si="72"/>
        <v>1</v>
      </c>
      <c r="G3393" t="b">
        <f t="shared" si="73"/>
        <v>1</v>
      </c>
      <c r="H3393" t="s">
        <v>6019</v>
      </c>
    </row>
    <row r="3394" spans="1:8" hidden="1" x14ac:dyDescent="0.25">
      <c r="A3394" t="s">
        <v>5925</v>
      </c>
      <c r="B3394" t="s">
        <v>5702</v>
      </c>
      <c r="E3394" t="s">
        <v>1887</v>
      </c>
      <c r="F3394" t="b">
        <f t="shared" si="72"/>
        <v>1</v>
      </c>
      <c r="G3394" t="b">
        <f t="shared" si="73"/>
        <v>0</v>
      </c>
      <c r="H3394" t="s">
        <v>6018</v>
      </c>
    </row>
    <row r="3395" spans="1:8" hidden="1" x14ac:dyDescent="0.25">
      <c r="A3395" t="s">
        <v>5926</v>
      </c>
      <c r="B3395" t="s">
        <v>5518</v>
      </c>
      <c r="E3395" t="s">
        <v>1887</v>
      </c>
      <c r="F3395" t="b">
        <f t="shared" ref="F3395:F3458" si="74">NOT(ISBLANK(B3395))</f>
        <v>1</v>
      </c>
      <c r="G3395" t="b">
        <f t="shared" ref="G3395:G3444" si="75">NOT(ISBLANK(C3395))</f>
        <v>0</v>
      </c>
      <c r="H3395" t="s">
        <v>6018</v>
      </c>
    </row>
    <row r="3396" spans="1:8" hidden="1" x14ac:dyDescent="0.25">
      <c r="A3396" t="s">
        <v>5927</v>
      </c>
      <c r="B3396" t="s">
        <v>5928</v>
      </c>
      <c r="C3396" t="s">
        <v>5929</v>
      </c>
      <c r="D3396">
        <v>5234622</v>
      </c>
      <c r="E3396" t="s">
        <v>1887</v>
      </c>
      <c r="F3396" t="b">
        <f t="shared" si="74"/>
        <v>1</v>
      </c>
      <c r="G3396" t="b">
        <f t="shared" si="75"/>
        <v>1</v>
      </c>
      <c r="H3396" t="s">
        <v>6019</v>
      </c>
    </row>
    <row r="3397" spans="1:8" hidden="1" x14ac:dyDescent="0.25">
      <c r="A3397" t="s">
        <v>5930</v>
      </c>
      <c r="B3397" t="s">
        <v>5538</v>
      </c>
      <c r="E3397" t="s">
        <v>1887</v>
      </c>
      <c r="F3397" t="b">
        <f t="shared" si="74"/>
        <v>1</v>
      </c>
      <c r="G3397" t="b">
        <f t="shared" si="75"/>
        <v>0</v>
      </c>
      <c r="H3397" t="s">
        <v>6018</v>
      </c>
    </row>
    <row r="3398" spans="1:8" hidden="1" x14ac:dyDescent="0.25">
      <c r="A3398" t="s">
        <v>5931</v>
      </c>
      <c r="B3398" t="s">
        <v>5932</v>
      </c>
      <c r="C3398" t="s">
        <v>5933</v>
      </c>
      <c r="D3398">
        <v>8352109</v>
      </c>
      <c r="E3398" t="s">
        <v>1887</v>
      </c>
      <c r="F3398" t="b">
        <f t="shared" si="74"/>
        <v>1</v>
      </c>
      <c r="G3398" t="b">
        <f t="shared" si="75"/>
        <v>1</v>
      </c>
      <c r="H3398" t="s">
        <v>6019</v>
      </c>
    </row>
    <row r="3399" spans="1:8" hidden="1" x14ac:dyDescent="0.25">
      <c r="A3399" t="s">
        <v>5934</v>
      </c>
      <c r="B3399" t="s">
        <v>5858</v>
      </c>
      <c r="C3399" t="s">
        <v>5859</v>
      </c>
      <c r="D3399">
        <v>7394429</v>
      </c>
      <c r="E3399" t="s">
        <v>1887</v>
      </c>
      <c r="F3399" t="b">
        <f t="shared" si="74"/>
        <v>1</v>
      </c>
      <c r="G3399" t="b">
        <f t="shared" si="75"/>
        <v>1</v>
      </c>
      <c r="H3399" t="s">
        <v>6019</v>
      </c>
    </row>
    <row r="3400" spans="1:8" hidden="1" x14ac:dyDescent="0.25">
      <c r="A3400" t="s">
        <v>5935</v>
      </c>
      <c r="B3400" t="s">
        <v>5520</v>
      </c>
      <c r="C3400" t="s">
        <v>5521</v>
      </c>
      <c r="D3400">
        <v>6428778</v>
      </c>
      <c r="E3400" t="s">
        <v>1887</v>
      </c>
      <c r="F3400" t="b">
        <f t="shared" si="74"/>
        <v>1</v>
      </c>
      <c r="G3400" t="b">
        <f t="shared" si="75"/>
        <v>1</v>
      </c>
      <c r="H3400" t="s">
        <v>6019</v>
      </c>
    </row>
    <row r="3401" spans="1:8" hidden="1" x14ac:dyDescent="0.25">
      <c r="A3401" t="s">
        <v>5936</v>
      </c>
      <c r="B3401" t="s">
        <v>5776</v>
      </c>
      <c r="C3401" t="s">
        <v>5777</v>
      </c>
      <c r="D3401">
        <v>8403819</v>
      </c>
      <c r="E3401" t="s">
        <v>1887</v>
      </c>
      <c r="F3401" t="b">
        <f t="shared" si="74"/>
        <v>1</v>
      </c>
      <c r="G3401" t="b">
        <f t="shared" si="75"/>
        <v>1</v>
      </c>
      <c r="H3401" t="s">
        <v>6019</v>
      </c>
    </row>
    <row r="3402" spans="1:8" hidden="1" x14ac:dyDescent="0.25">
      <c r="A3402" t="s">
        <v>5937</v>
      </c>
      <c r="B3402" t="s">
        <v>5938</v>
      </c>
      <c r="C3402" t="s">
        <v>5939</v>
      </c>
      <c r="D3402">
        <v>8810820</v>
      </c>
      <c r="E3402" t="s">
        <v>1887</v>
      </c>
      <c r="F3402" t="b">
        <f t="shared" si="74"/>
        <v>1</v>
      </c>
      <c r="G3402" t="b">
        <f t="shared" si="75"/>
        <v>1</v>
      </c>
      <c r="H3402" t="s">
        <v>6019</v>
      </c>
    </row>
    <row r="3403" spans="1:8" hidden="1" x14ac:dyDescent="0.25">
      <c r="A3403" t="s">
        <v>5940</v>
      </c>
      <c r="B3403" t="s">
        <v>5941</v>
      </c>
      <c r="E3403" t="s">
        <v>1887</v>
      </c>
      <c r="F3403" t="b">
        <f t="shared" si="74"/>
        <v>1</v>
      </c>
      <c r="G3403" t="b">
        <f t="shared" si="75"/>
        <v>0</v>
      </c>
      <c r="H3403" t="s">
        <v>6018</v>
      </c>
    </row>
    <row r="3404" spans="1:8" hidden="1" x14ac:dyDescent="0.25">
      <c r="A3404" t="s">
        <v>5942</v>
      </c>
      <c r="B3404" t="s">
        <v>5518</v>
      </c>
      <c r="E3404" t="s">
        <v>1887</v>
      </c>
      <c r="F3404" t="b">
        <f t="shared" si="74"/>
        <v>1</v>
      </c>
      <c r="G3404" t="b">
        <f t="shared" si="75"/>
        <v>0</v>
      </c>
      <c r="H3404" t="s">
        <v>6018</v>
      </c>
    </row>
    <row r="3405" spans="1:8" hidden="1" x14ac:dyDescent="0.25">
      <c r="A3405" t="s">
        <v>5943</v>
      </c>
      <c r="B3405" t="s">
        <v>5717</v>
      </c>
      <c r="C3405" t="s">
        <v>5718</v>
      </c>
      <c r="D3405">
        <v>8403881</v>
      </c>
      <c r="E3405" t="s">
        <v>1887</v>
      </c>
      <c r="F3405" t="b">
        <f t="shared" si="74"/>
        <v>1</v>
      </c>
      <c r="G3405" t="b">
        <f t="shared" si="75"/>
        <v>1</v>
      </c>
      <c r="H3405" t="s">
        <v>6019</v>
      </c>
    </row>
    <row r="3406" spans="1:8" hidden="1" x14ac:dyDescent="0.25">
      <c r="A3406" t="s">
        <v>5944</v>
      </c>
      <c r="B3406" t="s">
        <v>5515</v>
      </c>
      <c r="C3406" t="s">
        <v>5516</v>
      </c>
      <c r="D3406">
        <v>8228500</v>
      </c>
      <c r="E3406" t="s">
        <v>1887</v>
      </c>
      <c r="F3406" t="b">
        <f t="shared" si="74"/>
        <v>1</v>
      </c>
      <c r="G3406" t="b">
        <f t="shared" si="75"/>
        <v>1</v>
      </c>
      <c r="H3406" t="s">
        <v>6019</v>
      </c>
    </row>
    <row r="3407" spans="1:8" hidden="1" x14ac:dyDescent="0.25">
      <c r="A3407" t="s">
        <v>5945</v>
      </c>
      <c r="B3407" t="s">
        <v>5707</v>
      </c>
      <c r="C3407" t="s">
        <v>5708</v>
      </c>
      <c r="D3407">
        <v>6473060</v>
      </c>
      <c r="E3407" t="s">
        <v>1887</v>
      </c>
      <c r="F3407" t="b">
        <f t="shared" si="74"/>
        <v>1</v>
      </c>
      <c r="G3407" t="b">
        <f t="shared" si="75"/>
        <v>1</v>
      </c>
      <c r="H3407" t="s">
        <v>6019</v>
      </c>
    </row>
    <row r="3408" spans="1:8" hidden="1" x14ac:dyDescent="0.25">
      <c r="A3408" t="s">
        <v>5946</v>
      </c>
      <c r="B3408" t="s">
        <v>5529</v>
      </c>
      <c r="E3408" t="s">
        <v>1887</v>
      </c>
      <c r="F3408" t="b">
        <f t="shared" si="74"/>
        <v>1</v>
      </c>
      <c r="G3408" t="b">
        <f t="shared" si="75"/>
        <v>0</v>
      </c>
      <c r="H3408" t="s">
        <v>6018</v>
      </c>
    </row>
    <row r="3409" spans="1:8" hidden="1" x14ac:dyDescent="0.25">
      <c r="A3409" t="s">
        <v>5947</v>
      </c>
      <c r="B3409" t="s">
        <v>5526</v>
      </c>
      <c r="E3409" t="s">
        <v>1887</v>
      </c>
      <c r="F3409" t="b">
        <f t="shared" si="74"/>
        <v>1</v>
      </c>
      <c r="G3409" t="b">
        <f t="shared" si="75"/>
        <v>0</v>
      </c>
      <c r="H3409" t="s">
        <v>6018</v>
      </c>
    </row>
    <row r="3410" spans="1:8" hidden="1" x14ac:dyDescent="0.25">
      <c r="A3410" t="s">
        <v>5948</v>
      </c>
      <c r="B3410" t="s">
        <v>5949</v>
      </c>
      <c r="E3410" t="s">
        <v>1887</v>
      </c>
      <c r="F3410" t="b">
        <f t="shared" si="74"/>
        <v>1</v>
      </c>
      <c r="G3410" t="b">
        <f t="shared" si="75"/>
        <v>0</v>
      </c>
      <c r="H3410" t="s">
        <v>6018</v>
      </c>
    </row>
    <row r="3411" spans="1:8" hidden="1" x14ac:dyDescent="0.25">
      <c r="A3411" t="s">
        <v>5950</v>
      </c>
      <c r="B3411" t="s">
        <v>5707</v>
      </c>
      <c r="C3411" t="s">
        <v>5708</v>
      </c>
      <c r="D3411">
        <v>6473060</v>
      </c>
      <c r="E3411" t="s">
        <v>1887</v>
      </c>
      <c r="F3411" t="b">
        <f t="shared" si="74"/>
        <v>1</v>
      </c>
      <c r="G3411" t="b">
        <f t="shared" si="75"/>
        <v>1</v>
      </c>
      <c r="H3411" t="s">
        <v>6019</v>
      </c>
    </row>
    <row r="3412" spans="1:8" hidden="1" x14ac:dyDescent="0.25">
      <c r="A3412" t="s">
        <v>5951</v>
      </c>
      <c r="B3412" t="s">
        <v>5520</v>
      </c>
      <c r="C3412" t="s">
        <v>5521</v>
      </c>
      <c r="D3412">
        <v>6428778</v>
      </c>
      <c r="E3412" t="s">
        <v>1887</v>
      </c>
      <c r="F3412" t="b">
        <f t="shared" si="74"/>
        <v>1</v>
      </c>
      <c r="G3412" t="b">
        <f t="shared" si="75"/>
        <v>1</v>
      </c>
      <c r="H3412" t="s">
        <v>6019</v>
      </c>
    </row>
    <row r="3413" spans="1:8" hidden="1" x14ac:dyDescent="0.25">
      <c r="A3413" t="s">
        <v>5952</v>
      </c>
      <c r="B3413" t="s">
        <v>5518</v>
      </c>
      <c r="E3413" t="s">
        <v>1887</v>
      </c>
      <c r="F3413" t="b">
        <f t="shared" si="74"/>
        <v>1</v>
      </c>
      <c r="G3413" t="b">
        <f t="shared" si="75"/>
        <v>0</v>
      </c>
      <c r="H3413" t="s">
        <v>6018</v>
      </c>
    </row>
    <row r="3414" spans="1:8" hidden="1" x14ac:dyDescent="0.25">
      <c r="A3414" t="s">
        <v>5953</v>
      </c>
      <c r="B3414" t="s">
        <v>5523</v>
      </c>
      <c r="E3414" t="s">
        <v>1887</v>
      </c>
      <c r="F3414" t="b">
        <f t="shared" si="74"/>
        <v>1</v>
      </c>
      <c r="G3414" t="b">
        <f t="shared" si="75"/>
        <v>0</v>
      </c>
      <c r="H3414" t="s">
        <v>6018</v>
      </c>
    </row>
    <row r="3415" spans="1:8" hidden="1" x14ac:dyDescent="0.25">
      <c r="A3415" t="s">
        <v>5954</v>
      </c>
      <c r="B3415" t="s">
        <v>5955</v>
      </c>
      <c r="E3415" t="s">
        <v>1887</v>
      </c>
      <c r="F3415" t="b">
        <f t="shared" si="74"/>
        <v>1</v>
      </c>
      <c r="G3415" t="b">
        <f t="shared" si="75"/>
        <v>0</v>
      </c>
      <c r="H3415" t="s">
        <v>6018</v>
      </c>
    </row>
    <row r="3416" spans="1:8" hidden="1" x14ac:dyDescent="0.25">
      <c r="A3416" t="s">
        <v>5956</v>
      </c>
      <c r="B3416" t="s">
        <v>5515</v>
      </c>
      <c r="C3416" t="s">
        <v>5516</v>
      </c>
      <c r="D3416">
        <v>8228500</v>
      </c>
      <c r="E3416" t="s">
        <v>1887</v>
      </c>
      <c r="F3416" t="b">
        <f t="shared" si="74"/>
        <v>1</v>
      </c>
      <c r="G3416" t="b">
        <f t="shared" si="75"/>
        <v>1</v>
      </c>
      <c r="H3416" t="s">
        <v>6019</v>
      </c>
    </row>
    <row r="3417" spans="1:8" hidden="1" x14ac:dyDescent="0.25">
      <c r="A3417" t="s">
        <v>5957</v>
      </c>
      <c r="B3417" t="s">
        <v>5596</v>
      </c>
      <c r="E3417" t="s">
        <v>1887</v>
      </c>
      <c r="F3417" t="b">
        <f t="shared" si="74"/>
        <v>1</v>
      </c>
      <c r="G3417" t="b">
        <f t="shared" si="75"/>
        <v>0</v>
      </c>
      <c r="H3417" t="s">
        <v>6018</v>
      </c>
    </row>
    <row r="3418" spans="1:8" hidden="1" x14ac:dyDescent="0.25">
      <c r="A3418" t="s">
        <v>5958</v>
      </c>
      <c r="B3418" t="s">
        <v>5619</v>
      </c>
      <c r="C3418" t="s">
        <v>5620</v>
      </c>
      <c r="D3418">
        <v>7897439</v>
      </c>
      <c r="E3418" t="s">
        <v>1887</v>
      </c>
      <c r="F3418" t="b">
        <f t="shared" si="74"/>
        <v>1</v>
      </c>
      <c r="G3418" t="b">
        <f t="shared" si="75"/>
        <v>1</v>
      </c>
      <c r="H3418" t="s">
        <v>6019</v>
      </c>
    </row>
    <row r="3419" spans="1:8" hidden="1" x14ac:dyDescent="0.25">
      <c r="A3419" t="s">
        <v>5959</v>
      </c>
      <c r="B3419" t="s">
        <v>5960</v>
      </c>
      <c r="E3419" t="s">
        <v>1887</v>
      </c>
      <c r="F3419" t="b">
        <f t="shared" si="74"/>
        <v>1</v>
      </c>
      <c r="G3419" t="b">
        <f t="shared" si="75"/>
        <v>0</v>
      </c>
      <c r="H3419" t="s">
        <v>6018</v>
      </c>
    </row>
    <row r="3420" spans="1:8" hidden="1" x14ac:dyDescent="0.25">
      <c r="A3420" t="s">
        <v>5961</v>
      </c>
      <c r="B3420" t="s">
        <v>5962</v>
      </c>
      <c r="C3420" t="s">
        <v>5963</v>
      </c>
      <c r="D3420">
        <v>8813875</v>
      </c>
      <c r="E3420" t="s">
        <v>1887</v>
      </c>
      <c r="F3420" t="b">
        <f t="shared" si="74"/>
        <v>1</v>
      </c>
      <c r="G3420" t="b">
        <f t="shared" si="75"/>
        <v>1</v>
      </c>
      <c r="H3420" t="s">
        <v>6019</v>
      </c>
    </row>
    <row r="3421" spans="1:8" hidden="1" x14ac:dyDescent="0.25">
      <c r="A3421" t="s">
        <v>5964</v>
      </c>
      <c r="B3421" t="s">
        <v>5965</v>
      </c>
      <c r="E3421" t="s">
        <v>1887</v>
      </c>
      <c r="F3421" t="b">
        <f t="shared" si="74"/>
        <v>1</v>
      </c>
      <c r="G3421" t="b">
        <f t="shared" si="75"/>
        <v>0</v>
      </c>
      <c r="H3421" t="s">
        <v>6018</v>
      </c>
    </row>
    <row r="3422" spans="1:8" hidden="1" x14ac:dyDescent="0.25">
      <c r="A3422" t="s">
        <v>5966</v>
      </c>
      <c r="B3422" t="s">
        <v>5967</v>
      </c>
      <c r="E3422" t="s">
        <v>1887</v>
      </c>
      <c r="F3422" t="b">
        <f t="shared" si="74"/>
        <v>1</v>
      </c>
      <c r="G3422" t="b">
        <f t="shared" si="75"/>
        <v>0</v>
      </c>
      <c r="H3422" t="s">
        <v>6018</v>
      </c>
    </row>
    <row r="3423" spans="1:8" hidden="1" x14ac:dyDescent="0.25">
      <c r="A3423" t="s">
        <v>5968</v>
      </c>
      <c r="B3423" t="s">
        <v>5969</v>
      </c>
      <c r="C3423" t="s">
        <v>5970</v>
      </c>
      <c r="D3423">
        <v>5030034</v>
      </c>
      <c r="E3423" t="s">
        <v>1887</v>
      </c>
      <c r="F3423" t="b">
        <f t="shared" si="74"/>
        <v>1</v>
      </c>
      <c r="G3423" t="b">
        <f t="shared" si="75"/>
        <v>1</v>
      </c>
      <c r="H3423" t="s">
        <v>6019</v>
      </c>
    </row>
    <row r="3424" spans="1:8" hidden="1" x14ac:dyDescent="0.25">
      <c r="A3424" t="s">
        <v>5971</v>
      </c>
      <c r="B3424" t="s">
        <v>5680</v>
      </c>
      <c r="E3424" t="s">
        <v>1887</v>
      </c>
      <c r="F3424" t="b">
        <f t="shared" si="74"/>
        <v>1</v>
      </c>
      <c r="G3424" t="b">
        <f t="shared" si="75"/>
        <v>0</v>
      </c>
      <c r="H3424" t="s">
        <v>6018</v>
      </c>
    </row>
    <row r="3425" spans="1:8" hidden="1" x14ac:dyDescent="0.25">
      <c r="A3425" t="s">
        <v>5972</v>
      </c>
      <c r="B3425" t="s">
        <v>5973</v>
      </c>
      <c r="C3425" t="s">
        <v>5974</v>
      </c>
      <c r="D3425">
        <v>7784964</v>
      </c>
      <c r="E3425" t="s">
        <v>1887</v>
      </c>
      <c r="F3425" t="b">
        <f t="shared" si="74"/>
        <v>1</v>
      </c>
      <c r="G3425" t="b">
        <f t="shared" si="75"/>
        <v>1</v>
      </c>
      <c r="H3425" t="s">
        <v>6019</v>
      </c>
    </row>
    <row r="3426" spans="1:8" hidden="1" x14ac:dyDescent="0.25">
      <c r="A3426" t="s">
        <v>5975</v>
      </c>
      <c r="B3426" t="s">
        <v>5976</v>
      </c>
      <c r="C3426" t="s">
        <v>5977</v>
      </c>
      <c r="D3426">
        <v>4719144</v>
      </c>
      <c r="E3426" t="s">
        <v>1887</v>
      </c>
      <c r="F3426" t="b">
        <f t="shared" si="74"/>
        <v>1</v>
      </c>
      <c r="G3426" t="b">
        <f t="shared" si="75"/>
        <v>1</v>
      </c>
      <c r="H3426" t="s">
        <v>6019</v>
      </c>
    </row>
    <row r="3427" spans="1:8" hidden="1" x14ac:dyDescent="0.25">
      <c r="A3427" t="s">
        <v>5978</v>
      </c>
      <c r="B3427" t="s">
        <v>5529</v>
      </c>
      <c r="E3427" t="s">
        <v>1887</v>
      </c>
      <c r="F3427" t="b">
        <f t="shared" si="74"/>
        <v>1</v>
      </c>
      <c r="G3427" t="b">
        <f t="shared" si="75"/>
        <v>0</v>
      </c>
      <c r="H3427" t="s">
        <v>6018</v>
      </c>
    </row>
    <row r="3428" spans="1:8" hidden="1" x14ac:dyDescent="0.25">
      <c r="A3428" t="s">
        <v>5979</v>
      </c>
      <c r="B3428" t="s">
        <v>5980</v>
      </c>
      <c r="C3428" t="s">
        <v>5981</v>
      </c>
      <c r="D3428">
        <v>8852489</v>
      </c>
      <c r="E3428" t="s">
        <v>1887</v>
      </c>
      <c r="F3428" t="b">
        <f t="shared" si="74"/>
        <v>1</v>
      </c>
      <c r="G3428" t="b">
        <f t="shared" si="75"/>
        <v>1</v>
      </c>
      <c r="H3428" t="s">
        <v>6019</v>
      </c>
    </row>
    <row r="3429" spans="1:8" hidden="1" x14ac:dyDescent="0.25">
      <c r="A3429" t="s">
        <v>5982</v>
      </c>
      <c r="B3429" t="s">
        <v>5529</v>
      </c>
      <c r="E3429" t="s">
        <v>1887</v>
      </c>
      <c r="F3429" t="b">
        <f t="shared" si="74"/>
        <v>1</v>
      </c>
      <c r="G3429" t="b">
        <f t="shared" si="75"/>
        <v>0</v>
      </c>
      <c r="H3429" t="s">
        <v>6018</v>
      </c>
    </row>
    <row r="3430" spans="1:8" hidden="1" x14ac:dyDescent="0.25">
      <c r="A3430" t="s">
        <v>5983</v>
      </c>
      <c r="B3430" t="s">
        <v>5984</v>
      </c>
      <c r="C3430" t="s">
        <v>5985</v>
      </c>
      <c r="D3430">
        <v>7847794</v>
      </c>
      <c r="E3430" t="s">
        <v>1887</v>
      </c>
      <c r="F3430" t="b">
        <f t="shared" si="74"/>
        <v>1</v>
      </c>
      <c r="G3430" t="b">
        <f t="shared" si="75"/>
        <v>1</v>
      </c>
      <c r="H3430" t="s">
        <v>6019</v>
      </c>
    </row>
    <row r="3431" spans="1:8" hidden="1" x14ac:dyDescent="0.25">
      <c r="A3431" t="s">
        <v>5986</v>
      </c>
      <c r="B3431" t="s">
        <v>5515</v>
      </c>
      <c r="C3431" t="s">
        <v>5516</v>
      </c>
      <c r="D3431">
        <v>8228500</v>
      </c>
      <c r="E3431" t="s">
        <v>1887</v>
      </c>
      <c r="F3431" t="b">
        <f t="shared" si="74"/>
        <v>1</v>
      </c>
      <c r="G3431" t="b">
        <f t="shared" si="75"/>
        <v>1</v>
      </c>
      <c r="H3431" t="s">
        <v>6019</v>
      </c>
    </row>
    <row r="3432" spans="1:8" hidden="1" x14ac:dyDescent="0.25">
      <c r="A3432" t="s">
        <v>5987</v>
      </c>
      <c r="B3432" t="s">
        <v>5596</v>
      </c>
      <c r="E3432" t="s">
        <v>1887</v>
      </c>
      <c r="F3432" t="b">
        <f t="shared" si="74"/>
        <v>1</v>
      </c>
      <c r="G3432" t="b">
        <f t="shared" si="75"/>
        <v>0</v>
      </c>
      <c r="H3432" t="s">
        <v>6018</v>
      </c>
    </row>
    <row r="3433" spans="1:8" hidden="1" x14ac:dyDescent="0.25">
      <c r="A3433" t="s">
        <v>5988</v>
      </c>
      <c r="B3433" t="s">
        <v>5821</v>
      </c>
      <c r="C3433" t="s">
        <v>5822</v>
      </c>
      <c r="D3433">
        <v>4983440</v>
      </c>
      <c r="E3433" t="s">
        <v>1887</v>
      </c>
      <c r="F3433" t="b">
        <f t="shared" si="74"/>
        <v>1</v>
      </c>
      <c r="G3433" t="b">
        <f t="shared" si="75"/>
        <v>1</v>
      </c>
      <c r="H3433" t="s">
        <v>6019</v>
      </c>
    </row>
    <row r="3434" spans="1:8" hidden="1" x14ac:dyDescent="0.25">
      <c r="A3434" t="s">
        <v>5989</v>
      </c>
      <c r="B3434" t="s">
        <v>5990</v>
      </c>
      <c r="C3434" t="s">
        <v>5991</v>
      </c>
      <c r="D3434">
        <v>9001847</v>
      </c>
      <c r="E3434" t="s">
        <v>1887</v>
      </c>
      <c r="F3434" t="b">
        <f t="shared" si="74"/>
        <v>1</v>
      </c>
      <c r="G3434" t="b">
        <f t="shared" si="75"/>
        <v>1</v>
      </c>
      <c r="H3434" t="s">
        <v>6019</v>
      </c>
    </row>
    <row r="3435" spans="1:8" hidden="1" x14ac:dyDescent="0.25">
      <c r="A3435" t="s">
        <v>5992</v>
      </c>
      <c r="B3435" t="s">
        <v>5523</v>
      </c>
      <c r="E3435" t="s">
        <v>1887</v>
      </c>
      <c r="F3435" t="b">
        <f t="shared" si="74"/>
        <v>1</v>
      </c>
      <c r="G3435" t="b">
        <f t="shared" si="75"/>
        <v>0</v>
      </c>
      <c r="H3435" t="s">
        <v>6018</v>
      </c>
    </row>
    <row r="3436" spans="1:8" hidden="1" x14ac:dyDescent="0.25">
      <c r="A3436" t="s">
        <v>5993</v>
      </c>
      <c r="B3436" t="s">
        <v>5557</v>
      </c>
      <c r="E3436" t="s">
        <v>1887</v>
      </c>
      <c r="F3436" t="b">
        <f t="shared" si="74"/>
        <v>1</v>
      </c>
      <c r="G3436" t="b">
        <f t="shared" si="75"/>
        <v>0</v>
      </c>
      <c r="H3436" t="s">
        <v>6018</v>
      </c>
    </row>
    <row r="3437" spans="1:8" hidden="1" x14ac:dyDescent="0.25">
      <c r="A3437" t="s">
        <v>5994</v>
      </c>
      <c r="B3437" t="s">
        <v>5518</v>
      </c>
      <c r="E3437" t="s">
        <v>1887</v>
      </c>
      <c r="F3437" t="b">
        <f t="shared" si="74"/>
        <v>1</v>
      </c>
      <c r="G3437" t="b">
        <f t="shared" si="75"/>
        <v>0</v>
      </c>
      <c r="H3437" t="s">
        <v>6018</v>
      </c>
    </row>
    <row r="3438" spans="1:8" hidden="1" x14ac:dyDescent="0.25">
      <c r="A3438" t="s">
        <v>5995</v>
      </c>
      <c r="B3438" t="s">
        <v>5529</v>
      </c>
      <c r="E3438" t="s">
        <v>1887</v>
      </c>
      <c r="F3438" t="b">
        <f t="shared" si="74"/>
        <v>1</v>
      </c>
      <c r="G3438" t="b">
        <f t="shared" si="75"/>
        <v>0</v>
      </c>
      <c r="H3438" t="s">
        <v>6018</v>
      </c>
    </row>
    <row r="3439" spans="1:8" hidden="1" x14ac:dyDescent="0.25">
      <c r="A3439" t="s">
        <v>5996</v>
      </c>
      <c r="B3439" t="s">
        <v>5653</v>
      </c>
      <c r="C3439" t="s">
        <v>5654</v>
      </c>
      <c r="D3439">
        <v>6017250</v>
      </c>
      <c r="E3439" t="s">
        <v>1887</v>
      </c>
      <c r="F3439" t="b">
        <f t="shared" si="74"/>
        <v>1</v>
      </c>
      <c r="G3439" t="b">
        <f t="shared" si="75"/>
        <v>1</v>
      </c>
      <c r="H3439" t="s">
        <v>6019</v>
      </c>
    </row>
    <row r="3440" spans="1:8" hidden="1" x14ac:dyDescent="0.25">
      <c r="A3440" t="s">
        <v>5997</v>
      </c>
      <c r="B3440" t="s">
        <v>5998</v>
      </c>
      <c r="C3440" t="s">
        <v>5999</v>
      </c>
      <c r="D3440">
        <v>5059737</v>
      </c>
      <c r="E3440" t="s">
        <v>1887</v>
      </c>
      <c r="F3440" t="b">
        <f t="shared" si="74"/>
        <v>1</v>
      </c>
      <c r="G3440" t="b">
        <f t="shared" si="75"/>
        <v>1</v>
      </c>
      <c r="H3440" t="s">
        <v>6019</v>
      </c>
    </row>
    <row r="3441" spans="1:8" hidden="1" x14ac:dyDescent="0.25">
      <c r="A3441" t="s">
        <v>6000</v>
      </c>
      <c r="B3441" t="s">
        <v>5526</v>
      </c>
      <c r="E3441" t="s">
        <v>1887</v>
      </c>
      <c r="F3441" t="b">
        <f t="shared" si="74"/>
        <v>1</v>
      </c>
      <c r="G3441" t="b">
        <f t="shared" si="75"/>
        <v>0</v>
      </c>
      <c r="H3441" t="s">
        <v>6018</v>
      </c>
    </row>
    <row r="3442" spans="1:8" hidden="1" x14ac:dyDescent="0.25">
      <c r="A3442" t="s">
        <v>6001</v>
      </c>
      <c r="B3442" t="s">
        <v>5619</v>
      </c>
      <c r="C3442" t="s">
        <v>5620</v>
      </c>
      <c r="D3442">
        <v>7897439</v>
      </c>
      <c r="E3442" t="s">
        <v>1887</v>
      </c>
      <c r="F3442" t="b">
        <f t="shared" si="74"/>
        <v>1</v>
      </c>
      <c r="G3442" t="b">
        <f t="shared" si="75"/>
        <v>1</v>
      </c>
      <c r="H3442" t="s">
        <v>6019</v>
      </c>
    </row>
    <row r="3443" spans="1:8" hidden="1" x14ac:dyDescent="0.25">
      <c r="A3443" t="s">
        <v>6002</v>
      </c>
      <c r="B3443" t="s">
        <v>5577</v>
      </c>
      <c r="E3443" t="s">
        <v>1887</v>
      </c>
      <c r="F3443" t="b">
        <f t="shared" si="74"/>
        <v>1</v>
      </c>
      <c r="G3443" t="b">
        <f t="shared" si="75"/>
        <v>0</v>
      </c>
      <c r="H3443" t="s">
        <v>6018</v>
      </c>
    </row>
    <row r="3444" spans="1:8" hidden="1" x14ac:dyDescent="0.25">
      <c r="A3444" t="s">
        <v>6003</v>
      </c>
      <c r="B3444" t="s">
        <v>5553</v>
      </c>
      <c r="C3444" t="s">
        <v>5554</v>
      </c>
      <c r="D3444">
        <v>7854580</v>
      </c>
      <c r="E3444" t="s">
        <v>1887</v>
      </c>
      <c r="F3444" t="b">
        <f t="shared" si="74"/>
        <v>1</v>
      </c>
      <c r="G3444" t="b">
        <f t="shared" si="75"/>
        <v>1</v>
      </c>
      <c r="H3444" t="s">
        <v>6019</v>
      </c>
    </row>
  </sheetData>
  <autoFilter ref="A1:H3444" xr:uid="{D3F82A16-735A-49D9-B9AB-8CA8FE5C3E4A}">
    <filterColumn colId="4">
      <filters>
        <filter val="AXA"/>
      </filters>
    </filterColumn>
    <sortState xmlns:xlrd2="http://schemas.microsoft.com/office/spreadsheetml/2017/richdata2" ref="A16:H1146">
      <sortCondition ref="F1:F3444"/>
    </sortState>
  </autoFilter>
  <conditionalFormatting sqref="F1:G1048576 H1:I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31F6-4A5A-4C85-987B-B55BCDC420C5}">
  <dimension ref="A1:H9"/>
  <sheetViews>
    <sheetView workbookViewId="0">
      <selection sqref="A1:H9"/>
    </sheetView>
  </sheetViews>
  <sheetFormatPr baseColWidth="10" defaultRowHeight="15" x14ac:dyDescent="0.25"/>
  <cols>
    <col min="1" max="1" width="31.5703125" customWidth="1"/>
    <col min="2" max="2" width="24.85546875" customWidth="1"/>
    <col min="4" max="4" width="22.85546875" customWidth="1"/>
    <col min="5" max="5" width="21" customWidth="1"/>
    <col min="6" max="6" width="24.42578125" customWidth="1"/>
  </cols>
  <sheetData>
    <row r="1" spans="1:8" x14ac:dyDescent="0.25">
      <c r="A1" s="9" t="s">
        <v>6016</v>
      </c>
      <c r="B1" s="4" t="s">
        <v>6015</v>
      </c>
      <c r="C1" s="4" t="s">
        <v>6009</v>
      </c>
      <c r="D1" s="4" t="s">
        <v>6010</v>
      </c>
      <c r="E1" s="4" t="s">
        <v>6011</v>
      </c>
      <c r="F1" s="9" t="s">
        <v>6014</v>
      </c>
      <c r="G1" s="14" t="s">
        <v>6019</v>
      </c>
      <c r="H1" s="14" t="s">
        <v>6018</v>
      </c>
    </row>
    <row r="2" spans="1:8" x14ac:dyDescent="0.25">
      <c r="A2" s="3" t="s">
        <v>24</v>
      </c>
      <c r="B2" s="13">
        <f>'STATS MATCHING'!B2</f>
        <v>1190</v>
      </c>
      <c r="C2" s="7">
        <f>GETPIVOTDATA("Nombre de ref",'STATS MATCHING'!$A$1,"cie.name","AXA")</f>
        <v>909</v>
      </c>
      <c r="D2" s="7">
        <f>GETPIVOTDATA("Nombre de numper",'STATS MATCHING'!$A$1,"cie.name","AXA")</f>
        <v>733</v>
      </c>
      <c r="E2" s="8">
        <f>D2/C2</f>
        <v>0.80638063806380633</v>
      </c>
      <c r="F2" s="6">
        <f>C2/GETPIVOTDATA("Nombre de filename",'STATS MATCHING'!$A$1,"cie.name","AXA")</f>
        <v>0.76386554621848735</v>
      </c>
      <c r="G2">
        <f>D2</f>
        <v>733</v>
      </c>
      <c r="H2">
        <f>B2-D2</f>
        <v>457</v>
      </c>
    </row>
    <row r="3" spans="1:8" x14ac:dyDescent="0.25">
      <c r="A3" s="3" t="s">
        <v>1925</v>
      </c>
      <c r="B3" s="13">
        <f>'STATS MATCHING'!B3</f>
        <v>6</v>
      </c>
      <c r="C3" s="7">
        <f>GETPIVOTDATA("Nombre de ref",'STATS MATCHING'!$A$1,"cie.name","CNP")</f>
        <v>6</v>
      </c>
      <c r="D3" s="7">
        <f>GETPIVOTDATA("Nombre de numper",'STATS MATCHING'!$A$1,"cie.name","CNP")</f>
        <v>6</v>
      </c>
      <c r="E3" s="8">
        <f>D3/C3</f>
        <v>1</v>
      </c>
      <c r="F3" s="6">
        <f>C3/GETPIVOTDATA("Nombre de filename",'STATS MATCHING'!$A$1,"cie.name","CNP")</f>
        <v>1</v>
      </c>
      <c r="G3">
        <f t="shared" ref="G3:G8" si="0">D3</f>
        <v>6</v>
      </c>
      <c r="H3">
        <f t="shared" ref="H3:H8" si="1">B3-D3</f>
        <v>0</v>
      </c>
    </row>
    <row r="4" spans="1:8" x14ac:dyDescent="0.25">
      <c r="A4" s="3" t="s">
        <v>1887</v>
      </c>
      <c r="B4" s="13">
        <f>'STATS MATCHING'!B4</f>
        <v>326</v>
      </c>
      <c r="C4" s="7">
        <f>GETPIVOTDATA("Nombre de ref",'STATS MATCHING'!$A$1,"cie.name","GROUPAMA")</f>
        <v>320</v>
      </c>
      <c r="D4" s="7">
        <f>GETPIVOTDATA("Nombre de numper",'STATS MATCHING'!$A$1,"cie.name","GROUPAMA")</f>
        <v>152</v>
      </c>
      <c r="E4" s="8">
        <f>D4/C4</f>
        <v>0.47499999999999998</v>
      </c>
      <c r="F4" s="6">
        <f>C4/GETPIVOTDATA("Nombre de filename",'STATS MATCHING'!$A$1,"cie.name","GROUPAMA")</f>
        <v>0.98159509202453987</v>
      </c>
      <c r="G4">
        <f t="shared" si="0"/>
        <v>152</v>
      </c>
      <c r="H4">
        <f t="shared" si="1"/>
        <v>174</v>
      </c>
    </row>
    <row r="5" spans="1:8" x14ac:dyDescent="0.25">
      <c r="A5" s="3" t="s">
        <v>7</v>
      </c>
      <c r="B5" s="13">
        <f>'STATS MATCHING'!B5</f>
        <v>7</v>
      </c>
      <c r="C5" s="7">
        <f>GETPIVOTDATA("Nombre de ref",'STATS MATCHING'!$A$1,"cie.name","HENNER")</f>
        <v>7</v>
      </c>
      <c r="D5" s="7">
        <f>GETPIVOTDATA("Nombre de numper",'STATS MATCHING'!$A$1,"cie.name","HENNER")</f>
        <v>3</v>
      </c>
      <c r="E5" s="8">
        <f>D5/C5</f>
        <v>0.42857142857142855</v>
      </c>
      <c r="F5" s="6">
        <f>C5/GETPIVOTDATA("Nombre de filename",'STATS MATCHING'!$A$1,"cie.name","HENNER")</f>
        <v>1</v>
      </c>
      <c r="G5">
        <f t="shared" si="0"/>
        <v>3</v>
      </c>
      <c r="H5">
        <f t="shared" si="1"/>
        <v>4</v>
      </c>
    </row>
    <row r="6" spans="1:8" x14ac:dyDescent="0.25">
      <c r="A6" s="3" t="s">
        <v>2726</v>
      </c>
      <c r="B6" s="13">
        <f>'STATS MATCHING'!B6</f>
        <v>439</v>
      </c>
      <c r="C6" s="7">
        <f>GETPIVOTDATA("Nombre de ref",'STATS MATCHING'!$A$1,"cie.name","HUMANIS")</f>
        <v>2</v>
      </c>
      <c r="D6" s="7">
        <f>GETPIVOTDATA("Nombre de numper",'STATS MATCHING'!$A$1,"cie.name","HUMANIS")</f>
        <v>439</v>
      </c>
      <c r="E6" s="8">
        <v>1</v>
      </c>
      <c r="F6" s="6">
        <f>C6/GETPIVOTDATA("Nombre de filename",'STATS MATCHING'!$A$1,"cie.name","HUMANIS")</f>
        <v>4.5558086560364463E-3</v>
      </c>
      <c r="G6">
        <f t="shared" si="0"/>
        <v>439</v>
      </c>
      <c r="H6">
        <f t="shared" si="1"/>
        <v>0</v>
      </c>
    </row>
    <row r="7" spans="1:8" x14ac:dyDescent="0.25">
      <c r="A7" s="3" t="s">
        <v>16</v>
      </c>
      <c r="B7" s="13">
        <f>'STATS MATCHING'!B7</f>
        <v>4</v>
      </c>
      <c r="C7" s="7">
        <f>GETPIVOTDATA("Nombre de ref",'STATS MATCHING'!$A$1,"cie.name","MUTUELLE GENERALE")</f>
        <v>4</v>
      </c>
      <c r="D7" s="7">
        <f>GETPIVOTDATA("Nombre de numper",'STATS MATCHING'!$A$1,"cie.name","MUTUELLE GENERALE")</f>
        <v>3</v>
      </c>
      <c r="E7" s="8">
        <f>D7/C7</f>
        <v>0.75</v>
      </c>
      <c r="F7" s="6">
        <f>C7/GETPIVOTDATA("Nombre de filename",'STATS MATCHING'!$A$1,"cie.name","MUTUELLE GENERALE")</f>
        <v>1</v>
      </c>
      <c r="G7">
        <f t="shared" si="0"/>
        <v>3</v>
      </c>
      <c r="H7">
        <f t="shared" si="1"/>
        <v>1</v>
      </c>
    </row>
    <row r="8" spans="1:8" x14ac:dyDescent="0.25">
      <c r="A8" s="3" t="s">
        <v>1936</v>
      </c>
      <c r="B8" s="13">
        <f>'STATS MATCHING'!B8</f>
        <v>1471</v>
      </c>
      <c r="C8" s="7">
        <f>GETPIVOTDATA("Nombre de ref",'STATS MATCHING'!$A$1,"cie.name","UNIPREVOYANCE")</f>
        <v>1408</v>
      </c>
      <c r="D8" s="7">
        <f>GETPIVOTDATA("Nombre de numper",'STATS MATCHING'!$A$1,"cie.name","UNIPREVOYANCE")</f>
        <v>1172</v>
      </c>
      <c r="E8" s="8">
        <f>D8/C8</f>
        <v>0.83238636363636365</v>
      </c>
      <c r="F8" s="6">
        <f>C8/GETPIVOTDATA("Nombre de filename",'STATS MATCHING'!$A$1,"cie.name","UNIPREVOYANCE")</f>
        <v>0.95717199184228419</v>
      </c>
      <c r="G8">
        <f t="shared" si="0"/>
        <v>1172</v>
      </c>
      <c r="H8">
        <f t="shared" si="1"/>
        <v>299</v>
      </c>
    </row>
    <row r="9" spans="1:8" x14ac:dyDescent="0.25">
      <c r="A9" s="10" t="s">
        <v>6017</v>
      </c>
      <c r="B9" s="10">
        <v>3443</v>
      </c>
      <c r="C9" s="12">
        <f>SUM(C2:C8)</f>
        <v>2656</v>
      </c>
      <c r="D9" s="10">
        <f>SUM(D2:D8)</f>
        <v>2508</v>
      </c>
      <c r="E9" s="11">
        <f>AVERAGE(E2:E8)</f>
        <v>0.75604834718165681</v>
      </c>
      <c r="F9" s="11">
        <f>AVERAGE(F2:F8)</f>
        <v>0.81531263410590693</v>
      </c>
      <c r="G9">
        <f>SUM(G2:G8)</f>
        <v>2508</v>
      </c>
      <c r="H9">
        <f>SUM(H2:H8)</f>
        <v>935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37C6-7072-47FC-8C01-D658D983F439}">
  <dimension ref="A1:D9"/>
  <sheetViews>
    <sheetView workbookViewId="0">
      <selection activeCell="A2" sqref="A2:A8"/>
    </sheetView>
  </sheetViews>
  <sheetFormatPr baseColWidth="10" defaultRowHeight="15" x14ac:dyDescent="0.25"/>
  <cols>
    <col min="1" max="1" width="21.42578125" bestFit="1" customWidth="1"/>
    <col min="2" max="2" width="19.5703125" bestFit="1" customWidth="1"/>
    <col min="3" max="3" width="14" bestFit="1" customWidth="1"/>
    <col min="4" max="4" width="18.5703125" bestFit="1" customWidth="1"/>
    <col min="5" max="5" width="18.5703125" customWidth="1"/>
    <col min="6" max="6" width="53.5703125" bestFit="1" customWidth="1"/>
    <col min="7" max="7" width="50.85546875" bestFit="1" customWidth="1"/>
    <col min="8" max="8" width="44.7109375" bestFit="1" customWidth="1"/>
    <col min="9" max="9" width="52.42578125" bestFit="1" customWidth="1"/>
    <col min="10" max="11" width="28.85546875" bestFit="1" customWidth="1"/>
    <col min="12" max="13" width="27.7109375" bestFit="1" customWidth="1"/>
    <col min="14" max="14" width="43.85546875" bestFit="1" customWidth="1"/>
    <col min="15" max="15" width="60.140625" bestFit="1" customWidth="1"/>
    <col min="16" max="16" width="60" bestFit="1" customWidth="1"/>
    <col min="17" max="17" width="39.7109375" bestFit="1" customWidth="1"/>
    <col min="18" max="18" width="40.42578125" bestFit="1" customWidth="1"/>
    <col min="19" max="19" width="39" bestFit="1" customWidth="1"/>
    <col min="20" max="20" width="38.85546875" bestFit="1" customWidth="1"/>
    <col min="21" max="21" width="32.140625" bestFit="1" customWidth="1"/>
    <col min="22" max="22" width="31.5703125" bestFit="1" customWidth="1"/>
    <col min="23" max="23" width="38.42578125" bestFit="1" customWidth="1"/>
    <col min="24" max="24" width="31.85546875" bestFit="1" customWidth="1"/>
    <col min="25" max="25" width="46.7109375" bestFit="1" customWidth="1"/>
    <col min="26" max="26" width="48.7109375" bestFit="1" customWidth="1"/>
    <col min="27" max="27" width="45.28515625" bestFit="1" customWidth="1"/>
    <col min="28" max="28" width="47.28515625" bestFit="1" customWidth="1"/>
    <col min="29" max="29" width="52.42578125" bestFit="1" customWidth="1"/>
    <col min="30" max="30" width="51" bestFit="1" customWidth="1"/>
    <col min="31" max="31" width="42.42578125" bestFit="1" customWidth="1"/>
    <col min="32" max="32" width="44.140625" bestFit="1" customWidth="1"/>
    <col min="33" max="33" width="59.7109375" bestFit="1" customWidth="1"/>
    <col min="34" max="35" width="54.140625" bestFit="1" customWidth="1"/>
    <col min="36" max="36" width="59.140625" bestFit="1" customWidth="1"/>
    <col min="37" max="38" width="53.140625" bestFit="1" customWidth="1"/>
    <col min="39" max="40" width="51.140625" bestFit="1" customWidth="1"/>
    <col min="41" max="41" width="49" bestFit="1" customWidth="1"/>
    <col min="42" max="43" width="49.28515625" bestFit="1" customWidth="1"/>
    <col min="44" max="44" width="42.85546875" bestFit="1" customWidth="1"/>
    <col min="45" max="45" width="49.5703125" bestFit="1" customWidth="1"/>
    <col min="46" max="46" width="42.5703125" bestFit="1" customWidth="1"/>
    <col min="47" max="48" width="33.85546875" bestFit="1" customWidth="1"/>
    <col min="49" max="50" width="29.140625" bestFit="1" customWidth="1"/>
    <col min="51" max="51" width="41.85546875" bestFit="1" customWidth="1"/>
    <col min="52" max="55" width="41.140625" bestFit="1" customWidth="1"/>
    <col min="56" max="59" width="41.5703125" bestFit="1" customWidth="1"/>
    <col min="60" max="61" width="37.42578125" bestFit="1" customWidth="1"/>
    <col min="62" max="62" width="47.140625" bestFit="1" customWidth="1"/>
    <col min="63" max="64" width="48.42578125" bestFit="1" customWidth="1"/>
    <col min="65" max="65" width="46.42578125" bestFit="1" customWidth="1"/>
    <col min="66" max="66" width="41.28515625" bestFit="1" customWidth="1"/>
    <col min="67" max="67" width="39.140625" bestFit="1" customWidth="1"/>
    <col min="68" max="68" width="38.85546875" bestFit="1" customWidth="1"/>
    <col min="69" max="69" width="59.7109375" bestFit="1" customWidth="1"/>
    <col min="70" max="70" width="67.28515625" bestFit="1" customWidth="1"/>
    <col min="71" max="72" width="27.140625" bestFit="1" customWidth="1"/>
    <col min="73" max="74" width="33.5703125" bestFit="1" customWidth="1"/>
    <col min="75" max="78" width="35.28515625" bestFit="1" customWidth="1"/>
    <col min="79" max="81" width="47.28515625" bestFit="1" customWidth="1"/>
    <col min="82" max="82" width="45.140625" bestFit="1" customWidth="1"/>
    <col min="83" max="83" width="44.85546875" bestFit="1" customWidth="1"/>
    <col min="84" max="87" width="37.140625" bestFit="1" customWidth="1"/>
    <col min="88" max="93" width="41.140625" bestFit="1" customWidth="1"/>
    <col min="94" max="94" width="49.140625" bestFit="1" customWidth="1"/>
    <col min="95" max="96" width="35.85546875" bestFit="1" customWidth="1"/>
    <col min="97" max="97" width="41.42578125" bestFit="1" customWidth="1"/>
    <col min="98" max="98" width="42" bestFit="1" customWidth="1"/>
    <col min="99" max="99" width="34.140625" bestFit="1" customWidth="1"/>
    <col min="100" max="100" width="55.28515625" bestFit="1" customWidth="1"/>
    <col min="101" max="111" width="47.5703125" bestFit="1" customWidth="1"/>
    <col min="112" max="112" width="56.42578125" bestFit="1" customWidth="1"/>
    <col min="113" max="113" width="50.7109375" bestFit="1" customWidth="1"/>
    <col min="114" max="114" width="51.140625" bestFit="1" customWidth="1"/>
    <col min="115" max="116" width="50" bestFit="1" customWidth="1"/>
    <col min="117" max="117" width="59.140625" bestFit="1" customWidth="1"/>
    <col min="118" max="118" width="65.42578125" bestFit="1" customWidth="1"/>
    <col min="119" max="120" width="60.140625" bestFit="1" customWidth="1"/>
    <col min="121" max="121" width="34.85546875" bestFit="1" customWidth="1"/>
    <col min="122" max="122" width="28.85546875" bestFit="1" customWidth="1"/>
    <col min="123" max="123" width="29.5703125" bestFit="1" customWidth="1"/>
    <col min="124" max="124" width="85.140625" bestFit="1" customWidth="1"/>
    <col min="125" max="125" width="45.140625" bestFit="1" customWidth="1"/>
    <col min="126" max="127" width="56.5703125" bestFit="1" customWidth="1"/>
    <col min="128" max="128" width="54.85546875" bestFit="1" customWidth="1"/>
    <col min="129" max="129" width="42.85546875" bestFit="1" customWidth="1"/>
    <col min="130" max="130" width="40" bestFit="1" customWidth="1"/>
    <col min="131" max="131" width="40.28515625" bestFit="1" customWidth="1"/>
    <col min="132" max="132" width="47.28515625" bestFit="1" customWidth="1"/>
    <col min="133" max="133" width="45.42578125" bestFit="1" customWidth="1"/>
    <col min="134" max="134" width="43.5703125" bestFit="1" customWidth="1"/>
    <col min="135" max="135" width="49.5703125" bestFit="1" customWidth="1"/>
    <col min="136" max="136" width="49" bestFit="1" customWidth="1"/>
    <col min="137" max="137" width="48.85546875" bestFit="1" customWidth="1"/>
    <col min="138" max="138" width="49.140625" bestFit="1" customWidth="1"/>
    <col min="139" max="139" width="24.5703125" bestFit="1" customWidth="1"/>
    <col min="140" max="141" width="62" bestFit="1" customWidth="1"/>
    <col min="142" max="142" width="51.7109375" bestFit="1" customWidth="1"/>
    <col min="143" max="143" width="53.5703125" bestFit="1" customWidth="1"/>
    <col min="144" max="144" width="53" bestFit="1" customWidth="1"/>
    <col min="145" max="148" width="35.85546875" bestFit="1" customWidth="1"/>
    <col min="149" max="150" width="35.7109375" bestFit="1" customWidth="1"/>
    <col min="151" max="151" width="52.85546875" bestFit="1" customWidth="1"/>
    <col min="152" max="152" width="45.28515625" bestFit="1" customWidth="1"/>
    <col min="153" max="153" width="47.85546875" bestFit="1" customWidth="1"/>
    <col min="154" max="154" width="35.7109375" bestFit="1" customWidth="1"/>
    <col min="155" max="155" width="36.140625" bestFit="1" customWidth="1"/>
    <col min="156" max="157" width="34" bestFit="1" customWidth="1"/>
    <col min="158" max="158" width="45" bestFit="1" customWidth="1"/>
    <col min="159" max="160" width="33.140625" bestFit="1" customWidth="1"/>
    <col min="161" max="161" width="33.5703125" bestFit="1" customWidth="1"/>
    <col min="162" max="162" width="33" bestFit="1" customWidth="1"/>
    <col min="163" max="163" width="39.140625" bestFit="1" customWidth="1"/>
    <col min="164" max="164" width="39.5703125" bestFit="1" customWidth="1"/>
    <col min="165" max="165" width="45.5703125" bestFit="1" customWidth="1"/>
    <col min="166" max="166" width="42.42578125" bestFit="1" customWidth="1"/>
    <col min="167" max="168" width="33.5703125" bestFit="1" customWidth="1"/>
    <col min="169" max="169" width="57.5703125" bestFit="1" customWidth="1"/>
    <col min="170" max="170" width="61.42578125" bestFit="1" customWidth="1"/>
    <col min="171" max="171" width="47" bestFit="1" customWidth="1"/>
    <col min="172" max="173" width="48" bestFit="1" customWidth="1"/>
    <col min="174" max="175" width="41.5703125" bestFit="1" customWidth="1"/>
    <col min="176" max="176" width="39.42578125" bestFit="1" customWidth="1"/>
    <col min="177" max="177" width="53.7109375" bestFit="1" customWidth="1"/>
    <col min="178" max="178" width="82.42578125" bestFit="1" customWidth="1"/>
    <col min="179" max="180" width="49.85546875" bestFit="1" customWidth="1"/>
    <col min="181" max="181" width="29.7109375" bestFit="1" customWidth="1"/>
    <col min="182" max="182" width="26.140625" bestFit="1" customWidth="1"/>
    <col min="183" max="183" width="44.85546875" bestFit="1" customWidth="1"/>
    <col min="184" max="185" width="37.85546875" bestFit="1" customWidth="1"/>
    <col min="186" max="186" width="38.28515625" bestFit="1" customWidth="1"/>
    <col min="187" max="187" width="28" bestFit="1" customWidth="1"/>
    <col min="188" max="188" width="42.7109375" bestFit="1" customWidth="1"/>
    <col min="189" max="189" width="43.140625" bestFit="1" customWidth="1"/>
    <col min="190" max="190" width="41.28515625" bestFit="1" customWidth="1"/>
    <col min="191" max="191" width="24.7109375" bestFit="1" customWidth="1"/>
    <col min="192" max="192" width="38.7109375" bestFit="1" customWidth="1"/>
    <col min="193" max="193" width="48.42578125" bestFit="1" customWidth="1"/>
    <col min="194" max="194" width="48.85546875" bestFit="1" customWidth="1"/>
    <col min="195" max="195" width="42.5703125" bestFit="1" customWidth="1"/>
    <col min="196" max="196" width="42" bestFit="1" customWidth="1"/>
    <col min="197" max="197" width="83.7109375" bestFit="1" customWidth="1"/>
    <col min="198" max="198" width="38.5703125" bestFit="1" customWidth="1"/>
    <col min="199" max="199" width="55.7109375" bestFit="1" customWidth="1"/>
    <col min="200" max="200" width="54.140625" bestFit="1" customWidth="1"/>
    <col min="201" max="201" width="40.140625" bestFit="1" customWidth="1"/>
    <col min="202" max="202" width="51.42578125" bestFit="1" customWidth="1"/>
    <col min="203" max="203" width="37.5703125" bestFit="1" customWidth="1"/>
    <col min="204" max="204" width="51.5703125" bestFit="1" customWidth="1"/>
    <col min="205" max="206" width="59.28515625" bestFit="1" customWidth="1"/>
    <col min="207" max="208" width="37.140625" bestFit="1" customWidth="1"/>
    <col min="209" max="209" width="45.42578125" bestFit="1" customWidth="1"/>
    <col min="210" max="210" width="60" bestFit="1" customWidth="1"/>
    <col min="211" max="211" width="60.7109375" bestFit="1" customWidth="1"/>
    <col min="212" max="213" width="41.5703125" bestFit="1" customWidth="1"/>
    <col min="214" max="215" width="48.28515625" bestFit="1" customWidth="1"/>
    <col min="216" max="217" width="49.28515625" bestFit="1" customWidth="1"/>
    <col min="218" max="218" width="53.140625" bestFit="1" customWidth="1"/>
    <col min="219" max="220" width="38.85546875" bestFit="1" customWidth="1"/>
    <col min="221" max="237" width="39.85546875" bestFit="1" customWidth="1"/>
    <col min="238" max="245" width="38.85546875" bestFit="1" customWidth="1"/>
    <col min="246" max="248" width="39.85546875" bestFit="1" customWidth="1"/>
    <col min="249" max="249" width="39" bestFit="1" customWidth="1"/>
    <col min="250" max="251" width="38.85546875" bestFit="1" customWidth="1"/>
    <col min="252" max="253" width="39.85546875" bestFit="1" customWidth="1"/>
    <col min="254" max="259" width="38.85546875" bestFit="1" customWidth="1"/>
    <col min="260" max="261" width="45.7109375" bestFit="1" customWidth="1"/>
    <col min="262" max="263" width="48.42578125" bestFit="1" customWidth="1"/>
    <col min="264" max="264" width="55" bestFit="1" customWidth="1"/>
    <col min="265" max="265" width="39" bestFit="1" customWidth="1"/>
    <col min="266" max="266" width="54.42578125" bestFit="1" customWidth="1"/>
    <col min="267" max="267" width="59.42578125" bestFit="1" customWidth="1"/>
    <col min="268" max="272" width="55.7109375" bestFit="1" customWidth="1"/>
    <col min="273" max="278" width="44.42578125" bestFit="1" customWidth="1"/>
    <col min="279" max="279" width="48.42578125" bestFit="1" customWidth="1"/>
    <col min="280" max="281" width="55.7109375" bestFit="1" customWidth="1"/>
    <col min="282" max="282" width="57.42578125" bestFit="1" customWidth="1"/>
    <col min="283" max="283" width="60.5703125" bestFit="1" customWidth="1"/>
    <col min="284" max="286" width="61.28515625" bestFit="1" customWidth="1"/>
    <col min="287" max="287" width="63" bestFit="1" customWidth="1"/>
    <col min="288" max="288" width="42.5703125" bestFit="1" customWidth="1"/>
    <col min="289" max="289" width="43.5703125" bestFit="1" customWidth="1"/>
    <col min="290" max="291" width="51.140625" bestFit="1" customWidth="1"/>
    <col min="292" max="293" width="50" bestFit="1" customWidth="1"/>
    <col min="294" max="294" width="60.85546875" bestFit="1" customWidth="1"/>
    <col min="295" max="295" width="42.28515625" bestFit="1" customWidth="1"/>
    <col min="296" max="296" width="52.42578125" bestFit="1" customWidth="1"/>
    <col min="297" max="298" width="52.28515625" bestFit="1" customWidth="1"/>
    <col min="299" max="299" width="33.5703125" bestFit="1" customWidth="1"/>
    <col min="300" max="300" width="56" bestFit="1" customWidth="1"/>
    <col min="301" max="301" width="57.85546875" bestFit="1" customWidth="1"/>
    <col min="302" max="302" width="55" bestFit="1" customWidth="1"/>
    <col min="303" max="306" width="56.28515625" bestFit="1" customWidth="1"/>
    <col min="307" max="307" width="49.42578125" bestFit="1" customWidth="1"/>
    <col min="308" max="308" width="50.28515625" bestFit="1" customWidth="1"/>
    <col min="309" max="309" width="49" bestFit="1" customWidth="1"/>
    <col min="310" max="310" width="62.85546875" bestFit="1" customWidth="1"/>
    <col min="311" max="312" width="40.5703125" bestFit="1" customWidth="1"/>
    <col min="313" max="313" width="66" bestFit="1" customWidth="1"/>
    <col min="314" max="314" width="66.85546875" bestFit="1" customWidth="1"/>
    <col min="315" max="317" width="55.85546875" bestFit="1" customWidth="1"/>
    <col min="318" max="320" width="60.7109375" bestFit="1" customWidth="1"/>
    <col min="321" max="322" width="61" bestFit="1" customWidth="1"/>
    <col min="323" max="323" width="58" bestFit="1" customWidth="1"/>
    <col min="324" max="325" width="64.28515625" bestFit="1" customWidth="1"/>
    <col min="326" max="329" width="42.42578125" bestFit="1" customWidth="1"/>
    <col min="330" max="332" width="45.140625" bestFit="1" customWidth="1"/>
    <col min="333" max="336" width="40" bestFit="1" customWidth="1"/>
    <col min="337" max="339" width="43" bestFit="1" customWidth="1"/>
    <col min="340" max="342" width="49.85546875" bestFit="1" customWidth="1"/>
    <col min="343" max="344" width="58" bestFit="1" customWidth="1"/>
    <col min="345" max="345" width="53.85546875" bestFit="1" customWidth="1"/>
    <col min="346" max="347" width="57.42578125" bestFit="1" customWidth="1"/>
    <col min="348" max="348" width="55.140625" bestFit="1" customWidth="1"/>
    <col min="349" max="351" width="52.85546875" bestFit="1" customWidth="1"/>
    <col min="352" max="353" width="56.5703125" bestFit="1" customWidth="1"/>
    <col min="354" max="355" width="78.140625" bestFit="1" customWidth="1"/>
    <col min="356" max="356" width="77" bestFit="1" customWidth="1"/>
    <col min="357" max="357" width="50" bestFit="1" customWidth="1"/>
    <col min="358" max="358" width="49.140625" bestFit="1" customWidth="1"/>
    <col min="359" max="361" width="48.5703125" bestFit="1" customWidth="1"/>
    <col min="362" max="362" width="48" bestFit="1" customWidth="1"/>
    <col min="363" max="364" width="67.7109375" bestFit="1" customWidth="1"/>
    <col min="365" max="365" width="65.5703125" bestFit="1" customWidth="1"/>
    <col min="366" max="366" width="64.42578125" bestFit="1" customWidth="1"/>
    <col min="367" max="367" width="65.28515625" bestFit="1" customWidth="1"/>
    <col min="368" max="368" width="62.5703125" bestFit="1" customWidth="1"/>
    <col min="369" max="370" width="64.42578125" bestFit="1" customWidth="1"/>
    <col min="371" max="371" width="63.85546875" bestFit="1" customWidth="1"/>
    <col min="372" max="375" width="51.85546875" bestFit="1" customWidth="1"/>
    <col min="376" max="377" width="54.85546875" bestFit="1" customWidth="1"/>
    <col min="378" max="379" width="54" bestFit="1" customWidth="1"/>
    <col min="380" max="381" width="58.5703125" bestFit="1" customWidth="1"/>
    <col min="382" max="382" width="52.28515625" bestFit="1" customWidth="1"/>
    <col min="383" max="386" width="43.42578125" bestFit="1" customWidth="1"/>
    <col min="387" max="390" width="56.5703125" bestFit="1" customWidth="1"/>
    <col min="391" max="398" width="53.85546875" bestFit="1" customWidth="1"/>
    <col min="399" max="406" width="56.85546875" bestFit="1" customWidth="1"/>
    <col min="407" max="407" width="55.5703125" bestFit="1" customWidth="1"/>
    <col min="408" max="408" width="55" bestFit="1" customWidth="1"/>
    <col min="409" max="409" width="62.42578125" bestFit="1" customWidth="1"/>
    <col min="410" max="410" width="46.5703125" bestFit="1" customWidth="1"/>
    <col min="411" max="411" width="45.7109375" bestFit="1" customWidth="1"/>
    <col min="412" max="412" width="53.7109375" bestFit="1" customWidth="1"/>
    <col min="413" max="414" width="61.28515625" bestFit="1" customWidth="1"/>
    <col min="415" max="415" width="59.42578125" bestFit="1" customWidth="1"/>
    <col min="416" max="416" width="56.7109375" bestFit="1" customWidth="1"/>
    <col min="417" max="417" width="55.85546875" bestFit="1" customWidth="1"/>
    <col min="418" max="418" width="53.5703125" bestFit="1" customWidth="1"/>
    <col min="419" max="420" width="45.140625" bestFit="1" customWidth="1"/>
    <col min="421" max="423" width="46.28515625" bestFit="1" customWidth="1"/>
    <col min="424" max="426" width="45.42578125" bestFit="1" customWidth="1"/>
    <col min="427" max="427" width="60.85546875" bestFit="1" customWidth="1"/>
    <col min="428" max="428" width="60" bestFit="1" customWidth="1"/>
    <col min="429" max="429" width="58.85546875" bestFit="1" customWidth="1"/>
    <col min="430" max="431" width="54.42578125" bestFit="1" customWidth="1"/>
    <col min="432" max="432" width="52.7109375" bestFit="1" customWidth="1"/>
    <col min="433" max="434" width="57.42578125" bestFit="1" customWidth="1"/>
    <col min="435" max="435" width="55" bestFit="1" customWidth="1"/>
    <col min="436" max="436" width="50.42578125" bestFit="1" customWidth="1"/>
    <col min="437" max="437" width="51.42578125" bestFit="1" customWidth="1"/>
    <col min="438" max="438" width="61.85546875" bestFit="1" customWidth="1"/>
    <col min="439" max="439" width="57.85546875" bestFit="1" customWidth="1"/>
    <col min="440" max="440" width="58" bestFit="1" customWidth="1"/>
    <col min="441" max="441" width="61.5703125" bestFit="1" customWidth="1"/>
    <col min="442" max="442" width="60.85546875" bestFit="1" customWidth="1"/>
    <col min="443" max="443" width="59.140625" bestFit="1" customWidth="1"/>
    <col min="444" max="444" width="57.5703125" bestFit="1" customWidth="1"/>
    <col min="445" max="450" width="60.85546875" bestFit="1" customWidth="1"/>
    <col min="451" max="452" width="64.140625" bestFit="1" customWidth="1"/>
    <col min="453" max="454" width="54.7109375" bestFit="1" customWidth="1"/>
    <col min="455" max="455" width="64.42578125" bestFit="1" customWidth="1"/>
    <col min="456" max="457" width="57.28515625" bestFit="1" customWidth="1"/>
    <col min="458" max="462" width="45.7109375" bestFit="1" customWidth="1"/>
    <col min="463" max="466" width="55.85546875" bestFit="1" customWidth="1"/>
    <col min="467" max="467" width="53" bestFit="1" customWidth="1"/>
    <col min="468" max="469" width="66.7109375" bestFit="1" customWidth="1"/>
    <col min="470" max="470" width="52.140625" bestFit="1" customWidth="1"/>
    <col min="471" max="478" width="51.5703125" bestFit="1" customWidth="1"/>
    <col min="479" max="480" width="58.28515625" bestFit="1" customWidth="1"/>
    <col min="481" max="484" width="40.140625" bestFit="1" customWidth="1"/>
    <col min="485" max="486" width="46.140625" bestFit="1" customWidth="1"/>
    <col min="487" max="488" width="58.85546875" bestFit="1" customWidth="1"/>
    <col min="489" max="489" width="52.85546875" bestFit="1" customWidth="1"/>
    <col min="490" max="490" width="55.28515625" bestFit="1" customWidth="1"/>
    <col min="491" max="491" width="45.140625" bestFit="1" customWidth="1"/>
    <col min="492" max="492" width="49.42578125" bestFit="1" customWidth="1"/>
    <col min="493" max="493" width="45.5703125" bestFit="1" customWidth="1"/>
    <col min="494" max="494" width="52.140625" bestFit="1" customWidth="1"/>
    <col min="495" max="495" width="61.140625" bestFit="1" customWidth="1"/>
    <col min="496" max="496" width="43.5703125" bestFit="1" customWidth="1"/>
    <col min="497" max="498" width="55.28515625" bestFit="1" customWidth="1"/>
    <col min="499" max="500" width="56.42578125" bestFit="1" customWidth="1"/>
    <col min="501" max="502" width="38.85546875" bestFit="1" customWidth="1"/>
    <col min="503" max="503" width="27.5703125" bestFit="1" customWidth="1"/>
    <col min="504" max="505" width="26.5703125" bestFit="1" customWidth="1"/>
    <col min="506" max="507" width="51.7109375" bestFit="1" customWidth="1"/>
    <col min="508" max="508" width="35.85546875" bestFit="1" customWidth="1"/>
    <col min="509" max="509" width="42.7109375" bestFit="1" customWidth="1"/>
    <col min="510" max="510" width="49.5703125" bestFit="1" customWidth="1"/>
    <col min="511" max="511" width="44.140625" bestFit="1" customWidth="1"/>
    <col min="512" max="513" width="39" bestFit="1" customWidth="1"/>
    <col min="514" max="514" width="43.85546875" bestFit="1" customWidth="1"/>
    <col min="515" max="516" width="24" bestFit="1" customWidth="1"/>
    <col min="517" max="518" width="43.7109375" bestFit="1" customWidth="1"/>
    <col min="519" max="519" width="42.5703125" bestFit="1" customWidth="1"/>
    <col min="520" max="520" width="110.28515625" bestFit="1" customWidth="1"/>
    <col min="521" max="521" width="51.85546875" bestFit="1" customWidth="1"/>
    <col min="522" max="523" width="31.5703125" bestFit="1" customWidth="1"/>
    <col min="524" max="524" width="45.85546875" bestFit="1" customWidth="1"/>
    <col min="525" max="525" width="32" bestFit="1" customWidth="1"/>
    <col min="526" max="526" width="57.42578125" bestFit="1" customWidth="1"/>
    <col min="527" max="529" width="32" bestFit="1" customWidth="1"/>
    <col min="530" max="533" width="40.7109375" bestFit="1" customWidth="1"/>
    <col min="534" max="534" width="36.140625" bestFit="1" customWidth="1"/>
    <col min="535" max="535" width="69.5703125" bestFit="1" customWidth="1"/>
    <col min="536" max="536" width="47.85546875" bestFit="1" customWidth="1"/>
    <col min="537" max="537" width="42.140625" bestFit="1" customWidth="1"/>
    <col min="538" max="538" width="42.42578125" bestFit="1" customWidth="1"/>
    <col min="539" max="539" width="50.28515625" bestFit="1" customWidth="1"/>
    <col min="540" max="541" width="40.42578125" bestFit="1" customWidth="1"/>
    <col min="542" max="542" width="38.5703125" bestFit="1" customWidth="1"/>
    <col min="543" max="543" width="37.140625" bestFit="1" customWidth="1"/>
    <col min="544" max="544" width="47.7109375" bestFit="1" customWidth="1"/>
    <col min="545" max="545" width="50.42578125" bestFit="1" customWidth="1"/>
    <col min="546" max="546" width="106.85546875" bestFit="1" customWidth="1"/>
    <col min="547" max="548" width="56.5703125" bestFit="1" customWidth="1"/>
    <col min="549" max="549" width="54.5703125" bestFit="1" customWidth="1"/>
    <col min="550" max="550" width="38.85546875" bestFit="1" customWidth="1"/>
    <col min="551" max="551" width="43.5703125" bestFit="1" customWidth="1"/>
    <col min="552" max="552" width="42.85546875" bestFit="1" customWidth="1"/>
    <col min="553" max="553" width="55.42578125" bestFit="1" customWidth="1"/>
    <col min="554" max="554" width="62" bestFit="1" customWidth="1"/>
    <col min="555" max="556" width="46" bestFit="1" customWidth="1"/>
    <col min="557" max="557" width="42.85546875" bestFit="1" customWidth="1"/>
    <col min="558" max="558" width="48.42578125" bestFit="1" customWidth="1"/>
    <col min="559" max="559" width="48.28515625" bestFit="1" customWidth="1"/>
    <col min="560" max="561" width="47.5703125" bestFit="1" customWidth="1"/>
    <col min="562" max="562" width="45.42578125" bestFit="1" customWidth="1"/>
    <col min="563" max="563" width="52.28515625" bestFit="1" customWidth="1"/>
    <col min="564" max="564" width="55.85546875" bestFit="1" customWidth="1"/>
    <col min="565" max="566" width="52.42578125" bestFit="1" customWidth="1"/>
    <col min="567" max="567" width="54.7109375" bestFit="1" customWidth="1"/>
    <col min="568" max="568" width="55.140625" bestFit="1" customWidth="1"/>
    <col min="569" max="569" width="45.28515625" bestFit="1" customWidth="1"/>
    <col min="570" max="570" width="91.5703125" bestFit="1" customWidth="1"/>
    <col min="571" max="571" width="45.28515625" bestFit="1" customWidth="1"/>
    <col min="572" max="572" width="51.85546875" bestFit="1" customWidth="1"/>
    <col min="573" max="573" width="31.5703125" bestFit="1" customWidth="1"/>
    <col min="574" max="574" width="32" bestFit="1" customWidth="1"/>
    <col min="575" max="575" width="50" bestFit="1" customWidth="1"/>
    <col min="576" max="576" width="48.85546875" bestFit="1" customWidth="1"/>
    <col min="577" max="577" width="42" bestFit="1" customWidth="1"/>
    <col min="578" max="578" width="38.140625" bestFit="1" customWidth="1"/>
    <col min="579" max="579" width="51.28515625" bestFit="1" customWidth="1"/>
    <col min="580" max="580" width="44.7109375" bestFit="1" customWidth="1"/>
    <col min="581" max="581" width="44.85546875" bestFit="1" customWidth="1"/>
    <col min="582" max="582" width="51.140625" bestFit="1" customWidth="1"/>
    <col min="583" max="583" width="63.85546875" bestFit="1" customWidth="1"/>
    <col min="584" max="584" width="44.85546875" bestFit="1" customWidth="1"/>
    <col min="585" max="586" width="47.42578125" bestFit="1" customWidth="1"/>
    <col min="587" max="587" width="46.42578125" bestFit="1" customWidth="1"/>
    <col min="588" max="589" width="42.140625" bestFit="1" customWidth="1"/>
    <col min="590" max="590" width="40.140625" bestFit="1" customWidth="1"/>
    <col min="591" max="591" width="60" bestFit="1" customWidth="1"/>
    <col min="592" max="592" width="43.5703125" bestFit="1" customWidth="1"/>
    <col min="593" max="593" width="50" bestFit="1" customWidth="1"/>
    <col min="594" max="594" width="26.85546875" bestFit="1" customWidth="1"/>
    <col min="595" max="595" width="35.140625" bestFit="1" customWidth="1"/>
    <col min="596" max="597" width="60" bestFit="1" customWidth="1"/>
    <col min="598" max="599" width="62.85546875" bestFit="1" customWidth="1"/>
    <col min="600" max="600" width="60.42578125" bestFit="1" customWidth="1"/>
    <col min="601" max="601" width="54.140625" bestFit="1" customWidth="1"/>
    <col min="602" max="602" width="36.85546875" bestFit="1" customWidth="1"/>
    <col min="603" max="603" width="32.5703125" bestFit="1" customWidth="1"/>
    <col min="604" max="604" width="36.28515625" bestFit="1" customWidth="1"/>
    <col min="605" max="606" width="27.5703125" bestFit="1" customWidth="1"/>
    <col min="607" max="608" width="38.5703125" bestFit="1" customWidth="1"/>
    <col min="609" max="609" width="36.28515625" bestFit="1" customWidth="1"/>
    <col min="610" max="610" width="38.85546875" bestFit="1" customWidth="1"/>
    <col min="611" max="611" width="38.5703125" bestFit="1" customWidth="1"/>
    <col min="612" max="617" width="31.28515625" bestFit="1" customWidth="1"/>
    <col min="618" max="618" width="43.85546875" bestFit="1" customWidth="1"/>
    <col min="619" max="619" width="43.5703125" bestFit="1" customWidth="1"/>
    <col min="620" max="620" width="99" bestFit="1" customWidth="1"/>
    <col min="621" max="621" width="37.28515625" bestFit="1" customWidth="1"/>
    <col min="622" max="622" width="58.5703125" bestFit="1" customWidth="1"/>
    <col min="623" max="623" width="58.42578125" bestFit="1" customWidth="1"/>
    <col min="624" max="624" width="37.28515625" bestFit="1" customWidth="1"/>
    <col min="625" max="625" width="53.42578125" bestFit="1" customWidth="1"/>
    <col min="626" max="627" width="46.5703125" bestFit="1" customWidth="1"/>
    <col min="628" max="631" width="48.7109375" bestFit="1" customWidth="1"/>
    <col min="632" max="633" width="43" bestFit="1" customWidth="1"/>
    <col min="634" max="635" width="39.42578125" bestFit="1" customWidth="1"/>
    <col min="636" max="636" width="37.5703125" bestFit="1" customWidth="1"/>
    <col min="637" max="637" width="58.5703125" bestFit="1" customWidth="1"/>
    <col min="638" max="638" width="61.5703125" bestFit="1" customWidth="1"/>
    <col min="639" max="640" width="35.5703125" bestFit="1" customWidth="1"/>
    <col min="641" max="641" width="46.7109375" bestFit="1" customWidth="1"/>
    <col min="642" max="642" width="59.42578125" bestFit="1" customWidth="1"/>
    <col min="643" max="644" width="39.7109375" bestFit="1" customWidth="1"/>
    <col min="645" max="645" width="54.7109375" bestFit="1" customWidth="1"/>
    <col min="646" max="646" width="43.140625" bestFit="1" customWidth="1"/>
    <col min="647" max="648" width="37.140625" bestFit="1" customWidth="1"/>
    <col min="649" max="649" width="34.140625" bestFit="1" customWidth="1"/>
    <col min="650" max="650" width="40.85546875" bestFit="1" customWidth="1"/>
    <col min="651" max="651" width="40.7109375" bestFit="1" customWidth="1"/>
    <col min="652" max="653" width="64.7109375" bestFit="1" customWidth="1"/>
    <col min="654" max="654" width="69.28515625" bestFit="1" customWidth="1"/>
    <col min="655" max="656" width="52.5703125" bestFit="1" customWidth="1"/>
    <col min="657" max="657" width="51" bestFit="1" customWidth="1"/>
    <col min="658" max="658" width="107.140625" bestFit="1" customWidth="1"/>
    <col min="659" max="659" width="43.28515625" bestFit="1" customWidth="1"/>
    <col min="660" max="660" width="43" bestFit="1" customWidth="1"/>
    <col min="661" max="661" width="26.85546875" bestFit="1" customWidth="1"/>
    <col min="662" max="663" width="32.5703125" bestFit="1" customWidth="1"/>
    <col min="664" max="664" width="30.5703125" bestFit="1" customWidth="1"/>
    <col min="665" max="665" width="38.140625" bestFit="1" customWidth="1"/>
    <col min="666" max="667" width="58.85546875" bestFit="1" customWidth="1"/>
    <col min="668" max="668" width="56.85546875" bestFit="1" customWidth="1"/>
    <col min="669" max="669" width="53.28515625" bestFit="1" customWidth="1"/>
    <col min="670" max="670" width="47.5703125" bestFit="1" customWidth="1"/>
    <col min="671" max="672" width="48.7109375" bestFit="1" customWidth="1"/>
    <col min="673" max="674" width="39.5703125" bestFit="1" customWidth="1"/>
    <col min="675" max="675" width="62.42578125" bestFit="1" customWidth="1"/>
    <col min="676" max="679" width="48.28515625" bestFit="1" customWidth="1"/>
    <col min="680" max="683" width="61.85546875" bestFit="1" customWidth="1"/>
    <col min="684" max="686" width="45.85546875" bestFit="1" customWidth="1"/>
    <col min="687" max="690" width="52.28515625" bestFit="1" customWidth="1"/>
    <col min="691" max="694" width="53.5703125" bestFit="1" customWidth="1"/>
    <col min="695" max="698" width="48.42578125" bestFit="1" customWidth="1"/>
    <col min="699" max="702" width="48.7109375" bestFit="1" customWidth="1"/>
    <col min="703" max="706" width="51.42578125" bestFit="1" customWidth="1"/>
    <col min="707" max="707" width="34.42578125" bestFit="1" customWidth="1"/>
    <col min="708" max="708" width="46.7109375" bestFit="1" customWidth="1"/>
    <col min="709" max="709" width="54" bestFit="1" customWidth="1"/>
    <col min="710" max="710" width="31.7109375" bestFit="1" customWidth="1"/>
    <col min="711" max="711" width="31.28515625" bestFit="1" customWidth="1"/>
    <col min="712" max="712" width="38.140625" bestFit="1" customWidth="1"/>
    <col min="713" max="714" width="31.140625" bestFit="1" customWidth="1"/>
    <col min="715" max="715" width="38.42578125" bestFit="1" customWidth="1"/>
    <col min="716" max="717" width="27.140625" bestFit="1" customWidth="1"/>
    <col min="718" max="718" width="53.85546875" bestFit="1" customWidth="1"/>
    <col min="719" max="719" width="33" bestFit="1" customWidth="1"/>
    <col min="720" max="720" width="27.7109375" bestFit="1" customWidth="1"/>
    <col min="721" max="721" width="69.85546875" bestFit="1" customWidth="1"/>
    <col min="722" max="724" width="63.42578125" bestFit="1" customWidth="1"/>
    <col min="725" max="725" width="61.42578125" bestFit="1" customWidth="1"/>
    <col min="726" max="726" width="45.42578125" bestFit="1" customWidth="1"/>
    <col min="727" max="727" width="45.28515625" bestFit="1" customWidth="1"/>
    <col min="728" max="728" width="47.42578125" bestFit="1" customWidth="1"/>
    <col min="729" max="729" width="36.140625" bestFit="1" customWidth="1"/>
    <col min="730" max="730" width="48.42578125" bestFit="1" customWidth="1"/>
    <col min="731" max="731" width="47.140625" bestFit="1" customWidth="1"/>
    <col min="732" max="732" width="32.5703125" bestFit="1" customWidth="1"/>
    <col min="733" max="741" width="33.5703125" bestFit="1" customWidth="1"/>
    <col min="742" max="742" width="32.5703125" bestFit="1" customWidth="1"/>
    <col min="743" max="752" width="33.5703125" bestFit="1" customWidth="1"/>
    <col min="753" max="753" width="32.5703125" bestFit="1" customWidth="1"/>
    <col min="754" max="763" width="33.5703125" bestFit="1" customWidth="1"/>
    <col min="764" max="764" width="32.5703125" bestFit="1" customWidth="1"/>
    <col min="765" max="774" width="33.5703125" bestFit="1" customWidth="1"/>
    <col min="775" max="775" width="32.5703125" bestFit="1" customWidth="1"/>
    <col min="776" max="785" width="33.5703125" bestFit="1" customWidth="1"/>
    <col min="786" max="786" width="32.5703125" bestFit="1" customWidth="1"/>
    <col min="787" max="794" width="33.5703125" bestFit="1" customWidth="1"/>
    <col min="795" max="798" width="32.5703125" bestFit="1" customWidth="1"/>
    <col min="799" max="799" width="33.5703125" bestFit="1" customWidth="1"/>
    <col min="800" max="800" width="34.5703125" bestFit="1" customWidth="1"/>
    <col min="801" max="809" width="33.5703125" bestFit="1" customWidth="1"/>
    <col min="810" max="810" width="32.5703125" bestFit="1" customWidth="1"/>
    <col min="811" max="817" width="33.5703125" bestFit="1" customWidth="1"/>
    <col min="818" max="819" width="32.5703125" bestFit="1" customWidth="1"/>
    <col min="820" max="829" width="33.5703125" bestFit="1" customWidth="1"/>
    <col min="830" max="830" width="32.5703125" bestFit="1" customWidth="1"/>
    <col min="831" max="840" width="33.5703125" bestFit="1" customWidth="1"/>
    <col min="841" max="841" width="32.5703125" bestFit="1" customWidth="1"/>
    <col min="842" max="851" width="33.5703125" bestFit="1" customWidth="1"/>
    <col min="852" max="852" width="32.5703125" bestFit="1" customWidth="1"/>
    <col min="853" max="862" width="33.5703125" bestFit="1" customWidth="1"/>
    <col min="863" max="863" width="32.5703125" bestFit="1" customWidth="1"/>
    <col min="864" max="873" width="33.5703125" bestFit="1" customWidth="1"/>
    <col min="874" max="874" width="32.5703125" bestFit="1" customWidth="1"/>
    <col min="875" max="884" width="33.5703125" bestFit="1" customWidth="1"/>
    <col min="885" max="885" width="32.5703125" bestFit="1" customWidth="1"/>
    <col min="886" max="886" width="33.5703125" bestFit="1" customWidth="1"/>
    <col min="887" max="894" width="34.5703125" bestFit="1" customWidth="1"/>
    <col min="895" max="903" width="33.5703125" bestFit="1" customWidth="1"/>
    <col min="904" max="904" width="32.5703125" bestFit="1" customWidth="1"/>
    <col min="905" max="914" width="33.5703125" bestFit="1" customWidth="1"/>
    <col min="915" max="915" width="32.5703125" bestFit="1" customWidth="1"/>
    <col min="916" max="925" width="33.5703125" bestFit="1" customWidth="1"/>
    <col min="926" max="926" width="32.5703125" bestFit="1" customWidth="1"/>
    <col min="927" max="936" width="33.5703125" bestFit="1" customWidth="1"/>
    <col min="937" max="937" width="32.5703125" bestFit="1" customWidth="1"/>
    <col min="938" max="947" width="33.5703125" bestFit="1" customWidth="1"/>
    <col min="948" max="948" width="32.5703125" bestFit="1" customWidth="1"/>
    <col min="949" max="954" width="33.5703125" bestFit="1" customWidth="1"/>
    <col min="955" max="955" width="32.5703125" bestFit="1" customWidth="1"/>
    <col min="956" max="964" width="33.5703125" bestFit="1" customWidth="1"/>
    <col min="965" max="965" width="32.5703125" bestFit="1" customWidth="1"/>
    <col min="966" max="975" width="33.5703125" bestFit="1" customWidth="1"/>
    <col min="976" max="976" width="32.5703125" bestFit="1" customWidth="1"/>
    <col min="977" max="986" width="33.5703125" bestFit="1" customWidth="1"/>
    <col min="987" max="987" width="32.5703125" bestFit="1" customWidth="1"/>
    <col min="988" max="997" width="33.5703125" bestFit="1" customWidth="1"/>
    <col min="998" max="998" width="32.5703125" bestFit="1" customWidth="1"/>
    <col min="999" max="1008" width="33.5703125" bestFit="1" customWidth="1"/>
    <col min="1009" max="1009" width="32.5703125" bestFit="1" customWidth="1"/>
    <col min="1010" max="1019" width="33.5703125" bestFit="1" customWidth="1"/>
    <col min="1020" max="1026" width="32.5703125" bestFit="1" customWidth="1"/>
    <col min="1027" max="1027" width="33.5703125" bestFit="1" customWidth="1"/>
    <col min="1028" max="1037" width="34.5703125" bestFit="1" customWidth="1"/>
    <col min="1038" max="1038" width="33.5703125" bestFit="1" customWidth="1"/>
    <col min="1039" max="1043" width="34.5703125" bestFit="1" customWidth="1"/>
    <col min="1044" max="1044" width="33.5703125" bestFit="1" customWidth="1"/>
    <col min="1045" max="1045" width="34.5703125" bestFit="1" customWidth="1"/>
    <col min="1046" max="1052" width="33.5703125" bestFit="1" customWidth="1"/>
    <col min="1053" max="1053" width="32.5703125" bestFit="1" customWidth="1"/>
    <col min="1054" max="1063" width="33.5703125" bestFit="1" customWidth="1"/>
    <col min="1064" max="1064" width="32.5703125" bestFit="1" customWidth="1"/>
    <col min="1065" max="1074" width="33.5703125" bestFit="1" customWidth="1"/>
    <col min="1075" max="1075" width="32.5703125" bestFit="1" customWidth="1"/>
    <col min="1076" max="1085" width="33.5703125" bestFit="1" customWidth="1"/>
    <col min="1086" max="1086" width="32.5703125" bestFit="1" customWidth="1"/>
    <col min="1087" max="1096" width="33.5703125" bestFit="1" customWidth="1"/>
    <col min="1097" max="1097" width="32.5703125" bestFit="1" customWidth="1"/>
    <col min="1098" max="1107" width="33.5703125" bestFit="1" customWidth="1"/>
    <col min="1108" max="1108" width="32.5703125" bestFit="1" customWidth="1"/>
    <col min="1109" max="1118" width="33.5703125" bestFit="1" customWidth="1"/>
    <col min="1119" max="1119" width="32.5703125" bestFit="1" customWidth="1"/>
    <col min="1120" max="1129" width="33.5703125" bestFit="1" customWidth="1"/>
    <col min="1130" max="1130" width="32.5703125" bestFit="1" customWidth="1"/>
    <col min="1131" max="1140" width="33.5703125" bestFit="1" customWidth="1"/>
    <col min="1141" max="1142" width="52.140625" bestFit="1" customWidth="1"/>
    <col min="1143" max="1143" width="50.140625" bestFit="1" customWidth="1"/>
    <col min="1144" max="1144" width="38.85546875" bestFit="1" customWidth="1"/>
    <col min="1145" max="1145" width="50" bestFit="1" customWidth="1"/>
    <col min="1146" max="1146" width="64.28515625" bestFit="1" customWidth="1"/>
    <col min="1147" max="1148" width="27.5703125" bestFit="1" customWidth="1"/>
    <col min="1149" max="1149" width="40" bestFit="1" customWidth="1"/>
    <col min="1150" max="1150" width="43.140625" bestFit="1" customWidth="1"/>
    <col min="1151" max="1152" width="47.85546875" bestFit="1" customWidth="1"/>
    <col min="1153" max="1153" width="45.85546875" bestFit="1" customWidth="1"/>
    <col min="1154" max="1155" width="48.28515625" bestFit="1" customWidth="1"/>
    <col min="1156" max="1156" width="46" bestFit="1" customWidth="1"/>
    <col min="1157" max="1157" width="66.7109375" bestFit="1" customWidth="1"/>
    <col min="1158" max="1158" width="51.85546875" bestFit="1" customWidth="1"/>
    <col min="1159" max="1159" width="43.5703125" bestFit="1" customWidth="1"/>
    <col min="1160" max="1160" width="44.42578125" bestFit="1" customWidth="1"/>
    <col min="1161" max="1162" width="46.42578125" bestFit="1" customWidth="1"/>
    <col min="1163" max="1164" width="34" bestFit="1" customWidth="1"/>
    <col min="1165" max="1165" width="56.7109375" bestFit="1" customWidth="1"/>
    <col min="1166" max="1166" width="33.7109375" bestFit="1" customWidth="1"/>
    <col min="1167" max="1167" width="33.5703125" bestFit="1" customWidth="1"/>
    <col min="1168" max="1169" width="44.7109375" bestFit="1" customWidth="1"/>
    <col min="1170" max="1170" width="42.85546875" bestFit="1" customWidth="1"/>
    <col min="1171" max="1171" width="53" bestFit="1" customWidth="1"/>
    <col min="1172" max="1172" width="52.5703125" bestFit="1" customWidth="1"/>
    <col min="1173" max="1173" width="37.140625" bestFit="1" customWidth="1"/>
    <col min="1174" max="1174" width="37.5703125" bestFit="1" customWidth="1"/>
    <col min="1175" max="1175" width="37.28515625" bestFit="1" customWidth="1"/>
    <col min="1176" max="1176" width="51.5703125" bestFit="1" customWidth="1"/>
    <col min="1177" max="1177" width="65.5703125" bestFit="1" customWidth="1"/>
    <col min="1178" max="1178" width="53" bestFit="1" customWidth="1"/>
    <col min="1179" max="1179" width="52.5703125" bestFit="1" customWidth="1"/>
    <col min="1180" max="1180" width="52.85546875" bestFit="1" customWidth="1"/>
    <col min="1181" max="1181" width="28.7109375" bestFit="1" customWidth="1"/>
    <col min="1182" max="1182" width="47.42578125" bestFit="1" customWidth="1"/>
    <col min="1183" max="1183" width="47.85546875" bestFit="1" customWidth="1"/>
    <col min="1184" max="1184" width="47.7109375" bestFit="1" customWidth="1"/>
    <col min="1185" max="1188" width="58.85546875" bestFit="1" customWidth="1"/>
    <col min="1189" max="1192" width="57.85546875" bestFit="1" customWidth="1"/>
    <col min="1193" max="1194" width="35.7109375" bestFit="1" customWidth="1"/>
    <col min="1195" max="1195" width="30.85546875" bestFit="1" customWidth="1"/>
    <col min="1196" max="1196" width="27.7109375" bestFit="1" customWidth="1"/>
    <col min="1197" max="1198" width="32" bestFit="1" customWidth="1"/>
    <col min="1199" max="1199" width="30.140625" bestFit="1" customWidth="1"/>
    <col min="1200" max="1200" width="52.5703125" bestFit="1" customWidth="1"/>
    <col min="1201" max="1201" width="42.42578125" bestFit="1" customWidth="1"/>
    <col min="1202" max="1202" width="38.7109375" bestFit="1" customWidth="1"/>
    <col min="1203" max="1204" width="43.140625" bestFit="1" customWidth="1"/>
    <col min="1205" max="1206" width="47.42578125" bestFit="1" customWidth="1"/>
    <col min="1207" max="1209" width="30.5703125" bestFit="1" customWidth="1"/>
    <col min="1210" max="1210" width="50.5703125" bestFit="1" customWidth="1"/>
    <col min="1211" max="1211" width="32" bestFit="1" customWidth="1"/>
    <col min="1212" max="1213" width="53.140625" bestFit="1" customWidth="1"/>
    <col min="1214" max="1214" width="50.7109375" bestFit="1" customWidth="1"/>
    <col min="1215" max="1215" width="37.7109375" bestFit="1" customWidth="1"/>
    <col min="1216" max="1216" width="41.28515625" bestFit="1" customWidth="1"/>
    <col min="1217" max="1217" width="41" bestFit="1" customWidth="1"/>
    <col min="1218" max="1218" width="44.28515625" bestFit="1" customWidth="1"/>
    <col min="1219" max="1219" width="42.140625" bestFit="1" customWidth="1"/>
    <col min="1220" max="1220" width="61.5703125" bestFit="1" customWidth="1"/>
    <col min="1221" max="1222" width="45.5703125" bestFit="1" customWidth="1"/>
    <col min="1223" max="1223" width="48" bestFit="1" customWidth="1"/>
    <col min="1224" max="1224" width="47.42578125" bestFit="1" customWidth="1"/>
    <col min="1225" max="1225" width="34.7109375" bestFit="1" customWidth="1"/>
    <col min="1226" max="1227" width="25.7109375" bestFit="1" customWidth="1"/>
    <col min="1228" max="1228" width="39.140625" bestFit="1" customWidth="1"/>
    <col min="1229" max="1230" width="24" bestFit="1" customWidth="1"/>
    <col min="1231" max="1232" width="51" bestFit="1" customWidth="1"/>
    <col min="1233" max="1234" width="37.85546875" bestFit="1" customWidth="1"/>
    <col min="1235" max="1235" width="35.85546875" bestFit="1" customWidth="1"/>
    <col min="1236" max="1237" width="38.28515625" bestFit="1" customWidth="1"/>
    <col min="1238" max="1238" width="36" bestFit="1" customWidth="1"/>
    <col min="1239" max="1240" width="31.140625" bestFit="1" customWidth="1"/>
    <col min="1241" max="1243" width="39.42578125" bestFit="1" customWidth="1"/>
    <col min="1244" max="1245" width="36.85546875" bestFit="1" customWidth="1"/>
    <col min="1246" max="1246" width="34.85546875" bestFit="1" customWidth="1"/>
    <col min="1247" max="1250" width="36.28515625" bestFit="1" customWidth="1"/>
    <col min="1251" max="1251" width="34.42578125" bestFit="1" customWidth="1"/>
    <col min="1252" max="1253" width="40.5703125" bestFit="1" customWidth="1"/>
    <col min="1254" max="1254" width="38.42578125" bestFit="1" customWidth="1"/>
    <col min="1255" max="1256" width="40.28515625" bestFit="1" customWidth="1"/>
    <col min="1257" max="1257" width="38.42578125" bestFit="1" customWidth="1"/>
    <col min="1258" max="1258" width="40.5703125" bestFit="1" customWidth="1"/>
    <col min="1259" max="1259" width="41" bestFit="1" customWidth="1"/>
    <col min="1260" max="1260" width="40.85546875" bestFit="1" customWidth="1"/>
    <col min="1261" max="1261" width="40.5703125" bestFit="1" customWidth="1"/>
    <col min="1262" max="1262" width="34.140625" bestFit="1" customWidth="1"/>
    <col min="1263" max="1273" width="45.7109375" bestFit="1" customWidth="1"/>
    <col min="1274" max="1274" width="55" bestFit="1" customWidth="1"/>
    <col min="1275" max="1275" width="55.42578125" bestFit="1" customWidth="1"/>
    <col min="1276" max="1276" width="38.28515625" bestFit="1" customWidth="1"/>
    <col min="1277" max="1278" width="41.28515625" bestFit="1" customWidth="1"/>
    <col min="1279" max="1279" width="30.28515625" bestFit="1" customWidth="1"/>
    <col min="1280" max="1280" width="53.7109375" bestFit="1" customWidth="1"/>
    <col min="1281" max="1281" width="38.5703125" bestFit="1" customWidth="1"/>
    <col min="1282" max="1282" width="38.28515625" bestFit="1" customWidth="1"/>
    <col min="1283" max="1283" width="31.5703125" bestFit="1" customWidth="1"/>
    <col min="1284" max="1284" width="49.42578125" bestFit="1" customWidth="1"/>
    <col min="1285" max="1285" width="47.7109375" bestFit="1" customWidth="1"/>
    <col min="1286" max="1286" width="63.140625" bestFit="1" customWidth="1"/>
    <col min="1287" max="1293" width="64.140625" bestFit="1" customWidth="1"/>
    <col min="1294" max="1305" width="39.42578125" bestFit="1" customWidth="1"/>
    <col min="1306" max="1307" width="63.28515625" bestFit="1" customWidth="1"/>
    <col min="1308" max="1308" width="61" bestFit="1" customWidth="1"/>
    <col min="1309" max="1310" width="25.28515625" bestFit="1" customWidth="1"/>
    <col min="1311" max="1311" width="32.5703125" bestFit="1" customWidth="1"/>
    <col min="1312" max="1312" width="49" bestFit="1" customWidth="1"/>
    <col min="1313" max="1313" width="49.140625" bestFit="1" customWidth="1"/>
    <col min="1314" max="1314" width="49" bestFit="1" customWidth="1"/>
    <col min="1315" max="1315" width="48.5703125" bestFit="1" customWidth="1"/>
    <col min="1316" max="1317" width="38.42578125" bestFit="1" customWidth="1"/>
    <col min="1318" max="1318" width="37" bestFit="1" customWidth="1"/>
    <col min="1319" max="1320" width="33.5703125" bestFit="1" customWidth="1"/>
    <col min="1321" max="1321" width="27.7109375" bestFit="1" customWidth="1"/>
    <col min="1322" max="1323" width="33.7109375" bestFit="1" customWidth="1"/>
    <col min="1324" max="1324" width="31.85546875" bestFit="1" customWidth="1"/>
    <col min="1325" max="1326" width="42.42578125" bestFit="1" customWidth="1"/>
    <col min="1327" max="1327" width="40.7109375" bestFit="1" customWidth="1"/>
    <col min="1328" max="1328" width="25.42578125" bestFit="1" customWidth="1"/>
    <col min="1329" max="1329" width="40.85546875" bestFit="1" customWidth="1"/>
    <col min="1330" max="1330" width="31.5703125" bestFit="1" customWidth="1"/>
    <col min="1331" max="1331" width="43.7109375" bestFit="1" customWidth="1"/>
    <col min="1332" max="1332" width="48.28515625" bestFit="1" customWidth="1"/>
    <col min="1333" max="1333" width="46.42578125" bestFit="1" customWidth="1"/>
    <col min="1334" max="1336" width="43.7109375" bestFit="1" customWidth="1"/>
    <col min="1337" max="1337" width="38.7109375" bestFit="1" customWidth="1"/>
    <col min="1338" max="1338" width="43.5703125" bestFit="1" customWidth="1"/>
    <col min="1339" max="1339" width="50.28515625" bestFit="1" customWidth="1"/>
    <col min="1340" max="1341" width="55.140625" bestFit="1" customWidth="1"/>
    <col min="1342" max="1343" width="52.85546875" bestFit="1" customWidth="1"/>
    <col min="1344" max="1344" width="50.85546875" bestFit="1" customWidth="1"/>
    <col min="1345" max="1345" width="54.28515625" bestFit="1" customWidth="1"/>
    <col min="1346" max="1349" width="42.85546875" bestFit="1" customWidth="1"/>
    <col min="1350" max="1350" width="42.140625" bestFit="1" customWidth="1"/>
    <col min="1351" max="1356" width="49.7109375" bestFit="1" customWidth="1"/>
    <col min="1357" max="1358" width="52.85546875" bestFit="1" customWidth="1"/>
    <col min="1359" max="1360" width="54.7109375" bestFit="1" customWidth="1"/>
    <col min="1361" max="1361" width="53.28515625" bestFit="1" customWidth="1"/>
    <col min="1362" max="1364" width="29.85546875" bestFit="1" customWidth="1"/>
    <col min="1365" max="1365" width="43.28515625" bestFit="1" customWidth="1"/>
    <col min="1366" max="1367" width="42.85546875" bestFit="1" customWidth="1"/>
    <col min="1368" max="1369" width="50.85546875" bestFit="1" customWidth="1"/>
    <col min="1370" max="1370" width="49.28515625" bestFit="1" customWidth="1"/>
    <col min="1371" max="1372" width="50.85546875" bestFit="1" customWidth="1"/>
    <col min="1373" max="1373" width="49" bestFit="1" customWidth="1"/>
    <col min="1374" max="1374" width="45.7109375" bestFit="1" customWidth="1"/>
    <col min="1375" max="1375" width="53.85546875" bestFit="1" customWidth="1"/>
    <col min="1376" max="1376" width="54.28515625" bestFit="1" customWidth="1"/>
    <col min="1377" max="1378" width="35.85546875" bestFit="1" customWidth="1"/>
    <col min="1379" max="1379" width="29.28515625" bestFit="1" customWidth="1"/>
    <col min="1380" max="1381" width="54.5703125" bestFit="1" customWidth="1"/>
    <col min="1382" max="1382" width="47.85546875" bestFit="1" customWidth="1"/>
    <col min="1383" max="1387" width="32" bestFit="1" customWidth="1"/>
    <col min="1388" max="1388" width="34.140625" bestFit="1" customWidth="1"/>
    <col min="1389" max="1389" width="47.85546875" bestFit="1" customWidth="1"/>
    <col min="1390" max="1390" width="48" bestFit="1" customWidth="1"/>
    <col min="1391" max="1391" width="59.5703125" bestFit="1" customWidth="1"/>
    <col min="1392" max="1392" width="59.7109375" bestFit="1" customWidth="1"/>
    <col min="1393" max="1395" width="40.140625" bestFit="1" customWidth="1"/>
    <col min="1396" max="1396" width="48.5703125" bestFit="1" customWidth="1"/>
    <col min="1397" max="1398" width="32" bestFit="1" customWidth="1"/>
    <col min="1399" max="1400" width="39.140625" bestFit="1" customWidth="1"/>
    <col min="1401" max="1402" width="33.85546875" bestFit="1" customWidth="1"/>
    <col min="1403" max="1404" width="45.5703125" bestFit="1" customWidth="1"/>
    <col min="1405" max="1405" width="43.7109375" bestFit="1" customWidth="1"/>
    <col min="1406" max="1407" width="45.5703125" bestFit="1" customWidth="1"/>
    <col min="1408" max="1408" width="43.7109375" bestFit="1" customWidth="1"/>
    <col min="1409" max="1410" width="37.85546875" bestFit="1" customWidth="1"/>
    <col min="1411" max="1411" width="34" bestFit="1" customWidth="1"/>
    <col min="1412" max="1412" width="33.85546875" bestFit="1" customWidth="1"/>
    <col min="1413" max="1413" width="65.85546875" bestFit="1" customWidth="1"/>
    <col min="1414" max="1417" width="57" bestFit="1" customWidth="1"/>
    <col min="1418" max="1423" width="38.140625" bestFit="1" customWidth="1"/>
    <col min="1424" max="1425" width="30.7109375" bestFit="1" customWidth="1"/>
    <col min="1426" max="1427" width="33.85546875" bestFit="1" customWidth="1"/>
    <col min="1428" max="1428" width="32" bestFit="1" customWidth="1"/>
    <col min="1429" max="1430" width="58.85546875" bestFit="1" customWidth="1"/>
    <col min="1431" max="1431" width="57.42578125" bestFit="1" customWidth="1"/>
    <col min="1432" max="1433" width="50" bestFit="1" customWidth="1"/>
    <col min="1434" max="1434" width="47.85546875" bestFit="1" customWidth="1"/>
    <col min="1435" max="1435" width="33.7109375" bestFit="1" customWidth="1"/>
    <col min="1436" max="1437" width="42.7109375" bestFit="1" customWidth="1"/>
    <col min="1438" max="1439" width="41.140625" bestFit="1" customWidth="1"/>
    <col min="1440" max="1441" width="45.85546875" bestFit="1" customWidth="1"/>
    <col min="1442" max="1445" width="40.7109375" bestFit="1" customWidth="1"/>
    <col min="1446" max="1449" width="41" bestFit="1" customWidth="1"/>
    <col min="1450" max="1450" width="47.5703125" bestFit="1" customWidth="1"/>
    <col min="1451" max="1451" width="47.28515625" bestFit="1" customWidth="1"/>
    <col min="1452" max="1455" width="42.42578125" bestFit="1" customWidth="1"/>
    <col min="1456" max="1460" width="42.7109375" bestFit="1" customWidth="1"/>
    <col min="1461" max="1461" width="54.5703125" bestFit="1" customWidth="1"/>
    <col min="1462" max="1462" width="54.28515625" bestFit="1" customWidth="1"/>
    <col min="1463" max="1466" width="49.42578125" bestFit="1" customWidth="1"/>
    <col min="1467" max="1470" width="49.7109375" bestFit="1" customWidth="1"/>
    <col min="1471" max="1471" width="58.5703125" bestFit="1" customWidth="1"/>
    <col min="1472" max="1472" width="58.7109375" bestFit="1" customWidth="1"/>
    <col min="1473" max="1476" width="53.42578125" bestFit="1" customWidth="1"/>
    <col min="1477" max="1480" width="53.7109375" bestFit="1" customWidth="1"/>
    <col min="1481" max="1481" width="69" bestFit="1" customWidth="1"/>
    <col min="1482" max="1485" width="63.85546875" bestFit="1" customWidth="1"/>
    <col min="1486" max="1489" width="64.140625" bestFit="1" customWidth="1"/>
    <col min="1490" max="1490" width="34" bestFit="1" customWidth="1"/>
    <col min="1491" max="1491" width="59.28515625" bestFit="1" customWidth="1"/>
    <col min="1492" max="1492" width="53.42578125" bestFit="1" customWidth="1"/>
    <col min="1493" max="1495" width="25.5703125" bestFit="1" customWidth="1"/>
    <col min="1496" max="1496" width="57.5703125" bestFit="1" customWidth="1"/>
    <col min="1497" max="1498" width="18.7109375" bestFit="1" customWidth="1"/>
    <col min="1499" max="1499" width="44.5703125" bestFit="1" customWidth="1"/>
    <col min="1500" max="1504" width="28.140625" bestFit="1" customWidth="1"/>
    <col min="1505" max="1506" width="39.140625" bestFit="1" customWidth="1"/>
    <col min="1507" max="1511" width="41.140625" bestFit="1" customWidth="1"/>
    <col min="1512" max="1512" width="49.140625" bestFit="1" customWidth="1"/>
    <col min="1513" max="1513" width="49" bestFit="1" customWidth="1"/>
    <col min="1514" max="1515" width="45.7109375" bestFit="1" customWidth="1"/>
    <col min="1516" max="1519" width="53.42578125" bestFit="1" customWidth="1"/>
    <col min="1520" max="1521" width="56.5703125" bestFit="1" customWidth="1"/>
    <col min="1522" max="1522" width="55.42578125" bestFit="1" customWidth="1"/>
    <col min="1523" max="1523" width="42.28515625" bestFit="1" customWidth="1"/>
    <col min="1524" max="1524" width="42.140625" bestFit="1" customWidth="1"/>
    <col min="1525" max="1525" width="56.7109375" bestFit="1" customWidth="1"/>
    <col min="1526" max="1526" width="56.42578125" bestFit="1" customWidth="1"/>
    <col min="1527" max="1527" width="49.7109375" bestFit="1" customWidth="1"/>
    <col min="1528" max="1528" width="48.28515625" bestFit="1" customWidth="1"/>
    <col min="1529" max="1530" width="28.5703125" bestFit="1" customWidth="1"/>
    <col min="1531" max="1531" width="27.7109375" bestFit="1" customWidth="1"/>
    <col min="1532" max="1535" width="28.7109375" bestFit="1" customWidth="1"/>
    <col min="1536" max="1537" width="24.7109375" bestFit="1" customWidth="1"/>
    <col min="1538" max="1539" width="34.5703125" bestFit="1" customWidth="1"/>
    <col min="1540" max="1540" width="35.85546875" bestFit="1" customWidth="1"/>
    <col min="1541" max="1541" width="35.7109375" bestFit="1" customWidth="1"/>
    <col min="1542" max="1543" width="36" bestFit="1" customWidth="1"/>
    <col min="1544" max="1544" width="34.5703125" bestFit="1" customWidth="1"/>
    <col min="1545" max="1546" width="35.7109375" bestFit="1" customWidth="1"/>
    <col min="1547" max="1547" width="34.140625" bestFit="1" customWidth="1"/>
    <col min="1548" max="1548" width="45.140625" bestFit="1" customWidth="1"/>
    <col min="1549" max="1549" width="59.85546875" bestFit="1" customWidth="1"/>
    <col min="1550" max="1553" width="50.85546875" bestFit="1" customWidth="1"/>
    <col min="1554" max="1554" width="49" bestFit="1" customWidth="1"/>
    <col min="1555" max="1556" width="50.85546875" bestFit="1" customWidth="1"/>
    <col min="1557" max="1557" width="49.42578125" bestFit="1" customWidth="1"/>
    <col min="1558" max="1559" width="32.7109375" bestFit="1" customWidth="1"/>
    <col min="1560" max="1560" width="43.5703125" bestFit="1" customWidth="1"/>
    <col min="1561" max="1561" width="43.28515625" bestFit="1" customWidth="1"/>
    <col min="1562" max="1562" width="42.42578125" bestFit="1" customWidth="1"/>
    <col min="1563" max="1563" width="43" bestFit="1" customWidth="1"/>
    <col min="1564" max="1564" width="49.7109375" bestFit="1" customWidth="1"/>
    <col min="1565" max="1565" width="64.42578125" bestFit="1" customWidth="1"/>
    <col min="1566" max="1566" width="57.42578125" bestFit="1" customWidth="1"/>
    <col min="1567" max="1568" width="59.5703125" bestFit="1" customWidth="1"/>
    <col min="1569" max="1569" width="24.28515625" bestFit="1" customWidth="1"/>
    <col min="1570" max="1570" width="47.28515625" bestFit="1" customWidth="1"/>
    <col min="1571" max="1571" width="39.42578125" bestFit="1" customWidth="1"/>
    <col min="1572" max="1572" width="34.42578125" bestFit="1" customWidth="1"/>
    <col min="1573" max="1573" width="32.28515625" bestFit="1" customWidth="1"/>
    <col min="1574" max="1574" width="45.28515625" bestFit="1" customWidth="1"/>
    <col min="1575" max="1575" width="45.5703125" bestFit="1" customWidth="1"/>
    <col min="1576" max="1576" width="43.42578125" bestFit="1" customWidth="1"/>
    <col min="1577" max="1577" width="52.28515625" bestFit="1" customWidth="1"/>
    <col min="1578" max="1578" width="48.140625" bestFit="1" customWidth="1"/>
    <col min="1579" max="1579" width="50.28515625" bestFit="1" customWidth="1"/>
    <col min="1580" max="1580" width="49.5703125" bestFit="1" customWidth="1"/>
    <col min="1581" max="1581" width="61.5703125" bestFit="1" customWidth="1"/>
    <col min="1582" max="1583" width="43.28515625" bestFit="1" customWidth="1"/>
    <col min="1584" max="1584" width="41.28515625" bestFit="1" customWidth="1"/>
    <col min="1585" max="1586" width="43.28515625" bestFit="1" customWidth="1"/>
    <col min="1587" max="1587" width="41.85546875" bestFit="1" customWidth="1"/>
    <col min="1588" max="1588" width="39.85546875" bestFit="1" customWidth="1"/>
    <col min="1589" max="1590" width="35.42578125" bestFit="1" customWidth="1"/>
    <col min="1591" max="1592" width="39.140625" bestFit="1" customWidth="1"/>
    <col min="1593" max="1594" width="37" bestFit="1" customWidth="1"/>
    <col min="1595" max="1595" width="36.42578125" bestFit="1" customWidth="1"/>
    <col min="1596" max="1596" width="51.42578125" bestFit="1" customWidth="1"/>
    <col min="1597" max="1597" width="51.7109375" bestFit="1" customWidth="1"/>
    <col min="1598" max="1602" width="53.42578125" bestFit="1" customWidth="1"/>
    <col min="1603" max="1603" width="51.42578125" bestFit="1" customWidth="1"/>
    <col min="1604" max="1604" width="59.140625" bestFit="1" customWidth="1"/>
    <col min="1605" max="1605" width="59.42578125" bestFit="1" customWidth="1"/>
    <col min="1606" max="1610" width="61" bestFit="1" customWidth="1"/>
    <col min="1611" max="1611" width="59.140625" bestFit="1" customWidth="1"/>
    <col min="1612" max="1616" width="61.7109375" bestFit="1" customWidth="1"/>
    <col min="1617" max="1617" width="59.85546875" bestFit="1" customWidth="1"/>
    <col min="1618" max="1622" width="61.85546875" bestFit="1" customWidth="1"/>
    <col min="1623" max="1623" width="60" bestFit="1" customWidth="1"/>
    <col min="1624" max="1628" width="57.85546875" bestFit="1" customWidth="1"/>
    <col min="1629" max="1629" width="55.85546875" bestFit="1" customWidth="1"/>
    <col min="1630" max="1634" width="48" bestFit="1" customWidth="1"/>
    <col min="1635" max="1635" width="46" bestFit="1" customWidth="1"/>
    <col min="1636" max="1640" width="48.28515625" bestFit="1" customWidth="1"/>
    <col min="1641" max="1641" width="46.28515625" bestFit="1" customWidth="1"/>
    <col min="1642" max="1646" width="60.42578125" bestFit="1" customWidth="1"/>
    <col min="1647" max="1647" width="58.5703125" bestFit="1" customWidth="1"/>
    <col min="1648" max="1652" width="53.42578125" bestFit="1" customWidth="1"/>
    <col min="1653" max="1653" width="51.42578125" bestFit="1" customWidth="1"/>
    <col min="1654" max="1658" width="48" bestFit="1" customWidth="1"/>
    <col min="1659" max="1659" width="46" bestFit="1" customWidth="1"/>
    <col min="1660" max="1664" width="56.140625" bestFit="1" customWidth="1"/>
    <col min="1665" max="1665" width="54.28515625" bestFit="1" customWidth="1"/>
    <col min="1666" max="1666" width="48.7109375" bestFit="1" customWidth="1"/>
    <col min="1667" max="1667" width="49" bestFit="1" customWidth="1"/>
    <col min="1668" max="1672" width="50.5703125" bestFit="1" customWidth="1"/>
    <col min="1673" max="1673" width="48.7109375" bestFit="1" customWidth="1"/>
    <col min="1674" max="1678" width="47.85546875" bestFit="1" customWidth="1"/>
    <col min="1679" max="1679" width="45.85546875" bestFit="1" customWidth="1"/>
    <col min="1680" max="1680" width="49.28515625" bestFit="1" customWidth="1"/>
    <col min="1681" max="1681" width="49.5703125" bestFit="1" customWidth="1"/>
    <col min="1682" max="1686" width="51.140625" bestFit="1" customWidth="1"/>
    <col min="1687" max="1687" width="49.28515625" bestFit="1" customWidth="1"/>
    <col min="1688" max="1688" width="50.42578125" bestFit="1" customWidth="1"/>
    <col min="1689" max="1689" width="50.7109375" bestFit="1" customWidth="1"/>
    <col min="1690" max="1694" width="52.42578125" bestFit="1" customWidth="1"/>
    <col min="1695" max="1695" width="50.42578125" bestFit="1" customWidth="1"/>
    <col min="1696" max="1696" width="49" bestFit="1" customWidth="1"/>
    <col min="1697" max="1697" width="49.28515625" bestFit="1" customWidth="1"/>
    <col min="1698" max="1702" width="50.85546875" bestFit="1" customWidth="1"/>
    <col min="1703" max="1703" width="49" bestFit="1" customWidth="1"/>
    <col min="1704" max="1704" width="53.85546875" bestFit="1" customWidth="1"/>
    <col min="1705" max="1705" width="54.140625" bestFit="1" customWidth="1"/>
    <col min="1706" max="1710" width="55.7109375" bestFit="1" customWidth="1"/>
    <col min="1711" max="1711" width="53.85546875" bestFit="1" customWidth="1"/>
    <col min="1712" max="1716" width="63.7109375" bestFit="1" customWidth="1"/>
    <col min="1717" max="1717" width="61.7109375" bestFit="1" customWidth="1"/>
    <col min="1718" max="1722" width="53.140625" bestFit="1" customWidth="1"/>
    <col min="1723" max="1723" width="51.140625" bestFit="1" customWidth="1"/>
    <col min="1724" max="1724" width="47.7109375" bestFit="1" customWidth="1"/>
    <col min="1725" max="1736" width="35" bestFit="1" customWidth="1"/>
    <col min="1737" max="1738" width="57.42578125" bestFit="1" customWidth="1"/>
    <col min="1739" max="1739" width="61.7109375" bestFit="1" customWidth="1"/>
    <col min="1740" max="1743" width="37.7109375" bestFit="1" customWidth="1"/>
    <col min="1744" max="1745" width="27.85546875" bestFit="1" customWidth="1"/>
    <col min="1746" max="1746" width="55" bestFit="1" customWidth="1"/>
    <col min="1747" max="1748" width="38.42578125" bestFit="1" customWidth="1"/>
    <col min="1749" max="1749" width="37.28515625" bestFit="1" customWidth="1"/>
    <col min="1750" max="1752" width="31.5703125" bestFit="1" customWidth="1"/>
    <col min="1753" max="1754" width="43.5703125" bestFit="1" customWidth="1"/>
    <col min="1755" max="1772" width="40.140625" bestFit="1" customWidth="1"/>
    <col min="1773" max="1773" width="39.140625" bestFit="1" customWidth="1"/>
    <col min="1774" max="1777" width="47" bestFit="1" customWidth="1"/>
    <col min="1778" max="1784" width="34.140625" bestFit="1" customWidth="1"/>
    <col min="1785" max="1788" width="56.140625" bestFit="1" customWidth="1"/>
    <col min="1789" max="1796" width="34.7109375" bestFit="1" customWidth="1"/>
    <col min="1797" max="1803" width="33.7109375" bestFit="1" customWidth="1"/>
    <col min="1804" max="1817" width="32.85546875" bestFit="1" customWidth="1"/>
    <col min="1818" max="1845" width="33.85546875" bestFit="1" customWidth="1"/>
    <col min="1846" max="1846" width="61.42578125" bestFit="1" customWidth="1"/>
    <col min="1847" max="1848" width="28" bestFit="1" customWidth="1"/>
    <col min="1849" max="1849" width="47.28515625" bestFit="1" customWidth="1"/>
    <col min="1850" max="1850" width="48.7109375" bestFit="1" customWidth="1"/>
    <col min="1851" max="1851" width="54.42578125" bestFit="1" customWidth="1"/>
    <col min="1852" max="1852" width="47.7109375" bestFit="1" customWidth="1"/>
    <col min="1853" max="1853" width="47.28515625" bestFit="1" customWidth="1"/>
    <col min="1854" max="1854" width="43" bestFit="1" customWidth="1"/>
    <col min="1855" max="1857" width="33.5703125" bestFit="1" customWidth="1"/>
    <col min="1858" max="1859" width="39" bestFit="1" customWidth="1"/>
    <col min="1860" max="1861" width="61.85546875" bestFit="1" customWidth="1"/>
    <col min="1862" max="1862" width="60" bestFit="1" customWidth="1"/>
    <col min="1863" max="1866" width="42" bestFit="1" customWidth="1"/>
    <col min="1867" max="1868" width="51.85546875" bestFit="1" customWidth="1"/>
    <col min="1869" max="1870" width="47.85546875" bestFit="1" customWidth="1"/>
    <col min="1871" max="1872" width="29" bestFit="1" customWidth="1"/>
    <col min="1873" max="1873" width="34.85546875" bestFit="1" customWidth="1"/>
    <col min="1874" max="1874" width="41.5703125" bestFit="1" customWidth="1"/>
    <col min="1875" max="1875" width="41.42578125" bestFit="1" customWidth="1"/>
    <col min="1876" max="1876" width="37.7109375" bestFit="1" customWidth="1"/>
    <col min="1877" max="1877" width="44.7109375" bestFit="1" customWidth="1"/>
    <col min="1878" max="1878" width="35.28515625" bestFit="1" customWidth="1"/>
    <col min="1879" max="1879" width="35.42578125" bestFit="1" customWidth="1"/>
    <col min="1880" max="1880" width="52.28515625" bestFit="1" customWidth="1"/>
    <col min="1881" max="1881" width="51.85546875" bestFit="1" customWidth="1"/>
    <col min="1882" max="1882" width="66" bestFit="1" customWidth="1"/>
    <col min="1883" max="1884" width="39.7109375" bestFit="1" customWidth="1"/>
    <col min="1885" max="1885" width="35.140625" bestFit="1" customWidth="1"/>
    <col min="1886" max="1886" width="39.85546875" bestFit="1" customWidth="1"/>
    <col min="1887" max="1887" width="46.7109375" bestFit="1" customWidth="1"/>
    <col min="1888" max="1888" width="43.85546875" bestFit="1" customWidth="1"/>
    <col min="1889" max="1889" width="95.7109375" bestFit="1" customWidth="1"/>
    <col min="1890" max="1890" width="30.42578125" bestFit="1" customWidth="1"/>
    <col min="1891" max="1891" width="31" bestFit="1" customWidth="1"/>
    <col min="1892" max="1893" width="30.140625" bestFit="1" customWidth="1"/>
    <col min="1894" max="1897" width="26" bestFit="1" customWidth="1"/>
    <col min="1898" max="1899" width="42.28515625" bestFit="1" customWidth="1"/>
    <col min="1900" max="1901" width="26.85546875" bestFit="1" customWidth="1"/>
    <col min="1902" max="1902" width="52.7109375" bestFit="1" customWidth="1"/>
    <col min="1903" max="1903" width="45.85546875" bestFit="1" customWidth="1"/>
    <col min="1904" max="1904" width="41.140625" bestFit="1" customWidth="1"/>
    <col min="1905" max="1905" width="34.42578125" bestFit="1" customWidth="1"/>
    <col min="1906" max="1906" width="40" bestFit="1" customWidth="1"/>
    <col min="1907" max="1907" width="39.7109375" bestFit="1" customWidth="1"/>
    <col min="1908" max="1909" width="54.140625" bestFit="1" customWidth="1"/>
    <col min="1910" max="1910" width="51.85546875" bestFit="1" customWidth="1"/>
    <col min="1911" max="1911" width="43" bestFit="1" customWidth="1"/>
    <col min="1912" max="1912" width="42.42578125" bestFit="1" customWidth="1"/>
    <col min="1913" max="1916" width="40.7109375" bestFit="1" customWidth="1"/>
    <col min="1917" max="1917" width="50.28515625" bestFit="1" customWidth="1"/>
    <col min="1918" max="1918" width="45.5703125" bestFit="1" customWidth="1"/>
    <col min="1919" max="1919" width="45" bestFit="1" customWidth="1"/>
    <col min="1920" max="1920" width="51.42578125" bestFit="1" customWidth="1"/>
    <col min="1921" max="1923" width="46.5703125" bestFit="1" customWidth="1"/>
    <col min="1924" max="1924" width="38.85546875" bestFit="1" customWidth="1"/>
    <col min="1925" max="1925" width="39.140625" bestFit="1" customWidth="1"/>
    <col min="1926" max="1926" width="50.28515625" bestFit="1" customWidth="1"/>
    <col min="1927" max="1932" width="41.5703125" bestFit="1" customWidth="1"/>
    <col min="1933" max="1933" width="40.5703125" bestFit="1" customWidth="1"/>
    <col min="1934" max="1934" width="47.5703125" bestFit="1" customWidth="1"/>
    <col min="1935" max="1935" width="47.28515625" bestFit="1" customWidth="1"/>
    <col min="1936" max="1936" width="53.5703125" bestFit="1" customWidth="1"/>
    <col min="1937" max="1937" width="47.28515625" bestFit="1" customWidth="1"/>
    <col min="1938" max="1938" width="51.85546875" bestFit="1" customWidth="1"/>
    <col min="1939" max="1939" width="51.42578125" bestFit="1" customWidth="1"/>
    <col min="1940" max="1941" width="47.7109375" bestFit="1" customWidth="1"/>
    <col min="1942" max="1942" width="45.42578125" bestFit="1" customWidth="1"/>
    <col min="1943" max="1946" width="40.5703125" bestFit="1" customWidth="1"/>
    <col min="1947" max="1947" width="21.28515625" bestFit="1" customWidth="1"/>
    <col min="1948" max="1952" width="32" bestFit="1" customWidth="1"/>
    <col min="1953" max="1954" width="32.85546875" bestFit="1" customWidth="1"/>
    <col min="1955" max="1955" width="31.7109375" bestFit="1" customWidth="1"/>
    <col min="1956" max="1957" width="33.28515625" bestFit="1" customWidth="1"/>
    <col min="1958" max="1958" width="31.28515625" bestFit="1" customWidth="1"/>
    <col min="1959" max="1959" width="28.42578125" bestFit="1" customWidth="1"/>
    <col min="1960" max="1960" width="52.5703125" bestFit="1" customWidth="1"/>
    <col min="1961" max="1961" width="26.42578125" bestFit="1" customWidth="1"/>
    <col min="1962" max="1962" width="38.85546875" bestFit="1" customWidth="1"/>
    <col min="1963" max="1963" width="39.7109375" bestFit="1" customWidth="1"/>
    <col min="1964" max="1965" width="51.140625" bestFit="1" customWidth="1"/>
    <col min="1966" max="1966" width="49.140625" bestFit="1" customWidth="1"/>
    <col min="1967" max="1967" width="34.7109375" bestFit="1" customWidth="1"/>
    <col min="1968" max="1968" width="35.140625" bestFit="1" customWidth="1"/>
    <col min="1969" max="1969" width="49.7109375" bestFit="1" customWidth="1"/>
    <col min="1970" max="1970" width="44.85546875" bestFit="1" customWidth="1"/>
    <col min="1971" max="1972" width="70.7109375" bestFit="1" customWidth="1"/>
    <col min="1973" max="1973" width="61.5703125" bestFit="1" customWidth="1"/>
    <col min="1974" max="1974" width="48.85546875" bestFit="1" customWidth="1"/>
    <col min="1975" max="1975" width="29.140625" bestFit="1" customWidth="1"/>
    <col min="1976" max="1980" width="48" bestFit="1" customWidth="1"/>
    <col min="1981" max="1981" width="44.140625" bestFit="1" customWidth="1"/>
    <col min="1982" max="1982" width="44.42578125" bestFit="1" customWidth="1"/>
    <col min="1983" max="1983" width="56.42578125" bestFit="1" customWidth="1"/>
    <col min="1984" max="1984" width="42.7109375" bestFit="1" customWidth="1"/>
    <col min="1985" max="1985" width="43" bestFit="1" customWidth="1"/>
    <col min="1986" max="1986" width="54" bestFit="1" customWidth="1"/>
    <col min="1987" max="1988" width="38.28515625" bestFit="1" customWidth="1"/>
    <col min="1989" max="1989" width="32.7109375" bestFit="1" customWidth="1"/>
    <col min="1990" max="1990" width="29" bestFit="1" customWidth="1"/>
    <col min="1991" max="1991" width="42.28515625" bestFit="1" customWidth="1"/>
    <col min="1992" max="1992" width="42.42578125" bestFit="1" customWidth="1"/>
    <col min="1993" max="1993" width="27.42578125" bestFit="1" customWidth="1"/>
    <col min="1994" max="1994" width="33.42578125" bestFit="1" customWidth="1"/>
    <col min="1995" max="1995" width="39.85546875" bestFit="1" customWidth="1"/>
    <col min="1996" max="1997" width="39.28515625" bestFit="1" customWidth="1"/>
    <col min="1998" max="2000" width="33.28515625" bestFit="1" customWidth="1"/>
    <col min="2001" max="2001" width="47.85546875" bestFit="1" customWidth="1"/>
    <col min="2002" max="2002" width="35.42578125" bestFit="1" customWidth="1"/>
    <col min="2003" max="2003" width="51.140625" bestFit="1" customWidth="1"/>
    <col min="2004" max="2004" width="57.7109375" bestFit="1" customWidth="1"/>
    <col min="2005" max="2007" width="31.28515625" bestFit="1" customWidth="1"/>
    <col min="2008" max="2008" width="71.7109375" bestFit="1" customWidth="1"/>
    <col min="2009" max="2012" width="54.5703125" bestFit="1" customWidth="1"/>
    <col min="2013" max="2015" width="38.85546875" bestFit="1" customWidth="1"/>
    <col min="2016" max="2019" width="61.7109375" bestFit="1" customWidth="1"/>
    <col min="2020" max="2020" width="48" bestFit="1" customWidth="1"/>
    <col min="2021" max="2023" width="24.140625" bestFit="1" customWidth="1"/>
    <col min="2024" max="2024" width="42.85546875" bestFit="1" customWidth="1"/>
    <col min="2025" max="2025" width="41.85546875" bestFit="1" customWidth="1"/>
    <col min="2026" max="2026" width="48.7109375" bestFit="1" customWidth="1"/>
    <col min="2027" max="2029" width="40.42578125" bestFit="1" customWidth="1"/>
    <col min="2030" max="2030" width="38.5703125" bestFit="1" customWidth="1"/>
    <col min="2031" max="2031" width="45" bestFit="1" customWidth="1"/>
    <col min="2032" max="2036" width="38.28515625" bestFit="1" customWidth="1"/>
    <col min="2037" max="2037" width="42.7109375" bestFit="1" customWidth="1"/>
    <col min="2038" max="2038" width="49.42578125" bestFit="1" customWidth="1"/>
    <col min="2039" max="2039" width="28.42578125" bestFit="1" customWidth="1"/>
    <col min="2040" max="2042" width="27" bestFit="1" customWidth="1"/>
    <col min="2043" max="2045" width="26.85546875" bestFit="1" customWidth="1"/>
    <col min="2046" max="2046" width="40" bestFit="1" customWidth="1"/>
    <col min="2047" max="2047" width="46.42578125" bestFit="1" customWidth="1"/>
    <col min="2048" max="2048" width="34.5703125" bestFit="1" customWidth="1"/>
    <col min="2049" max="2049" width="41.28515625" bestFit="1" customWidth="1"/>
    <col min="2050" max="2051" width="38.42578125" bestFit="1" customWidth="1"/>
    <col min="2052" max="2052" width="36.140625" bestFit="1" customWidth="1"/>
    <col min="2053" max="2053" width="34.42578125" bestFit="1" customWidth="1"/>
    <col min="2054" max="2055" width="39" bestFit="1" customWidth="1"/>
    <col min="2056" max="2056" width="37" bestFit="1" customWidth="1"/>
    <col min="2057" max="2057" width="50.140625" bestFit="1" customWidth="1"/>
    <col min="2058" max="2058" width="66" bestFit="1" customWidth="1"/>
    <col min="2059" max="2060" width="60.85546875" bestFit="1" customWidth="1"/>
    <col min="2061" max="2061" width="44.42578125" bestFit="1" customWidth="1"/>
    <col min="2062" max="2063" width="47.42578125" bestFit="1" customWidth="1"/>
    <col min="2064" max="2064" width="107.85546875" bestFit="1" customWidth="1"/>
    <col min="2065" max="2072" width="31" bestFit="1" customWidth="1"/>
    <col min="2073" max="2073" width="43.28515625" bestFit="1" customWidth="1"/>
    <col min="2074" max="2074" width="43.42578125" bestFit="1" customWidth="1"/>
    <col min="2075" max="2075" width="50.140625" bestFit="1" customWidth="1"/>
    <col min="2076" max="2077" width="49.140625" bestFit="1" customWidth="1"/>
    <col min="2078" max="2078" width="47.140625" bestFit="1" customWidth="1"/>
    <col min="2079" max="2083" width="39" bestFit="1" customWidth="1"/>
    <col min="2084" max="2089" width="38.140625" bestFit="1" customWidth="1"/>
    <col min="2090" max="2093" width="25" bestFit="1" customWidth="1"/>
    <col min="2094" max="2094" width="44.7109375" bestFit="1" customWidth="1"/>
    <col min="2095" max="2095" width="44.85546875" bestFit="1" customWidth="1"/>
    <col min="2096" max="2096" width="48.85546875" bestFit="1" customWidth="1"/>
    <col min="2097" max="2097" width="53" bestFit="1" customWidth="1"/>
    <col min="2098" max="2100" width="39.42578125" bestFit="1" customWidth="1"/>
    <col min="2101" max="2101" width="43.28515625" bestFit="1" customWidth="1"/>
    <col min="2102" max="2102" width="42.85546875" bestFit="1" customWidth="1"/>
    <col min="2103" max="2103" width="48.5703125" bestFit="1" customWidth="1"/>
    <col min="2104" max="2105" width="43.85546875" bestFit="1" customWidth="1"/>
    <col min="2106" max="2107" width="45.42578125" bestFit="1" customWidth="1"/>
    <col min="2108" max="2108" width="39.28515625" bestFit="1" customWidth="1"/>
    <col min="2109" max="2109" width="47.5703125" bestFit="1" customWidth="1"/>
    <col min="2110" max="2110" width="47.7109375" bestFit="1" customWidth="1"/>
    <col min="2111" max="2111" width="33.28515625" bestFit="1" customWidth="1"/>
    <col min="2112" max="2112" width="33" bestFit="1" customWidth="1"/>
    <col min="2113" max="2113" width="59.28515625" bestFit="1" customWidth="1"/>
    <col min="2114" max="2115" width="58.5703125" bestFit="1" customWidth="1"/>
    <col min="2116" max="2116" width="56.5703125" bestFit="1" customWidth="1"/>
    <col min="2117" max="2117" width="58.42578125" bestFit="1" customWidth="1"/>
    <col min="2118" max="2122" width="44" bestFit="1" customWidth="1"/>
    <col min="2123" max="2123" width="35.42578125" bestFit="1" customWidth="1"/>
    <col min="2124" max="2124" width="35.85546875" bestFit="1" customWidth="1"/>
    <col min="2125" max="2126" width="35.42578125" bestFit="1" customWidth="1"/>
    <col min="2127" max="2128" width="43.140625" bestFit="1" customWidth="1"/>
    <col min="2129" max="2133" width="55.140625" bestFit="1" customWidth="1"/>
    <col min="2134" max="2134" width="53.28515625" bestFit="1" customWidth="1"/>
    <col min="2135" max="2135" width="37" bestFit="1" customWidth="1"/>
    <col min="2136" max="2136" width="37.7109375" bestFit="1" customWidth="1"/>
    <col min="2137" max="2137" width="44" bestFit="1" customWidth="1"/>
    <col min="2138" max="2138" width="41" bestFit="1" customWidth="1"/>
    <col min="2139" max="2139" width="52.5703125" bestFit="1" customWidth="1"/>
    <col min="2140" max="2141" width="33.5703125" bestFit="1" customWidth="1"/>
    <col min="2142" max="2143" width="63.42578125" bestFit="1" customWidth="1"/>
    <col min="2144" max="2144" width="61.42578125" bestFit="1" customWidth="1"/>
    <col min="2145" max="2145" width="45" bestFit="1" customWidth="1"/>
    <col min="2146" max="2146" width="49.140625" bestFit="1" customWidth="1"/>
    <col min="2147" max="2147" width="38.28515625" bestFit="1" customWidth="1"/>
    <col min="2148" max="2148" width="38.42578125" bestFit="1" customWidth="1"/>
    <col min="2149" max="2149" width="76.28515625" bestFit="1" customWidth="1"/>
    <col min="2150" max="2151" width="49.7109375" bestFit="1" customWidth="1"/>
    <col min="2152" max="2152" width="41.28515625" bestFit="1" customWidth="1"/>
    <col min="2153" max="2153" width="37.85546875" bestFit="1" customWidth="1"/>
    <col min="2154" max="2154" width="52.7109375" bestFit="1" customWidth="1"/>
    <col min="2155" max="2155" width="38.140625" bestFit="1" customWidth="1"/>
    <col min="2156" max="2156" width="33.140625" bestFit="1" customWidth="1"/>
    <col min="2157" max="2157" width="33.42578125" bestFit="1" customWidth="1"/>
    <col min="2158" max="2158" width="33.140625" bestFit="1" customWidth="1"/>
    <col min="2159" max="2159" width="33" bestFit="1" customWidth="1"/>
    <col min="2160" max="2161" width="34.85546875" bestFit="1" customWidth="1"/>
    <col min="2162" max="2162" width="33.42578125" bestFit="1" customWidth="1"/>
    <col min="2163" max="2164" width="35.28515625" bestFit="1" customWidth="1"/>
    <col min="2165" max="2165" width="33.42578125" bestFit="1" customWidth="1"/>
    <col min="2166" max="2166" width="82.5703125" bestFit="1" customWidth="1"/>
    <col min="2167" max="2167" width="87.85546875" bestFit="1" customWidth="1"/>
    <col min="2168" max="2168" width="47.140625" bestFit="1" customWidth="1"/>
    <col min="2169" max="2169" width="47.28515625" bestFit="1" customWidth="1"/>
    <col min="2170" max="2171" width="40.7109375" bestFit="1" customWidth="1"/>
    <col min="2172" max="2172" width="57" bestFit="1" customWidth="1"/>
    <col min="2173" max="2173" width="57.28515625" bestFit="1" customWidth="1"/>
    <col min="2174" max="2178" width="36.85546875" bestFit="1" customWidth="1"/>
    <col min="2179" max="2179" width="40.85546875" bestFit="1" customWidth="1"/>
    <col min="2180" max="2181" width="48.42578125" bestFit="1" customWidth="1"/>
    <col min="2182" max="2182" width="52.28515625" bestFit="1" customWidth="1"/>
    <col min="2183" max="2183" width="38.28515625" bestFit="1" customWidth="1"/>
    <col min="2184" max="2184" width="38" bestFit="1" customWidth="1"/>
    <col min="2185" max="2185" width="46" bestFit="1" customWidth="1"/>
    <col min="2186" max="2186" width="45.5703125" bestFit="1" customWidth="1"/>
    <col min="2187" max="2187" width="67.140625" bestFit="1" customWidth="1"/>
    <col min="2188" max="2188" width="63.5703125" bestFit="1" customWidth="1"/>
    <col min="2189" max="2189" width="63.140625" bestFit="1" customWidth="1"/>
    <col min="2190" max="2190" width="65.5703125" bestFit="1" customWidth="1"/>
    <col min="2191" max="2191" width="65.42578125" bestFit="1" customWidth="1"/>
    <col min="2192" max="2192" width="65" bestFit="1" customWidth="1"/>
    <col min="2193" max="2193" width="60.7109375" bestFit="1" customWidth="1"/>
    <col min="2194" max="2194" width="60.28515625" bestFit="1" customWidth="1"/>
    <col min="2195" max="2195" width="64.140625" bestFit="1" customWidth="1"/>
    <col min="2196" max="2196" width="63.7109375" bestFit="1" customWidth="1"/>
    <col min="2197" max="2197" width="65.42578125" bestFit="1" customWidth="1"/>
    <col min="2198" max="2198" width="65" bestFit="1" customWidth="1"/>
    <col min="2199" max="2205" width="32.42578125" bestFit="1" customWidth="1"/>
    <col min="2206" max="2206" width="38.85546875" bestFit="1" customWidth="1"/>
    <col min="2207" max="2209" width="27.7109375" bestFit="1" customWidth="1"/>
    <col min="2210" max="2211" width="42.28515625" bestFit="1" customWidth="1"/>
    <col min="2212" max="2214" width="50.7109375" bestFit="1" customWidth="1"/>
    <col min="2215" max="2220" width="38.140625" bestFit="1" customWidth="1"/>
    <col min="2221" max="2221" width="37.28515625" bestFit="1" customWidth="1"/>
    <col min="2222" max="2222" width="38" bestFit="1" customWidth="1"/>
    <col min="2223" max="2223" width="47.85546875" bestFit="1" customWidth="1"/>
    <col min="2224" max="2224" width="46.7109375" bestFit="1" customWidth="1"/>
    <col min="2225" max="2226" width="65.5703125" bestFit="1" customWidth="1"/>
    <col min="2227" max="2233" width="26.7109375" bestFit="1" customWidth="1"/>
    <col min="2234" max="2236" width="39.85546875" bestFit="1" customWidth="1"/>
    <col min="2237" max="2237" width="52.85546875" bestFit="1" customWidth="1"/>
    <col min="2238" max="2238" width="40" bestFit="1" customWidth="1"/>
    <col min="2239" max="2243" width="35.85546875" bestFit="1" customWidth="1"/>
    <col min="2244" max="2246" width="31.28515625" bestFit="1" customWidth="1"/>
    <col min="2247" max="2257" width="46.140625" bestFit="1" customWidth="1"/>
    <col min="2258" max="2258" width="26.42578125" bestFit="1" customWidth="1"/>
    <col min="2259" max="2259" width="25.85546875" bestFit="1" customWidth="1"/>
    <col min="2260" max="2260" width="50.5703125" bestFit="1" customWidth="1"/>
    <col min="2261" max="2261" width="42.28515625" bestFit="1" customWidth="1"/>
    <col min="2262" max="2262" width="42" bestFit="1" customWidth="1"/>
    <col min="2263" max="2263" width="60.28515625" bestFit="1" customWidth="1"/>
    <col min="2264" max="2264" width="60" bestFit="1" customWidth="1"/>
    <col min="2265" max="2266" width="45.28515625" bestFit="1" customWidth="1"/>
    <col min="2267" max="2268" width="49.85546875" bestFit="1" customWidth="1"/>
    <col min="2269" max="2270" width="61.28515625" bestFit="1" customWidth="1"/>
    <col min="2271" max="2271" width="59.140625" bestFit="1" customWidth="1"/>
    <col min="2272" max="2272" width="49.85546875" bestFit="1" customWidth="1"/>
    <col min="2273" max="2273" width="66" bestFit="1" customWidth="1"/>
    <col min="2274" max="2274" width="65.7109375" bestFit="1" customWidth="1"/>
    <col min="2275" max="2275" width="59" bestFit="1" customWidth="1"/>
    <col min="2276" max="2276" width="44.140625" bestFit="1" customWidth="1"/>
    <col min="2277" max="2277" width="50.85546875" bestFit="1" customWidth="1"/>
    <col min="2278" max="2278" width="50.7109375" bestFit="1" customWidth="1"/>
    <col min="2279" max="2279" width="36.85546875" bestFit="1" customWidth="1"/>
    <col min="2280" max="2280" width="37" bestFit="1" customWidth="1"/>
    <col min="2281" max="2281" width="58.5703125" bestFit="1" customWidth="1"/>
    <col min="2282" max="2283" width="40.7109375" bestFit="1" customWidth="1"/>
    <col min="2284" max="2284" width="39.28515625" bestFit="1" customWidth="1"/>
    <col min="2285" max="2288" width="34.5703125" bestFit="1" customWidth="1"/>
    <col min="2289" max="2289" width="68.28515625" bestFit="1" customWidth="1"/>
    <col min="2290" max="2290" width="68.42578125" bestFit="1" customWidth="1"/>
    <col min="2291" max="2291" width="61.42578125" bestFit="1" customWidth="1"/>
    <col min="2292" max="2292" width="68.5703125" bestFit="1" customWidth="1"/>
    <col min="2293" max="2293" width="68.140625" bestFit="1" customWidth="1"/>
    <col min="2294" max="2295" width="45" bestFit="1" customWidth="1"/>
    <col min="2296" max="2296" width="43.140625" bestFit="1" customWidth="1"/>
    <col min="2297" max="2297" width="69.85546875" bestFit="1" customWidth="1"/>
    <col min="2298" max="2298" width="47.140625" bestFit="1" customWidth="1"/>
    <col min="2299" max="2299" width="47.28515625" bestFit="1" customWidth="1"/>
    <col min="2300" max="2300" width="47.140625" bestFit="1" customWidth="1"/>
    <col min="2301" max="2301" width="47.5703125" bestFit="1" customWidth="1"/>
    <col min="2302" max="2303" width="49.42578125" bestFit="1" customWidth="1"/>
    <col min="2304" max="2304" width="47.28515625" bestFit="1" customWidth="1"/>
    <col min="2305" max="2305" width="39.7109375" bestFit="1" customWidth="1"/>
    <col min="2306" max="2306" width="45.7109375" bestFit="1" customWidth="1"/>
    <col min="2307" max="2307" width="107.85546875" bestFit="1" customWidth="1"/>
    <col min="2308" max="2308" width="74" bestFit="1" customWidth="1"/>
    <col min="2309" max="2309" width="69.28515625" bestFit="1" customWidth="1"/>
    <col min="2310" max="2310" width="45.140625" bestFit="1" customWidth="1"/>
    <col min="2311" max="2312" width="48.28515625" bestFit="1" customWidth="1"/>
    <col min="2313" max="2317" width="38.28515625" bestFit="1" customWidth="1"/>
    <col min="2318" max="2319" width="37" bestFit="1" customWidth="1"/>
    <col min="2320" max="2320" width="35.42578125" bestFit="1" customWidth="1"/>
    <col min="2321" max="2322" width="36.85546875" bestFit="1" customWidth="1"/>
    <col min="2323" max="2323" width="34.5703125" bestFit="1" customWidth="1"/>
    <col min="2324" max="2324" width="41.28515625" bestFit="1" customWidth="1"/>
    <col min="2325" max="2325" width="41.42578125" bestFit="1" customWidth="1"/>
    <col min="2326" max="2326" width="38" bestFit="1" customWidth="1"/>
    <col min="2327" max="2327" width="38.42578125" bestFit="1" customWidth="1"/>
    <col min="2328" max="2328" width="30.5703125" bestFit="1" customWidth="1"/>
    <col min="2329" max="2329" width="43" bestFit="1" customWidth="1"/>
    <col min="2330" max="2330" width="42.85546875" bestFit="1" customWidth="1"/>
    <col min="2331" max="2331" width="42.7109375" bestFit="1" customWidth="1"/>
    <col min="2332" max="2332" width="24.28515625" bestFit="1" customWidth="1"/>
    <col min="2333" max="2334" width="41" bestFit="1" customWidth="1"/>
    <col min="2335" max="2335" width="39.28515625" bestFit="1" customWidth="1"/>
    <col min="2336" max="2336" width="39.7109375" bestFit="1" customWidth="1"/>
    <col min="2337" max="2340" width="48" bestFit="1" customWidth="1"/>
    <col min="2341" max="2341" width="51.28515625" bestFit="1" customWidth="1"/>
    <col min="2342" max="2342" width="36.85546875" bestFit="1" customWidth="1"/>
    <col min="2343" max="2343" width="36.140625" bestFit="1" customWidth="1"/>
    <col min="2344" max="2345" width="38.42578125" bestFit="1" customWidth="1"/>
    <col min="2346" max="2346" width="44" bestFit="1" customWidth="1"/>
    <col min="2347" max="2347" width="43.5703125" bestFit="1" customWidth="1"/>
    <col min="2348" max="2348" width="59.42578125" bestFit="1" customWidth="1"/>
    <col min="2349" max="2349" width="31.28515625" bestFit="1" customWidth="1"/>
    <col min="2350" max="2350" width="58.28515625" bestFit="1" customWidth="1"/>
    <col min="2351" max="2351" width="54.7109375" bestFit="1" customWidth="1"/>
    <col min="2352" max="2353" width="37.85546875" bestFit="1" customWidth="1"/>
    <col min="2354" max="2354" width="36.28515625" bestFit="1" customWidth="1"/>
    <col min="2355" max="2355" width="44.140625" bestFit="1" customWidth="1"/>
    <col min="2356" max="2356" width="60.85546875" bestFit="1" customWidth="1"/>
    <col min="2357" max="2358" width="39.5703125" bestFit="1" customWidth="1"/>
    <col min="2359" max="2359" width="38.140625" bestFit="1" customWidth="1"/>
    <col min="2360" max="2360" width="44.28515625" bestFit="1" customWidth="1"/>
    <col min="2361" max="2361" width="67.28515625" bestFit="1" customWidth="1"/>
    <col min="2362" max="2363" width="50" bestFit="1" customWidth="1"/>
    <col min="2364" max="2364" width="47.28515625" bestFit="1" customWidth="1"/>
    <col min="2365" max="2366" width="36.85546875" bestFit="1" customWidth="1"/>
    <col min="2367" max="2368" width="28.140625" bestFit="1" customWidth="1"/>
    <col min="2369" max="2369" width="66.5703125" bestFit="1" customWidth="1"/>
    <col min="2370" max="2370" width="45.140625" bestFit="1" customWidth="1"/>
    <col min="2371" max="2371" width="40.85546875" bestFit="1" customWidth="1"/>
    <col min="2372" max="2372" width="41.42578125" bestFit="1" customWidth="1"/>
    <col min="2373" max="2373" width="41.140625" bestFit="1" customWidth="1"/>
    <col min="2374" max="2374" width="41.42578125" bestFit="1" customWidth="1"/>
    <col min="2375" max="2375" width="41.140625" bestFit="1" customWidth="1"/>
    <col min="2376" max="2376" width="53.85546875" bestFit="1" customWidth="1"/>
    <col min="2377" max="2377" width="60.7109375" bestFit="1" customWidth="1"/>
    <col min="2378" max="2378" width="61.42578125" bestFit="1" customWidth="1"/>
    <col min="2379" max="2379" width="43.85546875" bestFit="1" customWidth="1"/>
    <col min="2380" max="2380" width="43.5703125" bestFit="1" customWidth="1"/>
    <col min="2381" max="2381" width="44.5703125" bestFit="1" customWidth="1"/>
    <col min="2382" max="2382" width="47.42578125" bestFit="1" customWidth="1"/>
    <col min="2383" max="2383" width="47" bestFit="1" customWidth="1"/>
    <col min="2384" max="2384" width="47.42578125" bestFit="1" customWidth="1"/>
    <col min="2385" max="2385" width="51.85546875" bestFit="1" customWidth="1"/>
    <col min="2386" max="2387" width="32.5703125" bestFit="1" customWidth="1"/>
    <col min="2388" max="2389" width="40.5703125" bestFit="1" customWidth="1"/>
    <col min="2390" max="2391" width="40" bestFit="1" customWidth="1"/>
    <col min="2392" max="2397" width="39.7109375" bestFit="1" customWidth="1"/>
    <col min="2398" max="2398" width="46.28515625" bestFit="1" customWidth="1"/>
    <col min="2399" max="2400" width="47.7109375" bestFit="1" customWidth="1"/>
    <col min="2401" max="2406" width="47.42578125" bestFit="1" customWidth="1"/>
    <col min="2407" max="2408" width="53.7109375" bestFit="1" customWidth="1"/>
    <col min="2409" max="2409" width="51.42578125" bestFit="1" customWidth="1"/>
    <col min="2410" max="2410" width="52.28515625" bestFit="1" customWidth="1"/>
    <col min="2411" max="2412" width="53.5703125" bestFit="1" customWidth="1"/>
    <col min="2413" max="2418" width="53.28515625" bestFit="1" customWidth="1"/>
    <col min="2419" max="2419" width="43" bestFit="1" customWidth="1"/>
    <col min="2420" max="2421" width="44.28515625" bestFit="1" customWidth="1"/>
    <col min="2422" max="2425" width="44" bestFit="1" customWidth="1"/>
    <col min="2426" max="2426" width="42.140625" bestFit="1" customWidth="1"/>
    <col min="2427" max="2427" width="50" bestFit="1" customWidth="1"/>
    <col min="2428" max="2428" width="46" bestFit="1" customWidth="1"/>
    <col min="2429" max="2429" width="45.85546875" bestFit="1" customWidth="1"/>
    <col min="2430" max="2434" width="29.42578125" bestFit="1" customWidth="1"/>
    <col min="2435" max="2444" width="30.7109375" bestFit="1" customWidth="1"/>
    <col min="2445" max="2445" width="52.42578125" bestFit="1" customWidth="1"/>
    <col min="2446" max="2446" width="52.28515625" bestFit="1" customWidth="1"/>
    <col min="2447" max="2448" width="30.85546875" bestFit="1" customWidth="1"/>
    <col min="2449" max="2450" width="41.42578125" bestFit="1" customWidth="1"/>
    <col min="2451" max="2451" width="43" bestFit="1" customWidth="1"/>
    <col min="2452" max="2455" width="28.85546875" bestFit="1" customWidth="1"/>
    <col min="2456" max="2456" width="47.5703125" bestFit="1" customWidth="1"/>
    <col min="2457" max="2457" width="45.5703125" bestFit="1" customWidth="1"/>
    <col min="2458" max="2458" width="57.42578125" bestFit="1" customWidth="1"/>
    <col min="2459" max="2459" width="33.85546875" bestFit="1" customWidth="1"/>
    <col min="2460" max="2460" width="33.42578125" bestFit="1" customWidth="1"/>
    <col min="2461" max="2462" width="28" bestFit="1" customWidth="1"/>
    <col min="2463" max="2463" width="45" bestFit="1" customWidth="1"/>
    <col min="2464" max="2465" width="55.7109375" bestFit="1" customWidth="1"/>
    <col min="2466" max="2466" width="53.5703125" bestFit="1" customWidth="1"/>
    <col min="2467" max="2470" width="46.140625" bestFit="1" customWidth="1"/>
    <col min="2471" max="2473" width="25.42578125" bestFit="1" customWidth="1"/>
    <col min="2474" max="2474" width="95.5703125" bestFit="1" customWidth="1"/>
    <col min="2475" max="2475" width="34.5703125" bestFit="1" customWidth="1"/>
    <col min="2476" max="2476" width="44.140625" bestFit="1" customWidth="1"/>
    <col min="2477" max="2477" width="44.85546875" bestFit="1" customWidth="1"/>
    <col min="2478" max="2479" width="56.85546875" bestFit="1" customWidth="1"/>
    <col min="2480" max="2480" width="55" bestFit="1" customWidth="1"/>
    <col min="2481" max="2482" width="47.42578125" bestFit="1" customWidth="1"/>
    <col min="2483" max="2484" width="49.28515625" bestFit="1" customWidth="1"/>
    <col min="2485" max="2485" width="47.85546875" bestFit="1" customWidth="1"/>
    <col min="2486" max="2487" width="36.85546875" bestFit="1" customWidth="1"/>
    <col min="2488" max="2488" width="41.5703125" bestFit="1" customWidth="1"/>
    <col min="2489" max="2489" width="26.85546875" bestFit="1" customWidth="1"/>
    <col min="2490" max="2490" width="43.85546875" bestFit="1" customWidth="1"/>
    <col min="2491" max="2491" width="44" bestFit="1" customWidth="1"/>
    <col min="2492" max="2493" width="39" bestFit="1" customWidth="1"/>
    <col min="2494" max="2494" width="58.5703125" bestFit="1" customWidth="1"/>
    <col min="2495" max="2495" width="58.7109375" bestFit="1" customWidth="1"/>
    <col min="2496" max="2497" width="53.7109375" bestFit="1" customWidth="1"/>
    <col min="2498" max="2498" width="52.140625" bestFit="1" customWidth="1"/>
    <col min="2499" max="2500" width="38.42578125" bestFit="1" customWidth="1"/>
    <col min="2501" max="2501" width="36.28515625" bestFit="1" customWidth="1"/>
    <col min="2502" max="2503" width="43" bestFit="1" customWidth="1"/>
    <col min="2504" max="2504" width="40.28515625" bestFit="1" customWidth="1"/>
    <col min="2505" max="2505" width="40.7109375" bestFit="1" customWidth="1"/>
    <col min="2506" max="2508" width="42.85546875" bestFit="1" customWidth="1"/>
    <col min="2509" max="2509" width="36.7109375" bestFit="1" customWidth="1"/>
    <col min="2510" max="2510" width="36.42578125" bestFit="1" customWidth="1"/>
    <col min="2511" max="2511" width="69.140625" bestFit="1" customWidth="1"/>
    <col min="2512" max="2513" width="53.5703125" bestFit="1" customWidth="1"/>
    <col min="2514" max="2514" width="48.7109375" bestFit="1" customWidth="1"/>
    <col min="2515" max="2515" width="31.85546875" bestFit="1" customWidth="1"/>
    <col min="2516" max="2516" width="55.28515625" bestFit="1" customWidth="1"/>
    <col min="2517" max="2518" width="23.85546875" bestFit="1" customWidth="1"/>
    <col min="2519" max="2541" width="34.42578125" bestFit="1" customWidth="1"/>
    <col min="2542" max="2543" width="48.85546875" bestFit="1" customWidth="1"/>
    <col min="2544" max="2546" width="34.42578125" bestFit="1" customWidth="1"/>
    <col min="2547" max="2547" width="44.140625" bestFit="1" customWidth="1"/>
    <col min="2548" max="2548" width="58" bestFit="1" customWidth="1"/>
    <col min="2549" max="2549" width="58.7109375" bestFit="1" customWidth="1"/>
    <col min="2550" max="2551" width="32.85546875" bestFit="1" customWidth="1"/>
    <col min="2552" max="2552" width="62.7109375" bestFit="1" customWidth="1"/>
    <col min="2553" max="2558" width="32.85546875" bestFit="1" customWidth="1"/>
    <col min="2559" max="2560" width="39.140625" bestFit="1" customWidth="1"/>
    <col min="2561" max="2561" width="37" bestFit="1" customWidth="1"/>
    <col min="2562" max="2562" width="55" bestFit="1" customWidth="1"/>
    <col min="2563" max="2563" width="61.85546875" bestFit="1" customWidth="1"/>
    <col min="2564" max="2567" width="44.85546875" bestFit="1" customWidth="1"/>
    <col min="2568" max="2568" width="52.5703125" bestFit="1" customWidth="1"/>
    <col min="2569" max="2569" width="46" bestFit="1" customWidth="1"/>
    <col min="2570" max="2571" width="48.5703125" bestFit="1" customWidth="1"/>
    <col min="2572" max="2572" width="46.42578125" bestFit="1" customWidth="1"/>
    <col min="2573" max="2574" width="48.140625" bestFit="1" customWidth="1"/>
    <col min="2575" max="2575" width="46.140625" bestFit="1" customWidth="1"/>
    <col min="2576" max="2576" width="53.28515625" bestFit="1" customWidth="1"/>
    <col min="2577" max="2578" width="34.85546875" bestFit="1" customWidth="1"/>
    <col min="2579" max="2580" width="45.42578125" bestFit="1" customWidth="1"/>
    <col min="2581" max="2590" width="48" bestFit="1" customWidth="1"/>
    <col min="2591" max="2595" width="33.140625" bestFit="1" customWidth="1"/>
    <col min="2596" max="2596" width="36.7109375" bestFit="1" customWidth="1"/>
    <col min="2597" max="2600" width="32.42578125" bestFit="1" customWidth="1"/>
    <col min="2601" max="2602" width="32" bestFit="1" customWidth="1"/>
    <col min="2603" max="2604" width="32.85546875" bestFit="1" customWidth="1"/>
    <col min="2605" max="2606" width="28.5703125" bestFit="1" customWidth="1"/>
    <col min="2607" max="2608" width="40" bestFit="1" customWidth="1"/>
    <col min="2609" max="2612" width="33.140625" bestFit="1" customWidth="1"/>
    <col min="2613" max="2614" width="30.85546875" bestFit="1" customWidth="1"/>
    <col min="2615" max="2616" width="37" bestFit="1" customWidth="1"/>
    <col min="2617" max="2618" width="35.28515625" bestFit="1" customWidth="1"/>
    <col min="2619" max="2620" width="33.7109375" bestFit="1" customWidth="1"/>
    <col min="2621" max="2621" width="45.5703125" bestFit="1" customWidth="1"/>
    <col min="2622" max="2625" width="28.7109375" bestFit="1" customWidth="1"/>
    <col min="2626" max="2627" width="33.42578125" bestFit="1" customWidth="1"/>
    <col min="2628" max="2629" width="36.140625" bestFit="1" customWidth="1"/>
    <col min="2630" max="2631" width="47.5703125" bestFit="1" customWidth="1"/>
    <col min="2632" max="2632" width="46" bestFit="1" customWidth="1"/>
    <col min="2633" max="2634" width="47" bestFit="1" customWidth="1"/>
    <col min="2635" max="2635" width="26.42578125" bestFit="1" customWidth="1"/>
    <col min="2636" max="2636" width="43" bestFit="1" customWidth="1"/>
    <col min="2637" max="2638" width="23.42578125" bestFit="1" customWidth="1"/>
    <col min="2639" max="2639" width="44.7109375" bestFit="1" customWidth="1"/>
    <col min="2640" max="2641" width="45" bestFit="1" customWidth="1"/>
    <col min="2642" max="2642" width="46" bestFit="1" customWidth="1"/>
    <col min="2643" max="2643" width="46.42578125" bestFit="1" customWidth="1"/>
    <col min="2644" max="2644" width="32.42578125" bestFit="1" customWidth="1"/>
    <col min="2645" max="2645" width="45.28515625" bestFit="1" customWidth="1"/>
    <col min="2646" max="2646" width="45.7109375" bestFit="1" customWidth="1"/>
    <col min="2647" max="2647" width="45.140625" bestFit="1" customWidth="1"/>
    <col min="2648" max="2648" width="34.85546875" bestFit="1" customWidth="1"/>
    <col min="2649" max="2649" width="36.85546875" bestFit="1" customWidth="1"/>
    <col min="2650" max="2650" width="36.7109375" bestFit="1" customWidth="1"/>
    <col min="2651" max="2652" width="28.28515625" bestFit="1" customWidth="1"/>
    <col min="2653" max="2653" width="40.5703125" bestFit="1" customWidth="1"/>
    <col min="2654" max="2657" width="62.140625" bestFit="1" customWidth="1"/>
    <col min="2658" max="2659" width="69.28515625" bestFit="1" customWidth="1"/>
    <col min="2660" max="2660" width="41.42578125" bestFit="1" customWidth="1"/>
    <col min="2661" max="2661" width="86" bestFit="1" customWidth="1"/>
    <col min="2662" max="2662" width="55.28515625" bestFit="1" customWidth="1"/>
    <col min="2663" max="2664" width="65.28515625" bestFit="1" customWidth="1"/>
    <col min="2665" max="2665" width="43.5703125" bestFit="1" customWidth="1"/>
    <col min="2666" max="2666" width="37.28515625" bestFit="1" customWidth="1"/>
    <col min="2667" max="2667" width="45.140625" bestFit="1" customWidth="1"/>
    <col min="2668" max="2668" width="38.42578125" bestFit="1" customWidth="1"/>
    <col min="2669" max="2670" width="53.42578125" bestFit="1" customWidth="1"/>
    <col min="2671" max="2671" width="51.42578125" bestFit="1" customWidth="1"/>
    <col min="2672" max="2673" width="46.28515625" bestFit="1" customWidth="1"/>
    <col min="2674" max="2674" width="47.5703125" bestFit="1" customWidth="1"/>
    <col min="2675" max="2675" width="31.5703125" bestFit="1" customWidth="1"/>
    <col min="2676" max="2676" width="58.85546875" bestFit="1" customWidth="1"/>
    <col min="2677" max="2677" width="51.42578125" bestFit="1" customWidth="1"/>
    <col min="2678" max="2678" width="40.28515625" bestFit="1" customWidth="1"/>
    <col min="2679" max="2679" width="40.140625" bestFit="1" customWidth="1"/>
    <col min="2680" max="2680" width="33.85546875" bestFit="1" customWidth="1"/>
    <col min="2681" max="2681" width="48.140625" bestFit="1" customWidth="1"/>
    <col min="2682" max="2682" width="48.5703125" bestFit="1" customWidth="1"/>
    <col min="2683" max="2683" width="37.42578125" bestFit="1" customWidth="1"/>
    <col min="2684" max="2685" width="43" bestFit="1" customWidth="1"/>
    <col min="2686" max="2686" width="41.140625" bestFit="1" customWidth="1"/>
    <col min="2687" max="2687" width="41.28515625" bestFit="1" customWidth="1"/>
    <col min="2688" max="2688" width="41.140625" bestFit="1" customWidth="1"/>
    <col min="2689" max="2689" width="55.42578125" bestFit="1" customWidth="1"/>
    <col min="2690" max="2691" width="56.7109375" bestFit="1" customWidth="1"/>
    <col min="2692" max="2692" width="41.28515625" bestFit="1" customWidth="1"/>
    <col min="2693" max="2693" width="88.42578125" bestFit="1" customWidth="1"/>
    <col min="2694" max="2694" width="41.140625" bestFit="1" customWidth="1"/>
    <col min="2695" max="2695" width="49.85546875" bestFit="1" customWidth="1"/>
    <col min="2696" max="2696" width="50.28515625" bestFit="1" customWidth="1"/>
    <col min="2697" max="2700" width="49.85546875" bestFit="1" customWidth="1"/>
    <col min="2701" max="2704" width="50.85546875" bestFit="1" customWidth="1"/>
    <col min="2705" max="2708" width="38.140625" bestFit="1" customWidth="1"/>
    <col min="2709" max="2716" width="30.5703125" bestFit="1" customWidth="1"/>
    <col min="2717" max="2726" width="28.85546875" bestFit="1" customWidth="1"/>
    <col min="2727" max="2727" width="42" bestFit="1" customWidth="1"/>
    <col min="2728" max="2728" width="41.28515625" bestFit="1" customWidth="1"/>
    <col min="2729" max="2729" width="46.5703125" bestFit="1" customWidth="1"/>
    <col min="2730" max="2731" width="39.7109375" bestFit="1" customWidth="1"/>
    <col min="2732" max="2732" width="37.5703125" bestFit="1" customWidth="1"/>
    <col min="2733" max="2733" width="35.85546875" bestFit="1" customWidth="1"/>
    <col min="2734" max="2735" width="63.28515625" bestFit="1" customWidth="1"/>
    <col min="2736" max="2736" width="61.42578125" bestFit="1" customWidth="1"/>
    <col min="2737" max="2738" width="47.5703125" bestFit="1" customWidth="1"/>
    <col min="2739" max="2739" width="45.28515625" bestFit="1" customWidth="1"/>
    <col min="2740" max="2740" width="32.140625" bestFit="1" customWidth="1"/>
    <col min="2741" max="2742" width="38.5703125" bestFit="1" customWidth="1"/>
    <col min="2743" max="2744" width="40.85546875" bestFit="1" customWidth="1"/>
    <col min="2745" max="2745" width="38.42578125" bestFit="1" customWidth="1"/>
    <col min="2746" max="2747" width="38.28515625" bestFit="1" customWidth="1"/>
    <col min="2748" max="2751" width="63" bestFit="1" customWidth="1"/>
    <col min="2752" max="2753" width="73" bestFit="1" customWidth="1"/>
    <col min="2754" max="2754" width="60.85546875" bestFit="1" customWidth="1"/>
    <col min="2755" max="2755" width="59.5703125" bestFit="1" customWidth="1"/>
    <col min="2756" max="2758" width="24.5703125" bestFit="1" customWidth="1"/>
    <col min="2759" max="2760" width="40.140625" bestFit="1" customWidth="1"/>
    <col min="2761" max="2762" width="56.5703125" bestFit="1" customWidth="1"/>
    <col min="2763" max="2763" width="53.85546875" bestFit="1" customWidth="1"/>
    <col min="2764" max="2768" width="55" bestFit="1" customWidth="1"/>
    <col min="2769" max="2772" width="54.85546875" bestFit="1" customWidth="1"/>
    <col min="2773" max="2773" width="60.140625" bestFit="1" customWidth="1"/>
    <col min="2774" max="2774" width="59.42578125" bestFit="1" customWidth="1"/>
    <col min="2775" max="2775" width="63.85546875" bestFit="1" customWidth="1"/>
    <col min="2776" max="2777" width="53.42578125" bestFit="1" customWidth="1"/>
    <col min="2778" max="2778" width="51.5703125" bestFit="1" customWidth="1"/>
    <col min="2779" max="2779" width="45.5703125" bestFit="1" customWidth="1"/>
    <col min="2780" max="2780" width="46.7109375" bestFit="1" customWidth="1"/>
    <col min="2781" max="2782" width="38.42578125" bestFit="1" customWidth="1"/>
    <col min="2783" max="2783" width="36.140625" bestFit="1" customWidth="1"/>
    <col min="2784" max="2785" width="38.140625" bestFit="1" customWidth="1"/>
    <col min="2786" max="2786" width="36" bestFit="1" customWidth="1"/>
    <col min="2787" max="2788" width="47.42578125" bestFit="1" customWidth="1"/>
    <col min="2789" max="2790" width="33.42578125" bestFit="1" customWidth="1"/>
    <col min="2791" max="2792" width="40.28515625" bestFit="1" customWidth="1"/>
    <col min="2793" max="2793" width="89.85546875" bestFit="1" customWidth="1"/>
    <col min="2794" max="2795" width="32.28515625" bestFit="1" customWidth="1"/>
    <col min="2796" max="2797" width="41.85546875" bestFit="1" customWidth="1"/>
    <col min="2798" max="2798" width="46.5703125" bestFit="1" customWidth="1"/>
    <col min="2799" max="2799" width="45.5703125" bestFit="1" customWidth="1"/>
    <col min="2800" max="2800" width="39.85546875" bestFit="1" customWidth="1"/>
    <col min="2801" max="2801" width="36.7109375" bestFit="1" customWidth="1"/>
    <col min="2802" max="2802" width="42.42578125" bestFit="1" customWidth="1"/>
    <col min="2803" max="2803" width="41.42578125" bestFit="1" customWidth="1"/>
    <col min="2804" max="2808" width="35.5703125" bestFit="1" customWidth="1"/>
    <col min="2809" max="2809" width="52.42578125" bestFit="1" customWidth="1"/>
    <col min="2810" max="2811" width="52.85546875" bestFit="1" customWidth="1"/>
    <col min="2812" max="2812" width="58.28515625" bestFit="1" customWidth="1"/>
    <col min="2813" max="2816" width="72.85546875" bestFit="1" customWidth="1"/>
    <col min="2817" max="2819" width="53.140625" bestFit="1" customWidth="1"/>
    <col min="2820" max="2820" width="47.85546875" bestFit="1" customWidth="1"/>
    <col min="2821" max="2822" width="51.5703125" bestFit="1" customWidth="1"/>
    <col min="2823" max="2823" width="70.140625" bestFit="1" customWidth="1"/>
    <col min="2824" max="2824" width="52.5703125" bestFit="1" customWidth="1"/>
    <col min="2825" max="2825" width="60.140625" bestFit="1" customWidth="1"/>
    <col min="2826" max="2826" width="60.28515625" bestFit="1" customWidth="1"/>
    <col min="2827" max="2827" width="63.140625" bestFit="1" customWidth="1"/>
    <col min="2828" max="2828" width="67.140625" bestFit="1" customWidth="1"/>
    <col min="2829" max="2830" width="33.140625" bestFit="1" customWidth="1"/>
    <col min="2831" max="2831" width="25.140625" bestFit="1" customWidth="1"/>
    <col min="2832" max="2834" width="32.28515625" bestFit="1" customWidth="1"/>
    <col min="2835" max="2835" width="72.7109375" bestFit="1" customWidth="1"/>
    <col min="2836" max="2836" width="33.85546875" bestFit="1" customWidth="1"/>
    <col min="2837" max="2837" width="40.5703125" bestFit="1" customWidth="1"/>
    <col min="2838" max="2838" width="30.5703125" bestFit="1" customWidth="1"/>
    <col min="2839" max="2839" width="42" bestFit="1" customWidth="1"/>
    <col min="2840" max="2840" width="41.42578125" bestFit="1" customWidth="1"/>
    <col min="2841" max="2841" width="34.140625" bestFit="1" customWidth="1"/>
    <col min="2842" max="2842" width="50.7109375" bestFit="1" customWidth="1"/>
    <col min="2843" max="2843" width="50.42578125" bestFit="1" customWidth="1"/>
    <col min="2844" max="2844" width="56.85546875" bestFit="1" customWidth="1"/>
    <col min="2845" max="2845" width="57.7109375" bestFit="1" customWidth="1"/>
    <col min="2846" max="2847" width="52.5703125" bestFit="1" customWidth="1"/>
    <col min="2848" max="2848" width="50.42578125" bestFit="1" customWidth="1"/>
    <col min="2849" max="2849" width="56.5703125" bestFit="1" customWidth="1"/>
    <col min="2850" max="2850" width="45.42578125" bestFit="1" customWidth="1"/>
    <col min="2851" max="2851" width="34.7109375" bestFit="1" customWidth="1"/>
    <col min="2852" max="2853" width="36.42578125" bestFit="1" customWidth="1"/>
    <col min="2854" max="2854" width="34.5703125" bestFit="1" customWidth="1"/>
    <col min="2855" max="2855" width="58" bestFit="1" customWidth="1"/>
    <col min="2856" max="2856" width="29.42578125" bestFit="1" customWidth="1"/>
    <col min="2857" max="2859" width="24.5703125" bestFit="1" customWidth="1"/>
    <col min="2860" max="2865" width="45.7109375" bestFit="1" customWidth="1"/>
    <col min="2866" max="2869" width="26.140625" bestFit="1" customWidth="1"/>
    <col min="2870" max="2870" width="50.7109375" bestFit="1" customWidth="1"/>
    <col min="2871" max="2871" width="45.7109375" bestFit="1" customWidth="1"/>
    <col min="2872" max="2872" width="45.85546875" bestFit="1" customWidth="1"/>
    <col min="2873" max="2873" width="52.5703125" bestFit="1" customWidth="1"/>
    <col min="2874" max="2874" width="32.42578125" bestFit="1" customWidth="1"/>
    <col min="2875" max="2876" width="35.85546875" bestFit="1" customWidth="1"/>
    <col min="2877" max="2877" width="34" bestFit="1" customWidth="1"/>
    <col min="2878" max="2879" width="47.85546875" bestFit="1" customWidth="1"/>
    <col min="2880" max="2880" width="45.85546875" bestFit="1" customWidth="1"/>
    <col min="2881" max="2882" width="47.5703125" bestFit="1" customWidth="1"/>
    <col min="2883" max="2883" width="45.85546875" bestFit="1" customWidth="1"/>
    <col min="2884" max="2885" width="52.7109375" bestFit="1" customWidth="1"/>
    <col min="2886" max="2886" width="34.5703125" bestFit="1" customWidth="1"/>
    <col min="2887" max="2887" width="45.5703125" bestFit="1" customWidth="1"/>
    <col min="2888" max="2888" width="46" bestFit="1" customWidth="1"/>
    <col min="2889" max="2890" width="51.5703125" bestFit="1" customWidth="1"/>
    <col min="2891" max="2891" width="49.42578125" bestFit="1" customWidth="1"/>
    <col min="2892" max="2892" width="56.5703125" bestFit="1" customWidth="1"/>
    <col min="2893" max="2893" width="43.42578125" bestFit="1" customWidth="1"/>
    <col min="2894" max="2895" width="37.85546875" bestFit="1" customWidth="1"/>
    <col min="2896" max="2896" width="38" bestFit="1" customWidth="1"/>
    <col min="2897" max="2897" width="37.85546875" bestFit="1" customWidth="1"/>
    <col min="2898" max="2899" width="38.140625" bestFit="1" customWidth="1"/>
    <col min="2900" max="2900" width="36.28515625" bestFit="1" customWidth="1"/>
    <col min="2901" max="2903" width="25" bestFit="1" customWidth="1"/>
    <col min="2904" max="2904" width="42.85546875" bestFit="1" customWidth="1"/>
    <col min="2905" max="2905" width="34.28515625" bestFit="1" customWidth="1"/>
    <col min="2906" max="2907" width="40.140625" bestFit="1" customWidth="1"/>
    <col min="2908" max="2908" width="37.85546875" bestFit="1" customWidth="1"/>
    <col min="2909" max="2909" width="56.28515625" bestFit="1" customWidth="1"/>
    <col min="2910" max="2910" width="50.7109375" bestFit="1" customWidth="1"/>
    <col min="2911" max="2912" width="37.7109375" bestFit="1" customWidth="1"/>
    <col min="2913" max="2916" width="39.85546875" bestFit="1" customWidth="1"/>
    <col min="2917" max="2917" width="40.7109375" bestFit="1" customWidth="1"/>
    <col min="2918" max="2918" width="47.85546875" bestFit="1" customWidth="1"/>
    <col min="2919" max="2919" width="54.42578125" bestFit="1" customWidth="1"/>
    <col min="2920" max="2920" width="54.28515625" bestFit="1" customWidth="1"/>
    <col min="2921" max="2922" width="47.5703125" bestFit="1" customWidth="1"/>
    <col min="2923" max="2923" width="48" bestFit="1" customWidth="1"/>
    <col min="2924" max="2927" width="44" bestFit="1" customWidth="1"/>
    <col min="2928" max="2928" width="28.140625" bestFit="1" customWidth="1"/>
    <col min="2929" max="2929" width="67" bestFit="1" customWidth="1"/>
    <col min="2930" max="2974" width="29.42578125" bestFit="1" customWidth="1"/>
    <col min="2975" max="2975" width="37.7109375" bestFit="1" customWidth="1"/>
    <col min="2976" max="2976" width="45.140625" bestFit="1" customWidth="1"/>
    <col min="2977" max="2977" width="51.85546875" bestFit="1" customWidth="1"/>
    <col min="2978" max="2978" width="51.7109375" bestFit="1" customWidth="1"/>
    <col min="2979" max="2980" width="57.28515625" bestFit="1" customWidth="1"/>
    <col min="2981" max="2981" width="55.28515625" bestFit="1" customWidth="1"/>
    <col min="2982" max="2982" width="53.140625" bestFit="1" customWidth="1"/>
    <col min="2983" max="2983" width="53.5703125" bestFit="1" customWidth="1"/>
    <col min="2984" max="2984" width="45" bestFit="1" customWidth="1"/>
    <col min="2985" max="2985" width="39.7109375" bestFit="1" customWidth="1"/>
    <col min="2986" max="2986" width="41.85546875" bestFit="1" customWidth="1"/>
    <col min="2987" max="2987" width="42.5703125" bestFit="1" customWidth="1"/>
    <col min="2988" max="2988" width="36.85546875" bestFit="1" customWidth="1"/>
    <col min="2989" max="2989" width="37" bestFit="1" customWidth="1"/>
    <col min="2990" max="2990" width="43.7109375" bestFit="1" customWidth="1"/>
    <col min="2991" max="2992" width="60.7109375" bestFit="1" customWidth="1"/>
    <col min="2993" max="2993" width="58.42578125" bestFit="1" customWidth="1"/>
    <col min="2994" max="2995" width="57.42578125" bestFit="1" customWidth="1"/>
    <col min="2996" max="2996" width="55.42578125" bestFit="1" customWidth="1"/>
    <col min="2997" max="2997" width="49.5703125" bestFit="1" customWidth="1"/>
    <col min="2998" max="2998" width="45.140625" bestFit="1" customWidth="1"/>
    <col min="2999" max="2999" width="39" bestFit="1" customWidth="1"/>
    <col min="3000" max="3000" width="30.7109375" bestFit="1" customWidth="1"/>
    <col min="3001" max="3001" width="38.28515625" bestFit="1" customWidth="1"/>
    <col min="3002" max="3002" width="37" bestFit="1" customWidth="1"/>
    <col min="3003" max="3003" width="60.28515625" bestFit="1" customWidth="1"/>
    <col min="3004" max="3004" width="54.7109375" bestFit="1" customWidth="1"/>
    <col min="3005" max="3005" width="61.42578125" bestFit="1" customWidth="1"/>
    <col min="3006" max="3006" width="46.7109375" bestFit="1" customWidth="1"/>
    <col min="3007" max="3007" width="33.85546875" bestFit="1" customWidth="1"/>
    <col min="3008" max="3008" width="34.28515625" bestFit="1" customWidth="1"/>
    <col min="3009" max="3009" width="34" bestFit="1" customWidth="1"/>
    <col min="3010" max="3010" width="44.140625" bestFit="1" customWidth="1"/>
    <col min="3011" max="3011" width="46" bestFit="1" customWidth="1"/>
    <col min="3012" max="3012" width="87.42578125" bestFit="1" customWidth="1"/>
    <col min="3013" max="3014" width="14.85546875" bestFit="1" customWidth="1"/>
    <col min="3015" max="3017" width="46.42578125" bestFit="1" customWidth="1"/>
    <col min="3018" max="3019" width="59.85546875" bestFit="1" customWidth="1"/>
    <col min="3020" max="3020" width="38.140625" bestFit="1" customWidth="1"/>
    <col min="3021" max="3021" width="38.5703125" bestFit="1" customWidth="1"/>
    <col min="3022" max="3022" width="38" bestFit="1" customWidth="1"/>
    <col min="3023" max="3024" width="39.7109375" bestFit="1" customWidth="1"/>
    <col min="3025" max="3026" width="33.140625" bestFit="1" customWidth="1"/>
    <col min="3027" max="3028" width="39.140625" bestFit="1" customWidth="1"/>
    <col min="3029" max="3029" width="39.28515625" bestFit="1" customWidth="1"/>
    <col min="3030" max="3030" width="39.42578125" bestFit="1" customWidth="1"/>
    <col min="3031" max="3031" width="39" bestFit="1" customWidth="1"/>
    <col min="3032" max="3085" width="27.42578125" bestFit="1" customWidth="1"/>
    <col min="3086" max="3097" width="26.140625" bestFit="1" customWidth="1"/>
    <col min="3098" max="3099" width="43.5703125" bestFit="1" customWidth="1"/>
    <col min="3100" max="3101" width="32.85546875" bestFit="1" customWidth="1"/>
    <col min="3102" max="3103" width="30.85546875" bestFit="1" customWidth="1"/>
    <col min="3104" max="3104" width="31.28515625" bestFit="1" customWidth="1"/>
    <col min="3105" max="3106" width="52.42578125" bestFit="1" customWidth="1"/>
    <col min="3107" max="3107" width="51.140625" bestFit="1" customWidth="1"/>
    <col min="3108" max="3109" width="54.7109375" bestFit="1" customWidth="1"/>
    <col min="3110" max="3110" width="52.85546875" bestFit="1" customWidth="1"/>
    <col min="3111" max="3111" width="56.42578125" bestFit="1" customWidth="1"/>
    <col min="3112" max="3112" width="34.85546875" bestFit="1" customWidth="1"/>
    <col min="3113" max="3114" width="41.28515625" bestFit="1" customWidth="1"/>
    <col min="3115" max="3115" width="47.7109375" bestFit="1" customWidth="1"/>
    <col min="3116" max="3117" width="29.42578125" bestFit="1" customWidth="1"/>
    <col min="3118" max="3118" width="44.5703125" bestFit="1" customWidth="1"/>
    <col min="3119" max="3119" width="42.28515625" bestFit="1" customWidth="1"/>
    <col min="3120" max="3120" width="73.7109375" bestFit="1" customWidth="1"/>
    <col min="3121" max="3124" width="74.85546875" bestFit="1" customWidth="1"/>
    <col min="3125" max="3125" width="48.28515625" bestFit="1" customWidth="1"/>
    <col min="3126" max="3128" width="43.140625" bestFit="1" customWidth="1"/>
    <col min="3129" max="3129" width="49.5703125" bestFit="1" customWidth="1"/>
    <col min="3130" max="3130" width="44" bestFit="1" customWidth="1"/>
    <col min="3131" max="3131" width="50.42578125" bestFit="1" customWidth="1"/>
    <col min="3132" max="3132" width="49.85546875" bestFit="1" customWidth="1"/>
    <col min="3133" max="3133" width="56.85546875" bestFit="1" customWidth="1"/>
    <col min="3134" max="3135" width="29.85546875" bestFit="1" customWidth="1"/>
    <col min="3136" max="3137" width="29.5703125" bestFit="1" customWidth="1"/>
    <col min="3138" max="3138" width="43.85546875" bestFit="1" customWidth="1"/>
    <col min="3139" max="3139" width="29.140625" bestFit="1" customWidth="1"/>
    <col min="3140" max="3142" width="36.140625" bestFit="1" customWidth="1"/>
    <col min="3143" max="3143" width="46.5703125" bestFit="1" customWidth="1"/>
    <col min="3144" max="3145" width="29.85546875" bestFit="1" customWidth="1"/>
    <col min="3146" max="3147" width="40.28515625" bestFit="1" customWidth="1"/>
    <col min="3148" max="3149" width="57.7109375" bestFit="1" customWidth="1"/>
    <col min="3150" max="3151" width="60.140625" bestFit="1" customWidth="1"/>
    <col min="3152" max="3153" width="43.5703125" bestFit="1" customWidth="1"/>
    <col min="3154" max="3154" width="36" bestFit="1" customWidth="1"/>
    <col min="3155" max="3155" width="35.7109375" bestFit="1" customWidth="1"/>
    <col min="3156" max="3156" width="43" bestFit="1" customWidth="1"/>
    <col min="3157" max="3157" width="36" bestFit="1" customWidth="1"/>
    <col min="3158" max="3159" width="40.7109375" bestFit="1" customWidth="1"/>
    <col min="3160" max="3161" width="37" bestFit="1" customWidth="1"/>
    <col min="3162" max="3162" width="34.7109375" bestFit="1" customWidth="1"/>
    <col min="3163" max="3164" width="50.85546875" bestFit="1" customWidth="1"/>
    <col min="3165" max="3165" width="49.42578125" bestFit="1" customWidth="1"/>
    <col min="3166" max="3166" width="45" bestFit="1" customWidth="1"/>
    <col min="3167" max="3168" width="33.5703125" bestFit="1" customWidth="1"/>
    <col min="3169" max="3170" width="38.85546875" bestFit="1" customWidth="1"/>
    <col min="3171" max="3172" width="50.140625" bestFit="1" customWidth="1"/>
    <col min="3173" max="3173" width="50.5703125" bestFit="1" customWidth="1"/>
    <col min="3174" max="3176" width="57.85546875" bestFit="1" customWidth="1"/>
    <col min="3177" max="3177" width="60.140625" bestFit="1" customWidth="1"/>
    <col min="3178" max="3180" width="31.5703125" bestFit="1" customWidth="1"/>
    <col min="3181" max="3182" width="62.7109375" bestFit="1" customWidth="1"/>
    <col min="3183" max="3183" width="60.7109375" bestFit="1" customWidth="1"/>
    <col min="3184" max="3185" width="62.5703125" bestFit="1" customWidth="1"/>
    <col min="3186" max="3186" width="60.5703125" bestFit="1" customWidth="1"/>
    <col min="3187" max="3188" width="47.7109375" bestFit="1" customWidth="1"/>
    <col min="3189" max="3190" width="50.85546875" bestFit="1" customWidth="1"/>
    <col min="3191" max="3192" width="47" bestFit="1" customWidth="1"/>
    <col min="3193" max="3193" width="32.85546875" bestFit="1" customWidth="1"/>
    <col min="3194" max="3194" width="32.7109375" bestFit="1" customWidth="1"/>
    <col min="3195" max="3196" width="34.5703125" bestFit="1" customWidth="1"/>
    <col min="3197" max="3197" width="33.140625" bestFit="1" customWidth="1"/>
    <col min="3198" max="3199" width="51.85546875" bestFit="1" customWidth="1"/>
    <col min="3200" max="3202" width="36.140625" bestFit="1" customWidth="1"/>
    <col min="3203" max="3204" width="41.85546875" bestFit="1" customWidth="1"/>
    <col min="3205" max="3205" width="39.28515625" bestFit="1" customWidth="1"/>
    <col min="3206" max="3207" width="46.28515625" bestFit="1" customWidth="1"/>
    <col min="3208" max="3209" width="47.42578125" bestFit="1" customWidth="1"/>
    <col min="3210" max="3210" width="45.140625" bestFit="1" customWidth="1"/>
    <col min="3211" max="3211" width="26.5703125" bestFit="1" customWidth="1"/>
    <col min="3212" max="3212" width="61.7109375" bestFit="1" customWidth="1"/>
    <col min="3213" max="3213" width="44.5703125" bestFit="1" customWidth="1"/>
    <col min="3214" max="3214" width="57.28515625" bestFit="1" customWidth="1"/>
    <col min="3215" max="3215" width="51" bestFit="1" customWidth="1"/>
    <col min="3216" max="3216" width="25" bestFit="1" customWidth="1"/>
    <col min="3217" max="3217" width="44.140625" bestFit="1" customWidth="1"/>
    <col min="3218" max="3218" width="44.28515625" bestFit="1" customWidth="1"/>
    <col min="3219" max="3220" width="51.140625" bestFit="1" customWidth="1"/>
    <col min="3221" max="3221" width="43.7109375" bestFit="1" customWidth="1"/>
    <col min="3222" max="3222" width="50.5703125" bestFit="1" customWidth="1"/>
    <col min="3223" max="3224" width="51.7109375" bestFit="1" customWidth="1"/>
    <col min="3225" max="3225" width="49.5703125" bestFit="1" customWidth="1"/>
    <col min="3226" max="3226" width="30.140625" bestFit="1" customWidth="1"/>
    <col min="3227" max="3231" width="34.140625" bestFit="1" customWidth="1"/>
    <col min="3232" max="3232" width="42.140625" bestFit="1" customWidth="1"/>
    <col min="3233" max="3234" width="41.5703125" bestFit="1" customWidth="1"/>
    <col min="3235" max="3235" width="55" bestFit="1" customWidth="1"/>
    <col min="3236" max="3237" width="43" bestFit="1" customWidth="1"/>
    <col min="3238" max="3238" width="41.85546875" bestFit="1" customWidth="1"/>
    <col min="3239" max="3239" width="40.85546875" bestFit="1" customWidth="1"/>
    <col min="3240" max="3240" width="40.7109375" bestFit="1" customWidth="1"/>
    <col min="3241" max="3242" width="40.28515625" bestFit="1" customWidth="1"/>
    <col min="3243" max="3243" width="55.42578125" bestFit="1" customWidth="1"/>
    <col min="3244" max="3244" width="54.7109375" bestFit="1" customWidth="1"/>
    <col min="3245" max="3245" width="53.42578125" bestFit="1" customWidth="1"/>
    <col min="3246" max="3246" width="45" bestFit="1" customWidth="1"/>
    <col min="3247" max="3247" width="40.42578125" bestFit="1" customWidth="1"/>
    <col min="3248" max="3248" width="33.7109375" bestFit="1" customWidth="1"/>
    <col min="3249" max="3256" width="35.7109375" bestFit="1" customWidth="1"/>
    <col min="3257" max="3258" width="38.140625" bestFit="1" customWidth="1"/>
    <col min="3259" max="3259" width="44.85546875" bestFit="1" customWidth="1"/>
    <col min="3260" max="3260" width="97.5703125" bestFit="1" customWidth="1"/>
    <col min="3261" max="3262" width="53.140625" bestFit="1" customWidth="1"/>
    <col min="3263" max="3263" width="59.85546875" bestFit="1" customWidth="1"/>
    <col min="3264" max="3267" width="48.5703125" bestFit="1" customWidth="1"/>
    <col min="3268" max="3268" width="48.28515625" bestFit="1" customWidth="1"/>
    <col min="3269" max="3269" width="58.28515625" bestFit="1" customWidth="1"/>
    <col min="3270" max="3270" width="58.140625" bestFit="1" customWidth="1"/>
    <col min="3271" max="3271" width="58.28515625" bestFit="1" customWidth="1"/>
    <col min="3272" max="3272" width="51.140625" bestFit="1" customWidth="1"/>
    <col min="3273" max="3273" width="62.42578125" bestFit="1" customWidth="1"/>
    <col min="3274" max="3274" width="42.42578125" bestFit="1" customWidth="1"/>
    <col min="3275" max="3275" width="55.42578125" bestFit="1" customWidth="1"/>
    <col min="3276" max="3277" width="37.7109375" bestFit="1" customWidth="1"/>
    <col min="3278" max="3278" width="40.140625" bestFit="1" customWidth="1"/>
    <col min="3279" max="3280" width="55.7109375" bestFit="1" customWidth="1"/>
    <col min="3281" max="3281" width="54.140625" bestFit="1" customWidth="1"/>
    <col min="3282" max="3285" width="28.5703125" bestFit="1" customWidth="1"/>
    <col min="3286" max="3286" width="52.7109375" bestFit="1" customWidth="1"/>
    <col min="3287" max="3288" width="29.42578125" bestFit="1" customWidth="1"/>
    <col min="3289" max="3290" width="44.140625" bestFit="1" customWidth="1"/>
    <col min="3291" max="3291" width="49" bestFit="1" customWidth="1"/>
    <col min="3292" max="3292" width="48.85546875" bestFit="1" customWidth="1"/>
    <col min="3293" max="3293" width="30.7109375" bestFit="1" customWidth="1"/>
    <col min="3294" max="3294" width="50.42578125" bestFit="1" customWidth="1"/>
    <col min="3295" max="3296" width="61.85546875" bestFit="1" customWidth="1"/>
    <col min="3297" max="3297" width="40.85546875" bestFit="1" customWidth="1"/>
    <col min="3298" max="3298" width="56.28515625" bestFit="1" customWidth="1"/>
    <col min="3299" max="3299" width="11.7109375" bestFit="1" customWidth="1"/>
    <col min="3300" max="3300" width="98" bestFit="1" customWidth="1"/>
    <col min="3301" max="3302" width="54.5703125" bestFit="1" customWidth="1"/>
    <col min="3303" max="3303" width="52.7109375" bestFit="1" customWidth="1"/>
    <col min="3304" max="3304" width="40.28515625" bestFit="1" customWidth="1"/>
    <col min="3305" max="3305" width="44.7109375" bestFit="1" customWidth="1"/>
    <col min="3306" max="3307" width="44.85546875" bestFit="1" customWidth="1"/>
    <col min="3308" max="3308" width="43.140625" bestFit="1" customWidth="1"/>
    <col min="3309" max="3309" width="32.28515625" bestFit="1" customWidth="1"/>
    <col min="3310" max="3313" width="45.7109375" bestFit="1" customWidth="1"/>
    <col min="3314" max="3317" width="46.140625" bestFit="1" customWidth="1"/>
    <col min="3318" max="3318" width="51.42578125" bestFit="1" customWidth="1"/>
    <col min="3319" max="3319" width="51" bestFit="1" customWidth="1"/>
    <col min="3320" max="3321" width="57.5703125" bestFit="1" customWidth="1"/>
    <col min="3322" max="3322" width="60.85546875" bestFit="1" customWidth="1"/>
    <col min="3323" max="3323" width="24.140625" bestFit="1" customWidth="1"/>
    <col min="3324" max="3324" width="34.28515625" bestFit="1" customWidth="1"/>
    <col min="3325" max="3328" width="37.28515625" bestFit="1" customWidth="1"/>
    <col min="3329" max="3330" width="41.140625" bestFit="1" customWidth="1"/>
    <col min="3331" max="3331" width="47.28515625" bestFit="1" customWidth="1"/>
    <col min="3332" max="3332" width="53.85546875" bestFit="1" customWidth="1"/>
    <col min="3333" max="3333" width="40.85546875" bestFit="1" customWidth="1"/>
    <col min="3334" max="3334" width="34.28515625" bestFit="1" customWidth="1"/>
    <col min="3335" max="3335" width="49.42578125" bestFit="1" customWidth="1"/>
    <col min="3336" max="3337" width="37.7109375" bestFit="1" customWidth="1"/>
    <col min="3338" max="3338" width="36.140625" bestFit="1" customWidth="1"/>
    <col min="3339" max="3340" width="35.28515625" bestFit="1" customWidth="1"/>
    <col min="3341" max="3341" width="39.85546875" bestFit="1" customWidth="1"/>
    <col min="3342" max="3342" width="47.140625" bestFit="1" customWidth="1"/>
    <col min="3343" max="3343" width="40.28515625" bestFit="1" customWidth="1"/>
    <col min="3344" max="3344" width="51.7109375" bestFit="1" customWidth="1"/>
    <col min="3345" max="3346" width="55.42578125" bestFit="1" customWidth="1"/>
    <col min="3347" max="3347" width="53.28515625" bestFit="1" customWidth="1"/>
    <col min="3348" max="3348" width="60.140625" bestFit="1" customWidth="1"/>
    <col min="3349" max="3349" width="41" bestFit="1" customWidth="1"/>
    <col min="3350" max="3350" width="48.140625" bestFit="1" customWidth="1"/>
    <col min="3351" max="3351" width="56.140625" bestFit="1" customWidth="1"/>
    <col min="3352" max="3352" width="55.85546875" bestFit="1" customWidth="1"/>
    <col min="3353" max="3353" width="40.28515625" bestFit="1" customWidth="1"/>
    <col min="3354" max="3354" width="45.42578125" bestFit="1" customWidth="1"/>
    <col min="3355" max="3355" width="46.42578125" bestFit="1" customWidth="1"/>
    <col min="3356" max="3356" width="45.42578125" bestFit="1" customWidth="1"/>
    <col min="3357" max="3359" width="60" bestFit="1" customWidth="1"/>
    <col min="3360" max="3360" width="66.5703125" bestFit="1" customWidth="1"/>
    <col min="3361" max="3361" width="43.42578125" bestFit="1" customWidth="1"/>
    <col min="3362" max="3363" width="44.140625" bestFit="1" customWidth="1"/>
    <col min="3364" max="3364" width="55.85546875" bestFit="1" customWidth="1"/>
    <col min="3365" max="3365" width="54.7109375" bestFit="1" customWidth="1"/>
    <col min="3366" max="3366" width="42.42578125" bestFit="1" customWidth="1"/>
    <col min="3367" max="3367" width="32.85546875" bestFit="1" customWidth="1"/>
    <col min="3368" max="3368" width="41.140625" bestFit="1" customWidth="1"/>
    <col min="3369" max="3369" width="43.140625" bestFit="1" customWidth="1"/>
    <col min="3370" max="3372" width="45" bestFit="1" customWidth="1"/>
    <col min="3373" max="3375" width="53.28515625" bestFit="1" customWidth="1"/>
    <col min="3376" max="3377" width="43.28515625" bestFit="1" customWidth="1"/>
    <col min="3378" max="3378" width="46.140625" bestFit="1" customWidth="1"/>
    <col min="3379" max="3380" width="26.5703125" bestFit="1" customWidth="1"/>
    <col min="3381" max="3382" width="53.140625" bestFit="1" customWidth="1"/>
    <col min="3383" max="3383" width="51.140625" bestFit="1" customWidth="1"/>
    <col min="3384" max="3385" width="53.5703125" bestFit="1" customWidth="1"/>
    <col min="3386" max="3386" width="51.42578125" bestFit="1" customWidth="1"/>
    <col min="3387" max="3390" width="41.85546875" bestFit="1" customWidth="1"/>
    <col min="3391" max="3391" width="45" bestFit="1" customWidth="1"/>
    <col min="3392" max="3393" width="37.7109375" bestFit="1" customWidth="1"/>
    <col min="3394" max="3394" width="35.28515625" bestFit="1" customWidth="1"/>
    <col min="3395" max="3396" width="40.140625" bestFit="1" customWidth="1"/>
    <col min="3397" max="3398" width="39.85546875" bestFit="1" customWidth="1"/>
    <col min="3399" max="3399" width="44.7109375" bestFit="1" customWidth="1"/>
    <col min="3400" max="3400" width="38.7109375" bestFit="1" customWidth="1"/>
    <col min="3401" max="3401" width="38.140625" bestFit="1" customWidth="1"/>
    <col min="3402" max="3402" width="12.5703125" bestFit="1" customWidth="1"/>
  </cols>
  <sheetData>
    <row r="1" spans="1:4" x14ac:dyDescent="0.25">
      <c r="A1" s="2" t="s">
        <v>6004</v>
      </c>
      <c r="B1" t="s">
        <v>6006</v>
      </c>
      <c r="C1" t="s">
        <v>6008</v>
      </c>
      <c r="D1" t="s">
        <v>6007</v>
      </c>
    </row>
    <row r="2" spans="1:4" x14ac:dyDescent="0.25">
      <c r="A2" s="3" t="s">
        <v>24</v>
      </c>
      <c r="B2" s="5">
        <v>1190</v>
      </c>
      <c r="C2" s="5">
        <v>909</v>
      </c>
      <c r="D2" s="5">
        <v>733</v>
      </c>
    </row>
    <row r="3" spans="1:4" x14ac:dyDescent="0.25">
      <c r="A3" s="3" t="s">
        <v>1925</v>
      </c>
      <c r="B3" s="5">
        <v>6</v>
      </c>
      <c r="C3" s="5">
        <v>6</v>
      </c>
      <c r="D3" s="5">
        <v>6</v>
      </c>
    </row>
    <row r="4" spans="1:4" x14ac:dyDescent="0.25">
      <c r="A4" s="3" t="s">
        <v>1887</v>
      </c>
      <c r="B4" s="5">
        <v>326</v>
      </c>
      <c r="C4" s="5">
        <v>320</v>
      </c>
      <c r="D4" s="5">
        <v>152</v>
      </c>
    </row>
    <row r="5" spans="1:4" x14ac:dyDescent="0.25">
      <c r="A5" s="3" t="s">
        <v>7</v>
      </c>
      <c r="B5" s="5">
        <v>7</v>
      </c>
      <c r="C5" s="5">
        <v>7</v>
      </c>
      <c r="D5" s="5">
        <v>3</v>
      </c>
    </row>
    <row r="6" spans="1:4" x14ac:dyDescent="0.25">
      <c r="A6" s="3" t="s">
        <v>2726</v>
      </c>
      <c r="B6" s="5">
        <v>439</v>
      </c>
      <c r="C6" s="5">
        <v>2</v>
      </c>
      <c r="D6" s="5">
        <v>439</v>
      </c>
    </row>
    <row r="7" spans="1:4" x14ac:dyDescent="0.25">
      <c r="A7" s="3" t="s">
        <v>16</v>
      </c>
      <c r="B7" s="5">
        <v>4</v>
      </c>
      <c r="C7" s="5">
        <v>4</v>
      </c>
      <c r="D7" s="5">
        <v>3</v>
      </c>
    </row>
    <row r="8" spans="1:4" x14ac:dyDescent="0.25">
      <c r="A8" s="3" t="s">
        <v>1936</v>
      </c>
      <c r="B8" s="5">
        <v>1471</v>
      </c>
      <c r="C8" s="5">
        <v>1408</v>
      </c>
      <c r="D8" s="5">
        <v>1172</v>
      </c>
    </row>
    <row r="9" spans="1:4" x14ac:dyDescent="0.25">
      <c r="A9" s="3" t="s">
        <v>6005</v>
      </c>
      <c r="B9" s="5">
        <v>3443</v>
      </c>
      <c r="C9" s="5">
        <v>2656</v>
      </c>
      <c r="D9" s="5">
        <v>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PERF_MATCHING_v14</vt:lpstr>
      <vt:lpstr>RESULTATS</vt:lpstr>
      <vt:lpstr>STATS 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Constance DE QUATREBARBES</cp:lastModifiedBy>
  <dcterms:created xsi:type="dcterms:W3CDTF">2025-02-26T14:33:55Z</dcterms:created>
  <dcterms:modified xsi:type="dcterms:W3CDTF">2025-02-26T14:33:55Z</dcterms:modified>
</cp:coreProperties>
</file>