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Desktop\"/>
    </mc:Choice>
  </mc:AlternateContent>
  <xr:revisionPtr revIDLastSave="0" documentId="8_{7E8DBA78-B95E-407A-A8BA-70CF47126055}" xr6:coauthVersionLast="47" xr6:coauthVersionMax="47" xr10:uidLastSave="{00000000-0000-0000-0000-000000000000}"/>
  <bookViews>
    <workbookView xWindow="-120" yWindow="-120" windowWidth="20730" windowHeight="11040" firstSheet="2" activeTab="5" xr2:uid="{79C9F9BD-D028-4B18-8CF3-D1464A548198}"/>
  </bookViews>
  <sheets>
    <sheet name="Caratula" sheetId="2" r:id="rId1"/>
    <sheet name="Funcion BuscarV" sheetId="1" r:id="rId2"/>
    <sheet name="Formato Condicional" sheetId="3" r:id="rId3"/>
    <sheet name="Validacion de Datos" sheetId="4" r:id="rId4"/>
    <sheet name="Filtros y tablas dinamicas " sheetId="5" r:id="rId5"/>
    <sheet name="Seguridad" sheetId="6" r:id="rId6"/>
  </sheets>
  <definedNames>
    <definedName name="_xlnm._FilterDatabase" localSheetId="3" hidden="1">'Validacion de Datos'!$A$4:$G$4</definedName>
  </definedNames>
  <calcPr calcId="191029"/>
  <pivotCaches>
    <pivotCache cacheId="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6" l="1"/>
  <c r="E7" i="6" s="1"/>
  <c r="D8" i="6"/>
  <c r="E8" i="6" s="1"/>
  <c r="D9" i="6"/>
  <c r="E9" i="6" s="1"/>
  <c r="D10" i="6"/>
  <c r="E10" i="6" s="1"/>
  <c r="D11" i="6"/>
  <c r="E11" i="6" s="1"/>
  <c r="D12" i="6"/>
  <c r="E12" i="6" s="1"/>
  <c r="D6" i="6"/>
  <c r="E6" i="6" s="1"/>
  <c r="B7" i="6"/>
  <c r="B8" i="6"/>
  <c r="B9" i="6"/>
  <c r="B10" i="6"/>
  <c r="B11" i="6"/>
  <c r="B12" i="6"/>
  <c r="B6" i="6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5" i="4"/>
  <c r="F8" i="3"/>
  <c r="F9" i="3"/>
  <c r="F10" i="3"/>
  <c r="F7" i="3"/>
  <c r="E7" i="1"/>
  <c r="E13" i="1" s="1"/>
  <c r="E8" i="1"/>
  <c r="E9" i="1"/>
  <c r="E10" i="1"/>
  <c r="E11" i="1"/>
  <c r="E12" i="1"/>
  <c r="E6" i="1"/>
  <c r="D6" i="1"/>
  <c r="B6" i="1"/>
  <c r="E13" i="6" l="1"/>
</calcChain>
</file>

<file path=xl/sharedStrings.xml><?xml version="1.0" encoding="utf-8"?>
<sst xmlns="http://schemas.openxmlformats.org/spreadsheetml/2006/main" count="132" uniqueCount="82">
  <si>
    <t>Factura Bodega</t>
  </si>
  <si>
    <t xml:space="preserve">codigo </t>
  </si>
  <si>
    <t>Descripción</t>
  </si>
  <si>
    <t>cantidad</t>
  </si>
  <si>
    <t>precio</t>
  </si>
  <si>
    <t>total</t>
  </si>
  <si>
    <t>Total</t>
  </si>
  <si>
    <t>Bodega</t>
  </si>
  <si>
    <t>Inventario Bodega</t>
  </si>
  <si>
    <t xml:space="preserve">Codigo </t>
  </si>
  <si>
    <t>Precio</t>
  </si>
  <si>
    <t xml:space="preserve">Lapiz </t>
  </si>
  <si>
    <t xml:space="preserve">Esfero </t>
  </si>
  <si>
    <t>Boligrafo</t>
  </si>
  <si>
    <t xml:space="preserve">cartulina </t>
  </si>
  <si>
    <t>cartulina pliego</t>
  </si>
  <si>
    <t>Papel Bond</t>
  </si>
  <si>
    <t xml:space="preserve">Borrador </t>
  </si>
  <si>
    <t>Micropunta</t>
  </si>
  <si>
    <t>Centro Educativo Técnico Laboral kinal</t>
  </si>
  <si>
    <t>Tics</t>
  </si>
  <si>
    <t xml:space="preserve">Curso Excel </t>
  </si>
  <si>
    <t>grupo: 1</t>
  </si>
  <si>
    <t xml:space="preserve">Carlos Eduardo Díaz Chacón </t>
  </si>
  <si>
    <t>Sistemas Unidos</t>
  </si>
  <si>
    <t>Funcion Si Excel</t>
  </si>
  <si>
    <t>Apellido</t>
  </si>
  <si>
    <t>Nombre</t>
  </si>
  <si>
    <t>Excel</t>
  </si>
  <si>
    <t xml:space="preserve">Word </t>
  </si>
  <si>
    <t>Acces</t>
  </si>
  <si>
    <t xml:space="preserve">Promedio </t>
  </si>
  <si>
    <t>Nota Final</t>
  </si>
  <si>
    <t xml:space="preserve">Dostin </t>
  </si>
  <si>
    <t>Hurtado</t>
  </si>
  <si>
    <t xml:space="preserve">Sandy </t>
  </si>
  <si>
    <t>Herrera</t>
  </si>
  <si>
    <t xml:space="preserve">Carlos </t>
  </si>
  <si>
    <t>Díaz</t>
  </si>
  <si>
    <t>Linda</t>
  </si>
  <si>
    <t>Parra</t>
  </si>
  <si>
    <t>Excelente</t>
  </si>
  <si>
    <t>aceptable</t>
  </si>
  <si>
    <t>Insuficiente</t>
  </si>
  <si>
    <t>Base de clientes</t>
  </si>
  <si>
    <t>Documento</t>
  </si>
  <si>
    <t>Nombres y Apellidos</t>
  </si>
  <si>
    <t>sexo</t>
  </si>
  <si>
    <t>cargo</t>
  </si>
  <si>
    <t>Sueldo base</t>
  </si>
  <si>
    <t>Total sueldo</t>
  </si>
  <si>
    <t>Dias Trabajados</t>
  </si>
  <si>
    <t>INGENIERO</t>
  </si>
  <si>
    <t>Dostin Hurtado</t>
  </si>
  <si>
    <t>Sandy Olivera</t>
  </si>
  <si>
    <t>Oscar Hurtado</t>
  </si>
  <si>
    <t>Tatiana aya</t>
  </si>
  <si>
    <t>Luis Ramirez</t>
  </si>
  <si>
    <t>Carlos Cedeño</t>
  </si>
  <si>
    <t>Omar Corredor</t>
  </si>
  <si>
    <t>Carlos Andres</t>
  </si>
  <si>
    <t>Fuckencio Martinez</t>
  </si>
  <si>
    <t>Edgar Ortiz</t>
  </si>
  <si>
    <t>Alberto Ochoa</t>
  </si>
  <si>
    <t>Alejandra Guzman</t>
  </si>
  <si>
    <t>Jenny Colmenares</t>
  </si>
  <si>
    <t>Nelsy Pico</t>
  </si>
  <si>
    <t>Erika Herrera</t>
  </si>
  <si>
    <t>Trollencio Gimenes</t>
  </si>
  <si>
    <t>ORIENTADOR/A</t>
  </si>
  <si>
    <t>SECRETARIA/O</t>
  </si>
  <si>
    <t>ECONOMISTA</t>
  </si>
  <si>
    <t>ABOGADO/A</t>
  </si>
  <si>
    <t>GERENTE</t>
  </si>
  <si>
    <t>MASCULINO</t>
  </si>
  <si>
    <t>FEMENINO</t>
  </si>
  <si>
    <t>Etiquetas de fila</t>
  </si>
  <si>
    <t>Total general</t>
  </si>
  <si>
    <t>Suma de Documento</t>
  </si>
  <si>
    <t>Suma de Dias Trabajados</t>
  </si>
  <si>
    <t>Suma de Sueldo base</t>
  </si>
  <si>
    <t>Suma de Total sueldo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</si>
</sst>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Q&quot;* #,##0.00_-;\-&quot;Q&quot;* #,##0.00_-;_-&quot;Q&quot;* &quot;-&quot;??_-;_-@_-"/>
    <numFmt numFmtId="43" formatCode="_-* #,##0.00_-;\-* #,##0.00_-;_-* &quot;-&quot;??_-;_-@_-"/>
    <numFmt numFmtId="167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2" fillId="0" borderId="1" xfId="0" applyFont="1" applyBorder="1"/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left"/>
    </xf>
    <xf numFmtId="0" fontId="3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4" borderId="0" xfId="0" applyFill="1" applyBorder="1"/>
    <xf numFmtId="0" fontId="0" fillId="5" borderId="0" xfId="0" applyFill="1" applyBorder="1"/>
    <xf numFmtId="0" fontId="0" fillId="5" borderId="0" xfId="0" applyFill="1"/>
    <xf numFmtId="0" fontId="0" fillId="4" borderId="0" xfId="0" applyFill="1" applyBorder="1" applyAlignment="1">
      <alignment horizontal="left"/>
    </xf>
    <xf numFmtId="44" fontId="0" fillId="0" borderId="1" xfId="2" applyFont="1" applyBorder="1"/>
    <xf numFmtId="0" fontId="6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167" fontId="0" fillId="0" borderId="1" xfId="1" applyNumberFormat="1" applyFont="1" applyBorder="1"/>
    <xf numFmtId="0" fontId="0" fillId="0" borderId="1" xfId="0" applyBorder="1"/>
    <xf numFmtId="0" fontId="0" fillId="0" borderId="1" xfId="0" applyBorder="1"/>
    <xf numFmtId="0" fontId="0" fillId="0" borderId="0" xfId="0"/>
    <xf numFmtId="0" fontId="0" fillId="0" borderId="1" xfId="0" applyBorder="1"/>
    <xf numFmtId="167" fontId="0" fillId="0" borderId="1" xfId="1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44" fontId="0" fillId="3" borderId="1" xfId="2" applyFont="1" applyFill="1" applyBorder="1"/>
    <xf numFmtId="0" fontId="0" fillId="3" borderId="1" xfId="0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</cellXfs>
  <cellStyles count="3">
    <cellStyle name="Millares" xfId="1" builtinId="3"/>
    <cellStyle name="Moneda" xfId="2" builtinId="4"/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rl" refreshedDate="44622.639284027777" createdVersion="7" refreshedVersion="7" minRefreshableVersion="3" recordCount="16" xr:uid="{E93926D0-0F34-4550-A3B7-952B3DB36015}">
  <cacheSource type="worksheet">
    <worksheetSource ref="A4:G20" sheet="Validacion de Datos"/>
  </cacheSource>
  <cacheFields count="7">
    <cacheField name="Documento" numFmtId="167">
      <sharedItems containsSemiMixedTypes="0" containsString="0" containsNumber="1" containsInteger="1" minValue="1121885" maxValue="1121900"/>
    </cacheField>
    <cacheField name="Nombres y Apellidos" numFmtId="0">
      <sharedItems count="16">
        <s v="Dostin Hurtado"/>
        <s v="Sandy Olivera"/>
        <s v="Oscar Hurtado"/>
        <s v="Tatiana aya"/>
        <s v="Luis Ramirez"/>
        <s v="Carlos Cedeño"/>
        <s v="Omar Corredor"/>
        <s v="Carlos Andres"/>
        <s v="Fuckencio Martinez"/>
        <s v="Edgar Ortiz"/>
        <s v="Alberto Ochoa"/>
        <s v="Alejandra Guzman"/>
        <s v="Jenny Colmenares"/>
        <s v="Nelsy Pico"/>
        <s v="Erika Herrera"/>
        <s v="Trollencio Gimenes"/>
      </sharedItems>
    </cacheField>
    <cacheField name="sexo" numFmtId="0">
      <sharedItems count="2">
        <s v="MASCULINO"/>
        <s v="FEMENINO"/>
      </sharedItems>
    </cacheField>
    <cacheField name="cargo" numFmtId="0">
      <sharedItems count="6">
        <s v="INGENIERO"/>
        <s v="ORIENTADOR/A"/>
        <s v="SECRETARIA/O"/>
        <s v="ECONOMISTA"/>
        <s v="ABOGADO/A"/>
        <s v="GERENTE"/>
      </sharedItems>
    </cacheField>
    <cacheField name="Sueldo base" numFmtId="44">
      <sharedItems containsSemiMixedTypes="0" containsString="0" containsNumber="1" containsInteger="1" minValue="2800" maxValue="8050"/>
    </cacheField>
    <cacheField name="Dias Trabajados" numFmtId="167">
      <sharedItems containsSemiMixedTypes="0" containsString="0" containsNumber="1" containsInteger="1" minValue="10" maxValue="30"/>
    </cacheField>
    <cacheField name="Total sueldo" numFmtId="44">
      <sharedItems containsSemiMixedTypes="0" containsString="0" containsNumber="1" minValue="1633.3333333333335" maxValue="7513.3333333333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n v="1121885"/>
    <x v="0"/>
    <x v="0"/>
    <x v="0"/>
    <n v="2800"/>
    <n v="30"/>
    <n v="2800"/>
  </r>
  <r>
    <n v="1121886"/>
    <x v="1"/>
    <x v="1"/>
    <x v="1"/>
    <n v="3150"/>
    <n v="18"/>
    <n v="1890"/>
  </r>
  <r>
    <n v="1121887"/>
    <x v="2"/>
    <x v="0"/>
    <x v="1"/>
    <n v="3500"/>
    <n v="19"/>
    <n v="2216.666666666667"/>
  </r>
  <r>
    <n v="1121888"/>
    <x v="3"/>
    <x v="1"/>
    <x v="2"/>
    <n v="3850"/>
    <n v="28"/>
    <n v="3593.3333333333335"/>
  </r>
  <r>
    <n v="1121889"/>
    <x v="4"/>
    <x v="0"/>
    <x v="3"/>
    <n v="4200"/>
    <n v="15"/>
    <n v="2100"/>
  </r>
  <r>
    <n v="1121890"/>
    <x v="5"/>
    <x v="0"/>
    <x v="3"/>
    <n v="4550"/>
    <n v="25"/>
    <n v="3791.6666666666665"/>
  </r>
  <r>
    <n v="1121891"/>
    <x v="6"/>
    <x v="0"/>
    <x v="0"/>
    <n v="4900"/>
    <n v="10"/>
    <n v="1633.3333333333335"/>
  </r>
  <r>
    <n v="1121892"/>
    <x v="7"/>
    <x v="0"/>
    <x v="4"/>
    <n v="5250"/>
    <n v="12"/>
    <n v="2100"/>
  </r>
  <r>
    <n v="1121893"/>
    <x v="8"/>
    <x v="0"/>
    <x v="4"/>
    <n v="5600"/>
    <n v="14"/>
    <n v="2613.333333333333"/>
  </r>
  <r>
    <n v="1121894"/>
    <x v="9"/>
    <x v="0"/>
    <x v="5"/>
    <n v="5950"/>
    <n v="16"/>
    <n v="3173.3333333333335"/>
  </r>
  <r>
    <n v="1121895"/>
    <x v="10"/>
    <x v="0"/>
    <x v="5"/>
    <n v="6300"/>
    <n v="18"/>
    <n v="3780"/>
  </r>
  <r>
    <n v="1121896"/>
    <x v="11"/>
    <x v="1"/>
    <x v="2"/>
    <n v="6650"/>
    <n v="20"/>
    <n v="4433.333333333333"/>
  </r>
  <r>
    <n v="1121897"/>
    <x v="12"/>
    <x v="1"/>
    <x v="2"/>
    <n v="7000"/>
    <n v="22"/>
    <n v="5133.3333333333339"/>
  </r>
  <r>
    <n v="1121898"/>
    <x v="13"/>
    <x v="1"/>
    <x v="2"/>
    <n v="7350"/>
    <n v="24"/>
    <n v="5880"/>
  </r>
  <r>
    <n v="1121899"/>
    <x v="14"/>
    <x v="1"/>
    <x v="4"/>
    <n v="7700"/>
    <n v="26"/>
    <n v="6673.3333333333339"/>
  </r>
  <r>
    <n v="1121900"/>
    <x v="15"/>
    <x v="0"/>
    <x v="0"/>
    <n v="8050"/>
    <n v="28"/>
    <n v="7513.3333333333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2B4F7F-BC1C-4A4F-9CB4-6B1EF665704C}" name="TablaDinámica1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E9" firstHeaderRow="0" firstDataRow="1" firstDataCol="1" rowPageCount="1" colPageCount="1"/>
  <pivotFields count="7">
    <pivotField dataField="1" numFmtId="167" showAll="0"/>
    <pivotField axis="axisRow" showAll="0">
      <items count="17">
        <item x="10"/>
        <item x="11"/>
        <item x="7"/>
        <item x="5"/>
        <item x="0"/>
        <item x="9"/>
        <item x="14"/>
        <item x="8"/>
        <item x="12"/>
        <item x="4"/>
        <item x="13"/>
        <item x="6"/>
        <item x="2"/>
        <item x="1"/>
        <item x="3"/>
        <item x="15"/>
        <item t="default"/>
      </items>
    </pivotField>
    <pivotField axis="axisRow" showAll="0">
      <items count="3">
        <item x="1"/>
        <item x="0"/>
        <item t="default"/>
      </items>
    </pivotField>
    <pivotField axis="axisPage" multipleItemSelectionAllowed="1" showAll="0">
      <items count="7">
        <item x="4"/>
        <item h="1" x="3"/>
        <item h="1" x="5"/>
        <item h="1" x="0"/>
        <item h="1" x="1"/>
        <item h="1" x="2"/>
        <item t="default"/>
      </items>
    </pivotField>
    <pivotField dataField="1" numFmtId="44" showAll="0"/>
    <pivotField dataField="1" numFmtId="167" showAll="0"/>
    <pivotField dataField="1" numFmtId="44" showAll="0"/>
  </pivotFields>
  <rowFields count="2">
    <field x="2"/>
    <field x="1"/>
  </rowFields>
  <rowItems count="6">
    <i>
      <x/>
    </i>
    <i r="1">
      <x v="6"/>
    </i>
    <i>
      <x v="1"/>
    </i>
    <i r="1">
      <x v="2"/>
    </i>
    <i r="1"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hier="-1"/>
  </pageFields>
  <dataFields count="4">
    <dataField name="Suma de Sueldo base" fld="4" baseField="0" baseItem="0"/>
    <dataField name="Suma de Dias Trabajados" fld="5" baseField="0" baseItem="0"/>
    <dataField name="Suma de Total sueldo" fld="6" baseField="0" baseItem="0"/>
    <dataField name="Suma de Documento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98499-AEBF-4F14-9675-B041250BC736}">
  <dimension ref="A1:G16"/>
  <sheetViews>
    <sheetView workbookViewId="0">
      <selection activeCell="I11" sqref="I11"/>
    </sheetView>
  </sheetViews>
  <sheetFormatPr baseColWidth="10" defaultRowHeight="15" x14ac:dyDescent="0.25"/>
  <sheetData>
    <row r="1" spans="1:7" x14ac:dyDescent="0.25">
      <c r="A1" s="16"/>
      <c r="B1" s="16"/>
      <c r="C1" s="16"/>
      <c r="D1" s="15"/>
      <c r="E1" s="15"/>
      <c r="F1" s="15"/>
      <c r="G1" s="16"/>
    </row>
    <row r="2" spans="1:7" x14ac:dyDescent="0.25">
      <c r="A2" s="16"/>
      <c r="B2" s="16"/>
      <c r="C2" s="16"/>
      <c r="D2" s="15"/>
      <c r="E2" s="15"/>
      <c r="F2" s="15"/>
      <c r="G2" s="16"/>
    </row>
    <row r="3" spans="1:7" x14ac:dyDescent="0.25">
      <c r="A3" s="16"/>
      <c r="B3" s="16"/>
      <c r="C3" s="16"/>
      <c r="D3" s="15"/>
      <c r="E3" s="15"/>
      <c r="F3" s="15"/>
      <c r="G3" s="16"/>
    </row>
    <row r="4" spans="1:7" x14ac:dyDescent="0.25">
      <c r="A4" s="16"/>
      <c r="B4" s="16"/>
      <c r="C4" s="16"/>
      <c r="D4" s="15"/>
      <c r="E4" s="15"/>
      <c r="F4" s="15"/>
      <c r="G4" s="16"/>
    </row>
    <row r="5" spans="1:7" x14ac:dyDescent="0.25">
      <c r="A5" s="16"/>
      <c r="B5" s="16"/>
      <c r="C5" s="14" t="s">
        <v>19</v>
      </c>
      <c r="D5" s="14"/>
      <c r="E5" s="14"/>
      <c r="F5" s="15"/>
      <c r="G5" s="16"/>
    </row>
    <row r="6" spans="1:7" x14ac:dyDescent="0.25">
      <c r="A6" s="16"/>
      <c r="B6" s="16"/>
      <c r="C6" s="14" t="s">
        <v>20</v>
      </c>
      <c r="D6" s="14"/>
      <c r="E6" s="14"/>
      <c r="F6" s="15"/>
      <c r="G6" s="16"/>
    </row>
    <row r="7" spans="1:7" x14ac:dyDescent="0.25">
      <c r="A7" s="15"/>
      <c r="B7" s="15"/>
      <c r="C7" s="14" t="s">
        <v>21</v>
      </c>
      <c r="D7" s="14"/>
      <c r="E7" s="14"/>
      <c r="F7" s="15"/>
      <c r="G7" s="16"/>
    </row>
    <row r="8" spans="1:7" x14ac:dyDescent="0.25">
      <c r="A8" s="15"/>
      <c r="B8" s="15"/>
      <c r="C8" s="14" t="s">
        <v>23</v>
      </c>
      <c r="D8" s="14"/>
      <c r="E8" s="14"/>
      <c r="F8" s="15"/>
      <c r="G8" s="16"/>
    </row>
    <row r="9" spans="1:7" x14ac:dyDescent="0.25">
      <c r="A9" s="15"/>
      <c r="B9" s="15"/>
      <c r="C9" s="17">
        <v>2018312</v>
      </c>
      <c r="D9" s="14"/>
      <c r="E9" s="14"/>
      <c r="F9" s="15"/>
      <c r="G9" s="16"/>
    </row>
    <row r="10" spans="1:7" x14ac:dyDescent="0.25">
      <c r="A10" s="15"/>
      <c r="B10" s="15"/>
      <c r="C10" s="14" t="s">
        <v>22</v>
      </c>
      <c r="D10" s="14"/>
      <c r="E10" s="14"/>
      <c r="F10" s="15"/>
      <c r="G10" s="16"/>
    </row>
    <row r="11" spans="1:7" x14ac:dyDescent="0.25">
      <c r="A11" s="15"/>
      <c r="B11" s="15"/>
      <c r="C11" s="15"/>
      <c r="D11" s="15"/>
      <c r="E11" s="15"/>
      <c r="F11" s="15"/>
      <c r="G11" s="16"/>
    </row>
    <row r="12" spans="1:7" x14ac:dyDescent="0.25">
      <c r="A12" s="15"/>
      <c r="B12" s="15"/>
      <c r="C12" s="15"/>
      <c r="D12" s="15"/>
      <c r="E12" s="15"/>
      <c r="F12" s="15"/>
      <c r="G12" s="16"/>
    </row>
    <row r="13" spans="1:7" x14ac:dyDescent="0.25">
      <c r="A13" s="15"/>
      <c r="B13" s="15"/>
      <c r="C13" s="15"/>
      <c r="D13" s="15"/>
      <c r="E13" s="15"/>
      <c r="F13" s="15"/>
      <c r="G13" s="16"/>
    </row>
    <row r="14" spans="1:7" x14ac:dyDescent="0.25">
      <c r="A14" s="15"/>
      <c r="B14" s="15"/>
      <c r="C14" s="15"/>
      <c r="D14" s="15"/>
      <c r="E14" s="15"/>
      <c r="F14" s="15"/>
      <c r="G14" s="16"/>
    </row>
    <row r="15" spans="1:7" x14ac:dyDescent="0.25">
      <c r="A15" s="15"/>
      <c r="B15" s="15"/>
      <c r="C15" s="15"/>
      <c r="D15" s="15"/>
      <c r="E15" s="15"/>
      <c r="F15" s="15"/>
      <c r="G15" s="16"/>
    </row>
    <row r="16" spans="1:7" x14ac:dyDescent="0.25">
      <c r="A16" s="16"/>
      <c r="B16" s="16"/>
      <c r="C16" s="16"/>
      <c r="D16" s="16"/>
      <c r="E16" s="16"/>
      <c r="F16" s="16"/>
      <c r="G16" s="16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D26DF-9891-4E81-AAB2-15724C999C56}">
  <dimension ref="A1:I13"/>
  <sheetViews>
    <sheetView workbookViewId="0">
      <selection activeCell="G1" sqref="G1:I13"/>
    </sheetView>
  </sheetViews>
  <sheetFormatPr baseColWidth="10" defaultRowHeight="15" x14ac:dyDescent="0.25"/>
  <cols>
    <col min="8" max="8" width="16" customWidth="1"/>
  </cols>
  <sheetData>
    <row r="1" spans="1:9" x14ac:dyDescent="0.25">
      <c r="A1" s="2" t="s">
        <v>0</v>
      </c>
      <c r="B1" s="3"/>
      <c r="C1" s="3"/>
      <c r="D1" s="3"/>
      <c r="E1" s="3"/>
      <c r="G1" s="11" t="s">
        <v>8</v>
      </c>
      <c r="H1" s="11"/>
      <c r="I1" s="11"/>
    </row>
    <row r="2" spans="1:9" x14ac:dyDescent="0.25">
      <c r="A2" s="3"/>
      <c r="B2" s="3"/>
      <c r="C2" s="3"/>
      <c r="D2" s="3"/>
      <c r="E2" s="3"/>
      <c r="G2" s="11"/>
      <c r="H2" s="11"/>
      <c r="I2" s="11"/>
    </row>
    <row r="3" spans="1:9" x14ac:dyDescent="0.25">
      <c r="A3" s="1"/>
      <c r="B3" s="1"/>
      <c r="C3" s="1"/>
      <c r="D3" s="1"/>
      <c r="E3" s="1"/>
      <c r="G3" s="1"/>
      <c r="H3" s="1"/>
      <c r="I3" s="1"/>
    </row>
    <row r="4" spans="1:9" x14ac:dyDescent="0.25">
      <c r="A4" s="1"/>
      <c r="B4" s="1"/>
      <c r="C4" s="1"/>
      <c r="D4" s="1"/>
      <c r="E4" s="1"/>
      <c r="G4" s="1"/>
      <c r="H4" s="1"/>
      <c r="I4" s="1"/>
    </row>
    <row r="5" spans="1:9" x14ac:dyDescent="0.25">
      <c r="A5" s="7" t="s">
        <v>1</v>
      </c>
      <c r="B5" s="8" t="s">
        <v>2</v>
      </c>
      <c r="C5" s="7" t="s">
        <v>3</v>
      </c>
      <c r="D5" s="8" t="s">
        <v>4</v>
      </c>
      <c r="E5" s="7" t="s">
        <v>5</v>
      </c>
      <c r="G5" s="12" t="s">
        <v>9</v>
      </c>
      <c r="H5" s="12" t="s">
        <v>2</v>
      </c>
      <c r="I5" s="12" t="s">
        <v>10</v>
      </c>
    </row>
    <row r="6" spans="1:9" x14ac:dyDescent="0.25">
      <c r="A6" s="10">
        <v>101</v>
      </c>
      <c r="B6" s="4" t="str">
        <f>VLOOKUP(A6,G6:I100,2,0)</f>
        <v xml:space="preserve">Lapiz </v>
      </c>
      <c r="C6" s="5">
        <v>2</v>
      </c>
      <c r="D6" s="4">
        <f>VLOOKUP(A6,G6:I200,3,0)</f>
        <v>1000</v>
      </c>
      <c r="E6" s="5">
        <f>D6*C6</f>
        <v>2000</v>
      </c>
      <c r="G6" s="13">
        <v>101</v>
      </c>
      <c r="H6" s="4" t="s">
        <v>11</v>
      </c>
      <c r="I6" s="18">
        <v>1000</v>
      </c>
    </row>
    <row r="7" spans="1:9" x14ac:dyDescent="0.25">
      <c r="A7" s="10"/>
      <c r="B7" s="4"/>
      <c r="C7" s="5"/>
      <c r="D7" s="4"/>
      <c r="E7" s="5">
        <f t="shared" ref="E7:E12" si="0">D7*C7</f>
        <v>0</v>
      </c>
      <c r="G7" s="13">
        <v>102</v>
      </c>
      <c r="H7" s="4" t="s">
        <v>12</v>
      </c>
      <c r="I7" s="18">
        <v>1500</v>
      </c>
    </row>
    <row r="8" spans="1:9" x14ac:dyDescent="0.25">
      <c r="A8" s="10"/>
      <c r="B8" s="4"/>
      <c r="C8" s="5"/>
      <c r="D8" s="4"/>
      <c r="E8" s="5">
        <f t="shared" si="0"/>
        <v>0</v>
      </c>
      <c r="G8" s="13">
        <v>103</v>
      </c>
      <c r="H8" s="4" t="s">
        <v>13</v>
      </c>
      <c r="I8" s="18">
        <v>2000</v>
      </c>
    </row>
    <row r="9" spans="1:9" x14ac:dyDescent="0.25">
      <c r="A9" s="10"/>
      <c r="B9" s="4"/>
      <c r="C9" s="5"/>
      <c r="D9" s="4"/>
      <c r="E9" s="5">
        <f t="shared" si="0"/>
        <v>0</v>
      </c>
      <c r="G9" s="13">
        <v>104</v>
      </c>
      <c r="H9" s="4" t="s">
        <v>14</v>
      </c>
      <c r="I9" s="18">
        <v>2500</v>
      </c>
    </row>
    <row r="10" spans="1:9" x14ac:dyDescent="0.25">
      <c r="A10" s="10"/>
      <c r="B10" s="4"/>
      <c r="C10" s="5"/>
      <c r="D10" s="4"/>
      <c r="E10" s="5">
        <f t="shared" si="0"/>
        <v>0</v>
      </c>
      <c r="G10" s="13">
        <v>105</v>
      </c>
      <c r="H10" s="4" t="s">
        <v>15</v>
      </c>
      <c r="I10" s="18">
        <v>3000</v>
      </c>
    </row>
    <row r="11" spans="1:9" x14ac:dyDescent="0.25">
      <c r="A11" s="10"/>
      <c r="B11" s="4"/>
      <c r="C11" s="5"/>
      <c r="D11" s="4"/>
      <c r="E11" s="5">
        <f t="shared" si="0"/>
        <v>0</v>
      </c>
      <c r="G11" s="13">
        <v>106</v>
      </c>
      <c r="H11" s="4" t="s">
        <v>16</v>
      </c>
      <c r="I11" s="18">
        <v>3500</v>
      </c>
    </row>
    <row r="12" spans="1:9" x14ac:dyDescent="0.25">
      <c r="A12" s="10"/>
      <c r="B12" s="4"/>
      <c r="C12" s="5"/>
      <c r="D12" s="4"/>
      <c r="E12" s="5">
        <f t="shared" si="0"/>
        <v>0</v>
      </c>
      <c r="G12" s="13">
        <v>107</v>
      </c>
      <c r="H12" s="4" t="s">
        <v>17</v>
      </c>
      <c r="I12" s="18">
        <v>4000</v>
      </c>
    </row>
    <row r="13" spans="1:9" x14ac:dyDescent="0.25">
      <c r="B13" s="9" t="s">
        <v>6</v>
      </c>
      <c r="C13" s="9"/>
      <c r="D13" s="9"/>
      <c r="E13" s="5">
        <f>SUM(E6:E12)</f>
        <v>2000</v>
      </c>
      <c r="G13" s="13">
        <v>108</v>
      </c>
      <c r="H13" s="4" t="s">
        <v>18</v>
      </c>
      <c r="I13" s="18">
        <v>4500</v>
      </c>
    </row>
  </sheetData>
  <mergeCells count="5">
    <mergeCell ref="A1:E2"/>
    <mergeCell ref="A3:E4"/>
    <mergeCell ref="B13:D13"/>
    <mergeCell ref="G1:I2"/>
    <mergeCell ref="G3:I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F5DEE-EFA8-4985-BE14-EC615B2E5EB2}">
  <dimension ref="A1:G10"/>
  <sheetViews>
    <sheetView workbookViewId="0">
      <selection activeCell="G12" sqref="G12:G13"/>
    </sheetView>
  </sheetViews>
  <sheetFormatPr baseColWidth="10" defaultRowHeight="15" x14ac:dyDescent="0.25"/>
  <sheetData>
    <row r="1" spans="1:7" x14ac:dyDescent="0.25">
      <c r="A1" s="19" t="s">
        <v>24</v>
      </c>
      <c r="B1" s="20"/>
      <c r="C1" s="20"/>
      <c r="D1" s="20"/>
      <c r="E1" s="20"/>
      <c r="F1" s="20"/>
      <c r="G1" s="20"/>
    </row>
    <row r="2" spans="1:7" x14ac:dyDescent="0.25">
      <c r="A2" s="20"/>
      <c r="B2" s="20"/>
      <c r="C2" s="20"/>
      <c r="D2" s="20"/>
      <c r="E2" s="20"/>
      <c r="F2" s="20"/>
      <c r="G2" s="20"/>
    </row>
    <row r="4" spans="1:7" x14ac:dyDescent="0.25">
      <c r="A4" s="1" t="s">
        <v>25</v>
      </c>
      <c r="B4" s="1"/>
      <c r="C4" s="1"/>
      <c r="D4" s="1"/>
      <c r="E4" s="1"/>
      <c r="F4" s="1"/>
      <c r="G4" s="1"/>
    </row>
    <row r="6" spans="1:7" x14ac:dyDescent="0.25">
      <c r="A6" s="6" t="s">
        <v>27</v>
      </c>
      <c r="B6" s="6" t="s">
        <v>26</v>
      </c>
      <c r="C6" s="6" t="s">
        <v>28</v>
      </c>
      <c r="D6" s="6" t="s">
        <v>29</v>
      </c>
      <c r="E6" s="6" t="s">
        <v>30</v>
      </c>
      <c r="F6" s="6" t="s">
        <v>31</v>
      </c>
      <c r="G6" s="6" t="s">
        <v>32</v>
      </c>
    </row>
    <row r="7" spans="1:7" x14ac:dyDescent="0.25">
      <c r="A7" s="4" t="s">
        <v>33</v>
      </c>
      <c r="B7" s="4" t="s">
        <v>34</v>
      </c>
      <c r="C7" s="4">
        <v>5</v>
      </c>
      <c r="D7" s="4">
        <v>5</v>
      </c>
      <c r="E7" s="4">
        <v>5</v>
      </c>
      <c r="F7" s="4">
        <f>AVERAGE(C7:E7)</f>
        <v>5</v>
      </c>
      <c r="G7" s="4" t="s">
        <v>41</v>
      </c>
    </row>
    <row r="8" spans="1:7" x14ac:dyDescent="0.25">
      <c r="A8" s="4" t="s">
        <v>35</v>
      </c>
      <c r="B8" s="4" t="s">
        <v>36</v>
      </c>
      <c r="C8" s="4">
        <v>4</v>
      </c>
      <c r="D8" s="4">
        <v>3</v>
      </c>
      <c r="E8" s="4">
        <v>3</v>
      </c>
      <c r="F8" s="4">
        <f t="shared" ref="F8:F10" si="0">AVERAGE(C8:E8)</f>
        <v>3.3333333333333335</v>
      </c>
      <c r="G8" s="4" t="s">
        <v>42</v>
      </c>
    </row>
    <row r="9" spans="1:7" x14ac:dyDescent="0.25">
      <c r="A9" s="4" t="s">
        <v>37</v>
      </c>
      <c r="B9" s="4" t="s">
        <v>38</v>
      </c>
      <c r="C9" s="4">
        <v>1</v>
      </c>
      <c r="D9" s="4">
        <v>4</v>
      </c>
      <c r="E9" s="4">
        <v>5</v>
      </c>
      <c r="F9" s="4">
        <f t="shared" si="0"/>
        <v>3.3333333333333335</v>
      </c>
      <c r="G9" s="4" t="s">
        <v>42</v>
      </c>
    </row>
    <row r="10" spans="1:7" x14ac:dyDescent="0.25">
      <c r="A10" s="4" t="s">
        <v>39</v>
      </c>
      <c r="B10" s="4" t="s">
        <v>40</v>
      </c>
      <c r="C10" s="4">
        <v>0</v>
      </c>
      <c r="D10" s="4">
        <v>2</v>
      </c>
      <c r="E10" s="4">
        <v>5</v>
      </c>
      <c r="F10" s="4">
        <f t="shared" si="0"/>
        <v>2.3333333333333335</v>
      </c>
      <c r="G10" s="4" t="s">
        <v>43</v>
      </c>
    </row>
  </sheetData>
  <mergeCells count="2">
    <mergeCell ref="A1:G2"/>
    <mergeCell ref="A4:G4"/>
  </mergeCells>
  <conditionalFormatting sqref="F7:F10">
    <cfRule type="iconSet" priority="4">
      <iconSet>
        <cfvo type="percent" val="0"/>
        <cfvo type="num" val="3"/>
        <cfvo type="num" val="4"/>
      </iconSet>
    </cfRule>
  </conditionalFormatting>
  <conditionalFormatting sqref="G7:G10">
    <cfRule type="containsText" dxfId="2" priority="1" operator="containsText" text="Insuficiente">
      <formula>NOT(ISERROR(SEARCH("Insuficiente",G7)))</formula>
    </cfRule>
    <cfRule type="containsText" dxfId="1" priority="2" operator="containsText" text="aceptable">
      <formula>NOT(ISERROR(SEARCH("aceptable",G7)))</formula>
    </cfRule>
    <cfRule type="containsText" dxfId="0" priority="3" operator="containsText" text="Excelente">
      <formula>NOT(ISERROR(SEARCH("Excelente",G7)))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55DD-D253-4A7C-B426-2ADC68FCAFCB}">
  <dimension ref="A1:G20"/>
  <sheetViews>
    <sheetView workbookViewId="0">
      <selection activeCell="A6" sqref="A6"/>
    </sheetView>
  </sheetViews>
  <sheetFormatPr baseColWidth="10" defaultRowHeight="15" x14ac:dyDescent="0.25"/>
  <cols>
    <col min="1" max="1" width="15.85546875" customWidth="1"/>
    <col min="2" max="2" width="22.85546875" customWidth="1"/>
    <col min="5" max="5" width="12.7109375" customWidth="1"/>
    <col min="6" max="6" width="17" customWidth="1"/>
    <col min="7" max="7" width="13.28515625" customWidth="1"/>
  </cols>
  <sheetData>
    <row r="1" spans="1:7" x14ac:dyDescent="0.25">
      <c r="A1" s="21" t="s">
        <v>44</v>
      </c>
      <c r="B1" s="22"/>
      <c r="C1" s="22"/>
      <c r="D1" s="22"/>
      <c r="E1" s="22"/>
      <c r="F1" s="22"/>
      <c r="G1" s="22"/>
    </row>
    <row r="2" spans="1:7" x14ac:dyDescent="0.25">
      <c r="A2" s="22"/>
      <c r="B2" s="22"/>
      <c r="C2" s="22"/>
      <c r="D2" s="22"/>
      <c r="E2" s="22"/>
      <c r="F2" s="22"/>
      <c r="G2" s="22"/>
    </row>
    <row r="4" spans="1:7" x14ac:dyDescent="0.25">
      <c r="A4" s="23" t="s">
        <v>45</v>
      </c>
      <c r="B4" s="23" t="s">
        <v>46</v>
      </c>
      <c r="C4" s="23" t="s">
        <v>47</v>
      </c>
      <c r="D4" s="23" t="s">
        <v>48</v>
      </c>
      <c r="E4" s="23" t="s">
        <v>49</v>
      </c>
      <c r="F4" s="23" t="s">
        <v>51</v>
      </c>
      <c r="G4" s="23" t="s">
        <v>50</v>
      </c>
    </row>
    <row r="5" spans="1:7" x14ac:dyDescent="0.25">
      <c r="A5" s="30">
        <v>1121885</v>
      </c>
      <c r="B5" s="24" t="s">
        <v>53</v>
      </c>
      <c r="C5" s="27" t="s">
        <v>74</v>
      </c>
      <c r="D5" s="26" t="s">
        <v>52</v>
      </c>
      <c r="E5" s="18">
        <v>2800</v>
      </c>
      <c r="F5" s="25">
        <v>30</v>
      </c>
      <c r="G5" s="18">
        <f>(E5/30)*F5</f>
        <v>2800</v>
      </c>
    </row>
    <row r="6" spans="1:7" x14ac:dyDescent="0.25">
      <c r="A6" s="30">
        <v>1121886</v>
      </c>
      <c r="B6" s="24" t="s">
        <v>54</v>
      </c>
      <c r="C6" s="27" t="s">
        <v>75</v>
      </c>
      <c r="D6" s="26" t="s">
        <v>69</v>
      </c>
      <c r="E6" s="18">
        <v>3150</v>
      </c>
      <c r="F6" s="25">
        <v>18</v>
      </c>
      <c r="G6" s="18">
        <f t="shared" ref="G6:G20" si="0">(E6/30)*F6</f>
        <v>1890</v>
      </c>
    </row>
    <row r="7" spans="1:7" x14ac:dyDescent="0.25">
      <c r="A7" s="30">
        <v>1121887</v>
      </c>
      <c r="B7" s="24" t="s">
        <v>55</v>
      </c>
      <c r="C7" s="27" t="s">
        <v>74</v>
      </c>
      <c r="D7" s="26" t="s">
        <v>69</v>
      </c>
      <c r="E7" s="18">
        <v>3500</v>
      </c>
      <c r="F7" s="25">
        <v>19</v>
      </c>
      <c r="G7" s="18">
        <f t="shared" si="0"/>
        <v>2216.666666666667</v>
      </c>
    </row>
    <row r="8" spans="1:7" x14ac:dyDescent="0.25">
      <c r="A8" s="30">
        <v>1121888</v>
      </c>
      <c r="B8" s="24" t="s">
        <v>56</v>
      </c>
      <c r="C8" s="27" t="s">
        <v>75</v>
      </c>
      <c r="D8" s="26" t="s">
        <v>70</v>
      </c>
      <c r="E8" s="18">
        <v>3850</v>
      </c>
      <c r="F8" s="25">
        <v>28</v>
      </c>
      <c r="G8" s="18">
        <f t="shared" si="0"/>
        <v>3593.3333333333335</v>
      </c>
    </row>
    <row r="9" spans="1:7" x14ac:dyDescent="0.25">
      <c r="A9" s="30">
        <v>1121889</v>
      </c>
      <c r="B9" s="24" t="s">
        <v>57</v>
      </c>
      <c r="C9" s="27" t="s">
        <v>74</v>
      </c>
      <c r="D9" s="26" t="s">
        <v>71</v>
      </c>
      <c r="E9" s="18">
        <v>4200</v>
      </c>
      <c r="F9" s="25">
        <v>15</v>
      </c>
      <c r="G9" s="18">
        <f t="shared" si="0"/>
        <v>2100</v>
      </c>
    </row>
    <row r="10" spans="1:7" x14ac:dyDescent="0.25">
      <c r="A10" s="30">
        <v>1121890</v>
      </c>
      <c r="B10" s="24" t="s">
        <v>58</v>
      </c>
      <c r="C10" s="27" t="s">
        <v>74</v>
      </c>
      <c r="D10" s="26" t="s">
        <v>71</v>
      </c>
      <c r="E10" s="18">
        <v>4550</v>
      </c>
      <c r="F10" s="25">
        <v>25</v>
      </c>
      <c r="G10" s="18">
        <f t="shared" si="0"/>
        <v>3791.6666666666665</v>
      </c>
    </row>
    <row r="11" spans="1:7" x14ac:dyDescent="0.25">
      <c r="A11" s="30">
        <v>1121891</v>
      </c>
      <c r="B11" s="24" t="s">
        <v>59</v>
      </c>
      <c r="C11" s="27" t="s">
        <v>74</v>
      </c>
      <c r="D11" s="26" t="s">
        <v>52</v>
      </c>
      <c r="E11" s="18">
        <v>4900</v>
      </c>
      <c r="F11" s="25">
        <v>10</v>
      </c>
      <c r="G11" s="18">
        <f t="shared" si="0"/>
        <v>1633.3333333333335</v>
      </c>
    </row>
    <row r="12" spans="1:7" x14ac:dyDescent="0.25">
      <c r="A12" s="30">
        <v>1121892</v>
      </c>
      <c r="B12" s="24" t="s">
        <v>60</v>
      </c>
      <c r="C12" s="27" t="s">
        <v>74</v>
      </c>
      <c r="D12" s="26" t="s">
        <v>72</v>
      </c>
      <c r="E12" s="18">
        <v>5250</v>
      </c>
      <c r="F12" s="25">
        <v>12</v>
      </c>
      <c r="G12" s="18">
        <f t="shared" si="0"/>
        <v>2100</v>
      </c>
    </row>
    <row r="13" spans="1:7" x14ac:dyDescent="0.25">
      <c r="A13" s="30">
        <v>1121893</v>
      </c>
      <c r="B13" s="24" t="s">
        <v>61</v>
      </c>
      <c r="C13" s="27" t="s">
        <v>74</v>
      </c>
      <c r="D13" s="26" t="s">
        <v>72</v>
      </c>
      <c r="E13" s="18">
        <v>5600</v>
      </c>
      <c r="F13" s="25">
        <v>14</v>
      </c>
      <c r="G13" s="18">
        <f t="shared" si="0"/>
        <v>2613.333333333333</v>
      </c>
    </row>
    <row r="14" spans="1:7" x14ac:dyDescent="0.25">
      <c r="A14" s="30">
        <v>1121894</v>
      </c>
      <c r="B14" s="24" t="s">
        <v>62</v>
      </c>
      <c r="C14" s="27" t="s">
        <v>74</v>
      </c>
      <c r="D14" s="26" t="s">
        <v>73</v>
      </c>
      <c r="E14" s="18">
        <v>5950</v>
      </c>
      <c r="F14" s="25">
        <v>16</v>
      </c>
      <c r="G14" s="18">
        <f t="shared" si="0"/>
        <v>3173.3333333333335</v>
      </c>
    </row>
    <row r="15" spans="1:7" x14ac:dyDescent="0.25">
      <c r="A15" s="30">
        <v>1121895</v>
      </c>
      <c r="B15" s="24" t="s">
        <v>63</v>
      </c>
      <c r="C15" s="27" t="s">
        <v>74</v>
      </c>
      <c r="D15" s="26" t="s">
        <v>73</v>
      </c>
      <c r="E15" s="18">
        <v>6300</v>
      </c>
      <c r="F15" s="25">
        <v>18</v>
      </c>
      <c r="G15" s="18">
        <f t="shared" si="0"/>
        <v>3780</v>
      </c>
    </row>
    <row r="16" spans="1:7" x14ac:dyDescent="0.25">
      <c r="A16" s="30">
        <v>1121896</v>
      </c>
      <c r="B16" s="24" t="s">
        <v>64</v>
      </c>
      <c r="C16" s="27" t="s">
        <v>75</v>
      </c>
      <c r="D16" s="26" t="s">
        <v>70</v>
      </c>
      <c r="E16" s="18">
        <v>6650</v>
      </c>
      <c r="F16" s="25">
        <v>20</v>
      </c>
      <c r="G16" s="18">
        <f t="shared" si="0"/>
        <v>4433.333333333333</v>
      </c>
    </row>
    <row r="17" spans="1:7" x14ac:dyDescent="0.25">
      <c r="A17" s="30">
        <v>1121897</v>
      </c>
      <c r="B17" s="24" t="s">
        <v>65</v>
      </c>
      <c r="C17" s="27" t="s">
        <v>75</v>
      </c>
      <c r="D17" s="26" t="s">
        <v>70</v>
      </c>
      <c r="E17" s="18">
        <v>7000</v>
      </c>
      <c r="F17" s="25">
        <v>22</v>
      </c>
      <c r="G17" s="18">
        <f t="shared" si="0"/>
        <v>5133.3333333333339</v>
      </c>
    </row>
    <row r="18" spans="1:7" x14ac:dyDescent="0.25">
      <c r="A18" s="30">
        <v>1121898</v>
      </c>
      <c r="B18" s="24" t="s">
        <v>66</v>
      </c>
      <c r="C18" s="27" t="s">
        <v>75</v>
      </c>
      <c r="D18" s="26" t="s">
        <v>70</v>
      </c>
      <c r="E18" s="18">
        <v>7350</v>
      </c>
      <c r="F18" s="25">
        <v>24</v>
      </c>
      <c r="G18" s="18">
        <f t="shared" si="0"/>
        <v>5880</v>
      </c>
    </row>
    <row r="19" spans="1:7" x14ac:dyDescent="0.25">
      <c r="A19" s="30">
        <v>1121899</v>
      </c>
      <c r="B19" s="24" t="s">
        <v>67</v>
      </c>
      <c r="C19" s="27" t="s">
        <v>75</v>
      </c>
      <c r="D19" s="26" t="s">
        <v>72</v>
      </c>
      <c r="E19" s="18">
        <v>7700</v>
      </c>
      <c r="F19" s="25">
        <v>26</v>
      </c>
      <c r="G19" s="18">
        <f t="shared" si="0"/>
        <v>6673.3333333333339</v>
      </c>
    </row>
    <row r="20" spans="1:7" x14ac:dyDescent="0.25">
      <c r="A20" s="30">
        <v>1121900</v>
      </c>
      <c r="B20" s="24" t="s">
        <v>68</v>
      </c>
      <c r="C20" s="27" t="s">
        <v>74</v>
      </c>
      <c r="D20" s="26" t="s">
        <v>52</v>
      </c>
      <c r="E20" s="18">
        <v>8050</v>
      </c>
      <c r="F20" s="25">
        <v>28</v>
      </c>
      <c r="G20" s="18">
        <f t="shared" si="0"/>
        <v>7513.333333333333</v>
      </c>
    </row>
  </sheetData>
  <autoFilter ref="A4:G4" xr:uid="{047155DD-D253-4A7C-B426-2ADC68FCAFCB}"/>
  <mergeCells count="1">
    <mergeCell ref="A1:G2"/>
  </mergeCells>
  <dataValidations count="4">
    <dataValidation type="textLength" allowBlank="1" showInputMessage="1" showErrorMessage="1" errorTitle="Error" error="solo nombres etre 5 y 10 letras" promptTitle="Cuidado" prompt="SOlo nombres y apellidos entre  y diez caracteres " sqref="B5:B20" xr:uid="{2688DC14-4E6A-4159-A412-A9E00C9E6FDE}">
      <formula1>5</formula1>
      <formula2>50</formula2>
    </dataValidation>
    <dataValidation type="list" allowBlank="1" showInputMessage="1" showErrorMessage="1" sqref="C5:C20" xr:uid="{761A443E-02B3-47B8-9100-188BBD9715C1}">
      <formula1>"Masculino,Femenino,otro"</formula1>
    </dataValidation>
    <dataValidation type="decimal" allowBlank="1" showInputMessage="1" showErrorMessage="1" sqref="E5:E20" xr:uid="{CE67F17D-29D3-4A7C-86BF-86F0FA937C2B}">
      <formula1>2800</formula1>
      <formula2>9000</formula2>
    </dataValidation>
    <dataValidation type="custom" allowBlank="1" showInputMessage="1" showErrorMessage="1" sqref="D5:D20" xr:uid="{84139B03-F8BB-4C32-8CED-B76EF84989DB}">
      <formula1>EXACT(UPPER(D5),D5:D20)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BB7AC-66A7-4063-BFEF-20731FCF02B4}">
  <dimension ref="A1:E9"/>
  <sheetViews>
    <sheetView workbookViewId="0">
      <selection activeCell="B1" sqref="B1"/>
    </sheetView>
  </sheetViews>
  <sheetFormatPr baseColWidth="10" defaultRowHeight="15" x14ac:dyDescent="0.25"/>
  <cols>
    <col min="1" max="1" width="22" bestFit="1" customWidth="1"/>
    <col min="2" max="2" width="19.85546875" bestFit="1" customWidth="1"/>
    <col min="3" max="3" width="23" bestFit="1" customWidth="1"/>
    <col min="4" max="4" width="20" bestFit="1" customWidth="1"/>
    <col min="5" max="5" width="19.42578125" bestFit="1" customWidth="1"/>
  </cols>
  <sheetData>
    <row r="1" spans="1:5" x14ac:dyDescent="0.25">
      <c r="A1" s="31" t="s">
        <v>48</v>
      </c>
      <c r="B1" s="28" t="s">
        <v>72</v>
      </c>
    </row>
    <row r="3" spans="1:5" x14ac:dyDescent="0.25">
      <c r="A3" s="31" t="s">
        <v>76</v>
      </c>
      <c r="B3" s="28" t="s">
        <v>80</v>
      </c>
      <c r="C3" s="28" t="s">
        <v>79</v>
      </c>
      <c r="D3" s="28" t="s">
        <v>81</v>
      </c>
      <c r="E3" s="28" t="s">
        <v>78</v>
      </c>
    </row>
    <row r="4" spans="1:5" x14ac:dyDescent="0.25">
      <c r="A4" s="32" t="s">
        <v>75</v>
      </c>
      <c r="B4" s="33">
        <v>7700</v>
      </c>
      <c r="C4" s="33">
        <v>26</v>
      </c>
      <c r="D4" s="33">
        <v>6673.3333333333339</v>
      </c>
      <c r="E4" s="33">
        <v>1121899</v>
      </c>
    </row>
    <row r="5" spans="1:5" x14ac:dyDescent="0.25">
      <c r="A5" s="34" t="s">
        <v>67</v>
      </c>
      <c r="B5" s="33">
        <v>7700</v>
      </c>
      <c r="C5" s="33">
        <v>26</v>
      </c>
      <c r="D5" s="33">
        <v>6673.3333333333339</v>
      </c>
      <c r="E5" s="33">
        <v>1121899</v>
      </c>
    </row>
    <row r="6" spans="1:5" x14ac:dyDescent="0.25">
      <c r="A6" s="32" t="s">
        <v>74</v>
      </c>
      <c r="B6" s="33">
        <v>10850</v>
      </c>
      <c r="C6" s="33">
        <v>26</v>
      </c>
      <c r="D6" s="33">
        <v>4713.333333333333</v>
      </c>
      <c r="E6" s="33">
        <v>2243785</v>
      </c>
    </row>
    <row r="7" spans="1:5" x14ac:dyDescent="0.25">
      <c r="A7" s="34" t="s">
        <v>60</v>
      </c>
      <c r="B7" s="33">
        <v>5250</v>
      </c>
      <c r="C7" s="33">
        <v>12</v>
      </c>
      <c r="D7" s="33">
        <v>2100</v>
      </c>
      <c r="E7" s="33">
        <v>1121892</v>
      </c>
    </row>
    <row r="8" spans="1:5" x14ac:dyDescent="0.25">
      <c r="A8" s="34" t="s">
        <v>61</v>
      </c>
      <c r="B8" s="33">
        <v>5600</v>
      </c>
      <c r="C8" s="33">
        <v>14</v>
      </c>
      <c r="D8" s="33">
        <v>2613.333333333333</v>
      </c>
      <c r="E8" s="33">
        <v>1121893</v>
      </c>
    </row>
    <row r="9" spans="1:5" x14ac:dyDescent="0.25">
      <c r="A9" s="32" t="s">
        <v>77</v>
      </c>
      <c r="B9" s="33">
        <v>18550</v>
      </c>
      <c r="C9" s="33">
        <v>52</v>
      </c>
      <c r="D9" s="33">
        <v>11386.666666666668</v>
      </c>
      <c r="E9" s="33">
        <v>3365684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78048-6373-4C97-B5CA-10711CB39315}">
  <dimension ref="A1:J17"/>
  <sheetViews>
    <sheetView tabSelected="1" workbookViewId="0">
      <selection activeCell="L2" sqref="L2:M11"/>
    </sheetView>
  </sheetViews>
  <sheetFormatPr baseColWidth="10" defaultRowHeight="15" x14ac:dyDescent="0.25"/>
  <cols>
    <col min="2" max="2" width="15" customWidth="1"/>
    <col min="5" max="5" width="12" bestFit="1" customWidth="1"/>
  </cols>
  <sheetData>
    <row r="1" spans="1:10" x14ac:dyDescent="0.25">
      <c r="A1" s="2" t="s">
        <v>0</v>
      </c>
      <c r="B1" s="3"/>
      <c r="C1" s="3"/>
      <c r="D1" s="3"/>
      <c r="E1" s="3"/>
    </row>
    <row r="2" spans="1:10" x14ac:dyDescent="0.25">
      <c r="A2" s="3"/>
      <c r="B2" s="3"/>
      <c r="C2" s="3"/>
      <c r="D2" s="3"/>
      <c r="E2" s="3"/>
    </row>
    <row r="3" spans="1:10" x14ac:dyDescent="0.25">
      <c r="A3" s="1"/>
      <c r="B3" s="1"/>
      <c r="C3" s="1"/>
      <c r="D3" s="1"/>
      <c r="E3" s="1"/>
    </row>
    <row r="4" spans="1:10" x14ac:dyDescent="0.25">
      <c r="A4" s="1"/>
      <c r="B4" s="1"/>
      <c r="C4" s="1"/>
      <c r="D4" s="1"/>
      <c r="E4" s="1"/>
    </row>
    <row r="5" spans="1:10" x14ac:dyDescent="0.25">
      <c r="A5" s="7" t="s">
        <v>1</v>
      </c>
      <c r="B5" s="8" t="s">
        <v>2</v>
      </c>
      <c r="C5" s="7" t="s">
        <v>3</v>
      </c>
      <c r="D5" s="8" t="s">
        <v>4</v>
      </c>
      <c r="E5" s="7" t="s">
        <v>5</v>
      </c>
      <c r="H5" s="11" t="s">
        <v>7</v>
      </c>
      <c r="I5" s="11"/>
      <c r="J5" s="11"/>
    </row>
    <row r="6" spans="1:10" x14ac:dyDescent="0.25">
      <c r="A6" s="36">
        <v>101</v>
      </c>
      <c r="B6" s="29" t="str">
        <f>VLOOKUP(A6,H10:J100,2,0)</f>
        <v xml:space="preserve">Lapiz </v>
      </c>
      <c r="C6" s="37">
        <v>2</v>
      </c>
      <c r="D6" s="29">
        <f>VLOOKUP(A6,H10:J17,3,0)</f>
        <v>1000</v>
      </c>
      <c r="E6" s="35">
        <f>D6*C6</f>
        <v>2000</v>
      </c>
      <c r="H6" s="11"/>
      <c r="I6" s="11"/>
      <c r="J6" s="11"/>
    </row>
    <row r="7" spans="1:10" x14ac:dyDescent="0.25">
      <c r="A7" s="36">
        <v>102</v>
      </c>
      <c r="B7" s="29" t="str">
        <f t="shared" ref="B7:B12" si="0">VLOOKUP(A7,H11:J101,2,0)</f>
        <v xml:space="preserve">Esfero </v>
      </c>
      <c r="C7" s="37">
        <v>5</v>
      </c>
      <c r="D7" s="29">
        <f t="shared" ref="D7:D12" si="1">VLOOKUP(A7,H11:J18,3,0)</f>
        <v>1500</v>
      </c>
      <c r="E7" s="35">
        <f t="shared" ref="E7:E12" si="2">D7*C7</f>
        <v>7500</v>
      </c>
      <c r="H7" s="1"/>
      <c r="I7" s="1"/>
      <c r="J7" s="1"/>
    </row>
    <row r="8" spans="1:10" x14ac:dyDescent="0.25">
      <c r="A8" s="36">
        <v>103</v>
      </c>
      <c r="B8" s="29" t="str">
        <f t="shared" si="0"/>
        <v>Boligrafo</v>
      </c>
      <c r="C8" s="37">
        <v>4</v>
      </c>
      <c r="D8" s="29">
        <f t="shared" si="1"/>
        <v>2000</v>
      </c>
      <c r="E8" s="35">
        <f t="shared" si="2"/>
        <v>8000</v>
      </c>
      <c r="H8" s="1"/>
      <c r="I8" s="1"/>
      <c r="J8" s="1"/>
    </row>
    <row r="9" spans="1:10" x14ac:dyDescent="0.25">
      <c r="A9" s="36">
        <v>104</v>
      </c>
      <c r="B9" s="29" t="str">
        <f t="shared" si="0"/>
        <v xml:space="preserve">cartulina </v>
      </c>
      <c r="C9" s="37">
        <v>4</v>
      </c>
      <c r="D9" s="29">
        <f t="shared" si="1"/>
        <v>2500</v>
      </c>
      <c r="E9" s="35">
        <f t="shared" si="2"/>
        <v>10000</v>
      </c>
      <c r="H9" s="12"/>
      <c r="I9" s="12" t="s">
        <v>2</v>
      </c>
      <c r="J9" s="12" t="s">
        <v>10</v>
      </c>
    </row>
    <row r="10" spans="1:10" x14ac:dyDescent="0.25">
      <c r="A10" s="36">
        <v>105</v>
      </c>
      <c r="B10" s="29" t="str">
        <f t="shared" si="0"/>
        <v>cartulina pliego</v>
      </c>
      <c r="C10" s="37">
        <v>2</v>
      </c>
      <c r="D10" s="29">
        <f t="shared" si="1"/>
        <v>3000</v>
      </c>
      <c r="E10" s="35">
        <f t="shared" si="2"/>
        <v>6000</v>
      </c>
      <c r="H10" s="13">
        <v>101</v>
      </c>
      <c r="I10" s="29" t="s">
        <v>11</v>
      </c>
      <c r="J10" s="18">
        <v>1000</v>
      </c>
    </row>
    <row r="11" spans="1:10" x14ac:dyDescent="0.25">
      <c r="A11" s="36">
        <v>106</v>
      </c>
      <c r="B11" s="29" t="str">
        <f t="shared" si="0"/>
        <v>Papel Bond</v>
      </c>
      <c r="C11" s="37">
        <v>1</v>
      </c>
      <c r="D11" s="29">
        <f t="shared" si="1"/>
        <v>3500</v>
      </c>
      <c r="E11" s="35">
        <f t="shared" si="2"/>
        <v>3500</v>
      </c>
      <c r="H11" s="13">
        <v>102</v>
      </c>
      <c r="I11" s="29" t="s">
        <v>12</v>
      </c>
      <c r="J11" s="18">
        <v>1500</v>
      </c>
    </row>
    <row r="12" spans="1:10" x14ac:dyDescent="0.25">
      <c r="A12" s="36">
        <v>107</v>
      </c>
      <c r="B12" s="29" t="str">
        <f t="shared" si="0"/>
        <v xml:space="preserve">Borrador </v>
      </c>
      <c r="C12" s="37">
        <v>5</v>
      </c>
      <c r="D12" s="29">
        <f t="shared" si="1"/>
        <v>4000</v>
      </c>
      <c r="E12" s="35">
        <f t="shared" si="2"/>
        <v>20000</v>
      </c>
      <c r="H12" s="13">
        <v>103</v>
      </c>
      <c r="I12" s="29" t="s">
        <v>13</v>
      </c>
      <c r="J12" s="18">
        <v>2000</v>
      </c>
    </row>
    <row r="13" spans="1:10" x14ac:dyDescent="0.25">
      <c r="A13" s="28"/>
      <c r="B13" s="9" t="s">
        <v>6</v>
      </c>
      <c r="C13" s="9"/>
      <c r="D13" s="9"/>
      <c r="E13" s="35">
        <f>SUM(E6:E12)</f>
        <v>57000</v>
      </c>
      <c r="H13" s="13">
        <v>104</v>
      </c>
      <c r="I13" s="29" t="s">
        <v>14</v>
      </c>
      <c r="J13" s="18">
        <v>2500</v>
      </c>
    </row>
    <row r="14" spans="1:10" x14ac:dyDescent="0.25">
      <c r="H14" s="13">
        <v>105</v>
      </c>
      <c r="I14" s="29" t="s">
        <v>15</v>
      </c>
      <c r="J14" s="18">
        <v>3000</v>
      </c>
    </row>
    <row r="15" spans="1:10" x14ac:dyDescent="0.25">
      <c r="H15" s="13">
        <v>106</v>
      </c>
      <c r="I15" s="29" t="s">
        <v>16</v>
      </c>
      <c r="J15" s="18">
        <v>3500</v>
      </c>
    </row>
    <row r="16" spans="1:10" x14ac:dyDescent="0.25">
      <c r="H16" s="13">
        <v>107</v>
      </c>
      <c r="I16" s="29" t="s">
        <v>17</v>
      </c>
      <c r="J16" s="18">
        <v>4000</v>
      </c>
    </row>
    <row r="17" spans="8:10" x14ac:dyDescent="0.25">
      <c r="H17" s="13">
        <v>108</v>
      </c>
      <c r="I17" s="29" t="s">
        <v>18</v>
      </c>
      <c r="J17" s="18">
        <v>4500</v>
      </c>
    </row>
  </sheetData>
  <sheetProtection algorithmName="SHA-512" hashValue="uvmEu2wxZSD41qVVCaf6PA8/ShsnfCftbtex4h8BtlbURrvhHg3fhfYuGjIOB82TMfeV4zCcCsEYNcbAzp9VYA==" saltValue="0ybtz5e/5EDqdRcQYpieWQ==" spinCount="100000" sheet="1" objects="1" scenarios="1"/>
  <mergeCells count="5">
    <mergeCell ref="A1:E2"/>
    <mergeCell ref="A3:E4"/>
    <mergeCell ref="B13:D13"/>
    <mergeCell ref="H5:J6"/>
    <mergeCell ref="H7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Caratula</vt:lpstr>
      <vt:lpstr>Funcion BuscarV</vt:lpstr>
      <vt:lpstr>Formato Condicional</vt:lpstr>
      <vt:lpstr>Validacion de Datos</vt:lpstr>
      <vt:lpstr>Filtros y tablas dinamicas </vt:lpstr>
      <vt:lpstr>Seguridad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</dc:creator>
  <cp:lastModifiedBy>charl</cp:lastModifiedBy>
  <dcterms:created xsi:type="dcterms:W3CDTF">2022-03-02T18:34:01Z</dcterms:created>
  <dcterms:modified xsi:type="dcterms:W3CDTF">2022-03-02T21:49:09Z</dcterms:modified>
</cp:coreProperties>
</file>