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deos\Youtube\Excel Todos Curso\Excel Basico\Sumar y Promedio Condicional\"/>
    </mc:Choice>
  </mc:AlternateContent>
  <bookViews>
    <workbookView xWindow="0" yWindow="0" windowWidth="28800" windowHeight="12435"/>
  </bookViews>
  <sheets>
    <sheet name="Ingresos" sheetId="1" r:id="rId1"/>
  </sheets>
  <definedNames>
    <definedName name="_xlnm._FilterDatabase" localSheetId="0" hidden="1">Ingresos!$A$1:$E$30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J13" i="1"/>
  <c r="H13" i="1"/>
  <c r="L7" i="1"/>
  <c r="J7" i="1"/>
  <c r="H7" i="1"/>
</calcChain>
</file>

<file path=xl/sharedStrings.xml><?xml version="1.0" encoding="utf-8"?>
<sst xmlns="http://schemas.openxmlformats.org/spreadsheetml/2006/main" count="100" uniqueCount="48">
  <si>
    <t>ID</t>
  </si>
  <si>
    <t>CLIENTE</t>
  </si>
  <si>
    <t>PROVEEDOR</t>
  </si>
  <si>
    <t>FORMA P.</t>
  </si>
  <si>
    <t>TOTAL</t>
  </si>
  <si>
    <t>Aimar Alain</t>
  </si>
  <si>
    <t>Julen Hugo</t>
  </si>
  <si>
    <t>Unax Aner</t>
  </si>
  <si>
    <t>Eneko Xabier</t>
  </si>
  <si>
    <t>Asier Alex</t>
  </si>
  <si>
    <t>Beñat Ekain</t>
  </si>
  <si>
    <t>Alain Amets</t>
  </si>
  <si>
    <t>Oihan Aitor</t>
  </si>
  <si>
    <t>Danel Luken</t>
  </si>
  <si>
    <t>Aitor Daniel</t>
  </si>
  <si>
    <t>Amets Urko</t>
  </si>
  <si>
    <t>Aner Iñigo</t>
  </si>
  <si>
    <t>Aritz Erik</t>
  </si>
  <si>
    <t>Ekain Hodei</t>
  </si>
  <si>
    <t>Hugo Telmo</t>
  </si>
  <si>
    <t>Álex Aritz</t>
  </si>
  <si>
    <t>Lander Ekhi</t>
  </si>
  <si>
    <t>Pablo Izei</t>
  </si>
  <si>
    <t>Dostin Hurtado</t>
  </si>
  <si>
    <t>Sandy Olivera</t>
  </si>
  <si>
    <t>Polo Isaac</t>
  </si>
  <si>
    <t>Pablo Maecha</t>
  </si>
  <si>
    <t>Victor Espinoza</t>
  </si>
  <si>
    <t>Omar Corredor</t>
  </si>
  <si>
    <t>Fuckencio Martinez</t>
  </si>
  <si>
    <t>Xabier Adrian</t>
  </si>
  <si>
    <t>Martín Izan</t>
  </si>
  <si>
    <t>Adrián Pablo</t>
  </si>
  <si>
    <t>Ibai Martín</t>
  </si>
  <si>
    <t>SI</t>
  </si>
  <si>
    <t>NO</t>
  </si>
  <si>
    <t>CONTADO</t>
  </si>
  <si>
    <t>REGALADO</t>
  </si>
  <si>
    <t>CREDITO</t>
  </si>
  <si>
    <t>FINANCIADO</t>
  </si>
  <si>
    <t>TOTAL CONTADO</t>
  </si>
  <si>
    <t>TOTAL PROVEEDORES</t>
  </si>
  <si>
    <t>TOTAL MAYORES 100MIL</t>
  </si>
  <si>
    <t>SUMAR.SI</t>
  </si>
  <si>
    <t>PROM. CLIENTES</t>
  </si>
  <si>
    <t>PROM. CREDITO</t>
  </si>
  <si>
    <t>PROM. PROVEEDORES</t>
  </si>
  <si>
    <t>PROMEDIO.SI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</si>
</sst>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workbookViewId="0">
      <selection activeCell="H21" sqref="H21"/>
    </sheetView>
  </sheetViews>
  <sheetFormatPr baseColWidth="10" defaultRowHeight="15" x14ac:dyDescent="0.25"/>
  <cols>
    <col min="2" max="2" width="24.85546875" customWidth="1"/>
    <col min="3" max="5" width="15.7109375" customWidth="1"/>
    <col min="12" max="12" width="14.140625" bestFit="1" customWidth="1"/>
    <col min="13" max="13" width="13.14062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3" x14ac:dyDescent="0.25">
      <c r="A2" s="2">
        <v>1</v>
      </c>
      <c r="B2" s="2" t="s">
        <v>23</v>
      </c>
      <c r="C2" s="2" t="s">
        <v>34</v>
      </c>
      <c r="D2" s="2" t="s">
        <v>36</v>
      </c>
      <c r="E2" s="3">
        <v>280000</v>
      </c>
    </row>
    <row r="3" spans="1:13" x14ac:dyDescent="0.25">
      <c r="A3" s="2">
        <v>2</v>
      </c>
      <c r="B3" s="2" t="s">
        <v>24</v>
      </c>
      <c r="C3" s="2" t="s">
        <v>35</v>
      </c>
      <c r="D3" s="2" t="s">
        <v>36</v>
      </c>
      <c r="E3" s="3">
        <v>340000</v>
      </c>
    </row>
    <row r="4" spans="1:13" x14ac:dyDescent="0.25">
      <c r="A4" s="2">
        <v>3</v>
      </c>
      <c r="B4" s="2" t="s">
        <v>25</v>
      </c>
      <c r="C4" s="2" t="s">
        <v>35</v>
      </c>
      <c r="D4" s="2" t="s">
        <v>37</v>
      </c>
      <c r="E4" s="3">
        <v>2000000</v>
      </c>
    </row>
    <row r="5" spans="1:13" ht="18.75" x14ac:dyDescent="0.3">
      <c r="A5" s="2">
        <v>4</v>
      </c>
      <c r="B5" s="2" t="s">
        <v>26</v>
      </c>
      <c r="C5" s="2" t="s">
        <v>34</v>
      </c>
      <c r="D5" s="2" t="s">
        <v>38</v>
      </c>
      <c r="E5" s="3">
        <v>1500000</v>
      </c>
      <c r="H5" s="6" t="s">
        <v>43</v>
      </c>
      <c r="I5" s="7"/>
      <c r="J5" s="7"/>
      <c r="K5" s="7"/>
      <c r="L5" s="7"/>
      <c r="M5" s="8"/>
    </row>
    <row r="6" spans="1:13" x14ac:dyDescent="0.25">
      <c r="A6" s="2">
        <v>5</v>
      </c>
      <c r="B6" s="2" t="s">
        <v>27</v>
      </c>
      <c r="C6" s="2" t="s">
        <v>34</v>
      </c>
      <c r="D6" s="2" t="s">
        <v>38</v>
      </c>
      <c r="E6" s="3">
        <v>508000</v>
      </c>
      <c r="H6" s="5" t="s">
        <v>42</v>
      </c>
      <c r="I6" s="5"/>
      <c r="J6" s="5" t="s">
        <v>41</v>
      </c>
      <c r="K6" s="5"/>
      <c r="L6" s="5" t="s">
        <v>40</v>
      </c>
      <c r="M6" s="5"/>
    </row>
    <row r="7" spans="1:13" x14ac:dyDescent="0.25">
      <c r="A7" s="2">
        <v>6</v>
      </c>
      <c r="B7" s="2" t="s">
        <v>28</v>
      </c>
      <c r="C7" s="2" t="s">
        <v>34</v>
      </c>
      <c r="D7" s="2" t="s">
        <v>36</v>
      </c>
      <c r="E7" s="3">
        <v>390000</v>
      </c>
      <c r="H7" s="10">
        <f>SUMIF(E2:E30,"&gt;100000")</f>
        <v>13299000</v>
      </c>
      <c r="I7" s="11"/>
      <c r="J7" s="10">
        <f>SUMIF(C2:C30,"=SI",E2:E30)</f>
        <v>7761000</v>
      </c>
      <c r="K7" s="11"/>
      <c r="L7" s="12">
        <f>SUMIF(D2:D30,"=CONTADO",E2:E30)</f>
        <v>3437000</v>
      </c>
      <c r="M7" s="12"/>
    </row>
    <row r="8" spans="1:13" x14ac:dyDescent="0.25">
      <c r="A8" s="2">
        <v>7</v>
      </c>
      <c r="B8" s="2" t="s">
        <v>29</v>
      </c>
      <c r="C8" s="2" t="s">
        <v>35</v>
      </c>
      <c r="D8" s="2" t="s">
        <v>38</v>
      </c>
      <c r="E8" s="3">
        <v>58000</v>
      </c>
    </row>
    <row r="9" spans="1:13" x14ac:dyDescent="0.25">
      <c r="A9" s="2">
        <v>8</v>
      </c>
      <c r="B9" s="2" t="s">
        <v>5</v>
      </c>
      <c r="C9" s="2" t="s">
        <v>34</v>
      </c>
      <c r="D9" s="2" t="s">
        <v>39</v>
      </c>
      <c r="E9" s="3">
        <v>3250000</v>
      </c>
      <c r="M9" s="1"/>
    </row>
    <row r="10" spans="1:13" x14ac:dyDescent="0.25">
      <c r="A10" s="2">
        <v>9</v>
      </c>
      <c r="B10" s="2" t="s">
        <v>33</v>
      </c>
      <c r="C10" s="2" t="s">
        <v>35</v>
      </c>
      <c r="D10" s="2" t="s">
        <v>36</v>
      </c>
      <c r="E10" s="3">
        <v>1850000</v>
      </c>
      <c r="L10" s="1"/>
    </row>
    <row r="11" spans="1:13" ht="18.75" x14ac:dyDescent="0.3">
      <c r="A11" s="2">
        <v>10</v>
      </c>
      <c r="B11" s="2" t="s">
        <v>6</v>
      </c>
      <c r="C11" s="2" t="s">
        <v>35</v>
      </c>
      <c r="D11" s="2" t="s">
        <v>38</v>
      </c>
      <c r="E11" s="3">
        <v>600000</v>
      </c>
      <c r="H11" s="9" t="s">
        <v>47</v>
      </c>
      <c r="I11" s="9"/>
      <c r="J11" s="9"/>
      <c r="K11" s="9"/>
      <c r="L11" s="9"/>
      <c r="M11" s="9"/>
    </row>
    <row r="12" spans="1:13" x14ac:dyDescent="0.25">
      <c r="A12" s="2">
        <v>11</v>
      </c>
      <c r="B12" s="2" t="s">
        <v>7</v>
      </c>
      <c r="C12" s="2" t="s">
        <v>34</v>
      </c>
      <c r="D12" s="2" t="s">
        <v>39</v>
      </c>
      <c r="E12" s="3">
        <v>489000</v>
      </c>
      <c r="H12" s="5" t="s">
        <v>46</v>
      </c>
      <c r="I12" s="5"/>
      <c r="J12" s="5" t="s">
        <v>44</v>
      </c>
      <c r="K12" s="5"/>
      <c r="L12" s="5" t="s">
        <v>45</v>
      </c>
      <c r="M12" s="5"/>
    </row>
    <row r="13" spans="1:13" x14ac:dyDescent="0.25">
      <c r="A13" s="2">
        <v>12</v>
      </c>
      <c r="B13" s="2" t="s">
        <v>8</v>
      </c>
      <c r="C13" s="2" t="s">
        <v>34</v>
      </c>
      <c r="D13" s="2" t="s">
        <v>36</v>
      </c>
      <c r="E13" s="3">
        <v>42000</v>
      </c>
      <c r="H13" s="10">
        <f>AVERAGEIF(C2:C30,"=SI",E2:E30)</f>
        <v>485062.5</v>
      </c>
      <c r="I13" s="11"/>
      <c r="J13" s="10">
        <f>AVERAGEIF(C2:C30,"=NO",E2:E30)</f>
        <v>474538.46153846156</v>
      </c>
      <c r="K13" s="11"/>
      <c r="L13" s="10">
        <f>AVERAGEIF(D2:D30,"=CREDITO",E2:E30)</f>
        <v>376000</v>
      </c>
      <c r="M13" s="11"/>
    </row>
    <row r="14" spans="1:13" x14ac:dyDescent="0.25">
      <c r="A14" s="2">
        <v>13</v>
      </c>
      <c r="B14" s="2" t="s">
        <v>9</v>
      </c>
      <c r="C14" s="2" t="s">
        <v>34</v>
      </c>
      <c r="D14" s="2" t="s">
        <v>38</v>
      </c>
      <c r="E14" s="3">
        <v>48000</v>
      </c>
    </row>
    <row r="15" spans="1:13" x14ac:dyDescent="0.25">
      <c r="A15" s="2">
        <v>14</v>
      </c>
      <c r="B15" s="2" t="s">
        <v>10</v>
      </c>
      <c r="C15" s="2" t="s">
        <v>34</v>
      </c>
      <c r="D15" s="2" t="s">
        <v>39</v>
      </c>
      <c r="E15" s="3">
        <v>54000</v>
      </c>
    </row>
    <row r="16" spans="1:13" x14ac:dyDescent="0.25">
      <c r="A16" s="2">
        <v>15</v>
      </c>
      <c r="B16" s="2" t="s">
        <v>11</v>
      </c>
      <c r="C16" s="2" t="s">
        <v>35</v>
      </c>
      <c r="D16" s="2" t="s">
        <v>36</v>
      </c>
      <c r="E16" s="3">
        <v>60000</v>
      </c>
    </row>
    <row r="17" spans="1:5" x14ac:dyDescent="0.25">
      <c r="A17" s="2">
        <v>16</v>
      </c>
      <c r="B17" s="2" t="s">
        <v>12</v>
      </c>
      <c r="C17" s="2" t="s">
        <v>35</v>
      </c>
      <c r="D17" s="2" t="s">
        <v>38</v>
      </c>
      <c r="E17" s="3">
        <v>690000</v>
      </c>
    </row>
    <row r="18" spans="1:5" x14ac:dyDescent="0.25">
      <c r="A18" s="2">
        <v>17</v>
      </c>
      <c r="B18" s="2" t="s">
        <v>13</v>
      </c>
      <c r="C18" s="2" t="s">
        <v>35</v>
      </c>
      <c r="D18" s="2" t="s">
        <v>39</v>
      </c>
      <c r="E18" s="3">
        <v>72000</v>
      </c>
    </row>
    <row r="19" spans="1:5" x14ac:dyDescent="0.25">
      <c r="A19" s="2">
        <v>18</v>
      </c>
      <c r="B19" s="2" t="s">
        <v>31</v>
      </c>
      <c r="C19" s="2" t="s">
        <v>34</v>
      </c>
      <c r="D19" s="2" t="s">
        <v>36</v>
      </c>
      <c r="E19" s="3">
        <v>180000</v>
      </c>
    </row>
    <row r="20" spans="1:5" x14ac:dyDescent="0.25">
      <c r="A20" s="2">
        <v>19</v>
      </c>
      <c r="B20" s="2" t="s">
        <v>30</v>
      </c>
      <c r="C20" s="2" t="s">
        <v>35</v>
      </c>
      <c r="D20" s="2" t="s">
        <v>38</v>
      </c>
      <c r="E20" s="3">
        <v>84000</v>
      </c>
    </row>
    <row r="21" spans="1:5" x14ac:dyDescent="0.25">
      <c r="A21" s="2">
        <v>20</v>
      </c>
      <c r="B21" s="2" t="s">
        <v>14</v>
      </c>
      <c r="C21" s="2" t="s">
        <v>34</v>
      </c>
      <c r="D21" s="2" t="s">
        <v>39</v>
      </c>
      <c r="E21" s="3">
        <v>490000</v>
      </c>
    </row>
    <row r="22" spans="1:5" x14ac:dyDescent="0.25">
      <c r="A22" s="2">
        <v>21</v>
      </c>
      <c r="B22" s="2" t="s">
        <v>15</v>
      </c>
      <c r="C22" s="2" t="s">
        <v>35</v>
      </c>
      <c r="D22" s="2" t="s">
        <v>36</v>
      </c>
      <c r="E22" s="3">
        <v>96000</v>
      </c>
    </row>
    <row r="23" spans="1:5" x14ac:dyDescent="0.25">
      <c r="A23" s="2">
        <v>22</v>
      </c>
      <c r="B23" s="2" t="s">
        <v>16</v>
      </c>
      <c r="C23" s="2" t="s">
        <v>34</v>
      </c>
      <c r="D23" s="2" t="s">
        <v>38</v>
      </c>
      <c r="E23" s="3">
        <v>102000</v>
      </c>
    </row>
    <row r="24" spans="1:5" x14ac:dyDescent="0.25">
      <c r="A24" s="2">
        <v>23</v>
      </c>
      <c r="B24" s="2" t="s">
        <v>17</v>
      </c>
      <c r="C24" s="2" t="s">
        <v>35</v>
      </c>
      <c r="D24" s="2" t="s">
        <v>39</v>
      </c>
      <c r="E24" s="3">
        <v>108000</v>
      </c>
    </row>
    <row r="25" spans="1:5" x14ac:dyDescent="0.25">
      <c r="A25" s="2">
        <v>24</v>
      </c>
      <c r="B25" s="2" t="s">
        <v>18</v>
      </c>
      <c r="C25" s="2" t="s">
        <v>34</v>
      </c>
      <c r="D25" s="2" t="s">
        <v>36</v>
      </c>
      <c r="E25" s="3">
        <v>114000</v>
      </c>
    </row>
    <row r="26" spans="1:5" x14ac:dyDescent="0.25">
      <c r="A26" s="2">
        <v>25</v>
      </c>
      <c r="B26" s="2" t="s">
        <v>19</v>
      </c>
      <c r="C26" s="2" t="s">
        <v>34</v>
      </c>
      <c r="D26" s="2" t="s">
        <v>38</v>
      </c>
      <c r="E26" s="3">
        <v>32000</v>
      </c>
    </row>
    <row r="27" spans="1:5" x14ac:dyDescent="0.25">
      <c r="A27" s="2">
        <v>26</v>
      </c>
      <c r="B27" s="2" t="s">
        <v>20</v>
      </c>
      <c r="C27" s="2" t="s">
        <v>35</v>
      </c>
      <c r="D27" s="2" t="s">
        <v>39</v>
      </c>
      <c r="E27" s="3">
        <v>126000</v>
      </c>
    </row>
    <row r="28" spans="1:5" x14ac:dyDescent="0.25">
      <c r="A28" s="2">
        <v>27</v>
      </c>
      <c r="B28" s="2" t="s">
        <v>32</v>
      </c>
      <c r="C28" s="2" t="s">
        <v>35</v>
      </c>
      <c r="D28" s="2" t="s">
        <v>36</v>
      </c>
      <c r="E28" s="3">
        <v>85000</v>
      </c>
    </row>
    <row r="29" spans="1:5" x14ac:dyDescent="0.25">
      <c r="A29" s="2">
        <v>28</v>
      </c>
      <c r="B29" s="2" t="s">
        <v>21</v>
      </c>
      <c r="C29" s="2" t="s">
        <v>34</v>
      </c>
      <c r="D29" s="2" t="s">
        <v>38</v>
      </c>
      <c r="E29" s="3">
        <v>138000</v>
      </c>
    </row>
    <row r="30" spans="1:5" x14ac:dyDescent="0.25">
      <c r="A30" s="2">
        <v>29</v>
      </c>
      <c r="B30" s="2" t="s">
        <v>22</v>
      </c>
      <c r="C30" s="2" t="s">
        <v>34</v>
      </c>
      <c r="D30" s="2" t="s">
        <v>39</v>
      </c>
      <c r="E30" s="3">
        <v>144000</v>
      </c>
    </row>
    <row r="31" spans="1:5" x14ac:dyDescent="0.25">
      <c r="E31" s="1"/>
    </row>
  </sheetData>
  <autoFilter ref="A1:E30"/>
  <mergeCells count="14">
    <mergeCell ref="H5:M5"/>
    <mergeCell ref="H12:I12"/>
    <mergeCell ref="J12:K12"/>
    <mergeCell ref="L12:M12"/>
    <mergeCell ref="H13:I13"/>
    <mergeCell ref="J13:K13"/>
    <mergeCell ref="L13:M13"/>
    <mergeCell ref="H11:M11"/>
    <mergeCell ref="H6:I6"/>
    <mergeCell ref="H7:I7"/>
    <mergeCell ref="J6:K6"/>
    <mergeCell ref="J7:K7"/>
    <mergeCell ref="L6:M6"/>
    <mergeCell ref="L7:M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Dostin</dc:creator>
  <cp:lastModifiedBy>Dostin</cp:lastModifiedBy>
  <dcterms:created xsi:type="dcterms:W3CDTF">2016-04-20T15:05:24Z</dcterms:created>
  <dcterms:modified xsi:type="dcterms:W3CDTF">2016-04-20T16:25:25Z</dcterms:modified>
</cp:coreProperties>
</file>