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CDISC\ars\"/>
    </mc:Choice>
  </mc:AlternateContent>
  <xr:revisionPtr revIDLastSave="0" documentId="13_ncr:1_{D7B19BBA-28B2-45A8-9B93-760232532971}" xr6:coauthVersionLast="47" xr6:coauthVersionMax="47" xr10:uidLastSave="{00000000-0000-0000-0000-000000000000}"/>
  <bookViews>
    <workbookView xWindow="5610" yWindow="-16320" windowWidth="29040" windowHeight="15840" firstSheet="8" activeTab="12" xr2:uid="{0614A9B4-62F8-4E97-B269-DF8F18CCF706}"/>
  </bookViews>
  <sheets>
    <sheet name="ListOfPlannedAnalyses" sheetId="10" r:id="rId1"/>
    <sheet name="Outputs" sheetId="11" r:id="rId2"/>
    <sheet name="Displays" sheetId="13" r:id="rId3"/>
    <sheet name="Analyses" sheetId="3" r:id="rId4"/>
    <sheet name="AnalysisSets" sheetId="1" r:id="rId5"/>
    <sheet name="DataSubsets" sheetId="6" r:id="rId6"/>
    <sheet name="AnalysisGroupings" sheetId="2" r:id="rId7"/>
    <sheet name="DataGroupingValues" sheetId="15" r:id="rId8"/>
    <sheet name="AnalysisMethods" sheetId="4" r:id="rId9"/>
    <sheet name="AnalysisResults" sheetId="7" r:id="rId10"/>
    <sheet name="Demog Shell" sheetId="9" r:id="rId11"/>
    <sheet name="Demog Display" sheetId="14" r:id="rId12"/>
    <sheet name="AE_SOC_PT Shell" sheetId="16" r:id="rId13"/>
    <sheet name="AE_SOC_PT Display" sheetId="18" r:id="rId14"/>
  </sheets>
  <definedNames>
    <definedName name="_xlnm._FilterDatabase" localSheetId="3" hidden="1">Analyses!$A$1:$K$11</definedName>
    <definedName name="_xlnm._FilterDatabase" localSheetId="8" hidden="1">AnalysisMethods!$A$1:$N$31</definedName>
    <definedName name="_xlnm._FilterDatabase" localSheetId="9" hidden="1">AnalysisResults!$A$1:$U$1666</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05" i="18" l="1" a="1"/>
  <c r="F505" i="18" s="1"/>
  <c r="F11" i="18" a="1"/>
  <c r="F11" i="18" s="1"/>
  <c r="G11" i="18" a="1"/>
  <c r="G11" i="18" s="1"/>
  <c r="H11" i="18" a="1"/>
  <c r="H11" i="18" s="1"/>
  <c r="G10" i="18" a="1"/>
  <c r="G10" i="18" s="1"/>
  <c r="H10" i="18" a="1"/>
  <c r="H10" i="18" s="1"/>
  <c r="F10" i="18" a="1"/>
  <c r="F10" i="18" s="1"/>
  <c r="F8" i="18" a="1"/>
  <c r="F8" i="18" s="1"/>
  <c r="G8" i="18" a="1"/>
  <c r="G8" i="18" s="1"/>
  <c r="H8" i="18" a="1"/>
  <c r="H8" i="18" s="1"/>
  <c r="G7" i="18" a="1"/>
  <c r="G7" i="18" s="1"/>
  <c r="H7" i="18" a="1"/>
  <c r="H7" i="18" s="1"/>
  <c r="F7" i="18" a="1"/>
  <c r="F7" i="18" s="1"/>
  <c r="C14" i="18" a="1"/>
  <c r="C14" i="18" s="1"/>
  <c r="B14" i="18" a="1"/>
  <c r="B14" i="18" s="1"/>
  <c r="B13" i="18" a="1"/>
  <c r="B13" i="18" s="1"/>
  <c r="D14" i="18" s="1" a="1"/>
  <c r="G396" i="18" s="1" a="1"/>
  <c r="G396" i="18" s="1"/>
  <c r="B12" i="18" a="1"/>
  <c r="B12" i="18" s="1"/>
  <c r="D10" i="18" a="1"/>
  <c r="E8" i="18" a="1"/>
  <c r="E8" i="18" s="1"/>
  <c r="D7" i="18" a="1"/>
  <c r="G5" i="18" a="1"/>
  <c r="G5" i="18" s="1"/>
  <c r="F4" i="18" a="1"/>
  <c r="F18" i="16" a="1"/>
  <c r="F18" i="16" s="1"/>
  <c r="G18" i="16" a="1"/>
  <c r="G18" i="16"/>
  <c r="H18" i="16" a="1"/>
  <c r="H18" i="16" s="1"/>
  <c r="F19" i="16" a="1"/>
  <c r="F19" i="16" s="1"/>
  <c r="G19" i="16" a="1"/>
  <c r="G19" i="16" s="1"/>
  <c r="H19" i="16" a="1"/>
  <c r="H19" i="16" s="1"/>
  <c r="F20" i="16" a="1"/>
  <c r="F20" i="16" s="1"/>
  <c r="G20" i="16" a="1"/>
  <c r="G20" i="16"/>
  <c r="H20" i="16" a="1"/>
  <c r="H20" i="16" s="1"/>
  <c r="F21" i="16" a="1"/>
  <c r="F21" i="16"/>
  <c r="G21" i="16" a="1"/>
  <c r="G21" i="16" s="1"/>
  <c r="H21" i="16" a="1"/>
  <c r="H21" i="16" s="1"/>
  <c r="F22" i="16" a="1"/>
  <c r="F22" i="16" s="1"/>
  <c r="G22" i="16" a="1"/>
  <c r="G22" i="16" s="1"/>
  <c r="H22" i="16" a="1"/>
  <c r="H22" i="16" s="1"/>
  <c r="F23" i="16" a="1"/>
  <c r="F23" i="16"/>
  <c r="G23" i="16" a="1"/>
  <c r="G23" i="16" s="1"/>
  <c r="H23" i="16" a="1"/>
  <c r="H23" i="16"/>
  <c r="F24" i="16" a="1"/>
  <c r="F24" i="16" s="1"/>
  <c r="G24" i="16" a="1"/>
  <c r="G24" i="16" s="1"/>
  <c r="H24" i="16" a="1"/>
  <c r="H24" i="16" s="1"/>
  <c r="F25" i="16" a="1"/>
  <c r="F25" i="16" s="1"/>
  <c r="G25" i="16" a="1"/>
  <c r="G25" i="16" s="1"/>
  <c r="H25" i="16" a="1"/>
  <c r="H25" i="16"/>
  <c r="F26" i="16" a="1"/>
  <c r="F26" i="16" s="1"/>
  <c r="G26" i="16" a="1"/>
  <c r="G26" i="16"/>
  <c r="H26" i="16" a="1"/>
  <c r="H26" i="16" s="1"/>
  <c r="F27" i="16" a="1"/>
  <c r="F27" i="16" s="1"/>
  <c r="G27" i="16" a="1"/>
  <c r="G27" i="16" s="1"/>
  <c r="H27" i="16" a="1"/>
  <c r="H27" i="16" s="1"/>
  <c r="F28" i="16" a="1"/>
  <c r="F28" i="16" s="1"/>
  <c r="G28" i="16" a="1"/>
  <c r="G28" i="16"/>
  <c r="H28" i="16" a="1"/>
  <c r="H28" i="16" s="1"/>
  <c r="F29" i="16" a="1"/>
  <c r="F29" i="16"/>
  <c r="G29" i="16" a="1"/>
  <c r="G29" i="16" s="1"/>
  <c r="H29" i="16" a="1"/>
  <c r="H29" i="16" s="1"/>
  <c r="F30" i="16" a="1"/>
  <c r="F30" i="16" s="1"/>
  <c r="G30" i="16" a="1"/>
  <c r="G30" i="16" s="1"/>
  <c r="H30" i="16" a="1"/>
  <c r="H30" i="16" s="1"/>
  <c r="F31" i="16" a="1"/>
  <c r="F31" i="16"/>
  <c r="G31" i="16" a="1"/>
  <c r="G31" i="16" s="1"/>
  <c r="H31" i="16" a="1"/>
  <c r="H31" i="16"/>
  <c r="F32" i="16" a="1"/>
  <c r="F32" i="16" s="1"/>
  <c r="G32" i="16" a="1"/>
  <c r="G32" i="16" s="1"/>
  <c r="H32" i="16" a="1"/>
  <c r="H32" i="16" s="1"/>
  <c r="F33" i="16" a="1"/>
  <c r="F33" i="16" s="1"/>
  <c r="G33" i="16" a="1"/>
  <c r="G33" i="16" s="1"/>
  <c r="H33" i="16" a="1"/>
  <c r="H33" i="16"/>
  <c r="F34" i="16" a="1"/>
  <c r="F34" i="16" s="1"/>
  <c r="G34" i="16" a="1"/>
  <c r="G34" i="16"/>
  <c r="H34" i="16" a="1"/>
  <c r="H34" i="16" s="1"/>
  <c r="F35" i="16" a="1"/>
  <c r="F35" i="16" s="1"/>
  <c r="G35" i="16" a="1"/>
  <c r="G35" i="16" s="1"/>
  <c r="H35" i="16" a="1"/>
  <c r="H35" i="16" s="1"/>
  <c r="F36" i="16" a="1"/>
  <c r="F36" i="16" s="1"/>
  <c r="G36" i="16" a="1"/>
  <c r="G36" i="16"/>
  <c r="H36" i="16" a="1"/>
  <c r="H36" i="16" s="1"/>
  <c r="F37" i="16" a="1"/>
  <c r="F37" i="16"/>
  <c r="G37" i="16" a="1"/>
  <c r="G37" i="16" s="1"/>
  <c r="H37" i="16" a="1"/>
  <c r="H37" i="16" s="1"/>
  <c r="F38" i="16" a="1"/>
  <c r="F38" i="16" s="1"/>
  <c r="G38" i="16" a="1"/>
  <c r="G38" i="16" s="1"/>
  <c r="H38" i="16" a="1"/>
  <c r="H38" i="16" s="1"/>
  <c r="F39" i="16" a="1"/>
  <c r="F39" i="16"/>
  <c r="G39" i="16" a="1"/>
  <c r="G39" i="16" s="1"/>
  <c r="H39" i="16" a="1"/>
  <c r="H39" i="16"/>
  <c r="F40" i="16" a="1"/>
  <c r="F40" i="16" s="1"/>
  <c r="G40" i="16" a="1"/>
  <c r="G40" i="16" s="1"/>
  <c r="H40" i="16" a="1"/>
  <c r="H40" i="16" s="1"/>
  <c r="F41" i="16" a="1"/>
  <c r="F41" i="16" s="1"/>
  <c r="G41" i="16" a="1"/>
  <c r="G41" i="16" s="1"/>
  <c r="H41" i="16" a="1"/>
  <c r="H41" i="16"/>
  <c r="F42" i="16" a="1"/>
  <c r="F42" i="16" s="1"/>
  <c r="G42" i="16" a="1"/>
  <c r="G42" i="16"/>
  <c r="H42" i="16" a="1"/>
  <c r="H42" i="16" s="1"/>
  <c r="F43" i="16" a="1"/>
  <c r="F43" i="16" s="1"/>
  <c r="G43" i="16" a="1"/>
  <c r="G43" i="16" s="1"/>
  <c r="H43" i="16" a="1"/>
  <c r="H43" i="16" s="1"/>
  <c r="F44" i="16" a="1"/>
  <c r="F44" i="16" s="1"/>
  <c r="G44" i="16" a="1"/>
  <c r="G44" i="16"/>
  <c r="H44" i="16" a="1"/>
  <c r="H44" i="16" s="1"/>
  <c r="F45" i="16" a="1"/>
  <c r="F45" i="16"/>
  <c r="G45" i="16" a="1"/>
  <c r="G45" i="16" s="1"/>
  <c r="H45" i="16" a="1"/>
  <c r="H45" i="16" s="1"/>
  <c r="F46" i="16" a="1"/>
  <c r="F46" i="16" s="1"/>
  <c r="G46" i="16" a="1"/>
  <c r="G46" i="16" s="1"/>
  <c r="H46" i="16" a="1"/>
  <c r="H46" i="16" s="1"/>
  <c r="F47" i="16" a="1"/>
  <c r="F47" i="16"/>
  <c r="G47" i="16" a="1"/>
  <c r="G47" i="16" s="1"/>
  <c r="H47" i="16" a="1"/>
  <c r="H47" i="16"/>
  <c r="F48" i="16" a="1"/>
  <c r="F48" i="16" s="1"/>
  <c r="G48" i="16" a="1"/>
  <c r="G48" i="16" s="1"/>
  <c r="H48" i="16" a="1"/>
  <c r="H48" i="16" s="1"/>
  <c r="F49" i="16" a="1"/>
  <c r="F49" i="16" s="1"/>
  <c r="G49" i="16" a="1"/>
  <c r="G49" i="16" s="1"/>
  <c r="H49" i="16" a="1"/>
  <c r="H49" i="16"/>
  <c r="F50" i="16" a="1"/>
  <c r="F50" i="16" s="1"/>
  <c r="G50" i="16" a="1"/>
  <c r="G50" i="16"/>
  <c r="H50" i="16" a="1"/>
  <c r="H50" i="16" s="1"/>
  <c r="F51" i="16" a="1"/>
  <c r="F51" i="16" s="1"/>
  <c r="G51" i="16" a="1"/>
  <c r="G51" i="16" s="1"/>
  <c r="H51" i="16" a="1"/>
  <c r="H51" i="16" s="1"/>
  <c r="F52" i="16" a="1"/>
  <c r="F52" i="16" s="1"/>
  <c r="G52" i="16" a="1"/>
  <c r="G52" i="16"/>
  <c r="H52" i="16" a="1"/>
  <c r="H52" i="16" s="1"/>
  <c r="F53" i="16" a="1"/>
  <c r="F53" i="16"/>
  <c r="G53" i="16" a="1"/>
  <c r="G53" i="16" s="1"/>
  <c r="H53" i="16" a="1"/>
  <c r="H53" i="16" s="1"/>
  <c r="F54" i="16" a="1"/>
  <c r="F54" i="16" s="1"/>
  <c r="G54" i="16" a="1"/>
  <c r="G54" i="16" s="1"/>
  <c r="H54" i="16" a="1"/>
  <c r="H54" i="16" s="1"/>
  <c r="F55" i="16" a="1"/>
  <c r="F55" i="16"/>
  <c r="G55" i="16" a="1"/>
  <c r="G55" i="16" s="1"/>
  <c r="H55" i="16" a="1"/>
  <c r="H55" i="16"/>
  <c r="F56" i="16" a="1"/>
  <c r="F56" i="16" s="1"/>
  <c r="G56" i="16" a="1"/>
  <c r="G56" i="16" s="1"/>
  <c r="H56" i="16" a="1"/>
  <c r="H56" i="16" s="1"/>
  <c r="F57" i="16" a="1"/>
  <c r="F57" i="16" s="1"/>
  <c r="G57" i="16" a="1"/>
  <c r="G57" i="16" s="1"/>
  <c r="H57" i="16" a="1"/>
  <c r="H57" i="16"/>
  <c r="F58" i="16" a="1"/>
  <c r="F58" i="16" s="1"/>
  <c r="G58" i="16" a="1"/>
  <c r="G58" i="16"/>
  <c r="H58" i="16" a="1"/>
  <c r="H58" i="16" s="1"/>
  <c r="F59" i="16" a="1"/>
  <c r="F59" i="16" s="1"/>
  <c r="G59" i="16" a="1"/>
  <c r="G59" i="16" s="1"/>
  <c r="H59" i="16" a="1"/>
  <c r="H59" i="16" s="1"/>
  <c r="F60" i="16" a="1"/>
  <c r="F60" i="16" s="1"/>
  <c r="G60" i="16" a="1"/>
  <c r="G60" i="16"/>
  <c r="H60" i="16" a="1"/>
  <c r="H60" i="16" s="1"/>
  <c r="F61" i="16" a="1"/>
  <c r="F61" i="16"/>
  <c r="G61" i="16" a="1"/>
  <c r="G61" i="16" s="1"/>
  <c r="H61" i="16" a="1"/>
  <c r="H61" i="16" s="1"/>
  <c r="F62" i="16" a="1"/>
  <c r="F62" i="16" s="1"/>
  <c r="G62" i="16" a="1"/>
  <c r="G62" i="16" s="1"/>
  <c r="H62" i="16" a="1"/>
  <c r="H62" i="16" s="1"/>
  <c r="F63" i="16" a="1"/>
  <c r="F63" i="16"/>
  <c r="G63" i="16" a="1"/>
  <c r="G63" i="16" s="1"/>
  <c r="H63" i="16" a="1"/>
  <c r="H63" i="16"/>
  <c r="F64" i="16" a="1"/>
  <c r="F64" i="16" s="1"/>
  <c r="G64" i="16" a="1"/>
  <c r="G64" i="16" s="1"/>
  <c r="H64" i="16" a="1"/>
  <c r="H64" i="16" s="1"/>
  <c r="F65" i="16" a="1"/>
  <c r="F65" i="16" s="1"/>
  <c r="G65" i="16" a="1"/>
  <c r="G65" i="16" s="1"/>
  <c r="H65" i="16" a="1"/>
  <c r="H65" i="16"/>
  <c r="F66" i="16" a="1"/>
  <c r="F66" i="16" s="1"/>
  <c r="G66" i="16" a="1"/>
  <c r="G66" i="16"/>
  <c r="H66" i="16" a="1"/>
  <c r="H66" i="16" s="1"/>
  <c r="F67" i="16" a="1"/>
  <c r="F67" i="16" s="1"/>
  <c r="G67" i="16" a="1"/>
  <c r="G67" i="16" s="1"/>
  <c r="H67" i="16" a="1"/>
  <c r="H67" i="16" s="1"/>
  <c r="F68" i="16" a="1"/>
  <c r="F68" i="16" s="1"/>
  <c r="G68" i="16" a="1"/>
  <c r="G68" i="16"/>
  <c r="H68" i="16" a="1"/>
  <c r="H68" i="16" s="1"/>
  <c r="F69" i="16" a="1"/>
  <c r="F69" i="16"/>
  <c r="G69" i="16" a="1"/>
  <c r="G69" i="16" s="1"/>
  <c r="H69" i="16" a="1"/>
  <c r="H69" i="16" s="1"/>
  <c r="F70" i="16" a="1"/>
  <c r="F70" i="16" s="1"/>
  <c r="G70" i="16" a="1"/>
  <c r="G70" i="16" s="1"/>
  <c r="H70" i="16" a="1"/>
  <c r="H70" i="16" s="1"/>
  <c r="F71" i="16" a="1"/>
  <c r="F71" i="16"/>
  <c r="G71" i="16" a="1"/>
  <c r="G71" i="16" s="1"/>
  <c r="H71" i="16" a="1"/>
  <c r="H71" i="16"/>
  <c r="F72" i="16" a="1"/>
  <c r="F72" i="16" s="1"/>
  <c r="G72" i="16" a="1"/>
  <c r="G72" i="16" s="1"/>
  <c r="H72" i="16" a="1"/>
  <c r="H72" i="16" s="1"/>
  <c r="F73" i="16" a="1"/>
  <c r="F73" i="16" s="1"/>
  <c r="G73" i="16" a="1"/>
  <c r="G73" i="16" s="1"/>
  <c r="H73" i="16" a="1"/>
  <c r="H73" i="16"/>
  <c r="F74" i="16" a="1"/>
  <c r="F74" i="16" s="1"/>
  <c r="G74" i="16" a="1"/>
  <c r="G74" i="16"/>
  <c r="H74" i="16" a="1"/>
  <c r="H74" i="16" s="1"/>
  <c r="F75" i="16" a="1"/>
  <c r="F75" i="16"/>
  <c r="G75" i="16" a="1"/>
  <c r="G75" i="16" s="1"/>
  <c r="H75" i="16" a="1"/>
  <c r="H75" i="16"/>
  <c r="F76" i="16" a="1"/>
  <c r="F76" i="16" s="1"/>
  <c r="G76" i="16" a="1"/>
  <c r="G76" i="16"/>
  <c r="H76" i="16" a="1"/>
  <c r="H76" i="16" s="1"/>
  <c r="F77" i="16" a="1"/>
  <c r="F77" i="16"/>
  <c r="G77" i="16" a="1"/>
  <c r="G77" i="16" s="1"/>
  <c r="H77" i="16" a="1"/>
  <c r="H77" i="16"/>
  <c r="F78" i="16" a="1"/>
  <c r="F78" i="16" s="1"/>
  <c r="G78" i="16" a="1"/>
  <c r="G78" i="16" s="1"/>
  <c r="H78" i="16" a="1"/>
  <c r="H78" i="16" s="1"/>
  <c r="F79" i="16" a="1"/>
  <c r="F79" i="16" s="1"/>
  <c r="G79" i="16" a="1"/>
  <c r="G79" i="16" s="1"/>
  <c r="H79" i="16" a="1"/>
  <c r="H79" i="16" s="1"/>
  <c r="F80" i="16" a="1"/>
  <c r="F80" i="16" s="1"/>
  <c r="G80" i="16" a="1"/>
  <c r="G80" i="16"/>
  <c r="H80" i="16" a="1"/>
  <c r="H80" i="16" s="1"/>
  <c r="F81" i="16" a="1"/>
  <c r="F81" i="16" s="1"/>
  <c r="G81" i="16" a="1"/>
  <c r="G81" i="16" s="1"/>
  <c r="H81" i="16" a="1"/>
  <c r="H81" i="16" s="1"/>
  <c r="F82" i="16" a="1"/>
  <c r="F82" i="16" s="1"/>
  <c r="G82" i="16" a="1"/>
  <c r="G82" i="16" s="1"/>
  <c r="H82" i="16" a="1"/>
  <c r="H82" i="16" s="1"/>
  <c r="F83" i="16" a="1"/>
  <c r="F83" i="16"/>
  <c r="G83" i="16" a="1"/>
  <c r="G83" i="16" s="1"/>
  <c r="H83" i="16" a="1"/>
  <c r="H83" i="16" s="1"/>
  <c r="F84" i="16" a="1"/>
  <c r="F84" i="16" s="1"/>
  <c r="G84" i="16" a="1"/>
  <c r="G84" i="16" s="1"/>
  <c r="H84" i="16" a="1"/>
  <c r="H84" i="16" s="1"/>
  <c r="F85" i="16" a="1"/>
  <c r="F85" i="16" s="1"/>
  <c r="G85" i="16" a="1"/>
  <c r="G85" i="16" s="1"/>
  <c r="H85" i="16" a="1"/>
  <c r="H85" i="16"/>
  <c r="F86" i="16" a="1"/>
  <c r="F86" i="16" s="1"/>
  <c r="G86" i="16" a="1"/>
  <c r="G86" i="16" s="1"/>
  <c r="H86" i="16" a="1"/>
  <c r="H86" i="16" s="1"/>
  <c r="F87" i="16" a="1"/>
  <c r="F87" i="16" s="1"/>
  <c r="G87" i="16" a="1"/>
  <c r="G87" i="16" s="1"/>
  <c r="H87" i="16" a="1"/>
  <c r="H87" i="16" s="1"/>
  <c r="F88" i="16" a="1"/>
  <c r="F88" i="16" s="1"/>
  <c r="G88" i="16" a="1"/>
  <c r="G88" i="16"/>
  <c r="H88" i="16" a="1"/>
  <c r="H88" i="16" s="1"/>
  <c r="F89" i="16" a="1"/>
  <c r="F89" i="16" s="1"/>
  <c r="G89" i="16" a="1"/>
  <c r="G89" i="16" s="1"/>
  <c r="H89" i="16" a="1"/>
  <c r="H89" i="16" s="1"/>
  <c r="F90" i="16" a="1"/>
  <c r="F90" i="16" s="1"/>
  <c r="G90" i="16" a="1"/>
  <c r="G90" i="16" s="1"/>
  <c r="H90" i="16" a="1"/>
  <c r="H90" i="16" s="1"/>
  <c r="F91" i="16" a="1"/>
  <c r="F91" i="16"/>
  <c r="G91" i="16" a="1"/>
  <c r="G91" i="16" s="1"/>
  <c r="H91" i="16" a="1"/>
  <c r="H91" i="16" s="1"/>
  <c r="F92" i="16" a="1"/>
  <c r="F92" i="16" s="1"/>
  <c r="G92" i="16" a="1"/>
  <c r="G92" i="16" s="1"/>
  <c r="H92" i="16" a="1"/>
  <c r="H92" i="16" s="1"/>
  <c r="F93" i="16" a="1"/>
  <c r="F93" i="16" s="1"/>
  <c r="G93" i="16" a="1"/>
  <c r="G93" i="16" s="1"/>
  <c r="H93" i="16" a="1"/>
  <c r="H93" i="16"/>
  <c r="F94" i="16" a="1"/>
  <c r="F94" i="16" s="1"/>
  <c r="G94" i="16" a="1"/>
  <c r="G94" i="16" s="1"/>
  <c r="H94" i="16" a="1"/>
  <c r="H94" i="16" s="1"/>
  <c r="F95" i="16" a="1"/>
  <c r="F95" i="16" s="1"/>
  <c r="G95" i="16" a="1"/>
  <c r="G95" i="16" s="1"/>
  <c r="H95" i="16" a="1"/>
  <c r="H95" i="16" s="1"/>
  <c r="F96" i="16" a="1"/>
  <c r="F96" i="16" s="1"/>
  <c r="G96" i="16" a="1"/>
  <c r="G96" i="16"/>
  <c r="H96" i="16" a="1"/>
  <c r="H96" i="16" s="1"/>
  <c r="F97" i="16" a="1"/>
  <c r="F97" i="16" s="1"/>
  <c r="G97" i="16" a="1"/>
  <c r="G97" i="16" s="1"/>
  <c r="H97" i="16" a="1"/>
  <c r="H97" i="16" s="1"/>
  <c r="F98" i="16" a="1"/>
  <c r="F98" i="16" s="1"/>
  <c r="G98" i="16" a="1"/>
  <c r="G98" i="16" s="1"/>
  <c r="H98" i="16" a="1"/>
  <c r="H98" i="16" s="1"/>
  <c r="F99" i="16" a="1"/>
  <c r="F99" i="16"/>
  <c r="G99" i="16" a="1"/>
  <c r="G99" i="16" s="1"/>
  <c r="H99" i="16" a="1"/>
  <c r="H99" i="16" s="1"/>
  <c r="F100" i="16" a="1"/>
  <c r="F100" i="16" s="1"/>
  <c r="G100" i="16" a="1"/>
  <c r="G100" i="16" s="1"/>
  <c r="H100" i="16" a="1"/>
  <c r="H100" i="16" s="1"/>
  <c r="F101" i="16" a="1"/>
  <c r="F101" i="16" s="1"/>
  <c r="G101" i="16" a="1"/>
  <c r="G101" i="16" s="1"/>
  <c r="H101" i="16" a="1"/>
  <c r="H101" i="16"/>
  <c r="F102" i="16" a="1"/>
  <c r="F102" i="16" s="1"/>
  <c r="G102" i="16" a="1"/>
  <c r="G102" i="16" s="1"/>
  <c r="H102" i="16" a="1"/>
  <c r="H102" i="16" s="1"/>
  <c r="F103" i="16" a="1"/>
  <c r="F103" i="16" s="1"/>
  <c r="G103" i="16" a="1"/>
  <c r="G103" i="16" s="1"/>
  <c r="H103" i="16" a="1"/>
  <c r="H103" i="16" s="1"/>
  <c r="F104" i="16" a="1"/>
  <c r="F104" i="16" s="1"/>
  <c r="G104" i="16" a="1"/>
  <c r="G104" i="16"/>
  <c r="H104" i="16" a="1"/>
  <c r="H104" i="16" s="1"/>
  <c r="F105" i="16" a="1"/>
  <c r="F105" i="16" s="1"/>
  <c r="G105" i="16" a="1"/>
  <c r="G105" i="16" s="1"/>
  <c r="H105" i="16" a="1"/>
  <c r="H105" i="16" s="1"/>
  <c r="F106" i="16" a="1"/>
  <c r="F106" i="16" s="1"/>
  <c r="G106" i="16" a="1"/>
  <c r="G106" i="16" s="1"/>
  <c r="H106" i="16" a="1"/>
  <c r="H106" i="16" s="1"/>
  <c r="F107" i="16" a="1"/>
  <c r="F107" i="16"/>
  <c r="G107" i="16" a="1"/>
  <c r="G107" i="16" s="1"/>
  <c r="H107" i="16" a="1"/>
  <c r="H107" i="16" s="1"/>
  <c r="F108" i="16" a="1"/>
  <c r="F108" i="16" s="1"/>
  <c r="G108" i="16" a="1"/>
  <c r="G108" i="16" s="1"/>
  <c r="H108" i="16" a="1"/>
  <c r="H108" i="16" s="1"/>
  <c r="F109" i="16" a="1"/>
  <c r="F109" i="16" s="1"/>
  <c r="G109" i="16" a="1"/>
  <c r="G109" i="16" s="1"/>
  <c r="H109" i="16" a="1"/>
  <c r="H109" i="16"/>
  <c r="F110" i="16" a="1"/>
  <c r="F110" i="16" s="1"/>
  <c r="G110" i="16" a="1"/>
  <c r="G110" i="16" s="1"/>
  <c r="H110" i="16" a="1"/>
  <c r="H110" i="16" s="1"/>
  <c r="F111" i="16" a="1"/>
  <c r="F111" i="16" s="1"/>
  <c r="G111" i="16" a="1"/>
  <c r="G111" i="16" s="1"/>
  <c r="H111" i="16" a="1"/>
  <c r="H111" i="16" s="1"/>
  <c r="F112" i="16" a="1"/>
  <c r="F112" i="16" s="1"/>
  <c r="G112" i="16" a="1"/>
  <c r="G112" i="16"/>
  <c r="H112" i="16" a="1"/>
  <c r="H112" i="16" s="1"/>
  <c r="F113" i="16" a="1"/>
  <c r="F113" i="16" s="1"/>
  <c r="G113" i="16" a="1"/>
  <c r="G113" i="16" s="1"/>
  <c r="H113" i="16" a="1"/>
  <c r="H113" i="16" s="1"/>
  <c r="F114" i="16" a="1"/>
  <c r="F114" i="16" s="1"/>
  <c r="G114" i="16" a="1"/>
  <c r="G114" i="16"/>
  <c r="H114" i="16" a="1"/>
  <c r="H114" i="16" s="1"/>
  <c r="F115" i="16" a="1"/>
  <c r="F115" i="16"/>
  <c r="G115" i="16" a="1"/>
  <c r="G115" i="16" s="1"/>
  <c r="H115" i="16" a="1"/>
  <c r="H115" i="16" s="1"/>
  <c r="F116" i="16" a="1"/>
  <c r="F116" i="16" s="1"/>
  <c r="G116" i="16" a="1"/>
  <c r="G116" i="16"/>
  <c r="H116" i="16" a="1"/>
  <c r="H116" i="16" s="1"/>
  <c r="F117" i="16" a="1"/>
  <c r="F117" i="16"/>
  <c r="G117" i="16" a="1"/>
  <c r="G117" i="16" s="1"/>
  <c r="H117" i="16" a="1"/>
  <c r="H117" i="16" s="1"/>
  <c r="F118" i="16" a="1"/>
  <c r="F118" i="16" s="1"/>
  <c r="G118" i="16" a="1"/>
  <c r="G118" i="16" s="1"/>
  <c r="H118" i="16" a="1"/>
  <c r="H118" i="16" s="1"/>
  <c r="F119" i="16" a="1"/>
  <c r="F119" i="16"/>
  <c r="G119" i="16" a="1"/>
  <c r="G119" i="16" s="1"/>
  <c r="H119" i="16" a="1"/>
  <c r="H119" i="16"/>
  <c r="F120" i="16" a="1"/>
  <c r="F120" i="16" s="1"/>
  <c r="G120" i="16" a="1"/>
  <c r="G120" i="16" s="1"/>
  <c r="H120" i="16" a="1"/>
  <c r="H120" i="16" s="1"/>
  <c r="F121" i="16" a="1"/>
  <c r="F121" i="16" s="1"/>
  <c r="G121" i="16" a="1"/>
  <c r="G121" i="16" s="1"/>
  <c r="H121" i="16" a="1"/>
  <c r="H121" i="16"/>
  <c r="F122" i="16" a="1"/>
  <c r="F122" i="16" s="1"/>
  <c r="G122" i="16" a="1"/>
  <c r="G122" i="16"/>
  <c r="H122" i="16" a="1"/>
  <c r="H122" i="16" s="1"/>
  <c r="F123" i="16" a="1"/>
  <c r="F123" i="16" s="1"/>
  <c r="G123" i="16" a="1"/>
  <c r="G123" i="16" s="1"/>
  <c r="H123" i="16" a="1"/>
  <c r="H123" i="16" s="1"/>
  <c r="F124" i="16" a="1"/>
  <c r="F124" i="16" s="1"/>
  <c r="G124" i="16" a="1"/>
  <c r="G124" i="16"/>
  <c r="H124" i="16" a="1"/>
  <c r="H124" i="16" s="1"/>
  <c r="F125" i="16" a="1"/>
  <c r="F125" i="16"/>
  <c r="G125" i="16" a="1"/>
  <c r="G125" i="16" s="1"/>
  <c r="H125" i="16" a="1"/>
  <c r="H125" i="16" s="1"/>
  <c r="F126" i="16" a="1"/>
  <c r="F126" i="16" s="1"/>
  <c r="G126" i="16" a="1"/>
  <c r="G126" i="16" s="1"/>
  <c r="H126" i="16" a="1"/>
  <c r="H126" i="16" s="1"/>
  <c r="F127" i="16" a="1"/>
  <c r="F127" i="16"/>
  <c r="G127" i="16" a="1"/>
  <c r="G127" i="16" s="1"/>
  <c r="H127" i="16" a="1"/>
  <c r="H127" i="16" s="1"/>
  <c r="F128" i="16" a="1"/>
  <c r="F128" i="16" s="1"/>
  <c r="G128" i="16" a="1"/>
  <c r="G128" i="16"/>
  <c r="H128" i="16" a="1"/>
  <c r="H128" i="16" s="1"/>
  <c r="F129" i="16" a="1"/>
  <c r="F129" i="16" s="1"/>
  <c r="G129" i="16" a="1"/>
  <c r="G129" i="16" s="1"/>
  <c r="H129" i="16" a="1"/>
  <c r="H129" i="16"/>
  <c r="F130" i="16" a="1"/>
  <c r="F130" i="16" s="1"/>
  <c r="G130" i="16" a="1"/>
  <c r="G130" i="16" s="1"/>
  <c r="H130" i="16" a="1"/>
  <c r="H130" i="16" s="1"/>
  <c r="F131" i="16" a="1"/>
  <c r="F131" i="16"/>
  <c r="G131" i="16" a="1"/>
  <c r="G131" i="16" s="1"/>
  <c r="H131" i="16" a="1"/>
  <c r="H131" i="16" s="1"/>
  <c r="F132" i="16" a="1"/>
  <c r="F132" i="16" s="1"/>
  <c r="G132" i="16" a="1"/>
  <c r="G132" i="16"/>
  <c r="H132" i="16" a="1"/>
  <c r="H132" i="16" s="1"/>
  <c r="F133" i="16" a="1"/>
  <c r="F133" i="16" s="1"/>
  <c r="G133" i="16" a="1"/>
  <c r="G133" i="16" s="1"/>
  <c r="H133" i="16" a="1"/>
  <c r="H133" i="16"/>
  <c r="F134" i="16" a="1"/>
  <c r="F134" i="16" s="1"/>
  <c r="G134" i="16" a="1"/>
  <c r="G134" i="16" s="1"/>
  <c r="H134" i="16" a="1"/>
  <c r="H134" i="16" s="1"/>
  <c r="F135" i="16" a="1"/>
  <c r="F135" i="16"/>
  <c r="G135" i="16" a="1"/>
  <c r="G135" i="16" s="1"/>
  <c r="H135" i="16" a="1"/>
  <c r="H135" i="16" s="1"/>
  <c r="F136" i="16" a="1"/>
  <c r="F136" i="16" s="1"/>
  <c r="G136" i="16" a="1"/>
  <c r="G136" i="16"/>
  <c r="H136" i="16" a="1"/>
  <c r="H136" i="16" s="1"/>
  <c r="F137" i="16" a="1"/>
  <c r="F137" i="16" s="1"/>
  <c r="G137" i="16" a="1"/>
  <c r="G137" i="16" s="1"/>
  <c r="H137" i="16" a="1"/>
  <c r="H137" i="16"/>
  <c r="F138" i="16" a="1"/>
  <c r="F138" i="16" s="1"/>
  <c r="G138" i="16" a="1"/>
  <c r="G138" i="16" s="1"/>
  <c r="H138" i="16" a="1"/>
  <c r="H138" i="16" s="1"/>
  <c r="F139" i="16" a="1"/>
  <c r="F139" i="16"/>
  <c r="G139" i="16" a="1"/>
  <c r="G139" i="16" s="1"/>
  <c r="H139" i="16" a="1"/>
  <c r="H139" i="16" s="1"/>
  <c r="F140" i="16" a="1"/>
  <c r="F140" i="16" s="1"/>
  <c r="G140" i="16" a="1"/>
  <c r="G140" i="16"/>
  <c r="H140" i="16" a="1"/>
  <c r="H140" i="16" s="1"/>
  <c r="F141" i="16" a="1"/>
  <c r="F141" i="16" s="1"/>
  <c r="G141" i="16" a="1"/>
  <c r="G141" i="16" s="1"/>
  <c r="H141" i="16" a="1"/>
  <c r="H141" i="16"/>
  <c r="F142" i="16" a="1"/>
  <c r="F142" i="16" s="1"/>
  <c r="G142" i="16" a="1"/>
  <c r="G142" i="16" s="1"/>
  <c r="H142" i="16" a="1"/>
  <c r="H142" i="16" s="1"/>
  <c r="F143" i="16" a="1"/>
  <c r="F143" i="16"/>
  <c r="G143" i="16" a="1"/>
  <c r="G143" i="16" s="1"/>
  <c r="H143" i="16" a="1"/>
  <c r="H143" i="16" s="1"/>
  <c r="F144" i="16" a="1"/>
  <c r="F144" i="16" s="1"/>
  <c r="G144" i="16" a="1"/>
  <c r="G144" i="16"/>
  <c r="H144" i="16" a="1"/>
  <c r="H144" i="16" s="1"/>
  <c r="F145" i="16" a="1"/>
  <c r="F145" i="16" s="1"/>
  <c r="G145" i="16" a="1"/>
  <c r="G145" i="16" s="1"/>
  <c r="H145" i="16" a="1"/>
  <c r="H145" i="16"/>
  <c r="F146" i="16" a="1"/>
  <c r="F146" i="16" s="1"/>
  <c r="G146" i="16" a="1"/>
  <c r="G146" i="16" s="1"/>
  <c r="H146" i="16" a="1"/>
  <c r="H146" i="16" s="1"/>
  <c r="F147" i="16" a="1"/>
  <c r="F147" i="16"/>
  <c r="G147" i="16" a="1"/>
  <c r="G147" i="16" s="1"/>
  <c r="H147" i="16" a="1"/>
  <c r="H147" i="16" s="1"/>
  <c r="F148" i="16" a="1"/>
  <c r="F148" i="16" s="1"/>
  <c r="G148" i="16" a="1"/>
  <c r="G148" i="16"/>
  <c r="H148" i="16" a="1"/>
  <c r="H148" i="16" s="1"/>
  <c r="F149" i="16" a="1"/>
  <c r="F149" i="16" s="1"/>
  <c r="G149" i="16" a="1"/>
  <c r="G149" i="16" s="1"/>
  <c r="H149" i="16" a="1"/>
  <c r="H149" i="16"/>
  <c r="F150" i="16" a="1"/>
  <c r="F150" i="16" s="1"/>
  <c r="G150" i="16" a="1"/>
  <c r="G150" i="16" s="1"/>
  <c r="H150" i="16" a="1"/>
  <c r="H150" i="16" s="1"/>
  <c r="F151" i="16" a="1"/>
  <c r="F151" i="16"/>
  <c r="G151" i="16" a="1"/>
  <c r="G151" i="16" s="1"/>
  <c r="H151" i="16" a="1"/>
  <c r="H151" i="16" s="1"/>
  <c r="F152" i="16" a="1"/>
  <c r="F152" i="16" s="1"/>
  <c r="G152" i="16" a="1"/>
  <c r="G152" i="16"/>
  <c r="H152" i="16" a="1"/>
  <c r="H152" i="16" s="1"/>
  <c r="F153" i="16" a="1"/>
  <c r="F153" i="16" s="1"/>
  <c r="G153" i="16" a="1"/>
  <c r="G153" i="16" s="1"/>
  <c r="H153" i="16" a="1"/>
  <c r="H153" i="16"/>
  <c r="F154" i="16" a="1"/>
  <c r="F154" i="16" s="1"/>
  <c r="G154" i="16" a="1"/>
  <c r="G154" i="16" s="1"/>
  <c r="H154" i="16" a="1"/>
  <c r="H154" i="16" s="1"/>
  <c r="F155" i="16" a="1"/>
  <c r="F155" i="16"/>
  <c r="G155" i="16" a="1"/>
  <c r="G155" i="16" s="1"/>
  <c r="H155" i="16" a="1"/>
  <c r="H155" i="16" s="1"/>
  <c r="F156" i="16" a="1"/>
  <c r="F156" i="16" s="1"/>
  <c r="G156" i="16" a="1"/>
  <c r="G156" i="16"/>
  <c r="H156" i="16" a="1"/>
  <c r="H156" i="16" s="1"/>
  <c r="F157" i="16" a="1"/>
  <c r="F157" i="16" s="1"/>
  <c r="G157" i="16" a="1"/>
  <c r="G157" i="16" s="1"/>
  <c r="H157" i="16" a="1"/>
  <c r="H157" i="16"/>
  <c r="F158" i="16" a="1"/>
  <c r="F158" i="16" s="1"/>
  <c r="G158" i="16" a="1"/>
  <c r="G158" i="16" s="1"/>
  <c r="H158" i="16" a="1"/>
  <c r="H158" i="16" s="1"/>
  <c r="F159" i="16" a="1"/>
  <c r="F159" i="16"/>
  <c r="G159" i="16" a="1"/>
  <c r="G159" i="16" s="1"/>
  <c r="H159" i="16" a="1"/>
  <c r="H159" i="16" s="1"/>
  <c r="F160" i="16" a="1"/>
  <c r="F160" i="16" s="1"/>
  <c r="G160" i="16" a="1"/>
  <c r="G160" i="16"/>
  <c r="H160" i="16" a="1"/>
  <c r="H160" i="16" s="1"/>
  <c r="F161" i="16" a="1"/>
  <c r="F161" i="16" s="1"/>
  <c r="G161" i="16" a="1"/>
  <c r="G161" i="16" s="1"/>
  <c r="H161" i="16" a="1"/>
  <c r="H161" i="16"/>
  <c r="F162" i="16" a="1"/>
  <c r="F162" i="16" s="1"/>
  <c r="G162" i="16" a="1"/>
  <c r="G162" i="16" s="1"/>
  <c r="H162" i="16" a="1"/>
  <c r="H162" i="16" s="1"/>
  <c r="F163" i="16" a="1"/>
  <c r="F163" i="16"/>
  <c r="G163" i="16" a="1"/>
  <c r="G163" i="16" s="1"/>
  <c r="H163" i="16" a="1"/>
  <c r="H163" i="16" s="1"/>
  <c r="F164" i="16" a="1"/>
  <c r="F164" i="16"/>
  <c r="G164" i="16" a="1"/>
  <c r="G164" i="16" s="1"/>
  <c r="H164" i="16" a="1"/>
  <c r="H164" i="16" s="1"/>
  <c r="F165" i="16" a="1"/>
  <c r="F165" i="16" s="1"/>
  <c r="G165" i="16" a="1"/>
  <c r="G165" i="16"/>
  <c r="H165" i="16" a="1"/>
  <c r="H165" i="16" s="1"/>
  <c r="F166" i="16" a="1"/>
  <c r="F166" i="16" s="1"/>
  <c r="G166" i="16" a="1"/>
  <c r="G166" i="16" s="1"/>
  <c r="H166" i="16" a="1"/>
  <c r="H166" i="16"/>
  <c r="F167" i="16" a="1"/>
  <c r="F167" i="16" s="1"/>
  <c r="G167" i="16" a="1"/>
  <c r="G167" i="16" s="1"/>
  <c r="H167" i="16" a="1"/>
  <c r="H167" i="16" s="1"/>
  <c r="F168" i="16" a="1"/>
  <c r="F168" i="16"/>
  <c r="G168" i="16" a="1"/>
  <c r="G168" i="16" s="1"/>
  <c r="H168" i="16" a="1"/>
  <c r="H168" i="16" s="1"/>
  <c r="F169" i="16" a="1"/>
  <c r="F169" i="16" s="1"/>
  <c r="G169" i="16" a="1"/>
  <c r="G169" i="16"/>
  <c r="H169" i="16" a="1"/>
  <c r="H169" i="16" s="1"/>
  <c r="F170" i="16" a="1"/>
  <c r="F170" i="16" s="1"/>
  <c r="G170" i="16" a="1"/>
  <c r="G170" i="16" s="1"/>
  <c r="H170" i="16" a="1"/>
  <c r="H170" i="16"/>
  <c r="F171" i="16" a="1"/>
  <c r="F171" i="16" s="1"/>
  <c r="G171" i="16" a="1"/>
  <c r="G171" i="16" s="1"/>
  <c r="H171" i="16" a="1"/>
  <c r="H171" i="16" s="1"/>
  <c r="F172" i="16" a="1"/>
  <c r="F172" i="16"/>
  <c r="G172" i="16" a="1"/>
  <c r="G172" i="16" s="1"/>
  <c r="H172" i="16" a="1"/>
  <c r="H172" i="16" s="1"/>
  <c r="F173" i="16" a="1"/>
  <c r="F173" i="16" s="1"/>
  <c r="G173" i="16" a="1"/>
  <c r="G173" i="16"/>
  <c r="H173" i="16" a="1"/>
  <c r="H173" i="16" s="1"/>
  <c r="F174" i="16" a="1"/>
  <c r="F174" i="16" s="1"/>
  <c r="G174" i="16" a="1"/>
  <c r="G174" i="16" s="1"/>
  <c r="H174" i="16" a="1"/>
  <c r="H174" i="16"/>
  <c r="F175" i="16" a="1"/>
  <c r="F175" i="16" s="1"/>
  <c r="G175" i="16" a="1"/>
  <c r="G175" i="16" s="1"/>
  <c r="H175" i="16" a="1"/>
  <c r="H175" i="16" s="1"/>
  <c r="F176" i="16" a="1"/>
  <c r="F176" i="16"/>
  <c r="G176" i="16" a="1"/>
  <c r="G176" i="16" s="1"/>
  <c r="H176" i="16" a="1"/>
  <c r="H176" i="16" s="1"/>
  <c r="F177" i="16" a="1"/>
  <c r="F177" i="16" s="1"/>
  <c r="G177" i="16" a="1"/>
  <c r="G177" i="16"/>
  <c r="H177" i="16" a="1"/>
  <c r="H177" i="16" s="1"/>
  <c r="F178" i="16" a="1"/>
  <c r="F178" i="16" s="1"/>
  <c r="G178" i="16" a="1"/>
  <c r="G178" i="16" s="1"/>
  <c r="H178" i="16" a="1"/>
  <c r="H178" i="16"/>
  <c r="F179" i="16" a="1"/>
  <c r="F179" i="16" s="1"/>
  <c r="G179" i="16" a="1"/>
  <c r="G179" i="16" s="1"/>
  <c r="H179" i="16" a="1"/>
  <c r="H179" i="16" s="1"/>
  <c r="F180" i="16" a="1"/>
  <c r="F180" i="16"/>
  <c r="G180" i="16" a="1"/>
  <c r="G180" i="16" s="1"/>
  <c r="H180" i="16" a="1"/>
  <c r="H180" i="16" s="1"/>
  <c r="F181" i="16" a="1"/>
  <c r="F181" i="16" s="1"/>
  <c r="G181" i="16" a="1"/>
  <c r="G181" i="16"/>
  <c r="H181" i="16" a="1"/>
  <c r="H181" i="16" s="1"/>
  <c r="F182" i="16" a="1"/>
  <c r="F182" i="16" s="1"/>
  <c r="G182" i="16" a="1"/>
  <c r="G182" i="16" s="1"/>
  <c r="H182" i="16" a="1"/>
  <c r="H182" i="16"/>
  <c r="F183" i="16" a="1"/>
  <c r="F183" i="16" s="1"/>
  <c r="G183" i="16" a="1"/>
  <c r="G183" i="16" s="1"/>
  <c r="H183" i="16" a="1"/>
  <c r="H183" i="16" s="1"/>
  <c r="F184" i="16" a="1"/>
  <c r="F184" i="16"/>
  <c r="G184" i="16" a="1"/>
  <c r="G184" i="16" s="1"/>
  <c r="H184" i="16" a="1"/>
  <c r="H184" i="16" s="1"/>
  <c r="F185" i="16" a="1"/>
  <c r="F185" i="16" s="1"/>
  <c r="G185" i="16" a="1"/>
  <c r="G185" i="16"/>
  <c r="H185" i="16" a="1"/>
  <c r="H185" i="16" s="1"/>
  <c r="F186" i="16" a="1"/>
  <c r="F186" i="16" s="1"/>
  <c r="G186" i="16" a="1"/>
  <c r="G186" i="16" s="1"/>
  <c r="H186" i="16" a="1"/>
  <c r="H186" i="16"/>
  <c r="F187" i="16" a="1"/>
  <c r="F187" i="16" s="1"/>
  <c r="G187" i="16" a="1"/>
  <c r="G187" i="16" s="1"/>
  <c r="H187" i="16" a="1"/>
  <c r="H187" i="16" s="1"/>
  <c r="F188" i="16" a="1"/>
  <c r="F188" i="16"/>
  <c r="G188" i="16" a="1"/>
  <c r="G188" i="16" s="1"/>
  <c r="H188" i="16" a="1"/>
  <c r="H188" i="16" s="1"/>
  <c r="F189" i="16" a="1"/>
  <c r="F189" i="16" s="1"/>
  <c r="G189" i="16" a="1"/>
  <c r="G189" i="16"/>
  <c r="H189" i="16" a="1"/>
  <c r="H189" i="16" s="1"/>
  <c r="F190" i="16" a="1"/>
  <c r="F190" i="16" s="1"/>
  <c r="G190" i="16" a="1"/>
  <c r="G190" i="16" s="1"/>
  <c r="H190" i="16" a="1"/>
  <c r="H190" i="16"/>
  <c r="F191" i="16" a="1"/>
  <c r="F191" i="16" s="1"/>
  <c r="G191" i="16" a="1"/>
  <c r="G191" i="16" s="1"/>
  <c r="H191" i="16" a="1"/>
  <c r="H191" i="16" s="1"/>
  <c r="F192" i="16" a="1"/>
  <c r="F192" i="16"/>
  <c r="G192" i="16" a="1"/>
  <c r="G192" i="16" s="1"/>
  <c r="H192" i="16" a="1"/>
  <c r="H192" i="16" s="1"/>
  <c r="F193" i="16" a="1"/>
  <c r="F193" i="16" s="1"/>
  <c r="G193" i="16" a="1"/>
  <c r="G193" i="16"/>
  <c r="H193" i="16" a="1"/>
  <c r="H193" i="16" s="1"/>
  <c r="F194" i="16" a="1"/>
  <c r="F194" i="16" s="1"/>
  <c r="G194" i="16" a="1"/>
  <c r="G194" i="16" s="1"/>
  <c r="H194" i="16" a="1"/>
  <c r="H194" i="16"/>
  <c r="F195" i="16" a="1"/>
  <c r="F195" i="16" s="1"/>
  <c r="G195" i="16" a="1"/>
  <c r="G195" i="16" s="1"/>
  <c r="H195" i="16" a="1"/>
  <c r="H195" i="16" s="1"/>
  <c r="F196" i="16" a="1"/>
  <c r="F196" i="16"/>
  <c r="G196" i="16" a="1"/>
  <c r="G196" i="16" s="1"/>
  <c r="H196" i="16" a="1"/>
  <c r="H196" i="16" s="1"/>
  <c r="F197" i="16" a="1"/>
  <c r="F197" i="16" s="1"/>
  <c r="G197" i="16" a="1"/>
  <c r="G197" i="16"/>
  <c r="H197" i="16" a="1"/>
  <c r="H197" i="16" s="1"/>
  <c r="F198" i="16" a="1"/>
  <c r="F198" i="16" s="1"/>
  <c r="G198" i="16" a="1"/>
  <c r="G198" i="16" s="1"/>
  <c r="H198" i="16" a="1"/>
  <c r="H198" i="16"/>
  <c r="F199" i="16" a="1"/>
  <c r="F199" i="16" s="1"/>
  <c r="G199" i="16" a="1"/>
  <c r="G199" i="16" s="1"/>
  <c r="H199" i="16" a="1"/>
  <c r="H199" i="16" s="1"/>
  <c r="F200" i="16" a="1"/>
  <c r="F200" i="16"/>
  <c r="G200" i="16" a="1"/>
  <c r="G200" i="16" s="1"/>
  <c r="H200" i="16" a="1"/>
  <c r="H200" i="16" s="1"/>
  <c r="F201" i="16" a="1"/>
  <c r="F201" i="16" s="1"/>
  <c r="G201" i="16" a="1"/>
  <c r="G201" i="16"/>
  <c r="H201" i="16" a="1"/>
  <c r="H201" i="16" s="1"/>
  <c r="F202" i="16" a="1"/>
  <c r="F202" i="16" s="1"/>
  <c r="G202" i="16" a="1"/>
  <c r="G202" i="16" s="1"/>
  <c r="H202" i="16" a="1"/>
  <c r="H202" i="16"/>
  <c r="F203" i="16" a="1"/>
  <c r="F203" i="16" s="1"/>
  <c r="G203" i="16" a="1"/>
  <c r="G203" i="16" s="1"/>
  <c r="H203" i="16" a="1"/>
  <c r="H203" i="16" s="1"/>
  <c r="F204" i="16" a="1"/>
  <c r="F204" i="16"/>
  <c r="G204" i="16" a="1"/>
  <c r="G204" i="16" s="1"/>
  <c r="H204" i="16" a="1"/>
  <c r="H204" i="16" s="1"/>
  <c r="F205" i="16" a="1"/>
  <c r="F205" i="16" s="1"/>
  <c r="G205" i="16" a="1"/>
  <c r="G205" i="16"/>
  <c r="H205" i="16" a="1"/>
  <c r="H205" i="16" s="1"/>
  <c r="F206" i="16" a="1"/>
  <c r="F206" i="16" s="1"/>
  <c r="G206" i="16" a="1"/>
  <c r="G206" i="16" s="1"/>
  <c r="H206" i="16" a="1"/>
  <c r="H206" i="16"/>
  <c r="F207" i="16" a="1"/>
  <c r="F207" i="16" s="1"/>
  <c r="G207" i="16" a="1"/>
  <c r="G207" i="16" s="1"/>
  <c r="H207" i="16" a="1"/>
  <c r="H207" i="16" s="1"/>
  <c r="F208" i="16" a="1"/>
  <c r="F208" i="16"/>
  <c r="G208" i="16" a="1"/>
  <c r="G208" i="16" s="1"/>
  <c r="H208" i="16" a="1"/>
  <c r="H208" i="16" s="1"/>
  <c r="F209" i="16" a="1"/>
  <c r="F209" i="16" s="1"/>
  <c r="G209" i="16" a="1"/>
  <c r="G209" i="16"/>
  <c r="H209" i="16" a="1"/>
  <c r="H209" i="16" s="1"/>
  <c r="F210" i="16" a="1"/>
  <c r="F210" i="16" s="1"/>
  <c r="G210" i="16" a="1"/>
  <c r="G210" i="16" s="1"/>
  <c r="H210" i="16" a="1"/>
  <c r="H210" i="16"/>
  <c r="F211" i="16" a="1"/>
  <c r="F211" i="16" s="1"/>
  <c r="G211" i="16" a="1"/>
  <c r="G211" i="16" s="1"/>
  <c r="H211" i="16" a="1"/>
  <c r="H211" i="16" s="1"/>
  <c r="F212" i="16" a="1"/>
  <c r="F212" i="16"/>
  <c r="G212" i="16" a="1"/>
  <c r="G212" i="16" s="1"/>
  <c r="H212" i="16" a="1"/>
  <c r="H212" i="16" s="1"/>
  <c r="F213" i="16" a="1"/>
  <c r="F213" i="16" s="1"/>
  <c r="G213" i="16" a="1"/>
  <c r="G213" i="16"/>
  <c r="H213" i="16" a="1"/>
  <c r="H213" i="16" s="1"/>
  <c r="F214" i="16" a="1"/>
  <c r="F214" i="16" s="1"/>
  <c r="G214" i="16" a="1"/>
  <c r="G214" i="16" s="1"/>
  <c r="H214" i="16" a="1"/>
  <c r="H214" i="16"/>
  <c r="F215" i="16" a="1"/>
  <c r="F215" i="16" s="1"/>
  <c r="G215" i="16" a="1"/>
  <c r="G215" i="16" s="1"/>
  <c r="H215" i="16" a="1"/>
  <c r="H215" i="16" s="1"/>
  <c r="F216" i="16" a="1"/>
  <c r="F216" i="16"/>
  <c r="G216" i="16" a="1"/>
  <c r="G216" i="16" s="1"/>
  <c r="H216" i="16" a="1"/>
  <c r="H216" i="16" s="1"/>
  <c r="F217" i="16" a="1"/>
  <c r="F217" i="16" s="1"/>
  <c r="G217" i="16" a="1"/>
  <c r="G217" i="16"/>
  <c r="H217" i="16" a="1"/>
  <c r="H217" i="16" s="1"/>
  <c r="F218" i="16" a="1"/>
  <c r="F218" i="16" s="1"/>
  <c r="G218" i="16" a="1"/>
  <c r="G218" i="16" s="1"/>
  <c r="H218" i="16" a="1"/>
  <c r="H218" i="16"/>
  <c r="F219" i="16" a="1"/>
  <c r="F219" i="16" s="1"/>
  <c r="G219" i="16" a="1"/>
  <c r="G219" i="16" s="1"/>
  <c r="H219" i="16" a="1"/>
  <c r="H219" i="16" s="1"/>
  <c r="F220" i="16" a="1"/>
  <c r="F220" i="16"/>
  <c r="G220" i="16" a="1"/>
  <c r="G220" i="16" s="1"/>
  <c r="H220" i="16" a="1"/>
  <c r="H220" i="16" s="1"/>
  <c r="F221" i="16" a="1"/>
  <c r="F221" i="16" s="1"/>
  <c r="G221" i="16" a="1"/>
  <c r="G221" i="16"/>
  <c r="H221" i="16" a="1"/>
  <c r="H221" i="16" s="1"/>
  <c r="F222" i="16" a="1"/>
  <c r="F222" i="16" s="1"/>
  <c r="G222" i="16" a="1"/>
  <c r="G222" i="16" s="1"/>
  <c r="H222" i="16" a="1"/>
  <c r="H222" i="16"/>
  <c r="F223" i="16" a="1"/>
  <c r="F223" i="16" s="1"/>
  <c r="G223" i="16" a="1"/>
  <c r="G223" i="16" s="1"/>
  <c r="H223" i="16" a="1"/>
  <c r="H223" i="16" s="1"/>
  <c r="F224" i="16" a="1"/>
  <c r="F224" i="16"/>
  <c r="G224" i="16" a="1"/>
  <c r="G224" i="16" s="1"/>
  <c r="H224" i="16" a="1"/>
  <c r="H224" i="16" s="1"/>
  <c r="F225" i="16" a="1"/>
  <c r="F225" i="16" s="1"/>
  <c r="G225" i="16" a="1"/>
  <c r="G225" i="16"/>
  <c r="H225" i="16" a="1"/>
  <c r="H225" i="16" s="1"/>
  <c r="F226" i="16" a="1"/>
  <c r="F226" i="16" s="1"/>
  <c r="G226" i="16" a="1"/>
  <c r="G226" i="16" s="1"/>
  <c r="H226" i="16" a="1"/>
  <c r="H226" i="16"/>
  <c r="F227" i="16" a="1"/>
  <c r="F227" i="16" s="1"/>
  <c r="G227" i="16" a="1"/>
  <c r="G227" i="16" s="1"/>
  <c r="H227" i="16" a="1"/>
  <c r="H227" i="16" s="1"/>
  <c r="F228" i="16" a="1"/>
  <c r="F228" i="16"/>
  <c r="G228" i="16" a="1"/>
  <c r="G228" i="16" s="1"/>
  <c r="H228" i="16" a="1"/>
  <c r="H228" i="16" s="1"/>
  <c r="F229" i="16" a="1"/>
  <c r="F229" i="16" s="1"/>
  <c r="G229" i="16" a="1"/>
  <c r="G229" i="16"/>
  <c r="H229" i="16" a="1"/>
  <c r="H229" i="16" s="1"/>
  <c r="F230" i="16" a="1"/>
  <c r="F230" i="16" s="1"/>
  <c r="G230" i="16" a="1"/>
  <c r="G230" i="16" s="1"/>
  <c r="H230" i="16" a="1"/>
  <c r="H230" i="16"/>
  <c r="F231" i="16" a="1"/>
  <c r="F231" i="16" s="1"/>
  <c r="G231" i="16" a="1"/>
  <c r="G231" i="16" s="1"/>
  <c r="H231" i="16" a="1"/>
  <c r="H231" i="16" s="1"/>
  <c r="F232" i="16" a="1"/>
  <c r="F232" i="16"/>
  <c r="G232" i="16" a="1"/>
  <c r="G232" i="16" s="1"/>
  <c r="H232" i="16" a="1"/>
  <c r="H232" i="16" s="1"/>
  <c r="F233" i="16" a="1"/>
  <c r="F233" i="16" s="1"/>
  <c r="G233" i="16" a="1"/>
  <c r="G233" i="16"/>
  <c r="H233" i="16" a="1"/>
  <c r="H233" i="16" s="1"/>
  <c r="F234" i="16" a="1"/>
  <c r="F234" i="16" s="1"/>
  <c r="G234" i="16" a="1"/>
  <c r="G234" i="16" s="1"/>
  <c r="H234" i="16" a="1"/>
  <c r="H234" i="16"/>
  <c r="F235" i="16" a="1"/>
  <c r="F235" i="16" s="1"/>
  <c r="G235" i="16" a="1"/>
  <c r="G235" i="16" s="1"/>
  <c r="H235" i="16" a="1"/>
  <c r="H235" i="16" s="1"/>
  <c r="F236" i="16" a="1"/>
  <c r="F236" i="16"/>
  <c r="G236" i="16" a="1"/>
  <c r="G236" i="16" s="1"/>
  <c r="H236" i="16" a="1"/>
  <c r="H236" i="16" s="1"/>
  <c r="F237" i="16" a="1"/>
  <c r="F237" i="16" s="1"/>
  <c r="G237" i="16" a="1"/>
  <c r="G237" i="16"/>
  <c r="H237" i="16" a="1"/>
  <c r="H237" i="16" s="1"/>
  <c r="F238" i="16" a="1"/>
  <c r="F238" i="16" s="1"/>
  <c r="G238" i="16" a="1"/>
  <c r="G238" i="16" s="1"/>
  <c r="H238" i="16" a="1"/>
  <c r="H238" i="16"/>
  <c r="F239" i="16" a="1"/>
  <c r="F239" i="16" s="1"/>
  <c r="G239" i="16" a="1"/>
  <c r="G239" i="16" s="1"/>
  <c r="H239" i="16" a="1"/>
  <c r="H239" i="16" s="1"/>
  <c r="F240" i="16" a="1"/>
  <c r="F240" i="16"/>
  <c r="G240" i="16" a="1"/>
  <c r="G240" i="16" s="1"/>
  <c r="H240" i="16" a="1"/>
  <c r="H240" i="16" s="1"/>
  <c r="F241" i="16" a="1"/>
  <c r="F241" i="16" s="1"/>
  <c r="G241" i="16" a="1"/>
  <c r="G241" i="16"/>
  <c r="H241" i="16" a="1"/>
  <c r="H241" i="16" s="1"/>
  <c r="F242" i="16" a="1"/>
  <c r="F242" i="16" s="1"/>
  <c r="G242" i="16" a="1"/>
  <c r="G242" i="16" s="1"/>
  <c r="H242" i="16" a="1"/>
  <c r="H242" i="16"/>
  <c r="F243" i="16" a="1"/>
  <c r="F243" i="16" s="1"/>
  <c r="G243" i="16" a="1"/>
  <c r="G243" i="16" s="1"/>
  <c r="H243" i="16" a="1"/>
  <c r="H243" i="16" s="1"/>
  <c r="F244" i="16" a="1"/>
  <c r="F244" i="16"/>
  <c r="G244" i="16" a="1"/>
  <c r="G244" i="16" s="1"/>
  <c r="H244" i="16" a="1"/>
  <c r="H244" i="16" s="1"/>
  <c r="F245" i="16" a="1"/>
  <c r="F245" i="16" s="1"/>
  <c r="G245" i="16" a="1"/>
  <c r="G245" i="16"/>
  <c r="H245" i="16" a="1"/>
  <c r="H245" i="16" s="1"/>
  <c r="F246" i="16" a="1"/>
  <c r="F246" i="16" s="1"/>
  <c r="G246" i="16" a="1"/>
  <c r="G246" i="16" s="1"/>
  <c r="H246" i="16" a="1"/>
  <c r="H246" i="16"/>
  <c r="F247" i="16" a="1"/>
  <c r="F247" i="16" s="1"/>
  <c r="G247" i="16" a="1"/>
  <c r="G247" i="16" s="1"/>
  <c r="H247" i="16" a="1"/>
  <c r="H247" i="16" s="1"/>
  <c r="F248" i="16" a="1"/>
  <c r="F248" i="16"/>
  <c r="G248" i="16" a="1"/>
  <c r="G248" i="16" s="1"/>
  <c r="H248" i="16" a="1"/>
  <c r="H248" i="16" s="1"/>
  <c r="F249" i="16" a="1"/>
  <c r="F249" i="16" s="1"/>
  <c r="G249" i="16" a="1"/>
  <c r="G249" i="16"/>
  <c r="H249" i="16" a="1"/>
  <c r="H249" i="16" s="1"/>
  <c r="F250" i="16" a="1"/>
  <c r="F250" i="16" s="1"/>
  <c r="G250" i="16" a="1"/>
  <c r="G250" i="16" s="1"/>
  <c r="H250" i="16" a="1"/>
  <c r="H250" i="16"/>
  <c r="F251" i="16" a="1"/>
  <c r="F251" i="16" s="1"/>
  <c r="G251" i="16" a="1"/>
  <c r="G251" i="16" s="1"/>
  <c r="H251" i="16" a="1"/>
  <c r="H251" i="16" s="1"/>
  <c r="F252" i="16" a="1"/>
  <c r="F252" i="16"/>
  <c r="G252" i="16" a="1"/>
  <c r="G252" i="16" s="1"/>
  <c r="H252" i="16" a="1"/>
  <c r="H252" i="16" s="1"/>
  <c r="F253" i="16" a="1"/>
  <c r="F253" i="16" s="1"/>
  <c r="G253" i="16" a="1"/>
  <c r="G253" i="16"/>
  <c r="H253" i="16" a="1"/>
  <c r="H253" i="16" s="1"/>
  <c r="F254" i="16" a="1"/>
  <c r="F254" i="16" s="1"/>
  <c r="G254" i="16" a="1"/>
  <c r="G254" i="16" s="1"/>
  <c r="H254" i="16" a="1"/>
  <c r="H254" i="16"/>
  <c r="F255" i="16" a="1"/>
  <c r="F255" i="16" s="1"/>
  <c r="G255" i="16" a="1"/>
  <c r="G255" i="16" s="1"/>
  <c r="H255" i="16" a="1"/>
  <c r="H255" i="16" s="1"/>
  <c r="F256" i="16" a="1"/>
  <c r="F256" i="16"/>
  <c r="G256" i="16" a="1"/>
  <c r="G256" i="16" s="1"/>
  <c r="H256" i="16" a="1"/>
  <c r="H256" i="16" s="1"/>
  <c r="F257" i="16" a="1"/>
  <c r="F257" i="16" s="1"/>
  <c r="G257" i="16" a="1"/>
  <c r="G257" i="16"/>
  <c r="H257" i="16" a="1"/>
  <c r="H257" i="16" s="1"/>
  <c r="F258" i="16" a="1"/>
  <c r="F258" i="16" s="1"/>
  <c r="G258" i="16" a="1"/>
  <c r="G258" i="16" s="1"/>
  <c r="H258" i="16" a="1"/>
  <c r="H258" i="16"/>
  <c r="F259" i="16" a="1"/>
  <c r="F259" i="16" s="1"/>
  <c r="G259" i="16" a="1"/>
  <c r="G259" i="16" s="1"/>
  <c r="H259" i="16" a="1"/>
  <c r="H259" i="16" s="1"/>
  <c r="F260" i="16" a="1"/>
  <c r="F260" i="16"/>
  <c r="G260" i="16" a="1"/>
  <c r="G260" i="16" s="1"/>
  <c r="H260" i="16" a="1"/>
  <c r="H260" i="16" s="1"/>
  <c r="F261" i="16" a="1"/>
  <c r="F261" i="16" s="1"/>
  <c r="G261" i="16" a="1"/>
  <c r="G261" i="16"/>
  <c r="H261" i="16" a="1"/>
  <c r="H261" i="16" s="1"/>
  <c r="F262" i="16" a="1"/>
  <c r="F262" i="16" s="1"/>
  <c r="G262" i="16" a="1"/>
  <c r="G262" i="16" s="1"/>
  <c r="H262" i="16" a="1"/>
  <c r="H262" i="16"/>
  <c r="F263" i="16" a="1"/>
  <c r="F263" i="16" s="1"/>
  <c r="G263" i="16" a="1"/>
  <c r="G263" i="16" s="1"/>
  <c r="H263" i="16" a="1"/>
  <c r="H263" i="16" s="1"/>
  <c r="F264" i="16" a="1"/>
  <c r="F264" i="16"/>
  <c r="G264" i="16" a="1"/>
  <c r="G264" i="16"/>
  <c r="H264" i="16" a="1"/>
  <c r="H264" i="16"/>
  <c r="F265" i="16" a="1"/>
  <c r="F265" i="16"/>
  <c r="G265" i="16" a="1"/>
  <c r="G265" i="16"/>
  <c r="H265" i="16" a="1"/>
  <c r="H265" i="16" s="1"/>
  <c r="F266" i="16" a="1"/>
  <c r="F266" i="16"/>
  <c r="G266" i="16" a="1"/>
  <c r="G266" i="16" s="1"/>
  <c r="H266" i="16" a="1"/>
  <c r="H266" i="16"/>
  <c r="F267" i="16" a="1"/>
  <c r="F267" i="16" s="1"/>
  <c r="G267" i="16" a="1"/>
  <c r="G267" i="16" s="1"/>
  <c r="H267" i="16" a="1"/>
  <c r="H267" i="16" s="1"/>
  <c r="F268" i="16" a="1"/>
  <c r="F268" i="16" s="1"/>
  <c r="G268" i="16" a="1"/>
  <c r="G268" i="16" s="1"/>
  <c r="H268" i="16" a="1"/>
  <c r="H268" i="16"/>
  <c r="F269" i="16" a="1"/>
  <c r="F269" i="16" s="1"/>
  <c r="G269" i="16" a="1"/>
  <c r="G269" i="16" s="1"/>
  <c r="H269" i="16" a="1"/>
  <c r="H269" i="16" s="1"/>
  <c r="F270" i="16" a="1"/>
  <c r="F270" i="16"/>
  <c r="G270" i="16" a="1"/>
  <c r="G270" i="16" s="1"/>
  <c r="H270" i="16" a="1"/>
  <c r="H270" i="16" s="1"/>
  <c r="F271" i="16" a="1"/>
  <c r="F271" i="16" s="1"/>
  <c r="G271" i="16" a="1"/>
  <c r="G271" i="16"/>
  <c r="H271" i="16" a="1"/>
  <c r="H271" i="16" s="1"/>
  <c r="F272" i="16" a="1"/>
  <c r="F272" i="16" s="1"/>
  <c r="G272" i="16" a="1"/>
  <c r="G272" i="16" s="1"/>
  <c r="H272" i="16" a="1"/>
  <c r="H272" i="16"/>
  <c r="F273" i="16" a="1"/>
  <c r="F273" i="16" s="1"/>
  <c r="G273" i="16" a="1"/>
  <c r="G273" i="16" s="1"/>
  <c r="H273" i="16" a="1"/>
  <c r="H273" i="16" s="1"/>
  <c r="F274" i="16" a="1"/>
  <c r="F274" i="16"/>
  <c r="G274" i="16" a="1"/>
  <c r="G274" i="16" s="1"/>
  <c r="H274" i="16" a="1"/>
  <c r="H274" i="16" s="1"/>
  <c r="F275" i="16" a="1"/>
  <c r="F275" i="16" s="1"/>
  <c r="G275" i="16" a="1"/>
  <c r="G275" i="16"/>
  <c r="H275" i="16" a="1"/>
  <c r="H275" i="16" s="1"/>
  <c r="F276" i="16" a="1"/>
  <c r="F276" i="16" s="1"/>
  <c r="G276" i="16" a="1"/>
  <c r="G276" i="16" s="1"/>
  <c r="H276" i="16" a="1"/>
  <c r="H276" i="16"/>
  <c r="F277" i="16" a="1"/>
  <c r="F277" i="16" s="1"/>
  <c r="G277" i="16" a="1"/>
  <c r="G277" i="16" s="1"/>
  <c r="H277" i="16" a="1"/>
  <c r="H277" i="16" s="1"/>
  <c r="F278" i="16" a="1"/>
  <c r="F278" i="16"/>
  <c r="G278" i="16" a="1"/>
  <c r="G278" i="16" s="1"/>
  <c r="H278" i="16" a="1"/>
  <c r="H278" i="16" s="1"/>
  <c r="F279" i="16" a="1"/>
  <c r="F279" i="16" s="1"/>
  <c r="G279" i="16" a="1"/>
  <c r="G279" i="16"/>
  <c r="H279" i="16" a="1"/>
  <c r="H279" i="16" s="1"/>
  <c r="F280" i="16" a="1"/>
  <c r="F280" i="16" s="1"/>
  <c r="G280" i="16" a="1"/>
  <c r="G280" i="16" s="1"/>
  <c r="H280" i="16" a="1"/>
  <c r="H280" i="16"/>
  <c r="F281" i="16" a="1"/>
  <c r="F281" i="16" s="1"/>
  <c r="G281" i="16" a="1"/>
  <c r="G281" i="16" s="1"/>
  <c r="H281" i="16" a="1"/>
  <c r="H281" i="16" s="1"/>
  <c r="F282" i="16" a="1"/>
  <c r="F282" i="16"/>
  <c r="G282" i="16" a="1"/>
  <c r="G282" i="16" s="1"/>
  <c r="H282" i="16" a="1"/>
  <c r="H282" i="16" s="1"/>
  <c r="F283" i="16" a="1"/>
  <c r="F283" i="16" s="1"/>
  <c r="G283" i="16" a="1"/>
  <c r="G283" i="16"/>
  <c r="H283" i="16" a="1"/>
  <c r="H283" i="16" s="1"/>
  <c r="F284" i="16" a="1"/>
  <c r="F284" i="16" s="1"/>
  <c r="G284" i="16" a="1"/>
  <c r="G284" i="16" s="1"/>
  <c r="H284" i="16" a="1"/>
  <c r="H284" i="16"/>
  <c r="F285" i="16" a="1"/>
  <c r="F285" i="16" s="1"/>
  <c r="G285" i="16" a="1"/>
  <c r="G285" i="16" s="1"/>
  <c r="H285" i="16" a="1"/>
  <c r="H285" i="16" s="1"/>
  <c r="F286" i="16" a="1"/>
  <c r="F286" i="16"/>
  <c r="G286" i="16" a="1"/>
  <c r="G286" i="16" s="1"/>
  <c r="H286" i="16" a="1"/>
  <c r="H286" i="16" s="1"/>
  <c r="F287" i="16" a="1"/>
  <c r="F287" i="16" s="1"/>
  <c r="G287" i="16" a="1"/>
  <c r="G287" i="16"/>
  <c r="H287" i="16" a="1"/>
  <c r="H287" i="16" s="1"/>
  <c r="F288" i="16" a="1"/>
  <c r="F288" i="16" s="1"/>
  <c r="G288" i="16" a="1"/>
  <c r="G288" i="16" s="1"/>
  <c r="H288" i="16" a="1"/>
  <c r="H288" i="16"/>
  <c r="F289" i="16" a="1"/>
  <c r="F289" i="16" s="1"/>
  <c r="G289" i="16" a="1"/>
  <c r="G289" i="16" s="1"/>
  <c r="H289" i="16" a="1"/>
  <c r="H289" i="16" s="1"/>
  <c r="F290" i="16" a="1"/>
  <c r="F290" i="16"/>
  <c r="G290" i="16" a="1"/>
  <c r="G290" i="16" s="1"/>
  <c r="H290" i="16" a="1"/>
  <c r="H290" i="16" s="1"/>
  <c r="F291" i="16" a="1"/>
  <c r="F291" i="16" s="1"/>
  <c r="G291" i="16" a="1"/>
  <c r="G291" i="16"/>
  <c r="H291" i="16" a="1"/>
  <c r="H291" i="16" s="1"/>
  <c r="F292" i="16" a="1"/>
  <c r="F292" i="16" s="1"/>
  <c r="G292" i="16" a="1"/>
  <c r="G292" i="16" s="1"/>
  <c r="H292" i="16" a="1"/>
  <c r="H292" i="16"/>
  <c r="F293" i="16" a="1"/>
  <c r="F293" i="16" s="1"/>
  <c r="G293" i="16" a="1"/>
  <c r="G293" i="16" s="1"/>
  <c r="H293" i="16" a="1"/>
  <c r="H293" i="16" s="1"/>
  <c r="F294" i="16" a="1"/>
  <c r="F294" i="16"/>
  <c r="G294" i="16" a="1"/>
  <c r="G294" i="16" s="1"/>
  <c r="H294" i="16" a="1"/>
  <c r="H294" i="16" s="1"/>
  <c r="F295" i="16" a="1"/>
  <c r="F295" i="16" s="1"/>
  <c r="G295" i="16" a="1"/>
  <c r="G295" i="16"/>
  <c r="H295" i="16" a="1"/>
  <c r="H295" i="16" s="1"/>
  <c r="F296" i="16" a="1"/>
  <c r="F296" i="16" s="1"/>
  <c r="G296" i="16" a="1"/>
  <c r="G296" i="16" s="1"/>
  <c r="H296" i="16" a="1"/>
  <c r="H296" i="16"/>
  <c r="F297" i="16" a="1"/>
  <c r="F297" i="16" s="1"/>
  <c r="G297" i="16" a="1"/>
  <c r="G297" i="16" s="1"/>
  <c r="H297" i="16" a="1"/>
  <c r="H297" i="16" s="1"/>
  <c r="F298" i="16" a="1"/>
  <c r="F298" i="16"/>
  <c r="G298" i="16" a="1"/>
  <c r="G298" i="16" s="1"/>
  <c r="H298" i="16" a="1"/>
  <c r="H298" i="16" s="1"/>
  <c r="F299" i="16" a="1"/>
  <c r="F299" i="16" s="1"/>
  <c r="G299" i="16" a="1"/>
  <c r="G299" i="16"/>
  <c r="H299" i="16" a="1"/>
  <c r="H299" i="16" s="1"/>
  <c r="F300" i="16" a="1"/>
  <c r="F300" i="16" s="1"/>
  <c r="G300" i="16" a="1"/>
  <c r="G300" i="16" s="1"/>
  <c r="H300" i="16" a="1"/>
  <c r="H300" i="16"/>
  <c r="F301" i="16" a="1"/>
  <c r="F301" i="16" s="1"/>
  <c r="G301" i="16" a="1"/>
  <c r="G301" i="16" s="1"/>
  <c r="H301" i="16" a="1"/>
  <c r="H301" i="16" s="1"/>
  <c r="F302" i="16" a="1"/>
  <c r="F302" i="16"/>
  <c r="G302" i="16" a="1"/>
  <c r="G302" i="16" s="1"/>
  <c r="H302" i="16" a="1"/>
  <c r="H302" i="16" s="1"/>
  <c r="F303" i="16" a="1"/>
  <c r="F303" i="16" s="1"/>
  <c r="G303" i="16" a="1"/>
  <c r="G303" i="16"/>
  <c r="H303" i="16" a="1"/>
  <c r="H303" i="16" s="1"/>
  <c r="F304" i="16" a="1"/>
  <c r="F304" i="16" s="1"/>
  <c r="G304" i="16" a="1"/>
  <c r="G304" i="16" s="1"/>
  <c r="H304" i="16" a="1"/>
  <c r="H304" i="16"/>
  <c r="F305" i="16" a="1"/>
  <c r="F305" i="16" s="1"/>
  <c r="G305" i="16" a="1"/>
  <c r="G305" i="16" s="1"/>
  <c r="H305" i="16" a="1"/>
  <c r="H305" i="16" s="1"/>
  <c r="F306" i="16" a="1"/>
  <c r="F306" i="16"/>
  <c r="G306" i="16" a="1"/>
  <c r="G306" i="16" s="1"/>
  <c r="H306" i="16" a="1"/>
  <c r="H306" i="16" s="1"/>
  <c r="F307" i="16" a="1"/>
  <c r="F307" i="16" s="1"/>
  <c r="G307" i="16" a="1"/>
  <c r="G307" i="16"/>
  <c r="H307" i="16" a="1"/>
  <c r="H307" i="16" s="1"/>
  <c r="F308" i="16" a="1"/>
  <c r="F308" i="16" s="1"/>
  <c r="G308" i="16" a="1"/>
  <c r="G308" i="16" s="1"/>
  <c r="H308" i="16" a="1"/>
  <c r="H308" i="16"/>
  <c r="F309" i="16" a="1"/>
  <c r="F309" i="16" s="1"/>
  <c r="G309" i="16" a="1"/>
  <c r="G309" i="16" s="1"/>
  <c r="H309" i="16" a="1"/>
  <c r="H309" i="16" s="1"/>
  <c r="F310" i="16" a="1"/>
  <c r="F310" i="16"/>
  <c r="G310" i="16" a="1"/>
  <c r="G310" i="16" s="1"/>
  <c r="H310" i="16" a="1"/>
  <c r="H310" i="16" s="1"/>
  <c r="F311" i="16" a="1"/>
  <c r="F311" i="16" s="1"/>
  <c r="G311" i="16" a="1"/>
  <c r="G311" i="16"/>
  <c r="H311" i="16" a="1"/>
  <c r="H311" i="16" s="1"/>
  <c r="F312" i="16" a="1"/>
  <c r="F312" i="16" s="1"/>
  <c r="G312" i="16" a="1"/>
  <c r="G312" i="16" s="1"/>
  <c r="H312" i="16" a="1"/>
  <c r="H312" i="16"/>
  <c r="F313" i="16" a="1"/>
  <c r="F313" i="16" s="1"/>
  <c r="G313" i="16" a="1"/>
  <c r="G313" i="16" s="1"/>
  <c r="H313" i="16" a="1"/>
  <c r="H313" i="16" s="1"/>
  <c r="F314" i="16" a="1"/>
  <c r="F314" i="16"/>
  <c r="G314" i="16" a="1"/>
  <c r="G314" i="16" s="1"/>
  <c r="H314" i="16" a="1"/>
  <c r="H314" i="16" s="1"/>
  <c r="F315" i="16" a="1"/>
  <c r="F315" i="16" s="1"/>
  <c r="G315" i="16" a="1"/>
  <c r="G315" i="16"/>
  <c r="H315" i="16" a="1"/>
  <c r="H315" i="16" s="1"/>
  <c r="F316" i="16" a="1"/>
  <c r="F316" i="16" s="1"/>
  <c r="G316" i="16" a="1"/>
  <c r="G316" i="16" s="1"/>
  <c r="H316" i="16" a="1"/>
  <c r="H316" i="16"/>
  <c r="F317" i="16" a="1"/>
  <c r="F317" i="16" s="1"/>
  <c r="G317" i="16" a="1"/>
  <c r="G317" i="16" s="1"/>
  <c r="H317" i="16" a="1"/>
  <c r="H317" i="16" s="1"/>
  <c r="F318" i="16" a="1"/>
  <c r="F318" i="16"/>
  <c r="G318" i="16" a="1"/>
  <c r="G318" i="16" s="1"/>
  <c r="H318" i="16" a="1"/>
  <c r="H318" i="16" s="1"/>
  <c r="F319" i="16" a="1"/>
  <c r="F319" i="16" s="1"/>
  <c r="G319" i="16" a="1"/>
  <c r="G319" i="16"/>
  <c r="H319" i="16" a="1"/>
  <c r="H319" i="16" s="1"/>
  <c r="F320" i="16" a="1"/>
  <c r="F320" i="16" s="1"/>
  <c r="G320" i="16" a="1"/>
  <c r="G320" i="16" s="1"/>
  <c r="H320" i="16" a="1"/>
  <c r="H320" i="16"/>
  <c r="F321" i="16" a="1"/>
  <c r="F321" i="16" s="1"/>
  <c r="G321" i="16" a="1"/>
  <c r="G321" i="16" s="1"/>
  <c r="H321" i="16" a="1"/>
  <c r="H321" i="16" s="1"/>
  <c r="F322" i="16" a="1"/>
  <c r="F322" i="16"/>
  <c r="G322" i="16" a="1"/>
  <c r="G322" i="16"/>
  <c r="H322" i="16" a="1"/>
  <c r="H322" i="16"/>
  <c r="F323" i="16" a="1"/>
  <c r="F323" i="16"/>
  <c r="G323" i="16" a="1"/>
  <c r="G323" i="16" s="1"/>
  <c r="H323" i="16" a="1"/>
  <c r="H323" i="16" s="1"/>
  <c r="F324" i="16" a="1"/>
  <c r="F324" i="16" s="1"/>
  <c r="G324" i="16" a="1"/>
  <c r="G324" i="16"/>
  <c r="H324" i="16" a="1"/>
  <c r="H324" i="16" s="1"/>
  <c r="F325" i="16" a="1"/>
  <c r="F325" i="16" s="1"/>
  <c r="G325" i="16" a="1"/>
  <c r="G325" i="16" s="1"/>
  <c r="H325" i="16" a="1"/>
  <c r="H325" i="16"/>
  <c r="F326" i="16" a="1"/>
  <c r="F326" i="16" s="1"/>
  <c r="G326" i="16" a="1"/>
  <c r="G326" i="16" s="1"/>
  <c r="H326" i="16" a="1"/>
  <c r="H326" i="16" s="1"/>
  <c r="F327" i="16" a="1"/>
  <c r="F327" i="16"/>
  <c r="G327" i="16" a="1"/>
  <c r="G327" i="16" s="1"/>
  <c r="H327" i="16" a="1"/>
  <c r="H327" i="16" s="1"/>
  <c r="F328" i="16" a="1"/>
  <c r="F328" i="16" s="1"/>
  <c r="G328" i="16" a="1"/>
  <c r="G328" i="16"/>
  <c r="H328" i="16" a="1"/>
  <c r="H328" i="16" s="1"/>
  <c r="F329" i="16" a="1"/>
  <c r="F329" i="16" s="1"/>
  <c r="G329" i="16" a="1"/>
  <c r="G329" i="16" s="1"/>
  <c r="H329" i="16" a="1"/>
  <c r="H329" i="16"/>
  <c r="F330" i="16" a="1"/>
  <c r="F330" i="16" s="1"/>
  <c r="G330" i="16" a="1"/>
  <c r="G330" i="16" s="1"/>
  <c r="H330" i="16" a="1"/>
  <c r="H330" i="16" s="1"/>
  <c r="F331" i="16" a="1"/>
  <c r="F331" i="16"/>
  <c r="G331" i="16" a="1"/>
  <c r="G331" i="16" s="1"/>
  <c r="H331" i="16" a="1"/>
  <c r="H331" i="16" s="1"/>
  <c r="F332" i="16" a="1"/>
  <c r="F332" i="16" s="1"/>
  <c r="G332" i="16" a="1"/>
  <c r="G332" i="16"/>
  <c r="H332" i="16" a="1"/>
  <c r="H332" i="16" s="1"/>
  <c r="F333" i="16" a="1"/>
  <c r="F333" i="16" s="1"/>
  <c r="G333" i="16" a="1"/>
  <c r="G333" i="16" s="1"/>
  <c r="H333" i="16" a="1"/>
  <c r="H333" i="16"/>
  <c r="F334" i="16" a="1"/>
  <c r="F334" i="16" s="1"/>
  <c r="G334" i="16" a="1"/>
  <c r="G334" i="16" s="1"/>
  <c r="H334" i="16" a="1"/>
  <c r="H334" i="16" s="1"/>
  <c r="F335" i="16" a="1"/>
  <c r="F335" i="16"/>
  <c r="G335" i="16" a="1"/>
  <c r="G335" i="16" s="1"/>
  <c r="H335" i="16" a="1"/>
  <c r="H335" i="16" s="1"/>
  <c r="F336" i="16" a="1"/>
  <c r="F336" i="16" s="1"/>
  <c r="G336" i="16" a="1"/>
  <c r="G336" i="16"/>
  <c r="H336" i="16" a="1"/>
  <c r="H336" i="16" s="1"/>
  <c r="F337" i="16" a="1"/>
  <c r="F337" i="16" s="1"/>
  <c r="G337" i="16" a="1"/>
  <c r="G337" i="16" s="1"/>
  <c r="H337" i="16" a="1"/>
  <c r="H337" i="16"/>
  <c r="F338" i="16" a="1"/>
  <c r="F338" i="16" s="1"/>
  <c r="G338" i="16" a="1"/>
  <c r="G338" i="16" s="1"/>
  <c r="H338" i="16" a="1"/>
  <c r="H338" i="16" s="1"/>
  <c r="F339" i="16" a="1"/>
  <c r="F339" i="16"/>
  <c r="G339" i="16" a="1"/>
  <c r="G339" i="16" s="1"/>
  <c r="H339" i="16" a="1"/>
  <c r="H339" i="16" s="1"/>
  <c r="F340" i="16" a="1"/>
  <c r="F340" i="16" s="1"/>
  <c r="G340" i="16" a="1"/>
  <c r="G340" i="16"/>
  <c r="H340" i="16" a="1"/>
  <c r="H340" i="16" s="1"/>
  <c r="F341" i="16" a="1"/>
  <c r="F341" i="16" s="1"/>
  <c r="G341" i="16" a="1"/>
  <c r="G341" i="16" s="1"/>
  <c r="H341" i="16" a="1"/>
  <c r="H341" i="16"/>
  <c r="F342" i="16" a="1"/>
  <c r="F342" i="16" s="1"/>
  <c r="G342" i="16" a="1"/>
  <c r="G342" i="16" s="1"/>
  <c r="H342" i="16" a="1"/>
  <c r="H342" i="16" s="1"/>
  <c r="F343" i="16" a="1"/>
  <c r="F343" i="16"/>
  <c r="G343" i="16" a="1"/>
  <c r="G343" i="16" s="1"/>
  <c r="H343" i="16" a="1"/>
  <c r="H343" i="16" s="1"/>
  <c r="F344" i="16" a="1"/>
  <c r="F344" i="16" s="1"/>
  <c r="G344" i="16" a="1"/>
  <c r="G344" i="16"/>
  <c r="H344" i="16" a="1"/>
  <c r="H344" i="16" s="1"/>
  <c r="F345" i="16" a="1"/>
  <c r="F345" i="16" s="1"/>
  <c r="G345" i="16" a="1"/>
  <c r="G345" i="16" s="1"/>
  <c r="H345" i="16" a="1"/>
  <c r="H345" i="16"/>
  <c r="F346" i="16" a="1"/>
  <c r="F346" i="16" s="1"/>
  <c r="G346" i="16" a="1"/>
  <c r="G346" i="16" s="1"/>
  <c r="H346" i="16" a="1"/>
  <c r="H346" i="16" s="1"/>
  <c r="F347" i="16" a="1"/>
  <c r="F347" i="16"/>
  <c r="G347" i="16" a="1"/>
  <c r="G347" i="16" s="1"/>
  <c r="H347" i="16" a="1"/>
  <c r="H347" i="16" s="1"/>
  <c r="F348" i="16" a="1"/>
  <c r="F348" i="16" s="1"/>
  <c r="G348" i="16" a="1"/>
  <c r="G348" i="16"/>
  <c r="H348" i="16" a="1"/>
  <c r="H348" i="16" s="1"/>
  <c r="F349" i="16" a="1"/>
  <c r="F349" i="16" s="1"/>
  <c r="G349" i="16" a="1"/>
  <c r="G349" i="16" s="1"/>
  <c r="H349" i="16" a="1"/>
  <c r="H349" i="16"/>
  <c r="F350" i="16" a="1"/>
  <c r="F350" i="16" s="1"/>
  <c r="G350" i="16" a="1"/>
  <c r="G350" i="16" s="1"/>
  <c r="H350" i="16" a="1"/>
  <c r="H350" i="16" s="1"/>
  <c r="F351" i="16" a="1"/>
  <c r="F351" i="16"/>
  <c r="G351" i="16" a="1"/>
  <c r="G351" i="16" s="1"/>
  <c r="H351" i="16" a="1"/>
  <c r="H351" i="16" s="1"/>
  <c r="F352" i="16" a="1"/>
  <c r="F352" i="16" s="1"/>
  <c r="G352" i="16" a="1"/>
  <c r="G352" i="16"/>
  <c r="H352" i="16" a="1"/>
  <c r="H352" i="16" s="1"/>
  <c r="F353" i="16" a="1"/>
  <c r="F353" i="16" s="1"/>
  <c r="G353" i="16" a="1"/>
  <c r="G353" i="16" s="1"/>
  <c r="H353" i="16" a="1"/>
  <c r="H353" i="16"/>
  <c r="F354" i="16" a="1"/>
  <c r="F354" i="16" s="1"/>
  <c r="G354" i="16" a="1"/>
  <c r="G354" i="16" s="1"/>
  <c r="H354" i="16" a="1"/>
  <c r="H354" i="16" s="1"/>
  <c r="F355" i="16" a="1"/>
  <c r="F355" i="16"/>
  <c r="G355" i="16" a="1"/>
  <c r="G355" i="16" s="1"/>
  <c r="H355" i="16" a="1"/>
  <c r="H355" i="16" s="1"/>
  <c r="F356" i="16" a="1"/>
  <c r="F356" i="16" s="1"/>
  <c r="G356" i="16" a="1"/>
  <c r="G356" i="16"/>
  <c r="H356" i="16" a="1"/>
  <c r="H356" i="16" s="1"/>
  <c r="F357" i="16" a="1"/>
  <c r="F357" i="16" s="1"/>
  <c r="G357" i="16" a="1"/>
  <c r="G357" i="16" s="1"/>
  <c r="H357" i="16" a="1"/>
  <c r="H357" i="16"/>
  <c r="F358" i="16" a="1"/>
  <c r="F358" i="16" s="1"/>
  <c r="G358" i="16" a="1"/>
  <c r="G358" i="16" s="1"/>
  <c r="H358" i="16" a="1"/>
  <c r="H358" i="16" s="1"/>
  <c r="F359" i="16" a="1"/>
  <c r="F359" i="16"/>
  <c r="G359" i="16" a="1"/>
  <c r="G359" i="16" s="1"/>
  <c r="H359" i="16" a="1"/>
  <c r="H359" i="16" s="1"/>
  <c r="F360" i="16" a="1"/>
  <c r="F360" i="16" s="1"/>
  <c r="G360" i="16" a="1"/>
  <c r="G360" i="16"/>
  <c r="H360" i="16" a="1"/>
  <c r="H360" i="16" s="1"/>
  <c r="F361" i="16" a="1"/>
  <c r="F361" i="16" s="1"/>
  <c r="G361" i="16" a="1"/>
  <c r="G361" i="16" s="1"/>
  <c r="H361" i="16" a="1"/>
  <c r="H361" i="16"/>
  <c r="F362" i="16" a="1"/>
  <c r="F362" i="16" s="1"/>
  <c r="G362" i="16" a="1"/>
  <c r="G362" i="16" s="1"/>
  <c r="H362" i="16" a="1"/>
  <c r="H362" i="16" s="1"/>
  <c r="F363" i="16" a="1"/>
  <c r="F363" i="16"/>
  <c r="G363" i="16" a="1"/>
  <c r="G363" i="16" s="1"/>
  <c r="H363" i="16" a="1"/>
  <c r="H363" i="16" s="1"/>
  <c r="F364" i="16" a="1"/>
  <c r="F364" i="16" s="1"/>
  <c r="G364" i="16" a="1"/>
  <c r="G364" i="16"/>
  <c r="H364" i="16" a="1"/>
  <c r="H364" i="16" s="1"/>
  <c r="F365" i="16" a="1"/>
  <c r="F365" i="16" s="1"/>
  <c r="G365" i="16" a="1"/>
  <c r="G365" i="16" s="1"/>
  <c r="H365" i="16" a="1"/>
  <c r="H365" i="16"/>
  <c r="F366" i="16" a="1"/>
  <c r="F366" i="16" s="1"/>
  <c r="G366" i="16" a="1"/>
  <c r="G366" i="16" s="1"/>
  <c r="H366" i="16" a="1"/>
  <c r="H366" i="16" s="1"/>
  <c r="F367" i="16" a="1"/>
  <c r="F367" i="16"/>
  <c r="G367" i="16" a="1"/>
  <c r="G367" i="16" s="1"/>
  <c r="H367" i="16" a="1"/>
  <c r="H367" i="16" s="1"/>
  <c r="F368" i="16" a="1"/>
  <c r="F368" i="16" s="1"/>
  <c r="G368" i="16" a="1"/>
  <c r="G368" i="16"/>
  <c r="H368" i="16" a="1"/>
  <c r="H368" i="16" s="1"/>
  <c r="F369" i="16" a="1"/>
  <c r="F369" i="16" s="1"/>
  <c r="G369" i="16" a="1"/>
  <c r="G369" i="16" s="1"/>
  <c r="H369" i="16" a="1"/>
  <c r="H369" i="16"/>
  <c r="F370" i="16" a="1"/>
  <c r="F370" i="16" s="1"/>
  <c r="G370" i="16" a="1"/>
  <c r="G370" i="16" s="1"/>
  <c r="H370" i="16" a="1"/>
  <c r="H370" i="16" s="1"/>
  <c r="F371" i="16" a="1"/>
  <c r="F371" i="16"/>
  <c r="G371" i="16" a="1"/>
  <c r="G371" i="16" s="1"/>
  <c r="H371" i="16" a="1"/>
  <c r="H371" i="16" s="1"/>
  <c r="F372" i="16" a="1"/>
  <c r="F372" i="16" s="1"/>
  <c r="G372" i="16" a="1"/>
  <c r="G372" i="16"/>
  <c r="H372" i="16" a="1"/>
  <c r="H372" i="16" s="1"/>
  <c r="F373" i="16" a="1"/>
  <c r="F373" i="16" s="1"/>
  <c r="G373" i="16" a="1"/>
  <c r="G373" i="16" s="1"/>
  <c r="H373" i="16" a="1"/>
  <c r="H373" i="16"/>
  <c r="F374" i="16" a="1"/>
  <c r="F374" i="16" s="1"/>
  <c r="G374" i="16" a="1"/>
  <c r="G374" i="16" s="1"/>
  <c r="H374" i="16" a="1"/>
  <c r="H374" i="16" s="1"/>
  <c r="F375" i="16" a="1"/>
  <c r="F375" i="16"/>
  <c r="G375" i="16" a="1"/>
  <c r="G375" i="16" s="1"/>
  <c r="H375" i="16" a="1"/>
  <c r="H375" i="16" s="1"/>
  <c r="F376" i="16" a="1"/>
  <c r="F376" i="16" s="1"/>
  <c r="G376" i="16" a="1"/>
  <c r="G376" i="16"/>
  <c r="H376" i="16" a="1"/>
  <c r="H376" i="16" s="1"/>
  <c r="F377" i="16" a="1"/>
  <c r="F377" i="16" s="1"/>
  <c r="G377" i="16" a="1"/>
  <c r="G377" i="16" s="1"/>
  <c r="H377" i="16" a="1"/>
  <c r="H377" i="16"/>
  <c r="F378" i="16" a="1"/>
  <c r="F378" i="16" s="1"/>
  <c r="G378" i="16" a="1"/>
  <c r="G378" i="16" s="1"/>
  <c r="H378" i="16" a="1"/>
  <c r="H378" i="16" s="1"/>
  <c r="F379" i="16" a="1"/>
  <c r="F379" i="16"/>
  <c r="G379" i="16" a="1"/>
  <c r="G379" i="16" s="1"/>
  <c r="H379" i="16" a="1"/>
  <c r="H379" i="16" s="1"/>
  <c r="F380" i="16" a="1"/>
  <c r="F380" i="16" s="1"/>
  <c r="G380" i="16" a="1"/>
  <c r="G380" i="16"/>
  <c r="H380" i="16" a="1"/>
  <c r="H380" i="16" s="1"/>
  <c r="F381" i="16" a="1"/>
  <c r="F381" i="16" s="1"/>
  <c r="G381" i="16" a="1"/>
  <c r="G381" i="16" s="1"/>
  <c r="H381" i="16" a="1"/>
  <c r="H381" i="16"/>
  <c r="F382" i="16" a="1"/>
  <c r="F382" i="16" s="1"/>
  <c r="G382" i="16" a="1"/>
  <c r="G382" i="16" s="1"/>
  <c r="H382" i="16" a="1"/>
  <c r="H382" i="16" s="1"/>
  <c r="F383" i="16" a="1"/>
  <c r="F383" i="16"/>
  <c r="G383" i="16" a="1"/>
  <c r="G383" i="16" s="1"/>
  <c r="H383" i="16" a="1"/>
  <c r="H383" i="16" s="1"/>
  <c r="F384" i="16" a="1"/>
  <c r="F384" i="16" s="1"/>
  <c r="G384" i="16" a="1"/>
  <c r="G384" i="16"/>
  <c r="H384" i="16" a="1"/>
  <c r="H384" i="16" s="1"/>
  <c r="F385" i="16" a="1"/>
  <c r="F385" i="16" s="1"/>
  <c r="G385" i="16" a="1"/>
  <c r="G385" i="16" s="1"/>
  <c r="H385" i="16" a="1"/>
  <c r="H385" i="16"/>
  <c r="F386" i="16" a="1"/>
  <c r="F386" i="16" s="1"/>
  <c r="G386" i="16" a="1"/>
  <c r="G386" i="16" s="1"/>
  <c r="H386" i="16" a="1"/>
  <c r="H386" i="16" s="1"/>
  <c r="F387" i="16" a="1"/>
  <c r="F387" i="16"/>
  <c r="G387" i="16" a="1"/>
  <c r="G387" i="16" s="1"/>
  <c r="H387" i="16" a="1"/>
  <c r="H387" i="16" s="1"/>
  <c r="F388" i="16" a="1"/>
  <c r="F388" i="16" s="1"/>
  <c r="G388" i="16" a="1"/>
  <c r="G388" i="16"/>
  <c r="H388" i="16" a="1"/>
  <c r="H388" i="16" s="1"/>
  <c r="F389" i="16" a="1"/>
  <c r="F389" i="16" s="1"/>
  <c r="G389" i="16" a="1"/>
  <c r="G389" i="16" s="1"/>
  <c r="H389" i="16" a="1"/>
  <c r="H389" i="16"/>
  <c r="F390" i="16" a="1"/>
  <c r="F390" i="16" s="1"/>
  <c r="G390" i="16" a="1"/>
  <c r="G390" i="16" s="1"/>
  <c r="H390" i="16" a="1"/>
  <c r="H390" i="16" s="1"/>
  <c r="F391" i="16" a="1"/>
  <c r="F391" i="16"/>
  <c r="G391" i="16" a="1"/>
  <c r="G391" i="16" s="1"/>
  <c r="H391" i="16" a="1"/>
  <c r="H391" i="16" s="1"/>
  <c r="F392" i="16" a="1"/>
  <c r="F392" i="16" s="1"/>
  <c r="G392" i="16" a="1"/>
  <c r="G392" i="16"/>
  <c r="H392" i="16" a="1"/>
  <c r="H392" i="16" s="1"/>
  <c r="F393" i="16" a="1"/>
  <c r="F393" i="16" s="1"/>
  <c r="G393" i="16" a="1"/>
  <c r="G393" i="16" s="1"/>
  <c r="H393" i="16" a="1"/>
  <c r="H393" i="16"/>
  <c r="F394" i="16" a="1"/>
  <c r="F394" i="16" s="1"/>
  <c r="G394" i="16" a="1"/>
  <c r="G394" i="16" s="1"/>
  <c r="H394" i="16" a="1"/>
  <c r="H394" i="16" s="1"/>
  <c r="F395" i="16" a="1"/>
  <c r="F395" i="16"/>
  <c r="G395" i="16" a="1"/>
  <c r="G395" i="16" s="1"/>
  <c r="H395" i="16" a="1"/>
  <c r="H395" i="16" s="1"/>
  <c r="F396" i="16" a="1"/>
  <c r="F396" i="16" s="1"/>
  <c r="G396" i="16" a="1"/>
  <c r="G396" i="16"/>
  <c r="H396" i="16" a="1"/>
  <c r="H396" i="16" s="1"/>
  <c r="F397" i="16" a="1"/>
  <c r="F397" i="16" s="1"/>
  <c r="G397" i="16" a="1"/>
  <c r="G397" i="16" s="1"/>
  <c r="H397" i="16" a="1"/>
  <c r="H397" i="16"/>
  <c r="F398" i="16" a="1"/>
  <c r="F398" i="16" s="1"/>
  <c r="G398" i="16" a="1"/>
  <c r="G398" i="16" s="1"/>
  <c r="H398" i="16" a="1"/>
  <c r="H398" i="16" s="1"/>
  <c r="F399" i="16" a="1"/>
  <c r="F399" i="16"/>
  <c r="G399" i="16" a="1"/>
  <c r="G399" i="16" s="1"/>
  <c r="H399" i="16" a="1"/>
  <c r="H399" i="16" s="1"/>
  <c r="F400" i="16" a="1"/>
  <c r="F400" i="16" s="1"/>
  <c r="G400" i="16" a="1"/>
  <c r="G400" i="16"/>
  <c r="H400" i="16" a="1"/>
  <c r="H400" i="16" s="1"/>
  <c r="F401" i="16" a="1"/>
  <c r="F401" i="16" s="1"/>
  <c r="G401" i="16" a="1"/>
  <c r="G401" i="16" s="1"/>
  <c r="H401" i="16" a="1"/>
  <c r="H401" i="16"/>
  <c r="F402" i="16" a="1"/>
  <c r="F402" i="16" s="1"/>
  <c r="G402" i="16" a="1"/>
  <c r="G402" i="16" s="1"/>
  <c r="H402" i="16" a="1"/>
  <c r="H402" i="16" s="1"/>
  <c r="F403" i="16" a="1"/>
  <c r="F403" i="16"/>
  <c r="G403" i="16" a="1"/>
  <c r="G403" i="16" s="1"/>
  <c r="H403" i="16" a="1"/>
  <c r="H403" i="16" s="1"/>
  <c r="F404" i="16" a="1"/>
  <c r="F404" i="16" s="1"/>
  <c r="G404" i="16" a="1"/>
  <c r="G404" i="16"/>
  <c r="H404" i="16" a="1"/>
  <c r="H404" i="16" s="1"/>
  <c r="F405" i="16" a="1"/>
  <c r="F405" i="16" s="1"/>
  <c r="G405" i="16" a="1"/>
  <c r="G405" i="16" s="1"/>
  <c r="H405" i="16" a="1"/>
  <c r="H405" i="16"/>
  <c r="F406" i="16" a="1"/>
  <c r="F406" i="16" s="1"/>
  <c r="G406" i="16" a="1"/>
  <c r="G406" i="16" s="1"/>
  <c r="H406" i="16" a="1"/>
  <c r="H406" i="16" s="1"/>
  <c r="F407" i="16" a="1"/>
  <c r="F407" i="16"/>
  <c r="G407" i="16" a="1"/>
  <c r="G407" i="16" s="1"/>
  <c r="H407" i="16" a="1"/>
  <c r="H407" i="16" s="1"/>
  <c r="F408" i="16" a="1"/>
  <c r="F408" i="16" s="1"/>
  <c r="G408" i="16" a="1"/>
  <c r="G408" i="16"/>
  <c r="H408" i="16" a="1"/>
  <c r="H408" i="16" s="1"/>
  <c r="F409" i="16" a="1"/>
  <c r="F409" i="16" s="1"/>
  <c r="G409" i="16" a="1"/>
  <c r="G409" i="16" s="1"/>
  <c r="H409" i="16" a="1"/>
  <c r="H409" i="16"/>
  <c r="F410" i="16" a="1"/>
  <c r="F410" i="16" s="1"/>
  <c r="G410" i="16" a="1"/>
  <c r="G410" i="16" s="1"/>
  <c r="H410" i="16" a="1"/>
  <c r="H410" i="16" s="1"/>
  <c r="F411" i="16" a="1"/>
  <c r="F411" i="16"/>
  <c r="G411" i="16" a="1"/>
  <c r="G411" i="16" s="1"/>
  <c r="H411" i="16" a="1"/>
  <c r="H411" i="16" s="1"/>
  <c r="F412" i="16" a="1"/>
  <c r="F412" i="16" s="1"/>
  <c r="G412" i="16" a="1"/>
  <c r="G412" i="16"/>
  <c r="H412" i="16" a="1"/>
  <c r="H412" i="16" s="1"/>
  <c r="F413" i="16" a="1"/>
  <c r="F413" i="16" s="1"/>
  <c r="G413" i="16" a="1"/>
  <c r="G413" i="16" s="1"/>
  <c r="H413" i="16" a="1"/>
  <c r="H413" i="16"/>
  <c r="F414" i="16" a="1"/>
  <c r="F414" i="16" s="1"/>
  <c r="G414" i="16" a="1"/>
  <c r="G414" i="16" s="1"/>
  <c r="H414" i="16" a="1"/>
  <c r="H414" i="16" s="1"/>
  <c r="F415" i="16" a="1"/>
  <c r="F415" i="16"/>
  <c r="G415" i="16" a="1"/>
  <c r="G415" i="16" s="1"/>
  <c r="H415" i="16" a="1"/>
  <c r="H415" i="16" s="1"/>
  <c r="F416" i="16" a="1"/>
  <c r="F416" i="16" s="1"/>
  <c r="G416" i="16" a="1"/>
  <c r="G416" i="16"/>
  <c r="H416" i="16" a="1"/>
  <c r="H416" i="16" s="1"/>
  <c r="F417" i="16" a="1"/>
  <c r="F417" i="16" s="1"/>
  <c r="G417" i="16" a="1"/>
  <c r="G417" i="16" s="1"/>
  <c r="H417" i="16" a="1"/>
  <c r="H417" i="16"/>
  <c r="F418" i="16" a="1"/>
  <c r="F418" i="16" s="1"/>
  <c r="G418" i="16" a="1"/>
  <c r="G418" i="16" s="1"/>
  <c r="H418" i="16" a="1"/>
  <c r="H418" i="16" s="1"/>
  <c r="F419" i="16" a="1"/>
  <c r="F419" i="16"/>
  <c r="G419" i="16" a="1"/>
  <c r="G419" i="16" s="1"/>
  <c r="H419" i="16" a="1"/>
  <c r="H419" i="16" s="1"/>
  <c r="F420" i="16" a="1"/>
  <c r="F420" i="16" s="1"/>
  <c r="G420" i="16" a="1"/>
  <c r="G420" i="16"/>
  <c r="H420" i="16" a="1"/>
  <c r="H420" i="16" s="1"/>
  <c r="F421" i="16" a="1"/>
  <c r="F421" i="16" s="1"/>
  <c r="G421" i="16" a="1"/>
  <c r="G421" i="16" s="1"/>
  <c r="H421" i="16" a="1"/>
  <c r="H421" i="16"/>
  <c r="F422" i="16" a="1"/>
  <c r="F422" i="16" s="1"/>
  <c r="G422" i="16" a="1"/>
  <c r="G422" i="16" s="1"/>
  <c r="H422" i="16" a="1"/>
  <c r="H422" i="16" s="1"/>
  <c r="F423" i="16" a="1"/>
  <c r="F423" i="16"/>
  <c r="G423" i="16" a="1"/>
  <c r="G423" i="16" s="1"/>
  <c r="H423" i="16" a="1"/>
  <c r="H423" i="16" s="1"/>
  <c r="F424" i="16" a="1"/>
  <c r="F424" i="16" s="1"/>
  <c r="G424" i="16" a="1"/>
  <c r="G424" i="16"/>
  <c r="H424" i="16" a="1"/>
  <c r="H424" i="16" s="1"/>
  <c r="F425" i="16" a="1"/>
  <c r="F425" i="16" s="1"/>
  <c r="G425" i="16" a="1"/>
  <c r="G425" i="16" s="1"/>
  <c r="H425" i="16" a="1"/>
  <c r="H425" i="16"/>
  <c r="F426" i="16" a="1"/>
  <c r="F426" i="16" s="1"/>
  <c r="G426" i="16" a="1"/>
  <c r="G426" i="16" s="1"/>
  <c r="H426" i="16" a="1"/>
  <c r="H426" i="16" s="1"/>
  <c r="F427" i="16" a="1"/>
  <c r="F427" i="16"/>
  <c r="G427" i="16" a="1"/>
  <c r="G427" i="16" s="1"/>
  <c r="H427" i="16" a="1"/>
  <c r="H427" i="16" s="1"/>
  <c r="F428" i="16" a="1"/>
  <c r="F428" i="16" s="1"/>
  <c r="G428" i="16" a="1"/>
  <c r="G428" i="16"/>
  <c r="H428" i="16" a="1"/>
  <c r="H428" i="16" s="1"/>
  <c r="F429" i="16" a="1"/>
  <c r="F429" i="16" s="1"/>
  <c r="G429" i="16" a="1"/>
  <c r="G429" i="16" s="1"/>
  <c r="H429" i="16" a="1"/>
  <c r="H429" i="16"/>
  <c r="F430" i="16" a="1"/>
  <c r="F430" i="16" s="1"/>
  <c r="G430" i="16" a="1"/>
  <c r="G430" i="16" s="1"/>
  <c r="H430" i="16" a="1"/>
  <c r="H430" i="16" s="1"/>
  <c r="F431" i="16" a="1"/>
  <c r="F431" i="16"/>
  <c r="G431" i="16" a="1"/>
  <c r="G431" i="16" s="1"/>
  <c r="H431" i="16" a="1"/>
  <c r="H431" i="16" s="1"/>
  <c r="F432" i="16" a="1"/>
  <c r="F432" i="16" s="1"/>
  <c r="G432" i="16" a="1"/>
  <c r="G432" i="16"/>
  <c r="H432" i="16" a="1"/>
  <c r="H432" i="16" s="1"/>
  <c r="F433" i="16" a="1"/>
  <c r="F433" i="16" s="1"/>
  <c r="G433" i="16" a="1"/>
  <c r="G433" i="16" s="1"/>
  <c r="H433" i="16" a="1"/>
  <c r="H433" i="16"/>
  <c r="F434" i="16" a="1"/>
  <c r="F434" i="16" s="1"/>
  <c r="G434" i="16" a="1"/>
  <c r="G434" i="16" s="1"/>
  <c r="H434" i="16" a="1"/>
  <c r="H434" i="16" s="1"/>
  <c r="F435" i="16" a="1"/>
  <c r="F435" i="16"/>
  <c r="G435" i="16" a="1"/>
  <c r="G435" i="16" s="1"/>
  <c r="H435" i="16" a="1"/>
  <c r="H435" i="16" s="1"/>
  <c r="F436" i="16" a="1"/>
  <c r="F436" i="16" s="1"/>
  <c r="G436" i="16" a="1"/>
  <c r="G436" i="16"/>
  <c r="H436" i="16" a="1"/>
  <c r="H436" i="16"/>
  <c r="F437" i="16" a="1"/>
  <c r="F437" i="16"/>
  <c r="G437" i="16" a="1"/>
  <c r="G437" i="16"/>
  <c r="H437" i="16" a="1"/>
  <c r="H437" i="16"/>
  <c r="F438" i="16" a="1"/>
  <c r="F438" i="16"/>
  <c r="G438" i="16" a="1"/>
  <c r="G438" i="16"/>
  <c r="H438" i="16" a="1"/>
  <c r="H438" i="16"/>
  <c r="F439" i="16" a="1"/>
  <c r="F439" i="16"/>
  <c r="G439" i="16" a="1"/>
  <c r="G439" i="16" s="1"/>
  <c r="H439" i="16" a="1"/>
  <c r="H439" i="16"/>
  <c r="F440" i="16" a="1"/>
  <c r="F440" i="16" s="1"/>
  <c r="G440" i="16" a="1"/>
  <c r="G440" i="16" s="1"/>
  <c r="H440" i="16" a="1"/>
  <c r="H440" i="16" s="1"/>
  <c r="F441" i="16" a="1"/>
  <c r="F441" i="16" s="1"/>
  <c r="G441" i="16" a="1"/>
  <c r="G441" i="16" s="1"/>
  <c r="H441" i="16" a="1"/>
  <c r="H441" i="16" s="1"/>
  <c r="F442" i="16" a="1"/>
  <c r="F442" i="16" s="1"/>
  <c r="G442" i="16" a="1"/>
  <c r="G442" i="16" s="1"/>
  <c r="H442" i="16" a="1"/>
  <c r="H442" i="16" s="1"/>
  <c r="F443" i="16" a="1"/>
  <c r="F443" i="16" s="1"/>
  <c r="G443" i="16" a="1"/>
  <c r="G443" i="16" s="1"/>
  <c r="H443" i="16" a="1"/>
  <c r="H443" i="16" s="1"/>
  <c r="F444" i="16" a="1"/>
  <c r="F444" i="16" s="1"/>
  <c r="G444" i="16" a="1"/>
  <c r="G444" i="16" s="1"/>
  <c r="H444" i="16" a="1"/>
  <c r="H444" i="16" s="1"/>
  <c r="F445" i="16" a="1"/>
  <c r="F445" i="16" s="1"/>
  <c r="G445" i="16" a="1"/>
  <c r="G445" i="16" s="1"/>
  <c r="H445" i="16" a="1"/>
  <c r="H445" i="16" s="1"/>
  <c r="F446" i="16" a="1"/>
  <c r="F446" i="16" s="1"/>
  <c r="G446" i="16" a="1"/>
  <c r="G446" i="16" s="1"/>
  <c r="H446" i="16" a="1"/>
  <c r="H446" i="16" s="1"/>
  <c r="F447" i="16" a="1"/>
  <c r="F447" i="16" s="1"/>
  <c r="G447" i="16" a="1"/>
  <c r="G447" i="16" s="1"/>
  <c r="H447" i="16" a="1"/>
  <c r="H447" i="16" s="1"/>
  <c r="F448" i="16" a="1"/>
  <c r="F448" i="16" s="1"/>
  <c r="G448" i="16" a="1"/>
  <c r="G448" i="16" s="1"/>
  <c r="H448" i="16" a="1"/>
  <c r="H448" i="16" s="1"/>
  <c r="F449" i="16" a="1"/>
  <c r="F449" i="16" s="1"/>
  <c r="G449" i="16" a="1"/>
  <c r="G449" i="16" s="1"/>
  <c r="H449" i="16" a="1"/>
  <c r="H449" i="16" s="1"/>
  <c r="F450" i="16" a="1"/>
  <c r="F450" i="16" s="1"/>
  <c r="G450" i="16" a="1"/>
  <c r="G450" i="16" s="1"/>
  <c r="H450" i="16" a="1"/>
  <c r="H450" i="16" s="1"/>
  <c r="F451" i="16" a="1"/>
  <c r="F451" i="16" s="1"/>
  <c r="G451" i="16" a="1"/>
  <c r="G451" i="16" s="1"/>
  <c r="H451" i="16" a="1"/>
  <c r="H451" i="16" s="1"/>
  <c r="F452" i="16" a="1"/>
  <c r="F452" i="16" s="1"/>
  <c r="G452" i="16" a="1"/>
  <c r="G452" i="16" s="1"/>
  <c r="H452" i="16" a="1"/>
  <c r="H452" i="16" s="1"/>
  <c r="F453" i="16" a="1"/>
  <c r="F453" i="16" s="1"/>
  <c r="G453" i="16" a="1"/>
  <c r="G453" i="16" s="1"/>
  <c r="H453" i="16" a="1"/>
  <c r="H453" i="16" s="1"/>
  <c r="F454" i="16" a="1"/>
  <c r="F454" i="16" s="1"/>
  <c r="G454" i="16" a="1"/>
  <c r="G454" i="16" s="1"/>
  <c r="H454" i="16" a="1"/>
  <c r="H454" i="16" s="1"/>
  <c r="F455" i="16" a="1"/>
  <c r="F455" i="16" s="1"/>
  <c r="G455" i="16" a="1"/>
  <c r="G455" i="16" s="1"/>
  <c r="H455" i="16" a="1"/>
  <c r="H455" i="16" s="1"/>
  <c r="F456" i="16" a="1"/>
  <c r="F456" i="16" s="1"/>
  <c r="G456" i="16" a="1"/>
  <c r="G456" i="16" s="1"/>
  <c r="H456" i="16" a="1"/>
  <c r="H456" i="16" s="1"/>
  <c r="F457" i="16" a="1"/>
  <c r="F457" i="16" s="1"/>
  <c r="G457" i="16" a="1"/>
  <c r="G457" i="16" s="1"/>
  <c r="H457" i="16" a="1"/>
  <c r="H457" i="16" s="1"/>
  <c r="F458" i="16" a="1"/>
  <c r="F458" i="16" s="1"/>
  <c r="G458" i="16" a="1"/>
  <c r="G458" i="16" s="1"/>
  <c r="H458" i="16" a="1"/>
  <c r="H458" i="16" s="1"/>
  <c r="F459" i="16" a="1"/>
  <c r="F459" i="16" s="1"/>
  <c r="G459" i="16" a="1"/>
  <c r="G459" i="16" s="1"/>
  <c r="H459" i="16" a="1"/>
  <c r="H459" i="16" s="1"/>
  <c r="F460" i="16" a="1"/>
  <c r="F460" i="16" s="1"/>
  <c r="G460" i="16" a="1"/>
  <c r="G460" i="16" s="1"/>
  <c r="H460" i="16" a="1"/>
  <c r="H460" i="16" s="1"/>
  <c r="F461" i="16" a="1"/>
  <c r="F461" i="16" s="1"/>
  <c r="G461" i="16" a="1"/>
  <c r="G461" i="16" s="1"/>
  <c r="H461" i="16" a="1"/>
  <c r="H461" i="16" s="1"/>
  <c r="F462" i="16" a="1"/>
  <c r="F462" i="16" s="1"/>
  <c r="G462" i="16" a="1"/>
  <c r="G462" i="16" s="1"/>
  <c r="H462" i="16" a="1"/>
  <c r="H462" i="16" s="1"/>
  <c r="F463" i="16" a="1"/>
  <c r="F463" i="16" s="1"/>
  <c r="G463" i="16" a="1"/>
  <c r="G463" i="16" s="1"/>
  <c r="H463" i="16" a="1"/>
  <c r="H463" i="16" s="1"/>
  <c r="F464" i="16" a="1"/>
  <c r="F464" i="16" s="1"/>
  <c r="G464" i="16" a="1"/>
  <c r="G464" i="16" s="1"/>
  <c r="H464" i="16" a="1"/>
  <c r="H464" i="16" s="1"/>
  <c r="F465" i="16" a="1"/>
  <c r="F465" i="16" s="1"/>
  <c r="G465" i="16" a="1"/>
  <c r="G465" i="16" s="1"/>
  <c r="H465" i="16" a="1"/>
  <c r="H465" i="16" s="1"/>
  <c r="F466" i="16" a="1"/>
  <c r="F466" i="16" s="1"/>
  <c r="G466" i="16" a="1"/>
  <c r="G466" i="16" s="1"/>
  <c r="H466" i="16" a="1"/>
  <c r="H466" i="16" s="1"/>
  <c r="F467" i="16" a="1"/>
  <c r="F467" i="16" s="1"/>
  <c r="G467" i="16" a="1"/>
  <c r="G467" i="16" s="1"/>
  <c r="H467" i="16" a="1"/>
  <c r="H467" i="16" s="1"/>
  <c r="F468" i="16" a="1"/>
  <c r="F468" i="16" s="1"/>
  <c r="G468" i="16" a="1"/>
  <c r="G468" i="16" s="1"/>
  <c r="H468" i="16" a="1"/>
  <c r="H468" i="16" s="1"/>
  <c r="F469" i="16" a="1"/>
  <c r="F469" i="16" s="1"/>
  <c r="G469" i="16" a="1"/>
  <c r="G469" i="16" s="1"/>
  <c r="H469" i="16" a="1"/>
  <c r="H469" i="16" s="1"/>
  <c r="F470" i="16" a="1"/>
  <c r="F470" i="16" s="1"/>
  <c r="G470" i="16" a="1"/>
  <c r="G470" i="16" s="1"/>
  <c r="H470" i="16" a="1"/>
  <c r="H470" i="16" s="1"/>
  <c r="F471" i="16" a="1"/>
  <c r="F471" i="16" s="1"/>
  <c r="G471" i="16" a="1"/>
  <c r="G471" i="16" s="1"/>
  <c r="H471" i="16" a="1"/>
  <c r="H471" i="16" s="1"/>
  <c r="F472" i="16" a="1"/>
  <c r="F472" i="16" s="1"/>
  <c r="G472" i="16" a="1"/>
  <c r="G472" i="16" s="1"/>
  <c r="H472" i="16" a="1"/>
  <c r="H472" i="16" s="1"/>
  <c r="F473" i="16" a="1"/>
  <c r="F473" i="16" s="1"/>
  <c r="G473" i="16" a="1"/>
  <c r="G473" i="16" s="1"/>
  <c r="H473" i="16" a="1"/>
  <c r="H473" i="16" s="1"/>
  <c r="F474" i="16" a="1"/>
  <c r="F474" i="16" s="1"/>
  <c r="G474" i="16" a="1"/>
  <c r="G474" i="16" s="1"/>
  <c r="H474" i="16" a="1"/>
  <c r="H474" i="16" s="1"/>
  <c r="F475" i="16" a="1"/>
  <c r="F475" i="16" s="1"/>
  <c r="G475" i="16" a="1"/>
  <c r="G475" i="16" s="1"/>
  <c r="H475" i="16" a="1"/>
  <c r="H475" i="16" s="1"/>
  <c r="F476" i="16" a="1"/>
  <c r="F476" i="16" s="1"/>
  <c r="G476" i="16" a="1"/>
  <c r="G476" i="16" s="1"/>
  <c r="H476" i="16" a="1"/>
  <c r="H476" i="16" s="1"/>
  <c r="F477" i="16" a="1"/>
  <c r="F477" i="16" s="1"/>
  <c r="G477" i="16" a="1"/>
  <c r="G477" i="16" s="1"/>
  <c r="H477" i="16" a="1"/>
  <c r="H477" i="16" s="1"/>
  <c r="F478" i="16" a="1"/>
  <c r="F478" i="16" s="1"/>
  <c r="G478" i="16" a="1"/>
  <c r="G478" i="16" s="1"/>
  <c r="H478" i="16" a="1"/>
  <c r="H478" i="16" s="1"/>
  <c r="F479" i="16" a="1"/>
  <c r="F479" i="16" s="1"/>
  <c r="G479" i="16" a="1"/>
  <c r="G479" i="16" s="1"/>
  <c r="H479" i="16" a="1"/>
  <c r="H479" i="16" s="1"/>
  <c r="F480" i="16" a="1"/>
  <c r="F480" i="16" s="1"/>
  <c r="G480" i="16" a="1"/>
  <c r="G480" i="16" s="1"/>
  <c r="H480" i="16" a="1"/>
  <c r="H480" i="16" s="1"/>
  <c r="F481" i="16" a="1"/>
  <c r="F481" i="16" s="1"/>
  <c r="G481" i="16" a="1"/>
  <c r="G481" i="16" s="1"/>
  <c r="H481" i="16" a="1"/>
  <c r="H481" i="16" s="1"/>
  <c r="F482" i="16" a="1"/>
  <c r="F482" i="16" s="1"/>
  <c r="G482" i="16" a="1"/>
  <c r="G482" i="16" s="1"/>
  <c r="H482" i="16" a="1"/>
  <c r="H482" i="16" s="1"/>
  <c r="F483" i="16" a="1"/>
  <c r="F483" i="16" s="1"/>
  <c r="G483" i="16" a="1"/>
  <c r="G483" i="16" s="1"/>
  <c r="H483" i="16" a="1"/>
  <c r="H483" i="16" s="1"/>
  <c r="F484" i="16" a="1"/>
  <c r="F484" i="16" s="1"/>
  <c r="G484" i="16" a="1"/>
  <c r="G484" i="16" s="1"/>
  <c r="H484" i="16" a="1"/>
  <c r="H484" i="16" s="1"/>
  <c r="F485" i="16" a="1"/>
  <c r="F485" i="16" s="1"/>
  <c r="G485" i="16" a="1"/>
  <c r="G485" i="16" s="1"/>
  <c r="H485" i="16" a="1"/>
  <c r="H485" i="16" s="1"/>
  <c r="F486" i="16" a="1"/>
  <c r="F486" i="16" s="1"/>
  <c r="G486" i="16" a="1"/>
  <c r="G486" i="16" s="1"/>
  <c r="H486" i="16" a="1"/>
  <c r="H486" i="16" s="1"/>
  <c r="F487" i="16" a="1"/>
  <c r="F487" i="16" s="1"/>
  <c r="G487" i="16" a="1"/>
  <c r="G487" i="16" s="1"/>
  <c r="H487" i="16" a="1"/>
  <c r="H487" i="16" s="1"/>
  <c r="F488" i="16" a="1"/>
  <c r="F488" i="16" s="1"/>
  <c r="G488" i="16" a="1"/>
  <c r="G488" i="16" s="1"/>
  <c r="H488" i="16" a="1"/>
  <c r="H488" i="16" s="1"/>
  <c r="F489" i="16" a="1"/>
  <c r="F489" i="16" s="1"/>
  <c r="G489" i="16" a="1"/>
  <c r="G489" i="16" s="1"/>
  <c r="H489" i="16" a="1"/>
  <c r="H489" i="16" s="1"/>
  <c r="F490" i="16" a="1"/>
  <c r="F490" i="16" s="1"/>
  <c r="G490" i="16" a="1"/>
  <c r="G490" i="16" s="1"/>
  <c r="H490" i="16" a="1"/>
  <c r="H490" i="16" s="1"/>
  <c r="F491" i="16" a="1"/>
  <c r="F491" i="16" s="1"/>
  <c r="G491" i="16" a="1"/>
  <c r="G491" i="16" s="1"/>
  <c r="H491" i="16" a="1"/>
  <c r="H491" i="16" s="1"/>
  <c r="F492" i="16" a="1"/>
  <c r="F492" i="16" s="1"/>
  <c r="G492" i="16" a="1"/>
  <c r="G492" i="16" s="1"/>
  <c r="H492" i="16" a="1"/>
  <c r="H492" i="16" s="1"/>
  <c r="F493" i="16" a="1"/>
  <c r="F493" i="16" s="1"/>
  <c r="G493" i="16" a="1"/>
  <c r="G493" i="16" s="1"/>
  <c r="H493" i="16" a="1"/>
  <c r="H493" i="16" s="1"/>
  <c r="F494" i="16" a="1"/>
  <c r="F494" i="16" s="1"/>
  <c r="G494" i="16" a="1"/>
  <c r="G494" i="16" s="1"/>
  <c r="H494" i="16" a="1"/>
  <c r="H494" i="16" s="1"/>
  <c r="F495" i="16" a="1"/>
  <c r="F495" i="16" s="1"/>
  <c r="G495" i="16" a="1"/>
  <c r="G495" i="16" s="1"/>
  <c r="H495" i="16" a="1"/>
  <c r="H495" i="16" s="1"/>
  <c r="F496" i="16" a="1"/>
  <c r="F496" i="16" s="1"/>
  <c r="G496" i="16" a="1"/>
  <c r="G496" i="16" s="1"/>
  <c r="H496" i="16" a="1"/>
  <c r="H496" i="16" s="1"/>
  <c r="F497" i="16" a="1"/>
  <c r="F497" i="16" s="1"/>
  <c r="G497" i="16" a="1"/>
  <c r="G497" i="16" s="1"/>
  <c r="H497" i="16" a="1"/>
  <c r="H497" i="16" s="1"/>
  <c r="F498" i="16" a="1"/>
  <c r="F498" i="16" s="1"/>
  <c r="G498" i="16" a="1"/>
  <c r="G498" i="16" s="1"/>
  <c r="H498" i="16" a="1"/>
  <c r="H498" i="16" s="1"/>
  <c r="F499" i="16" a="1"/>
  <c r="F499" i="16" s="1"/>
  <c r="G499" i="16" a="1"/>
  <c r="G499" i="16" s="1"/>
  <c r="H499" i="16" a="1"/>
  <c r="H499" i="16" s="1"/>
  <c r="F500" i="16" a="1"/>
  <c r="F500" i="16" s="1"/>
  <c r="G500" i="16" a="1"/>
  <c r="G500" i="16" s="1"/>
  <c r="H500" i="16" a="1"/>
  <c r="H500" i="16" s="1"/>
  <c r="F501" i="16" a="1"/>
  <c r="F501" i="16" s="1"/>
  <c r="G501" i="16" a="1"/>
  <c r="G501" i="16" s="1"/>
  <c r="H501" i="16" a="1"/>
  <c r="H501" i="16" s="1"/>
  <c r="F502" i="16" a="1"/>
  <c r="F502" i="16" s="1"/>
  <c r="G502" i="16" a="1"/>
  <c r="G502" i="16" s="1"/>
  <c r="H502" i="16" a="1"/>
  <c r="H502" i="16" s="1"/>
  <c r="F503" i="16" a="1"/>
  <c r="F503" i="16" s="1"/>
  <c r="G503" i="16" a="1"/>
  <c r="G503" i="16" s="1"/>
  <c r="H503" i="16" a="1"/>
  <c r="H503" i="16" s="1"/>
  <c r="F504" i="16" a="1"/>
  <c r="F504" i="16" s="1"/>
  <c r="G504" i="16" a="1"/>
  <c r="G504" i="16" s="1"/>
  <c r="H504" i="16" a="1"/>
  <c r="H504" i="16" s="1"/>
  <c r="F505" i="16" a="1"/>
  <c r="F505" i="16" s="1"/>
  <c r="G505" i="16" a="1"/>
  <c r="G505" i="16" s="1"/>
  <c r="H505" i="16" a="1"/>
  <c r="H505" i="16" s="1"/>
  <c r="F506" i="16" a="1"/>
  <c r="F506" i="16" s="1"/>
  <c r="G506" i="16" a="1"/>
  <c r="G506" i="16" s="1"/>
  <c r="H506" i="16" a="1"/>
  <c r="H506" i="16" s="1"/>
  <c r="F507" i="16" a="1"/>
  <c r="F507" i="16" s="1"/>
  <c r="G507" i="16" a="1"/>
  <c r="G507" i="16" s="1"/>
  <c r="H507" i="16" a="1"/>
  <c r="H507" i="16" s="1"/>
  <c r="F508" i="16" a="1"/>
  <c r="F508" i="16" s="1"/>
  <c r="G508" i="16" a="1"/>
  <c r="G508" i="16" s="1"/>
  <c r="H508" i="16" a="1"/>
  <c r="H508" i="16" s="1"/>
  <c r="F509" i="16" a="1"/>
  <c r="F509" i="16" s="1"/>
  <c r="G509" i="16" a="1"/>
  <c r="G509" i="16" s="1"/>
  <c r="H509" i="16" a="1"/>
  <c r="H509" i="16" s="1"/>
  <c r="F510" i="16" a="1"/>
  <c r="F510" i="16" s="1"/>
  <c r="G510" i="16" a="1"/>
  <c r="G510" i="16" s="1"/>
  <c r="H510" i="16" a="1"/>
  <c r="H510" i="16" s="1"/>
  <c r="F511" i="16" a="1"/>
  <c r="F511" i="16" s="1"/>
  <c r="G511" i="16" a="1"/>
  <c r="G511" i="16" s="1"/>
  <c r="H511" i="16" a="1"/>
  <c r="H511" i="16" s="1"/>
  <c r="F512" i="16" a="1"/>
  <c r="F512" i="16" s="1"/>
  <c r="G512" i="16" a="1"/>
  <c r="G512" i="16" s="1"/>
  <c r="H512" i="16" a="1"/>
  <c r="H512" i="16" s="1"/>
  <c r="F513" i="16" a="1"/>
  <c r="F513" i="16" s="1"/>
  <c r="G513" i="16" a="1"/>
  <c r="G513" i="16" s="1"/>
  <c r="H513" i="16" a="1"/>
  <c r="H513" i="16" s="1"/>
  <c r="F514" i="16" a="1"/>
  <c r="F514" i="16" s="1"/>
  <c r="G514" i="16" a="1"/>
  <c r="G514" i="16" s="1"/>
  <c r="H514" i="16" a="1"/>
  <c r="H514" i="16" s="1"/>
  <c r="F515" i="16" a="1"/>
  <c r="F515" i="16" s="1"/>
  <c r="G515" i="16" a="1"/>
  <c r="G515" i="16" s="1"/>
  <c r="H515" i="16" a="1"/>
  <c r="H515" i="16" s="1"/>
  <c r="F516" i="16" a="1"/>
  <c r="F516" i="16" s="1"/>
  <c r="G516" i="16" a="1"/>
  <c r="G516" i="16" s="1"/>
  <c r="H516" i="16" a="1"/>
  <c r="H516" i="16" s="1"/>
  <c r="F517" i="16" a="1"/>
  <c r="F517" i="16" s="1"/>
  <c r="G517" i="16" a="1"/>
  <c r="G517" i="16" s="1"/>
  <c r="H517" i="16" a="1"/>
  <c r="H517" i="16" s="1"/>
  <c r="F518" i="16" a="1"/>
  <c r="F518" i="16" s="1"/>
  <c r="G518" i="16" a="1"/>
  <c r="G518" i="16" s="1"/>
  <c r="H518" i="16" a="1"/>
  <c r="H518" i="16" s="1"/>
  <c r="F519" i="16" a="1"/>
  <c r="F519" i="16" s="1"/>
  <c r="G519" i="16" a="1"/>
  <c r="G519" i="16" s="1"/>
  <c r="H519" i="16" a="1"/>
  <c r="H519" i="16" s="1"/>
  <c r="F15" i="16" a="1"/>
  <c r="F15" i="16" s="1"/>
  <c r="G15" i="16" a="1"/>
  <c r="G15" i="16"/>
  <c r="H15" i="16" a="1"/>
  <c r="H15" i="16" s="1"/>
  <c r="F16" i="16" a="1"/>
  <c r="F16" i="16"/>
  <c r="G16" i="16" a="1"/>
  <c r="G16" i="16" s="1"/>
  <c r="H16" i="16" a="1"/>
  <c r="H16" i="16" s="1"/>
  <c r="F17" i="16" a="1"/>
  <c r="F17" i="16" s="1"/>
  <c r="G17" i="16" a="1"/>
  <c r="G17" i="16" s="1"/>
  <c r="H17" i="16" a="1"/>
  <c r="H17" i="16" s="1"/>
  <c r="G14" i="16" a="1"/>
  <c r="G14" i="16" s="1"/>
  <c r="H14" i="16" a="1"/>
  <c r="H14" i="16" s="1"/>
  <c r="F14" i="16" a="1"/>
  <c r="F14" i="16" s="1"/>
  <c r="E18" i="16" a="1"/>
  <c r="E18" i="16" s="1"/>
  <c r="E19" i="16" a="1"/>
  <c r="E19" i="16"/>
  <c r="E20" i="16" a="1"/>
  <c r="E20" i="16" s="1"/>
  <c r="E21" i="16" a="1"/>
  <c r="E21" i="16"/>
  <c r="E22" i="16" a="1"/>
  <c r="E22" i="16" s="1"/>
  <c r="E23" i="16" a="1"/>
  <c r="E23" i="16" s="1"/>
  <c r="E24" i="16" a="1"/>
  <c r="E24" i="16" s="1"/>
  <c r="E25" i="16" a="1"/>
  <c r="E25" i="16"/>
  <c r="E26" i="16" a="1"/>
  <c r="E26" i="16" s="1"/>
  <c r="E27" i="16" a="1"/>
  <c r="E27" i="16"/>
  <c r="E28" i="16" a="1"/>
  <c r="E28" i="16" s="1"/>
  <c r="E29" i="16" a="1"/>
  <c r="E29" i="16" s="1"/>
  <c r="E30" i="16" a="1"/>
  <c r="E30" i="16" s="1"/>
  <c r="E31" i="16" a="1"/>
  <c r="E31" i="16" s="1"/>
  <c r="E32" i="16" a="1"/>
  <c r="E32" i="16" s="1"/>
  <c r="E33" i="16" a="1"/>
  <c r="E33" i="16" s="1"/>
  <c r="E34" i="16" a="1"/>
  <c r="E34" i="16" s="1"/>
  <c r="E35" i="16" a="1"/>
  <c r="E35" i="16"/>
  <c r="E36" i="16" a="1"/>
  <c r="E36" i="16" s="1"/>
  <c r="E37" i="16" a="1"/>
  <c r="E37" i="16" s="1"/>
  <c r="E38" i="16" a="1"/>
  <c r="E38" i="16" s="1"/>
  <c r="E39" i="16" a="1"/>
  <c r="E39" i="16" s="1"/>
  <c r="E40" i="16" a="1"/>
  <c r="E40" i="16" s="1"/>
  <c r="E41" i="16" a="1"/>
  <c r="E41" i="16"/>
  <c r="E42" i="16" a="1"/>
  <c r="E42" i="16" s="1"/>
  <c r="E43" i="16" a="1"/>
  <c r="E43" i="16"/>
  <c r="E44" i="16" a="1"/>
  <c r="E44" i="16" s="1"/>
  <c r="E45" i="16" a="1"/>
  <c r="E45" i="16" s="1"/>
  <c r="E46" i="16" a="1"/>
  <c r="E46" i="16" s="1"/>
  <c r="E47" i="16" a="1"/>
  <c r="E47" i="16" s="1"/>
  <c r="E48" i="16" a="1"/>
  <c r="E48" i="16" s="1"/>
  <c r="E49" i="16" a="1"/>
  <c r="E49" i="16" s="1"/>
  <c r="E50" i="16" a="1"/>
  <c r="E50" i="16" s="1"/>
  <c r="E51" i="16" a="1"/>
  <c r="E51" i="16"/>
  <c r="E52" i="16" a="1"/>
  <c r="E52" i="16" s="1"/>
  <c r="E53" i="16" a="1"/>
  <c r="E53" i="16" s="1"/>
  <c r="E54" i="16" a="1"/>
  <c r="E54" i="16" s="1"/>
  <c r="E55" i="16" a="1"/>
  <c r="E55" i="16" s="1"/>
  <c r="E56" i="16" a="1"/>
  <c r="E56" i="16" s="1"/>
  <c r="E57" i="16" a="1"/>
  <c r="E57" i="16"/>
  <c r="E58" i="16" a="1"/>
  <c r="E58" i="16" s="1"/>
  <c r="E59" i="16" a="1"/>
  <c r="E59" i="16"/>
  <c r="E60" i="16" a="1"/>
  <c r="E60" i="16" s="1"/>
  <c r="E61" i="16" a="1"/>
  <c r="E61" i="16" s="1"/>
  <c r="E62" i="16" a="1"/>
  <c r="E62" i="16" s="1"/>
  <c r="E63" i="16" a="1"/>
  <c r="E63" i="16" s="1"/>
  <c r="E64" i="16" a="1"/>
  <c r="E64" i="16" s="1"/>
  <c r="E65" i="16" a="1"/>
  <c r="E65" i="16" s="1"/>
  <c r="E66" i="16" a="1"/>
  <c r="E66" i="16" s="1"/>
  <c r="E67" i="16" a="1"/>
  <c r="E67" i="16"/>
  <c r="E68" i="16" a="1"/>
  <c r="E68" i="16" s="1"/>
  <c r="E69" i="16" a="1"/>
  <c r="E69" i="16" s="1"/>
  <c r="E70" i="16" a="1"/>
  <c r="E70" i="16" s="1"/>
  <c r="E71" i="16" a="1"/>
  <c r="E71" i="16" s="1"/>
  <c r="E72" i="16" a="1"/>
  <c r="E72" i="16" s="1"/>
  <c r="E73" i="16" a="1"/>
  <c r="E73" i="16"/>
  <c r="E74" i="16" a="1"/>
  <c r="E74" i="16" s="1"/>
  <c r="E75" i="16" a="1"/>
  <c r="E75" i="16"/>
  <c r="E76" i="16" a="1"/>
  <c r="E76" i="16" s="1"/>
  <c r="E77" i="16" a="1"/>
  <c r="E77" i="16" s="1"/>
  <c r="E78" i="16" a="1"/>
  <c r="E78" i="16" s="1"/>
  <c r="E79" i="16" a="1"/>
  <c r="E79" i="16" s="1"/>
  <c r="E80" i="16" a="1"/>
  <c r="E80" i="16" s="1"/>
  <c r="E81" i="16" a="1"/>
  <c r="E81" i="16" s="1"/>
  <c r="E82" i="16" a="1"/>
  <c r="E82" i="16" s="1"/>
  <c r="E83" i="16" a="1"/>
  <c r="E83" i="16"/>
  <c r="E84" i="16" a="1"/>
  <c r="E84" i="16" s="1"/>
  <c r="E85" i="16" a="1"/>
  <c r="E85" i="16" s="1"/>
  <c r="E86" i="16" a="1"/>
  <c r="E86" i="16" s="1"/>
  <c r="E87" i="16" a="1"/>
  <c r="E87" i="16" s="1"/>
  <c r="E88" i="16" a="1"/>
  <c r="E88" i="16" s="1"/>
  <c r="E89" i="16" a="1"/>
  <c r="E89" i="16"/>
  <c r="E90" i="16" a="1"/>
  <c r="E90" i="16" s="1"/>
  <c r="E91" i="16" a="1"/>
  <c r="E91" i="16"/>
  <c r="E92" i="16" a="1"/>
  <c r="E92" i="16" s="1"/>
  <c r="E93" i="16" a="1"/>
  <c r="E93" i="16" s="1"/>
  <c r="E94" i="16" a="1"/>
  <c r="E94" i="16" s="1"/>
  <c r="E95" i="16" a="1"/>
  <c r="E95" i="16" s="1"/>
  <c r="E96" i="16" a="1"/>
  <c r="E96" i="16" s="1"/>
  <c r="E97" i="16" a="1"/>
  <c r="E97" i="16" s="1"/>
  <c r="E98" i="16" a="1"/>
  <c r="E98" i="16" s="1"/>
  <c r="E99" i="16" a="1"/>
  <c r="E99" i="16"/>
  <c r="E100" i="16" a="1"/>
  <c r="E100" i="16" s="1"/>
  <c r="E101" i="16" a="1"/>
  <c r="E101" i="16" s="1"/>
  <c r="E102" i="16" a="1"/>
  <c r="E102" i="16" s="1"/>
  <c r="E103" i="16" a="1"/>
  <c r="E103" i="16" s="1"/>
  <c r="E104" i="16" a="1"/>
  <c r="E104" i="16" s="1"/>
  <c r="E105" i="16" a="1"/>
  <c r="E105" i="16"/>
  <c r="E106" i="16" a="1"/>
  <c r="E106" i="16" s="1"/>
  <c r="E107" i="16" a="1"/>
  <c r="E107" i="16"/>
  <c r="E108" i="16" a="1"/>
  <c r="E108" i="16" s="1"/>
  <c r="E109" i="16" a="1"/>
  <c r="E109" i="16" s="1"/>
  <c r="E110" i="16" a="1"/>
  <c r="E110" i="16" s="1"/>
  <c r="E111" i="16" a="1"/>
  <c r="E111" i="16" s="1"/>
  <c r="E112" i="16" a="1"/>
  <c r="E112" i="16" s="1"/>
  <c r="E113" i="16" a="1"/>
  <c r="E113" i="16" s="1"/>
  <c r="E114" i="16" a="1"/>
  <c r="E114" i="16" s="1"/>
  <c r="E115" i="16" a="1"/>
  <c r="E115" i="16"/>
  <c r="E116" i="16" a="1"/>
  <c r="E116" i="16" s="1"/>
  <c r="E117" i="16" a="1"/>
  <c r="E117" i="16" s="1"/>
  <c r="E118" i="16" a="1"/>
  <c r="E118" i="16" s="1"/>
  <c r="E119" i="16" a="1"/>
  <c r="E119" i="16" s="1"/>
  <c r="E120" i="16" a="1"/>
  <c r="E120" i="16" s="1"/>
  <c r="E121" i="16" a="1"/>
  <c r="E121" i="16"/>
  <c r="E122" i="16" a="1"/>
  <c r="E122" i="16" s="1"/>
  <c r="E123" i="16" a="1"/>
  <c r="E123" i="16"/>
  <c r="E124" i="16" a="1"/>
  <c r="E124" i="16" s="1"/>
  <c r="E125" i="16" a="1"/>
  <c r="E125" i="16" s="1"/>
  <c r="E126" i="16" a="1"/>
  <c r="E126" i="16" s="1"/>
  <c r="E127" i="16" a="1"/>
  <c r="E127" i="16" s="1"/>
  <c r="E128" i="16" a="1"/>
  <c r="E128" i="16" s="1"/>
  <c r="E129" i="16" a="1"/>
  <c r="E129" i="16" s="1"/>
  <c r="E130" i="16" a="1"/>
  <c r="E130" i="16" s="1"/>
  <c r="E131" i="16" a="1"/>
  <c r="E131" i="16"/>
  <c r="E132" i="16" a="1"/>
  <c r="E132" i="16" s="1"/>
  <c r="E133" i="16" a="1"/>
  <c r="E133" i="16" s="1"/>
  <c r="E134" i="16" a="1"/>
  <c r="E134" i="16" s="1"/>
  <c r="E135" i="16" a="1"/>
  <c r="E135" i="16" s="1"/>
  <c r="E136" i="16" a="1"/>
  <c r="E136" i="16" s="1"/>
  <c r="E137" i="16" a="1"/>
  <c r="E137" i="16"/>
  <c r="E138" i="16" a="1"/>
  <c r="E138" i="16" s="1"/>
  <c r="E139" i="16" a="1"/>
  <c r="E139" i="16"/>
  <c r="E140" i="16" a="1"/>
  <c r="E140" i="16" s="1"/>
  <c r="E141" i="16" a="1"/>
  <c r="E141" i="16" s="1"/>
  <c r="E142" i="16" a="1"/>
  <c r="E142" i="16" s="1"/>
  <c r="E143" i="16" a="1"/>
  <c r="E143" i="16" s="1"/>
  <c r="E144" i="16" a="1"/>
  <c r="E144" i="16" s="1"/>
  <c r="E145" i="16" a="1"/>
  <c r="E145" i="16" s="1"/>
  <c r="E146" i="16" a="1"/>
  <c r="E146" i="16" s="1"/>
  <c r="E147" i="16" a="1"/>
  <c r="E147" i="16"/>
  <c r="E148" i="16" a="1"/>
  <c r="E148" i="16" s="1"/>
  <c r="E149" i="16" a="1"/>
  <c r="E149" i="16" s="1"/>
  <c r="E150" i="16" a="1"/>
  <c r="E150" i="16" s="1"/>
  <c r="E151" i="16" a="1"/>
  <c r="E151" i="16" s="1"/>
  <c r="E152" i="16" a="1"/>
  <c r="E152" i="16" s="1"/>
  <c r="E153" i="16" a="1"/>
  <c r="E153" i="16"/>
  <c r="E154" i="16" a="1"/>
  <c r="E154" i="16" s="1"/>
  <c r="E155" i="16" a="1"/>
  <c r="E155" i="16"/>
  <c r="E156" i="16" a="1"/>
  <c r="E156" i="16" s="1"/>
  <c r="E157" i="16" a="1"/>
  <c r="E157" i="16" s="1"/>
  <c r="E158" i="16" a="1"/>
  <c r="E158" i="16" s="1"/>
  <c r="E159" i="16" a="1"/>
  <c r="E159" i="16" s="1"/>
  <c r="E160" i="16" a="1"/>
  <c r="E160" i="16" s="1"/>
  <c r="E161" i="16" a="1"/>
  <c r="E161" i="16" s="1"/>
  <c r="E162" i="16" a="1"/>
  <c r="E162" i="16" s="1"/>
  <c r="E163" i="16" a="1"/>
  <c r="E163" i="16"/>
  <c r="E164" i="16" a="1"/>
  <c r="E164" i="16" s="1"/>
  <c r="E165" i="16" a="1"/>
  <c r="E165" i="16" s="1"/>
  <c r="E166" i="16" a="1"/>
  <c r="E166" i="16" s="1"/>
  <c r="E167" i="16" a="1"/>
  <c r="E167" i="16" s="1"/>
  <c r="E168" i="16" a="1"/>
  <c r="E168" i="16" s="1"/>
  <c r="E169" i="16" a="1"/>
  <c r="E169" i="16"/>
  <c r="E170" i="16" a="1"/>
  <c r="E170" i="16" s="1"/>
  <c r="E171" i="16" a="1"/>
  <c r="E171" i="16"/>
  <c r="E172" i="16" a="1"/>
  <c r="E172" i="16" s="1"/>
  <c r="E173" i="16" a="1"/>
  <c r="E173" i="16" s="1"/>
  <c r="E174" i="16" a="1"/>
  <c r="E174" i="16" s="1"/>
  <c r="E175" i="16" a="1"/>
  <c r="E175" i="16" s="1"/>
  <c r="E176" i="16" a="1"/>
  <c r="E176" i="16" s="1"/>
  <c r="E177" i="16" a="1"/>
  <c r="E177" i="16" s="1"/>
  <c r="E178" i="16" a="1"/>
  <c r="E178" i="16" s="1"/>
  <c r="E179" i="16" a="1"/>
  <c r="E179" i="16"/>
  <c r="E180" i="16" a="1"/>
  <c r="E180" i="16" s="1"/>
  <c r="E181" i="16" a="1"/>
  <c r="E181" i="16" s="1"/>
  <c r="E182" i="16" a="1"/>
  <c r="E182" i="16" s="1"/>
  <c r="E183" i="16" a="1"/>
  <c r="E183" i="16" s="1"/>
  <c r="E184" i="16" a="1"/>
  <c r="E184" i="16" s="1"/>
  <c r="E185" i="16" a="1"/>
  <c r="E185" i="16"/>
  <c r="E186" i="16" a="1"/>
  <c r="E186" i="16" s="1"/>
  <c r="E187" i="16" a="1"/>
  <c r="E187" i="16"/>
  <c r="E188" i="16" a="1"/>
  <c r="E188" i="16" s="1"/>
  <c r="E189" i="16" a="1"/>
  <c r="E189" i="16"/>
  <c r="E190" i="16" a="1"/>
  <c r="E190" i="16" s="1"/>
  <c r="E191" i="16" a="1"/>
  <c r="E191" i="16"/>
  <c r="E192" i="16" a="1"/>
  <c r="E192" i="16" s="1"/>
  <c r="E193" i="16" a="1"/>
  <c r="E193" i="16"/>
  <c r="E194" i="16" a="1"/>
  <c r="E194" i="16" s="1"/>
  <c r="E195" i="16" a="1"/>
  <c r="E195" i="16" s="1"/>
  <c r="E196" i="16" a="1"/>
  <c r="E196" i="16" s="1"/>
  <c r="E197" i="16" a="1"/>
  <c r="E197" i="16" s="1"/>
  <c r="E198" i="16" a="1"/>
  <c r="E198" i="16" s="1"/>
  <c r="E199" i="16" a="1"/>
  <c r="E199" i="16"/>
  <c r="E200" i="16" a="1"/>
  <c r="E200" i="16" s="1"/>
  <c r="E201" i="16" a="1"/>
  <c r="E201" i="16"/>
  <c r="E202" i="16" a="1"/>
  <c r="E202" i="16" s="1"/>
  <c r="E203" i="16" a="1"/>
  <c r="E203" i="16" s="1"/>
  <c r="E204" i="16" a="1"/>
  <c r="E204" i="16" s="1"/>
  <c r="E205" i="16" a="1"/>
  <c r="E205" i="16" s="1"/>
  <c r="E206" i="16" a="1"/>
  <c r="E206" i="16" s="1"/>
  <c r="E207" i="16" a="1"/>
  <c r="E207" i="16"/>
  <c r="E208" i="16" a="1"/>
  <c r="E208" i="16" s="1"/>
  <c r="E209" i="16" a="1"/>
  <c r="E209" i="16"/>
  <c r="E210" i="16" a="1"/>
  <c r="E210" i="16" s="1"/>
  <c r="E211" i="16" a="1"/>
  <c r="E211" i="16" s="1"/>
  <c r="E212" i="16" a="1"/>
  <c r="E212" i="16" s="1"/>
  <c r="E213" i="16" a="1"/>
  <c r="E213" i="16" s="1"/>
  <c r="E214" i="16" a="1"/>
  <c r="E214" i="16" s="1"/>
  <c r="E215" i="16" a="1"/>
  <c r="E215" i="16"/>
  <c r="E216" i="16" a="1"/>
  <c r="E216" i="16" s="1"/>
  <c r="E217" i="16" a="1"/>
  <c r="E217" i="16"/>
  <c r="E218" i="16" a="1"/>
  <c r="E218" i="16" s="1"/>
  <c r="E219" i="16" a="1"/>
  <c r="E219" i="16" s="1"/>
  <c r="E220" i="16" a="1"/>
  <c r="E220" i="16" s="1"/>
  <c r="E221" i="16" a="1"/>
  <c r="E221" i="16" s="1"/>
  <c r="E222" i="16" a="1"/>
  <c r="E222" i="16" s="1"/>
  <c r="E223" i="16" a="1"/>
  <c r="E223" i="16"/>
  <c r="E224" i="16" a="1"/>
  <c r="E224" i="16" s="1"/>
  <c r="E225" i="16" a="1"/>
  <c r="E225" i="16"/>
  <c r="E226" i="16" a="1"/>
  <c r="E226" i="16" s="1"/>
  <c r="E227" i="16" a="1"/>
  <c r="E227" i="16" s="1"/>
  <c r="E228" i="16" a="1"/>
  <c r="E228" i="16" s="1"/>
  <c r="E229" i="16" a="1"/>
  <c r="E229" i="16" s="1"/>
  <c r="E230" i="16" a="1"/>
  <c r="E230" i="16" s="1"/>
  <c r="E231" i="16" a="1"/>
  <c r="E231" i="16"/>
  <c r="E232" i="16" a="1"/>
  <c r="E232" i="16" s="1"/>
  <c r="E233" i="16" a="1"/>
  <c r="E233" i="16"/>
  <c r="E234" i="16" a="1"/>
  <c r="E234" i="16" s="1"/>
  <c r="E235" i="16" a="1"/>
  <c r="E235" i="16" s="1"/>
  <c r="E236" i="16" a="1"/>
  <c r="E236" i="16" s="1"/>
  <c r="E237" i="16" a="1"/>
  <c r="E237" i="16" s="1"/>
  <c r="E238" i="16" a="1"/>
  <c r="E238" i="16" s="1"/>
  <c r="E239" i="16" a="1"/>
  <c r="E239" i="16"/>
  <c r="E240" i="16" a="1"/>
  <c r="E240" i="16" s="1"/>
  <c r="E241" i="16" a="1"/>
  <c r="E241" i="16"/>
  <c r="E242" i="16" a="1"/>
  <c r="E242" i="16" s="1"/>
  <c r="E243" i="16" a="1"/>
  <c r="E243" i="16" s="1"/>
  <c r="E244" i="16" a="1"/>
  <c r="E244" i="16" s="1"/>
  <c r="E245" i="16" a="1"/>
  <c r="E245" i="16" s="1"/>
  <c r="E246" i="16" a="1"/>
  <c r="E246" i="16" s="1"/>
  <c r="E247" i="16" a="1"/>
  <c r="E247" i="16"/>
  <c r="E248" i="16" a="1"/>
  <c r="E248" i="16" s="1"/>
  <c r="E249" i="16" a="1"/>
  <c r="E249" i="16"/>
  <c r="E250" i="16" a="1"/>
  <c r="E250" i="16" s="1"/>
  <c r="E251" i="16" a="1"/>
  <c r="E251" i="16" s="1"/>
  <c r="E252" i="16" a="1"/>
  <c r="E252" i="16" s="1"/>
  <c r="E253" i="16" a="1"/>
  <c r="E253" i="16" s="1"/>
  <c r="E254" i="16" a="1"/>
  <c r="E254" i="16" s="1"/>
  <c r="E255" i="16" a="1"/>
  <c r="E255" i="16"/>
  <c r="E256" i="16" a="1"/>
  <c r="E256" i="16" s="1"/>
  <c r="E257" i="16" a="1"/>
  <c r="E257" i="16"/>
  <c r="E258" i="16" a="1"/>
  <c r="E258" i="16" s="1"/>
  <c r="E259" i="16" a="1"/>
  <c r="E259" i="16" s="1"/>
  <c r="E260" i="16" a="1"/>
  <c r="E260" i="16" s="1"/>
  <c r="E261" i="16" a="1"/>
  <c r="E261" i="16" s="1"/>
  <c r="E262" i="16" a="1"/>
  <c r="E262" i="16" s="1"/>
  <c r="E263" i="16" a="1"/>
  <c r="E263" i="16"/>
  <c r="E264" i="16" a="1"/>
  <c r="E264" i="16" s="1"/>
  <c r="E265" i="16" a="1"/>
  <c r="E265" i="16"/>
  <c r="E266" i="16" a="1"/>
  <c r="E266" i="16" s="1"/>
  <c r="E267" i="16" a="1"/>
  <c r="E267" i="16" s="1"/>
  <c r="E268" i="16" a="1"/>
  <c r="E268" i="16" s="1"/>
  <c r="E269" i="16" a="1"/>
  <c r="E269" i="16" s="1"/>
  <c r="E270" i="16" a="1"/>
  <c r="E270" i="16" s="1"/>
  <c r="E271" i="16" a="1"/>
  <c r="E271" i="16"/>
  <c r="E272" i="16" a="1"/>
  <c r="E272" i="16" s="1"/>
  <c r="E273" i="16" a="1"/>
  <c r="E273" i="16"/>
  <c r="E274" i="16" a="1"/>
  <c r="E274" i="16" s="1"/>
  <c r="E275" i="16" a="1"/>
  <c r="E275" i="16" s="1"/>
  <c r="E276" i="16" a="1"/>
  <c r="E276" i="16" s="1"/>
  <c r="E277" i="16" a="1"/>
  <c r="E277" i="16" s="1"/>
  <c r="E278" i="16" a="1"/>
  <c r="E278" i="16" s="1"/>
  <c r="E279" i="16" a="1"/>
  <c r="E279" i="16"/>
  <c r="E280" i="16" a="1"/>
  <c r="E280" i="16" s="1"/>
  <c r="E281" i="16" a="1"/>
  <c r="E281" i="16"/>
  <c r="E282" i="16" a="1"/>
  <c r="E282" i="16" s="1"/>
  <c r="E283" i="16" a="1"/>
  <c r="E283" i="16" s="1"/>
  <c r="E284" i="16" a="1"/>
  <c r="E284" i="16" s="1"/>
  <c r="E285" i="16" a="1"/>
  <c r="E285" i="16" s="1"/>
  <c r="E286" i="16" a="1"/>
  <c r="E286" i="16" s="1"/>
  <c r="E287" i="16" a="1"/>
  <c r="E287" i="16"/>
  <c r="E288" i="16" a="1"/>
  <c r="E288" i="16" s="1"/>
  <c r="E289" i="16" a="1"/>
  <c r="E289" i="16"/>
  <c r="E290" i="16" a="1"/>
  <c r="E290" i="16" s="1"/>
  <c r="E291" i="16" a="1"/>
  <c r="E291" i="16" s="1"/>
  <c r="E292" i="16" a="1"/>
  <c r="E292" i="16" s="1"/>
  <c r="E293" i="16" a="1"/>
  <c r="E293" i="16" s="1"/>
  <c r="E294" i="16" a="1"/>
  <c r="E294" i="16" s="1"/>
  <c r="E295" i="16" a="1"/>
  <c r="E295" i="16"/>
  <c r="E296" i="16" a="1"/>
  <c r="E296" i="16" s="1"/>
  <c r="E297" i="16" a="1"/>
  <c r="E297" i="16"/>
  <c r="E298" i="16" a="1"/>
  <c r="E298" i="16" s="1"/>
  <c r="E299" i="16" a="1"/>
  <c r="E299" i="16" s="1"/>
  <c r="E300" i="16" a="1"/>
  <c r="E300" i="16" s="1"/>
  <c r="E301" i="16" a="1"/>
  <c r="E301" i="16" s="1"/>
  <c r="E302" i="16" a="1"/>
  <c r="E302" i="16" s="1"/>
  <c r="E303" i="16" a="1"/>
  <c r="E303" i="16"/>
  <c r="E304" i="16" a="1"/>
  <c r="E304" i="16" s="1"/>
  <c r="E305" i="16" a="1"/>
  <c r="E305" i="16"/>
  <c r="E306" i="16" a="1"/>
  <c r="E306" i="16" s="1"/>
  <c r="E307" i="16" a="1"/>
  <c r="E307" i="16" s="1"/>
  <c r="E308" i="16" a="1"/>
  <c r="E308" i="16" s="1"/>
  <c r="E309" i="16" a="1"/>
  <c r="E309" i="16" s="1"/>
  <c r="E310" i="16" a="1"/>
  <c r="E310" i="16" s="1"/>
  <c r="E311" i="16" a="1"/>
  <c r="E311" i="16"/>
  <c r="E312" i="16" a="1"/>
  <c r="E312" i="16" s="1"/>
  <c r="E313" i="16" a="1"/>
  <c r="E313" i="16"/>
  <c r="E314" i="16" a="1"/>
  <c r="E314" i="16" s="1"/>
  <c r="E315" i="16" a="1"/>
  <c r="E315" i="16" s="1"/>
  <c r="E316" i="16" a="1"/>
  <c r="E316" i="16"/>
  <c r="E317" i="16" a="1"/>
  <c r="E317" i="16" s="1"/>
  <c r="E318" i="16" a="1"/>
  <c r="E318" i="16"/>
  <c r="E319" i="16" a="1"/>
  <c r="E319" i="16" s="1"/>
  <c r="E320" i="16" a="1"/>
  <c r="E320" i="16"/>
  <c r="E321" i="16" a="1"/>
  <c r="E321" i="16" s="1"/>
  <c r="E322" i="16" a="1"/>
  <c r="E322" i="16"/>
  <c r="E323" i="16" a="1"/>
  <c r="E323" i="16" s="1"/>
  <c r="E324" i="16" a="1"/>
  <c r="E324" i="16"/>
  <c r="E325" i="16" a="1"/>
  <c r="E325" i="16" s="1"/>
  <c r="E326" i="16" a="1"/>
  <c r="E326" i="16"/>
  <c r="E327" i="16" a="1"/>
  <c r="E327" i="16" s="1"/>
  <c r="E328" i="16" a="1"/>
  <c r="E328" i="16"/>
  <c r="E329" i="16" a="1"/>
  <c r="E329" i="16" s="1"/>
  <c r="E330" i="16" a="1"/>
  <c r="E330" i="16"/>
  <c r="E331" i="16" a="1"/>
  <c r="E331" i="16" s="1"/>
  <c r="E332" i="16" a="1"/>
  <c r="E332" i="16"/>
  <c r="E333" i="16" a="1"/>
  <c r="E333" i="16" s="1"/>
  <c r="E334" i="16" a="1"/>
  <c r="E334" i="16"/>
  <c r="E335" i="16" a="1"/>
  <c r="E335" i="16" s="1"/>
  <c r="E336" i="16" a="1"/>
  <c r="E336" i="16"/>
  <c r="E337" i="16" a="1"/>
  <c r="E337" i="16" s="1"/>
  <c r="E338" i="16" a="1"/>
  <c r="E338" i="16"/>
  <c r="E339" i="16" a="1"/>
  <c r="E339" i="16" s="1"/>
  <c r="E340" i="16" a="1"/>
  <c r="E340" i="16"/>
  <c r="E341" i="16" a="1"/>
  <c r="E341" i="16" s="1"/>
  <c r="E342" i="16" a="1"/>
  <c r="E342" i="16"/>
  <c r="E343" i="16" a="1"/>
  <c r="E343" i="16" s="1"/>
  <c r="E344" i="16" a="1"/>
  <c r="E344" i="16"/>
  <c r="E345" i="16" a="1"/>
  <c r="E345" i="16" s="1"/>
  <c r="E346" i="16" a="1"/>
  <c r="E346" i="16"/>
  <c r="E347" i="16" a="1"/>
  <c r="E347" i="16" s="1"/>
  <c r="E348" i="16" a="1"/>
  <c r="E348" i="16"/>
  <c r="E349" i="16" a="1"/>
  <c r="E349" i="16" s="1"/>
  <c r="E350" i="16" a="1"/>
  <c r="E350" i="16"/>
  <c r="E351" i="16" a="1"/>
  <c r="E351" i="16" s="1"/>
  <c r="E352" i="16" a="1"/>
  <c r="E352" i="16"/>
  <c r="E353" i="16" a="1"/>
  <c r="E353" i="16" s="1"/>
  <c r="E354" i="16" a="1"/>
  <c r="E354" i="16"/>
  <c r="E355" i="16" a="1"/>
  <c r="E355" i="16" s="1"/>
  <c r="E356" i="16" a="1"/>
  <c r="E356" i="16"/>
  <c r="E357" i="16" a="1"/>
  <c r="E357" i="16" s="1"/>
  <c r="E358" i="16" a="1"/>
  <c r="E358" i="16"/>
  <c r="E359" i="16" a="1"/>
  <c r="E359" i="16" s="1"/>
  <c r="E360" i="16" a="1"/>
  <c r="E360" i="16"/>
  <c r="E361" i="16" a="1"/>
  <c r="E361" i="16" s="1"/>
  <c r="E362" i="16" a="1"/>
  <c r="E362" i="16"/>
  <c r="E363" i="16" a="1"/>
  <c r="E363" i="16" s="1"/>
  <c r="E364" i="16" a="1"/>
  <c r="E364" i="16"/>
  <c r="E365" i="16" a="1"/>
  <c r="E365" i="16" s="1"/>
  <c r="E366" i="16" a="1"/>
  <c r="E366" i="16"/>
  <c r="E367" i="16" a="1"/>
  <c r="E367" i="16" s="1"/>
  <c r="E368" i="16" a="1"/>
  <c r="E368" i="16"/>
  <c r="E369" i="16" a="1"/>
  <c r="E369" i="16" s="1"/>
  <c r="E370" i="16" a="1"/>
  <c r="E370" i="16"/>
  <c r="E371" i="16" a="1"/>
  <c r="E371" i="16" s="1"/>
  <c r="E372" i="16" a="1"/>
  <c r="E372" i="16"/>
  <c r="E373" i="16" a="1"/>
  <c r="E373" i="16" s="1"/>
  <c r="E374" i="16" a="1"/>
  <c r="E374" i="16"/>
  <c r="E375" i="16" a="1"/>
  <c r="E375" i="16" s="1"/>
  <c r="E376" i="16" a="1"/>
  <c r="E376" i="16"/>
  <c r="E377" i="16" a="1"/>
  <c r="E377" i="16" s="1"/>
  <c r="E378" i="16" a="1"/>
  <c r="E378" i="16"/>
  <c r="E379" i="16" a="1"/>
  <c r="E379" i="16" s="1"/>
  <c r="E380" i="16" a="1"/>
  <c r="E380" i="16"/>
  <c r="E381" i="16" a="1"/>
  <c r="E381" i="16" s="1"/>
  <c r="E382" i="16" a="1"/>
  <c r="E382" i="16"/>
  <c r="E383" i="16" a="1"/>
  <c r="E383" i="16" s="1"/>
  <c r="E384" i="16" a="1"/>
  <c r="E384" i="16"/>
  <c r="E385" i="16" a="1"/>
  <c r="E385" i="16" s="1"/>
  <c r="E386" i="16" a="1"/>
  <c r="E386" i="16"/>
  <c r="E387" i="16" a="1"/>
  <c r="E387" i="16" s="1"/>
  <c r="E388" i="16" a="1"/>
  <c r="E388" i="16"/>
  <c r="E389" i="16" a="1"/>
  <c r="E389" i="16" s="1"/>
  <c r="E390" i="16" a="1"/>
  <c r="E390" i="16"/>
  <c r="E391" i="16" a="1"/>
  <c r="E391" i="16" s="1"/>
  <c r="E392" i="16" a="1"/>
  <c r="E392" i="16"/>
  <c r="E393" i="16" a="1"/>
  <c r="E393" i="16" s="1"/>
  <c r="E394" i="16" a="1"/>
  <c r="E394" i="16"/>
  <c r="E395" i="16" a="1"/>
  <c r="E395" i="16" s="1"/>
  <c r="E396" i="16" a="1"/>
  <c r="E396" i="16"/>
  <c r="E397" i="16" a="1"/>
  <c r="E397" i="16" s="1"/>
  <c r="E398" i="16" a="1"/>
  <c r="E398" i="16"/>
  <c r="E399" i="16" a="1"/>
  <c r="E399" i="16" s="1"/>
  <c r="E400" i="16" a="1"/>
  <c r="E400" i="16"/>
  <c r="E401" i="16" a="1"/>
  <c r="E401" i="16" s="1"/>
  <c r="E402" i="16" a="1"/>
  <c r="E402" i="16"/>
  <c r="E403" i="16" a="1"/>
  <c r="E403" i="16" s="1"/>
  <c r="E404" i="16" a="1"/>
  <c r="E404" i="16"/>
  <c r="E405" i="16" a="1"/>
  <c r="E405" i="16" s="1"/>
  <c r="E406" i="16" a="1"/>
  <c r="E406" i="16"/>
  <c r="E407" i="16" a="1"/>
  <c r="E407" i="16" s="1"/>
  <c r="E408" i="16" a="1"/>
  <c r="E408" i="16"/>
  <c r="E409" i="16" a="1"/>
  <c r="E409" i="16" s="1"/>
  <c r="E410" i="16" a="1"/>
  <c r="E410" i="16"/>
  <c r="E411" i="16" a="1"/>
  <c r="E411" i="16" s="1"/>
  <c r="E412" i="16" a="1"/>
  <c r="E412" i="16"/>
  <c r="E413" i="16" a="1"/>
  <c r="E413" i="16" s="1"/>
  <c r="E414" i="16" a="1"/>
  <c r="E414" i="16"/>
  <c r="E415" i="16" a="1"/>
  <c r="E415" i="16" s="1"/>
  <c r="E416" i="16" a="1"/>
  <c r="E416" i="16"/>
  <c r="E417" i="16" a="1"/>
  <c r="E417" i="16" s="1"/>
  <c r="E418" i="16" a="1"/>
  <c r="E418" i="16"/>
  <c r="E419" i="16" a="1"/>
  <c r="E419" i="16" s="1"/>
  <c r="E420" i="16" a="1"/>
  <c r="E420" i="16"/>
  <c r="E421" i="16" a="1"/>
  <c r="E421" i="16" s="1"/>
  <c r="E422" i="16" a="1"/>
  <c r="E422" i="16"/>
  <c r="E423" i="16" a="1"/>
  <c r="E423" i="16" s="1"/>
  <c r="E424" i="16" a="1"/>
  <c r="E424" i="16"/>
  <c r="E425" i="16" a="1"/>
  <c r="E425" i="16" s="1"/>
  <c r="E426" i="16" a="1"/>
  <c r="E426" i="16"/>
  <c r="E427" i="16" a="1"/>
  <c r="E427" i="16" s="1"/>
  <c r="E428" i="16" a="1"/>
  <c r="E428" i="16"/>
  <c r="E429" i="16" a="1"/>
  <c r="E429" i="16" s="1"/>
  <c r="E430" i="16" a="1"/>
  <c r="E430" i="16"/>
  <c r="E431" i="16" a="1"/>
  <c r="E431" i="16" s="1"/>
  <c r="E432" i="16" a="1"/>
  <c r="E432" i="16"/>
  <c r="E433" i="16" a="1"/>
  <c r="E433" i="16" s="1"/>
  <c r="E434" i="16" a="1"/>
  <c r="E434" i="16"/>
  <c r="E435" i="16" a="1"/>
  <c r="E435" i="16" s="1"/>
  <c r="E436" i="16" a="1"/>
  <c r="E436" i="16"/>
  <c r="E437" i="16" a="1"/>
  <c r="E437" i="16" s="1"/>
  <c r="E438" i="16" a="1"/>
  <c r="E438" i="16"/>
  <c r="E439" i="16" a="1"/>
  <c r="E439" i="16" s="1"/>
  <c r="E440" i="16" a="1"/>
  <c r="E440" i="16"/>
  <c r="E441" i="16" a="1"/>
  <c r="E441" i="16" s="1"/>
  <c r="E442" i="16" a="1"/>
  <c r="E442" i="16"/>
  <c r="E443" i="16" a="1"/>
  <c r="E443" i="16" s="1"/>
  <c r="E444" i="16" a="1"/>
  <c r="E444" i="16"/>
  <c r="E445" i="16" a="1"/>
  <c r="E445" i="16" s="1"/>
  <c r="E446" i="16" a="1"/>
  <c r="E446" i="16"/>
  <c r="E447" i="16" a="1"/>
  <c r="E447" i="16" s="1"/>
  <c r="E448" i="16" a="1"/>
  <c r="E448" i="16"/>
  <c r="E449" i="16" a="1"/>
  <c r="E449" i="16" s="1"/>
  <c r="E450" i="16" a="1"/>
  <c r="E450" i="16"/>
  <c r="E451" i="16" a="1"/>
  <c r="E451" i="16" s="1"/>
  <c r="E452" i="16" a="1"/>
  <c r="E452" i="16"/>
  <c r="E453" i="16" a="1"/>
  <c r="E453" i="16" s="1"/>
  <c r="E454" i="16" a="1"/>
  <c r="E454" i="16"/>
  <c r="E455" i="16" a="1"/>
  <c r="E455" i="16" s="1"/>
  <c r="E456" i="16" a="1"/>
  <c r="E456" i="16"/>
  <c r="E457" i="16" a="1"/>
  <c r="E457" i="16" s="1"/>
  <c r="E458" i="16" a="1"/>
  <c r="E458" i="16"/>
  <c r="E459" i="16" a="1"/>
  <c r="E459" i="16" s="1"/>
  <c r="E460" i="16" a="1"/>
  <c r="E460" i="16"/>
  <c r="E461" i="16" a="1"/>
  <c r="E461" i="16" s="1"/>
  <c r="E462" i="16" a="1"/>
  <c r="E462" i="16"/>
  <c r="E463" i="16" a="1"/>
  <c r="E463" i="16" s="1"/>
  <c r="E464" i="16" a="1"/>
  <c r="E464" i="16"/>
  <c r="E465" i="16" a="1"/>
  <c r="E465" i="16" s="1"/>
  <c r="E466" i="16" a="1"/>
  <c r="E466" i="16"/>
  <c r="E467" i="16" a="1"/>
  <c r="E467" i="16" s="1"/>
  <c r="E468" i="16" a="1"/>
  <c r="E468" i="16"/>
  <c r="E469" i="16" a="1"/>
  <c r="E469" i="16" s="1"/>
  <c r="E470" i="16" a="1"/>
  <c r="E470" i="16"/>
  <c r="E471" i="16" a="1"/>
  <c r="E471" i="16" s="1"/>
  <c r="E472" i="16" a="1"/>
  <c r="E472" i="16"/>
  <c r="E473" i="16" a="1"/>
  <c r="E473" i="16" s="1"/>
  <c r="E474" i="16" a="1"/>
  <c r="E474" i="16"/>
  <c r="E475" i="16" a="1"/>
  <c r="E475" i="16" s="1"/>
  <c r="E476" i="16" a="1"/>
  <c r="E476" i="16"/>
  <c r="E477" i="16" a="1"/>
  <c r="E477" i="16" s="1"/>
  <c r="E478" i="16" a="1"/>
  <c r="E478" i="16"/>
  <c r="E479" i="16" a="1"/>
  <c r="E479" i="16" s="1"/>
  <c r="E480" i="16" a="1"/>
  <c r="E480" i="16"/>
  <c r="E481" i="16" a="1"/>
  <c r="E481" i="16" s="1"/>
  <c r="E482" i="16" a="1"/>
  <c r="E482" i="16"/>
  <c r="E483" i="16" a="1"/>
  <c r="E483" i="16" s="1"/>
  <c r="E484" i="16" a="1"/>
  <c r="E484" i="16"/>
  <c r="E485" i="16" a="1"/>
  <c r="E485" i="16" s="1"/>
  <c r="E486" i="16" a="1"/>
  <c r="E486" i="16"/>
  <c r="E487" i="16" a="1"/>
  <c r="E487" i="16" s="1"/>
  <c r="E488" i="16" a="1"/>
  <c r="E488" i="16"/>
  <c r="E489" i="16" a="1"/>
  <c r="E489" i="16" s="1"/>
  <c r="E490" i="16" a="1"/>
  <c r="E490" i="16"/>
  <c r="E491" i="16" a="1"/>
  <c r="E491" i="16" s="1"/>
  <c r="E492" i="16" a="1"/>
  <c r="E492" i="16"/>
  <c r="E493" i="16" a="1"/>
  <c r="E493" i="16" s="1"/>
  <c r="E494" i="16" a="1"/>
  <c r="E494" i="16"/>
  <c r="E495" i="16" a="1"/>
  <c r="E495" i="16" s="1"/>
  <c r="E496" i="16" a="1"/>
  <c r="E496" i="16"/>
  <c r="E497" i="16" a="1"/>
  <c r="E497" i="16" s="1"/>
  <c r="E498" i="16" a="1"/>
  <c r="E498" i="16"/>
  <c r="E499" i="16" a="1"/>
  <c r="E499" i="16" s="1"/>
  <c r="E500" i="16" a="1"/>
  <c r="E500" i="16"/>
  <c r="E501" i="16" a="1"/>
  <c r="E501" i="16" s="1"/>
  <c r="E502" i="16" a="1"/>
  <c r="E502" i="16"/>
  <c r="E503" i="16" a="1"/>
  <c r="E503" i="16" s="1"/>
  <c r="E504" i="16" a="1"/>
  <c r="E504" i="16"/>
  <c r="E505" i="16" a="1"/>
  <c r="E505" i="16" s="1"/>
  <c r="E506" i="16" a="1"/>
  <c r="E506" i="16"/>
  <c r="E507" i="16" a="1"/>
  <c r="E507" i="16" s="1"/>
  <c r="E508" i="16" a="1"/>
  <c r="E508" i="16"/>
  <c r="E509" i="16" a="1"/>
  <c r="E509" i="16" s="1"/>
  <c r="E510" i="16" a="1"/>
  <c r="E510" i="16"/>
  <c r="E511" i="16" a="1"/>
  <c r="E511" i="16" s="1"/>
  <c r="E512" i="16" a="1"/>
  <c r="E512" i="16"/>
  <c r="E513" i="16" a="1"/>
  <c r="E513" i="16" s="1"/>
  <c r="E514" i="16" a="1"/>
  <c r="E514" i="16"/>
  <c r="E515" i="16" a="1"/>
  <c r="E515" i="16" s="1"/>
  <c r="E516" i="16" a="1"/>
  <c r="E516" i="16"/>
  <c r="E517" i="16" a="1"/>
  <c r="E517" i="16" s="1"/>
  <c r="E518" i="16" a="1"/>
  <c r="E518" i="16"/>
  <c r="E519" i="16" a="1"/>
  <c r="E519" i="16" s="1"/>
  <c r="E15" i="16" a="1"/>
  <c r="E15" i="16" s="1"/>
  <c r="E16" i="16" a="1"/>
  <c r="E16" i="16" s="1"/>
  <c r="E17" i="16" a="1"/>
  <c r="E17" i="16" s="1"/>
  <c r="E14" i="16" a="1"/>
  <c r="E14" i="16"/>
  <c r="D14" i="16" a="1"/>
  <c r="D14" i="16" s="1"/>
  <c r="C14" i="16" a="1"/>
  <c r="C14" i="16" s="1"/>
  <c r="B14" i="16" a="1"/>
  <c r="B14" i="16" s="1"/>
  <c r="B13" i="16" a="1"/>
  <c r="B13" i="16" s="1"/>
  <c r="G11" i="16" a="1"/>
  <c r="G11" i="16" s="1"/>
  <c r="H11" i="16" a="1"/>
  <c r="H11" i="16"/>
  <c r="F11" i="16" a="1"/>
  <c r="F11" i="16" s="1"/>
  <c r="H10" i="16" a="1"/>
  <c r="H10" i="16" s="1"/>
  <c r="G10" i="16" a="1"/>
  <c r="G10" i="16" s="1"/>
  <c r="F10" i="16" a="1"/>
  <c r="F10" i="16" s="1"/>
  <c r="H8" i="16" a="1"/>
  <c r="H8" i="16" s="1"/>
  <c r="G8" i="16" a="1"/>
  <c r="G8" i="16" s="1"/>
  <c r="F8" i="16" a="1"/>
  <c r="F8" i="16" s="1"/>
  <c r="H7" i="16" a="1"/>
  <c r="H7" i="16" s="1"/>
  <c r="G7" i="16" a="1"/>
  <c r="G7" i="16" s="1"/>
  <c r="F7" i="16" a="1"/>
  <c r="F7" i="16" s="1"/>
  <c r="D10" i="16" a="1"/>
  <c r="D10" i="16" s="1"/>
  <c r="B12" i="16" a="1"/>
  <c r="B12" i="16" s="1"/>
  <c r="D7" i="16" a="1"/>
  <c r="D7" i="16" s="1"/>
  <c r="F4" i="16" a="1"/>
  <c r="H5" i="16" s="1" a="1"/>
  <c r="H5" i="16" s="1"/>
  <c r="G5" i="14" a="1"/>
  <c r="G5" i="14" s="1"/>
  <c r="H5" i="14" a="1"/>
  <c r="H5" i="14" s="1"/>
  <c r="F5" i="14" a="1"/>
  <c r="F5" i="14" s="1"/>
  <c r="F4" i="14" a="1"/>
  <c r="F4" i="14" s="1"/>
  <c r="G5" i="9" a="1"/>
  <c r="G5" i="9" s="1"/>
  <c r="H5" i="9" a="1"/>
  <c r="H5" i="9" s="1"/>
  <c r="F5" i="9" a="1"/>
  <c r="F5" i="9" s="1"/>
  <c r="F4" i="9" a="1"/>
  <c r="F4" i="9" s="1"/>
  <c r="G519" i="18" l="1" a="1"/>
  <c r="G519" i="18" s="1"/>
  <c r="G518" i="18" a="1"/>
  <c r="G518" i="18" s="1"/>
  <c r="G517" i="18" a="1"/>
  <c r="G517" i="18" s="1"/>
  <c r="G515" i="18" a="1"/>
  <c r="G515" i="18" s="1"/>
  <c r="F514" i="18" a="1"/>
  <c r="F514" i="18" s="1"/>
  <c r="F513" i="18" a="1"/>
  <c r="F513" i="18" s="1"/>
  <c r="F512" i="18" a="1"/>
  <c r="F512" i="18" s="1"/>
  <c r="F510" i="18" a="1"/>
  <c r="F510" i="18" s="1"/>
  <c r="H508" i="18" a="1"/>
  <c r="H508" i="18" s="1"/>
  <c r="H507" i="18" a="1"/>
  <c r="H507" i="18" s="1"/>
  <c r="H506" i="18" a="1"/>
  <c r="H506" i="18" s="1"/>
  <c r="H504" i="18" a="1"/>
  <c r="H504" i="18" s="1"/>
  <c r="G503" i="18" a="1"/>
  <c r="G503" i="18" s="1"/>
  <c r="G502" i="18" a="1"/>
  <c r="G502" i="18" s="1"/>
  <c r="G501" i="18" a="1"/>
  <c r="G501" i="18" s="1"/>
  <c r="G499" i="18" a="1"/>
  <c r="G499" i="18" s="1"/>
  <c r="F498" i="18" a="1"/>
  <c r="F498" i="18" s="1"/>
  <c r="F497" i="18" a="1"/>
  <c r="F497" i="18" s="1"/>
  <c r="F496" i="18" a="1"/>
  <c r="F496" i="18" s="1"/>
  <c r="F494" i="18" a="1"/>
  <c r="F494" i="18" s="1"/>
  <c r="H492" i="18" a="1"/>
  <c r="H492" i="18" s="1"/>
  <c r="H491" i="18" a="1"/>
  <c r="H491" i="18" s="1"/>
  <c r="H490" i="18" a="1"/>
  <c r="H490" i="18" s="1"/>
  <c r="H488" i="18" a="1"/>
  <c r="H488" i="18" s="1"/>
  <c r="G487" i="18" a="1"/>
  <c r="G487" i="18" s="1"/>
  <c r="G486" i="18" a="1"/>
  <c r="G486" i="18" s="1"/>
  <c r="G485" i="18" a="1"/>
  <c r="G485" i="18" s="1"/>
  <c r="G483" i="18" a="1"/>
  <c r="G483" i="18" s="1"/>
  <c r="F482" i="18" a="1"/>
  <c r="F482" i="18" s="1"/>
  <c r="F481" i="18" a="1"/>
  <c r="F481" i="18" s="1"/>
  <c r="F480" i="18" a="1"/>
  <c r="F480" i="18" s="1"/>
  <c r="H477" i="18" a="1"/>
  <c r="H477" i="18" s="1"/>
  <c r="G476" i="18" a="1"/>
  <c r="G476" i="18" s="1"/>
  <c r="F475" i="18" a="1"/>
  <c r="F475" i="18" s="1"/>
  <c r="H473" i="18" a="1"/>
  <c r="H473" i="18" s="1"/>
  <c r="G472" i="18" a="1"/>
  <c r="G472" i="18" s="1"/>
  <c r="F471" i="18" a="1"/>
  <c r="F471" i="18" s="1"/>
  <c r="H469" i="18" a="1"/>
  <c r="H469" i="18" s="1"/>
  <c r="G468" i="18" a="1"/>
  <c r="G468" i="18" s="1"/>
  <c r="F467" i="18" a="1"/>
  <c r="F467" i="18" s="1"/>
  <c r="H465" i="18" a="1"/>
  <c r="H465" i="18" s="1"/>
  <c r="G464" i="18" a="1"/>
  <c r="G464" i="18" s="1"/>
  <c r="F463" i="18" a="1"/>
  <c r="F463" i="18" s="1"/>
  <c r="H461" i="18" a="1"/>
  <c r="H461" i="18" s="1"/>
  <c r="G460" i="18" a="1"/>
  <c r="G460" i="18" s="1"/>
  <c r="F459" i="18" a="1"/>
  <c r="F459" i="18" s="1"/>
  <c r="H457" i="18" a="1"/>
  <c r="H457" i="18" s="1"/>
  <c r="G456" i="18" a="1"/>
  <c r="G456" i="18" s="1"/>
  <c r="F455" i="18" a="1"/>
  <c r="F455" i="18" s="1"/>
  <c r="H453" i="18" a="1"/>
  <c r="H453" i="18" s="1"/>
  <c r="G452" i="18" a="1"/>
  <c r="G452" i="18" s="1"/>
  <c r="F451" i="18" a="1"/>
  <c r="F451" i="18" s="1"/>
  <c r="H449" i="18" a="1"/>
  <c r="H449" i="18" s="1"/>
  <c r="G448" i="18" a="1"/>
  <c r="G448" i="18" s="1"/>
  <c r="F447" i="18" a="1"/>
  <c r="F447" i="18" s="1"/>
  <c r="H445" i="18" a="1"/>
  <c r="H445" i="18" s="1"/>
  <c r="G444" i="18" a="1"/>
  <c r="G444" i="18" s="1"/>
  <c r="F443" i="18" a="1"/>
  <c r="F443" i="18" s="1"/>
  <c r="H441" i="18" a="1"/>
  <c r="H441" i="18" s="1"/>
  <c r="G440" i="18" a="1"/>
  <c r="G440" i="18" s="1"/>
  <c r="F439" i="18" a="1"/>
  <c r="F439" i="18" s="1"/>
  <c r="H437" i="18" a="1"/>
  <c r="H437" i="18" s="1"/>
  <c r="G436" i="18" a="1"/>
  <c r="G436" i="18" s="1"/>
  <c r="F435" i="18" a="1"/>
  <c r="F435" i="18" s="1"/>
  <c r="H433" i="18" a="1"/>
  <c r="H433" i="18" s="1"/>
  <c r="G432" i="18" a="1"/>
  <c r="G432" i="18" s="1"/>
  <c r="F431" i="18" a="1"/>
  <c r="F431" i="18" s="1"/>
  <c r="H429" i="18" a="1"/>
  <c r="H429" i="18" s="1"/>
  <c r="G428" i="18" a="1"/>
  <c r="G428" i="18" s="1"/>
  <c r="F427" i="18" a="1"/>
  <c r="F427" i="18" s="1"/>
  <c r="H425" i="18" a="1"/>
  <c r="H425" i="18" s="1"/>
  <c r="G424" i="18" a="1"/>
  <c r="G424" i="18" s="1"/>
  <c r="F423" i="18" a="1"/>
  <c r="F423" i="18" s="1"/>
  <c r="H421" i="18" a="1"/>
  <c r="H421" i="18" s="1"/>
  <c r="G420" i="18" a="1"/>
  <c r="G420" i="18" s="1"/>
  <c r="F419" i="18" a="1"/>
  <c r="F419" i="18" s="1"/>
  <c r="H417" i="18" a="1"/>
  <c r="H417" i="18" s="1"/>
  <c r="G416" i="18" a="1"/>
  <c r="G416" i="18" s="1"/>
  <c r="F415" i="18" a="1"/>
  <c r="F415" i="18" s="1"/>
  <c r="H413" i="18" a="1"/>
  <c r="H413" i="18" s="1"/>
  <c r="G412" i="18" a="1"/>
  <c r="G412" i="18" s="1"/>
  <c r="F411" i="18" a="1"/>
  <c r="F411" i="18" s="1"/>
  <c r="H409" i="18" a="1"/>
  <c r="H409" i="18" s="1"/>
  <c r="G408" i="18" a="1"/>
  <c r="G408" i="18" s="1"/>
  <c r="F407" i="18" a="1"/>
  <c r="F407" i="18" s="1"/>
  <c r="H405" i="18" a="1"/>
  <c r="H405" i="18" s="1"/>
  <c r="G404" i="18" a="1"/>
  <c r="G404" i="18" s="1"/>
  <c r="F403" i="18" a="1"/>
  <c r="F403" i="18" s="1"/>
  <c r="H401" i="18" a="1"/>
  <c r="H401" i="18" s="1"/>
  <c r="H399" i="18" a="1"/>
  <c r="H399" i="18" s="1"/>
  <c r="F398" i="18" a="1"/>
  <c r="F398" i="18" s="1"/>
  <c r="F15" i="18" a="1"/>
  <c r="F15" i="18" s="1"/>
  <c r="F16" i="18" a="1"/>
  <c r="F16" i="18" s="1"/>
  <c r="G17" i="18" a="1"/>
  <c r="G17" i="18" s="1"/>
  <c r="G19" i="18" a="1"/>
  <c r="G19" i="18" s="1"/>
  <c r="G20" i="18" a="1"/>
  <c r="G20" i="18" s="1"/>
  <c r="G21" i="18" a="1"/>
  <c r="G21" i="18" s="1"/>
  <c r="H22" i="18" a="1"/>
  <c r="H22" i="18" s="1"/>
  <c r="H24" i="18" a="1"/>
  <c r="H24" i="18" s="1"/>
  <c r="H25" i="18" a="1"/>
  <c r="H25" i="18" s="1"/>
  <c r="H26" i="18" a="1"/>
  <c r="H26" i="18" s="1"/>
  <c r="F28" i="18" a="1"/>
  <c r="F28" i="18" s="1"/>
  <c r="F30" i="18" a="1"/>
  <c r="F30" i="18" s="1"/>
  <c r="F31" i="18" a="1"/>
  <c r="F31" i="18" s="1"/>
  <c r="F32" i="18" a="1"/>
  <c r="F32" i="18" s="1"/>
  <c r="G33" i="18" a="1"/>
  <c r="G33" i="18" s="1"/>
  <c r="G35" i="18" a="1"/>
  <c r="G35" i="18" s="1"/>
  <c r="G36" i="18" a="1"/>
  <c r="G36" i="18" s="1"/>
  <c r="G37" i="18" a="1"/>
  <c r="G37" i="18" s="1"/>
  <c r="H38" i="18" a="1"/>
  <c r="H38" i="18" s="1"/>
  <c r="H40" i="18" a="1"/>
  <c r="H40" i="18" s="1"/>
  <c r="H41" i="18" a="1"/>
  <c r="H41" i="18" s="1"/>
  <c r="H42" i="18" a="1"/>
  <c r="H42" i="18" s="1"/>
  <c r="F44" i="18" a="1"/>
  <c r="F44" i="18" s="1"/>
  <c r="F46" i="18" a="1"/>
  <c r="F46" i="18" s="1"/>
  <c r="F47" i="18" a="1"/>
  <c r="F47" i="18" s="1"/>
  <c r="F48" i="18" a="1"/>
  <c r="F48" i="18" s="1"/>
  <c r="G49" i="18" a="1"/>
  <c r="G49" i="18" s="1"/>
  <c r="G51" i="18" a="1"/>
  <c r="G51" i="18" s="1"/>
  <c r="G52" i="18" a="1"/>
  <c r="G52" i="18" s="1"/>
  <c r="G53" i="18" a="1"/>
  <c r="G53" i="18" s="1"/>
  <c r="H54" i="18" a="1"/>
  <c r="H54" i="18" s="1"/>
  <c r="H56" i="18" a="1"/>
  <c r="H56" i="18" s="1"/>
  <c r="H57" i="18" a="1"/>
  <c r="H57" i="18" s="1"/>
  <c r="H58" i="18" a="1"/>
  <c r="H58" i="18" s="1"/>
  <c r="F60" i="18" a="1"/>
  <c r="F60" i="18" s="1"/>
  <c r="F62" i="18" a="1"/>
  <c r="F62" i="18" s="1"/>
  <c r="F63" i="18" a="1"/>
  <c r="F63" i="18" s="1"/>
  <c r="F64" i="18" a="1"/>
  <c r="F64" i="18" s="1"/>
  <c r="G65" i="18" a="1"/>
  <c r="G65" i="18" s="1"/>
  <c r="G67" i="18" a="1"/>
  <c r="G67" i="18" s="1"/>
  <c r="F69" i="18" a="1"/>
  <c r="F69" i="18" s="1"/>
  <c r="F71" i="18" a="1"/>
  <c r="F71" i="18" s="1"/>
  <c r="G73" i="18" a="1"/>
  <c r="G73" i="18" s="1"/>
  <c r="H74" i="18" a="1"/>
  <c r="H74" i="18" s="1"/>
  <c r="H75" i="18" a="1"/>
  <c r="H75" i="18" s="1"/>
  <c r="H76" i="18" a="1"/>
  <c r="H76" i="18" s="1"/>
  <c r="H78" i="18" a="1"/>
  <c r="H78" i="18" s="1"/>
  <c r="F80" i="18" a="1"/>
  <c r="F80" i="18" s="1"/>
  <c r="F81" i="18" a="1"/>
  <c r="F81" i="18" s="1"/>
  <c r="F82" i="18" a="1"/>
  <c r="F82" i="18" s="1"/>
  <c r="F84" i="18" a="1"/>
  <c r="F84" i="18" s="1"/>
  <c r="G85" i="18" a="1"/>
  <c r="G85" i="18" s="1"/>
  <c r="G86" i="18" a="1"/>
  <c r="G86" i="18" s="1"/>
  <c r="G87" i="18" a="1"/>
  <c r="G87" i="18" s="1"/>
  <c r="G89" i="18" a="1"/>
  <c r="G89" i="18" s="1"/>
  <c r="H90" i="18" a="1"/>
  <c r="H90" i="18" s="1"/>
  <c r="H91" i="18" a="1"/>
  <c r="H91" i="18" s="1"/>
  <c r="H92" i="18" a="1"/>
  <c r="H92" i="18" s="1"/>
  <c r="H94" i="18" a="1"/>
  <c r="H94" i="18" s="1"/>
  <c r="F96" i="18" a="1"/>
  <c r="F96" i="18" s="1"/>
  <c r="F97" i="18" a="1"/>
  <c r="F97" i="18" s="1"/>
  <c r="F98" i="18" a="1"/>
  <c r="F98" i="18" s="1"/>
  <c r="F100" i="18" a="1"/>
  <c r="F100" i="18" s="1"/>
  <c r="G101" i="18" a="1"/>
  <c r="G101" i="18" s="1"/>
  <c r="G102" i="18" a="1"/>
  <c r="G102" i="18" s="1"/>
  <c r="G103" i="18" a="1"/>
  <c r="G103" i="18" s="1"/>
  <c r="G15" i="18" a="1"/>
  <c r="G15" i="18" s="1"/>
  <c r="G16" i="18" a="1"/>
  <c r="G16" i="18" s="1"/>
  <c r="G18" i="18" a="1"/>
  <c r="G18" i="18" s="1"/>
  <c r="H19" i="18" a="1"/>
  <c r="H19" i="18" s="1"/>
  <c r="H20" i="18" a="1"/>
  <c r="H20" i="18" s="1"/>
  <c r="H21" i="18" a="1"/>
  <c r="H21" i="18" s="1"/>
  <c r="H23" i="18" a="1"/>
  <c r="H23" i="18" s="1"/>
  <c r="F25" i="18" a="1"/>
  <c r="F25" i="18" s="1"/>
  <c r="F26" i="18" a="1"/>
  <c r="F26" i="18" s="1"/>
  <c r="F27" i="18" a="1"/>
  <c r="F27" i="18" s="1"/>
  <c r="F29" i="18" a="1"/>
  <c r="F29" i="18" s="1"/>
  <c r="G30" i="18" a="1"/>
  <c r="G30" i="18" s="1"/>
  <c r="G31" i="18" a="1"/>
  <c r="G31" i="18" s="1"/>
  <c r="G32" i="18" a="1"/>
  <c r="G32" i="18" s="1"/>
  <c r="G34" i="18" a="1"/>
  <c r="G34" i="18" s="1"/>
  <c r="H35" i="18" a="1"/>
  <c r="H35" i="18" s="1"/>
  <c r="H36" i="18" a="1"/>
  <c r="H36" i="18" s="1"/>
  <c r="H37" i="18" a="1"/>
  <c r="H37" i="18" s="1"/>
  <c r="H39" i="18" a="1"/>
  <c r="H39" i="18" s="1"/>
  <c r="F41" i="18" a="1"/>
  <c r="F41" i="18" s="1"/>
  <c r="F42" i="18" a="1"/>
  <c r="F42" i="18" s="1"/>
  <c r="F43" i="18" a="1"/>
  <c r="F43" i="18" s="1"/>
  <c r="F45" i="18" a="1"/>
  <c r="F45" i="18" s="1"/>
  <c r="G46" i="18" a="1"/>
  <c r="G46" i="18" s="1"/>
  <c r="G47" i="18" a="1"/>
  <c r="G47" i="18" s="1"/>
  <c r="G48" i="18" a="1"/>
  <c r="G48" i="18" s="1"/>
  <c r="G50" i="18" a="1"/>
  <c r="G50" i="18" s="1"/>
  <c r="H51" i="18" a="1"/>
  <c r="H51" i="18" s="1"/>
  <c r="H52" i="18" a="1"/>
  <c r="H52" i="18" s="1"/>
  <c r="H53" i="18" a="1"/>
  <c r="H53" i="18" s="1"/>
  <c r="H55" i="18" a="1"/>
  <c r="H55" i="18" s="1"/>
  <c r="F57" i="18" a="1"/>
  <c r="F57" i="18" s="1"/>
  <c r="F58" i="18" a="1"/>
  <c r="F58" i="18" s="1"/>
  <c r="F59" i="18" a="1"/>
  <c r="F59" i="18" s="1"/>
  <c r="F61" i="18" a="1"/>
  <c r="F61" i="18" s="1"/>
  <c r="G62" i="18" a="1"/>
  <c r="G62" i="18" s="1"/>
  <c r="G63" i="18" a="1"/>
  <c r="G63" i="18" s="1"/>
  <c r="G64" i="18" a="1"/>
  <c r="G64" i="18" s="1"/>
  <c r="G66" i="18" a="1"/>
  <c r="G66" i="18" s="1"/>
  <c r="G68" i="18" a="1"/>
  <c r="G68" i="18" s="1"/>
  <c r="G69" i="18" a="1"/>
  <c r="G69" i="18" s="1"/>
  <c r="G70" i="18" a="1"/>
  <c r="G70" i="18" s="1"/>
  <c r="G71" i="18" a="1"/>
  <c r="G71" i="18" s="1"/>
  <c r="F72" i="18" a="1"/>
  <c r="F72" i="18" s="1"/>
  <c r="H72" i="18" a="1"/>
  <c r="H72" i="18" s="1"/>
  <c r="H73" i="18" a="1"/>
  <c r="H73" i="18" s="1"/>
  <c r="F75" i="18" a="1"/>
  <c r="F75" i="18" s="1"/>
  <c r="F77" i="18" a="1"/>
  <c r="F77" i="18" s="1"/>
  <c r="F78" i="18" a="1"/>
  <c r="F78" i="18" s="1"/>
  <c r="F79" i="18" a="1"/>
  <c r="F79" i="18" s="1"/>
  <c r="G80" i="18" a="1"/>
  <c r="G80" i="18" s="1"/>
  <c r="G82" i="18" a="1"/>
  <c r="G82" i="18" s="1"/>
  <c r="G83" i="18" a="1"/>
  <c r="G83" i="18" s="1"/>
  <c r="G84" i="18" a="1"/>
  <c r="G84" i="18" s="1"/>
  <c r="H85" i="18" a="1"/>
  <c r="H85" i="18" s="1"/>
  <c r="H87" i="18" a="1"/>
  <c r="H87" i="18" s="1"/>
  <c r="H88" i="18" a="1"/>
  <c r="H88" i="18" s="1"/>
  <c r="H89" i="18" a="1"/>
  <c r="H89" i="18" s="1"/>
  <c r="F91" i="18" a="1"/>
  <c r="F91" i="18" s="1"/>
  <c r="F93" i="18" a="1"/>
  <c r="F93" i="18" s="1"/>
  <c r="F94" i="18" a="1"/>
  <c r="F94" i="18" s="1"/>
  <c r="F95" i="18" a="1"/>
  <c r="F95" i="18" s="1"/>
  <c r="G96" i="18" a="1"/>
  <c r="G96" i="18" s="1"/>
  <c r="G98" i="18" a="1"/>
  <c r="G98" i="18" s="1"/>
  <c r="G99" i="18" a="1"/>
  <c r="G99" i="18" s="1"/>
  <c r="H16" i="18" a="1"/>
  <c r="H16" i="18" s="1"/>
  <c r="H17" i="18" a="1"/>
  <c r="H17" i="18" s="1"/>
  <c r="H18" i="18" a="1"/>
  <c r="H18" i="18" s="1"/>
  <c r="F20" i="18" a="1"/>
  <c r="F20" i="18" s="1"/>
  <c r="F22" i="18" a="1"/>
  <c r="F22" i="18" s="1"/>
  <c r="F23" i="18" a="1"/>
  <c r="F23" i="18" s="1"/>
  <c r="F24" i="18" a="1"/>
  <c r="F24" i="18" s="1"/>
  <c r="G25" i="18" a="1"/>
  <c r="G25" i="18" s="1"/>
  <c r="G27" i="18" a="1"/>
  <c r="G27" i="18" s="1"/>
  <c r="G28" i="18" a="1"/>
  <c r="G28" i="18" s="1"/>
  <c r="G29" i="18" a="1"/>
  <c r="G29" i="18" s="1"/>
  <c r="H30" i="18" a="1"/>
  <c r="H30" i="18" s="1"/>
  <c r="H32" i="18" a="1"/>
  <c r="H32" i="18" s="1"/>
  <c r="H33" i="18" a="1"/>
  <c r="H33" i="18" s="1"/>
  <c r="H34" i="18" a="1"/>
  <c r="H34" i="18" s="1"/>
  <c r="F36" i="18" a="1"/>
  <c r="F36" i="18" s="1"/>
  <c r="F38" i="18" a="1"/>
  <c r="F38" i="18" s="1"/>
  <c r="F39" i="18" a="1"/>
  <c r="F39" i="18" s="1"/>
  <c r="F40" i="18" a="1"/>
  <c r="F40" i="18" s="1"/>
  <c r="G41" i="18" a="1"/>
  <c r="G41" i="18" s="1"/>
  <c r="G43" i="18" a="1"/>
  <c r="G43" i="18" s="1"/>
  <c r="G44" i="18" a="1"/>
  <c r="G44" i="18" s="1"/>
  <c r="G45" i="18" a="1"/>
  <c r="G45" i="18" s="1"/>
  <c r="H46" i="18" a="1"/>
  <c r="H46" i="18" s="1"/>
  <c r="H48" i="18" a="1"/>
  <c r="H48" i="18" s="1"/>
  <c r="H49" i="18" a="1"/>
  <c r="H49" i="18" s="1"/>
  <c r="H50" i="18" a="1"/>
  <c r="H50" i="18" s="1"/>
  <c r="F52" i="18" a="1"/>
  <c r="F52" i="18" s="1"/>
  <c r="F54" i="18" a="1"/>
  <c r="F54" i="18" s="1"/>
  <c r="F55" i="18" a="1"/>
  <c r="F55" i="18" s="1"/>
  <c r="F56" i="18" a="1"/>
  <c r="F56" i="18" s="1"/>
  <c r="G57" i="18" a="1"/>
  <c r="G57" i="18" s="1"/>
  <c r="G59" i="18" a="1"/>
  <c r="G59" i="18" s="1"/>
  <c r="G60" i="18" a="1"/>
  <c r="G60" i="18" s="1"/>
  <c r="G61" i="18" a="1"/>
  <c r="G61" i="18" s="1"/>
  <c r="H62" i="18" a="1"/>
  <c r="H62" i="18" s="1"/>
  <c r="H64" i="18" a="1"/>
  <c r="H64" i="18" s="1"/>
  <c r="H65" i="18" a="1"/>
  <c r="H65" i="18" s="1"/>
  <c r="H66" i="18" a="1"/>
  <c r="H66" i="18" s="1"/>
  <c r="H67" i="18" a="1"/>
  <c r="H67" i="18" s="1"/>
  <c r="H68" i="18" a="1"/>
  <c r="H68" i="18" s="1"/>
  <c r="H69" i="18" a="1"/>
  <c r="H69" i="18" s="1"/>
  <c r="H70" i="18" a="1"/>
  <c r="H70" i="18" s="1"/>
  <c r="F73" i="18" a="1"/>
  <c r="F73" i="18" s="1"/>
  <c r="F74" i="18" a="1"/>
  <c r="F74" i="18" s="1"/>
  <c r="F76" i="18" a="1"/>
  <c r="F76" i="18" s="1"/>
  <c r="G77" i="18" a="1"/>
  <c r="G77" i="18" s="1"/>
  <c r="G78" i="18" a="1"/>
  <c r="G78" i="18" s="1"/>
  <c r="G79" i="18" a="1"/>
  <c r="G79" i="18" s="1"/>
  <c r="G81" i="18" a="1"/>
  <c r="G81" i="18" s="1"/>
  <c r="H82" i="18" a="1"/>
  <c r="H82" i="18" s="1"/>
  <c r="H83" i="18" a="1"/>
  <c r="H83" i="18" s="1"/>
  <c r="H84" i="18" a="1"/>
  <c r="H84" i="18" s="1"/>
  <c r="H86" i="18" a="1"/>
  <c r="H86" i="18" s="1"/>
  <c r="F88" i="18" a="1"/>
  <c r="F88" i="18" s="1"/>
  <c r="F89" i="18" a="1"/>
  <c r="F89" i="18" s="1"/>
  <c r="F90" i="18" a="1"/>
  <c r="F90" i="18" s="1"/>
  <c r="F92" i="18" a="1"/>
  <c r="F92" i="18" s="1"/>
  <c r="G93" i="18" a="1"/>
  <c r="G93" i="18" s="1"/>
  <c r="G94" i="18" a="1"/>
  <c r="G94" i="18" s="1"/>
  <c r="G95" i="18" a="1"/>
  <c r="G95" i="18" s="1"/>
  <c r="G97" i="18" a="1"/>
  <c r="G97" i="18" s="1"/>
  <c r="H98" i="18" a="1"/>
  <c r="H98" i="18" s="1"/>
  <c r="H99" i="18" a="1"/>
  <c r="H99" i="18" s="1"/>
  <c r="H100" i="18" a="1"/>
  <c r="H100" i="18" s="1"/>
  <c r="H102" i="18" a="1"/>
  <c r="H102" i="18" s="1"/>
  <c r="F104" i="18" a="1"/>
  <c r="F104" i="18" s="1"/>
  <c r="H15" i="18" a="1"/>
  <c r="H15" i="18" s="1"/>
  <c r="G24" i="18" a="1"/>
  <c r="G24" i="18" s="1"/>
  <c r="H28" i="18" a="1"/>
  <c r="H28" i="18" s="1"/>
  <c r="F33" i="18" a="1"/>
  <c r="F33" i="18" s="1"/>
  <c r="F37" i="18" a="1"/>
  <c r="F37" i="18" s="1"/>
  <c r="H45" i="18" a="1"/>
  <c r="H45" i="18" s="1"/>
  <c r="F50" i="18" a="1"/>
  <c r="F50" i="18" s="1"/>
  <c r="G54" i="18" a="1"/>
  <c r="G54" i="18" s="1"/>
  <c r="G58" i="18" a="1"/>
  <c r="G58" i="18" s="1"/>
  <c r="F67" i="18" a="1"/>
  <c r="F67" i="18" s="1"/>
  <c r="G74" i="18" a="1"/>
  <c r="G74" i="18" s="1"/>
  <c r="F83" i="18" a="1"/>
  <c r="F83" i="18" s="1"/>
  <c r="F87" i="18" a="1"/>
  <c r="F87" i="18" s="1"/>
  <c r="G91" i="18" a="1"/>
  <c r="G91" i="18" s="1"/>
  <c r="H95" i="18" a="1"/>
  <c r="H95" i="18" s="1"/>
  <c r="F102" i="18" a="1"/>
  <c r="F102" i="18" s="1"/>
  <c r="G104" i="18" a="1"/>
  <c r="G104" i="18" s="1"/>
  <c r="G106" i="18" a="1"/>
  <c r="G106" i="18" s="1"/>
  <c r="G107" i="18" a="1"/>
  <c r="G107" i="18" s="1"/>
  <c r="G108" i="18" a="1"/>
  <c r="G108" i="18" s="1"/>
  <c r="H109" i="18" a="1"/>
  <c r="H109" i="18" s="1"/>
  <c r="H111" i="18" a="1"/>
  <c r="H111" i="18" s="1"/>
  <c r="H112" i="18" a="1"/>
  <c r="H112" i="18" s="1"/>
  <c r="H113" i="18" a="1"/>
  <c r="H113" i="18" s="1"/>
  <c r="F115" i="18" a="1"/>
  <c r="F115" i="18" s="1"/>
  <c r="F117" i="18" a="1"/>
  <c r="F117" i="18" s="1"/>
  <c r="F118" i="18" a="1"/>
  <c r="F118" i="18" s="1"/>
  <c r="F119" i="18" a="1"/>
  <c r="F119" i="18" s="1"/>
  <c r="G120" i="18" a="1"/>
  <c r="G120" i="18" s="1"/>
  <c r="G122" i="18" a="1"/>
  <c r="G122" i="18" s="1"/>
  <c r="G123" i="18" a="1"/>
  <c r="G123" i="18" s="1"/>
  <c r="G124" i="18" a="1"/>
  <c r="G124" i="18" s="1"/>
  <c r="H125" i="18" a="1"/>
  <c r="H125" i="18" s="1"/>
  <c r="H127" i="18" a="1"/>
  <c r="H127" i="18" s="1"/>
  <c r="H128" i="18" a="1"/>
  <c r="H128" i="18" s="1"/>
  <c r="H129" i="18" a="1"/>
  <c r="H129" i="18" s="1"/>
  <c r="H130" i="18" a="1"/>
  <c r="H130" i="18" s="1"/>
  <c r="H131" i="18" a="1"/>
  <c r="H131" i="18" s="1"/>
  <c r="F133" i="18" a="1"/>
  <c r="F133" i="18" s="1"/>
  <c r="F134" i="18" a="1"/>
  <c r="F134" i="18" s="1"/>
  <c r="G135" i="18" a="1"/>
  <c r="G135" i="18" s="1"/>
  <c r="G136" i="18" a="1"/>
  <c r="G136" i="18" s="1"/>
  <c r="H137" i="18" a="1"/>
  <c r="H137" i="18" s="1"/>
  <c r="F140" i="18" a="1"/>
  <c r="F140" i="18" s="1"/>
  <c r="G141" i="18" a="1"/>
  <c r="G141" i="18" s="1"/>
  <c r="G142" i="18" a="1"/>
  <c r="G142" i="18" s="1"/>
  <c r="H143" i="18" a="1"/>
  <c r="H143" i="18" s="1"/>
  <c r="H144" i="18" a="1"/>
  <c r="H144" i="18" s="1"/>
  <c r="F146" i="18" a="1"/>
  <c r="F146" i="18" s="1"/>
  <c r="F147" i="18" a="1"/>
  <c r="F147" i="18" s="1"/>
  <c r="G148" i="18" a="1"/>
  <c r="G148" i="18" s="1"/>
  <c r="H150" i="18" a="1"/>
  <c r="H150" i="18" s="1"/>
  <c r="F152" i="18" a="1"/>
  <c r="F152" i="18" s="1"/>
  <c r="F153" i="18" a="1"/>
  <c r="F153" i="18" s="1"/>
  <c r="G154" i="18" a="1"/>
  <c r="G154" i="18" s="1"/>
  <c r="G155" i="18" a="1"/>
  <c r="G155" i="18" s="1"/>
  <c r="H156" i="18" a="1"/>
  <c r="H156" i="18" s="1"/>
  <c r="H157" i="18" a="1"/>
  <c r="H157" i="18" s="1"/>
  <c r="F159" i="18" a="1"/>
  <c r="F159" i="18" s="1"/>
  <c r="G161" i="18" a="1"/>
  <c r="G161" i="18" s="1"/>
  <c r="H162" i="18" a="1"/>
  <c r="H162" i="18" s="1"/>
  <c r="H163" i="18" a="1"/>
  <c r="H163" i="18" s="1"/>
  <c r="F165" i="18" a="1"/>
  <c r="F165" i="18" s="1"/>
  <c r="F166" i="18" a="1"/>
  <c r="F166" i="18" s="1"/>
  <c r="G167" i="18" a="1"/>
  <c r="G167" i="18" s="1"/>
  <c r="G168" i="18" a="1"/>
  <c r="G168" i="18" s="1"/>
  <c r="H169" i="18" a="1"/>
  <c r="H169" i="18" s="1"/>
  <c r="F172" i="18" a="1"/>
  <c r="F172" i="18" s="1"/>
  <c r="G173" i="18" a="1"/>
  <c r="G173" i="18" s="1"/>
  <c r="F17" i="18" a="1"/>
  <c r="F17" i="18" s="1"/>
  <c r="F21" i="18" a="1"/>
  <c r="F21" i="18" s="1"/>
  <c r="H29" i="18" a="1"/>
  <c r="H29" i="18" s="1"/>
  <c r="F34" i="18" a="1"/>
  <c r="F34" i="18" s="1"/>
  <c r="G38" i="18" a="1"/>
  <c r="G38" i="18" s="1"/>
  <c r="G42" i="18" a="1"/>
  <c r="G42" i="18" s="1"/>
  <c r="F51" i="18" a="1"/>
  <c r="F51" i="18" s="1"/>
  <c r="G55" i="18" a="1"/>
  <c r="G55" i="18" s="1"/>
  <c r="H59" i="18" a="1"/>
  <c r="H59" i="18" s="1"/>
  <c r="H63" i="18" a="1"/>
  <c r="H63" i="18" s="1"/>
  <c r="F68" i="18" a="1"/>
  <c r="F68" i="18" s="1"/>
  <c r="H71" i="18" a="1"/>
  <c r="H71" i="18" s="1"/>
  <c r="G75" i="18" a="1"/>
  <c r="G75" i="18" s="1"/>
  <c r="H79" i="18" a="1"/>
  <c r="H79" i="18" s="1"/>
  <c r="G88" i="18" a="1"/>
  <c r="G88" i="18" s="1"/>
  <c r="G92" i="18" a="1"/>
  <c r="G92" i="18" s="1"/>
  <c r="H96" i="18" a="1"/>
  <c r="H96" i="18" s="1"/>
  <c r="G100" i="18" a="1"/>
  <c r="G100" i="18" s="1"/>
  <c r="G105" i="18" a="1"/>
  <c r="G105" i="18" s="1"/>
  <c r="H106" i="18" a="1"/>
  <c r="H106" i="18" s="1"/>
  <c r="H107" i="18" a="1"/>
  <c r="H107" i="18" s="1"/>
  <c r="H108" i="18" a="1"/>
  <c r="H108" i="18" s="1"/>
  <c r="H110" i="18" a="1"/>
  <c r="H110" i="18" s="1"/>
  <c r="F112" i="18" a="1"/>
  <c r="F112" i="18" s="1"/>
  <c r="F113" i="18" a="1"/>
  <c r="F113" i="18" s="1"/>
  <c r="F114" i="18" a="1"/>
  <c r="F114" i="18" s="1"/>
  <c r="F116" i="18" a="1"/>
  <c r="F116" i="18" s="1"/>
  <c r="G117" i="18" a="1"/>
  <c r="G117" i="18" s="1"/>
  <c r="G118" i="18" a="1"/>
  <c r="G118" i="18" s="1"/>
  <c r="G119" i="18" a="1"/>
  <c r="G119" i="18" s="1"/>
  <c r="G121" i="18" a="1"/>
  <c r="G121" i="18" s="1"/>
  <c r="H122" i="18" a="1"/>
  <c r="H122" i="18" s="1"/>
  <c r="H123" i="18" a="1"/>
  <c r="H123" i="18" s="1"/>
  <c r="H124" i="18" a="1"/>
  <c r="H124" i="18" s="1"/>
  <c r="H126" i="18" a="1"/>
  <c r="H126" i="18" s="1"/>
  <c r="F128" i="18" a="1"/>
  <c r="F128" i="18" s="1"/>
  <c r="F129" i="18" a="1"/>
  <c r="F129" i="18" s="1"/>
  <c r="F132" i="18" a="1"/>
  <c r="F132" i="18" s="1"/>
  <c r="G133" i="18" a="1"/>
  <c r="G133" i="18" s="1"/>
  <c r="G134" i="18" a="1"/>
  <c r="G134" i="18" s="1"/>
  <c r="H135" i="18" a="1"/>
  <c r="H135" i="18" s="1"/>
  <c r="H136" i="18" a="1"/>
  <c r="H136" i="18" s="1"/>
  <c r="F138" i="18" a="1"/>
  <c r="F138" i="18" s="1"/>
  <c r="F139" i="18" a="1"/>
  <c r="F139" i="18" s="1"/>
  <c r="G140" i="18" a="1"/>
  <c r="G140" i="18" s="1"/>
  <c r="H142" i="18" a="1"/>
  <c r="H142" i="18" s="1"/>
  <c r="F144" i="18" a="1"/>
  <c r="F144" i="18" s="1"/>
  <c r="F145" i="18" a="1"/>
  <c r="F145" i="18" s="1"/>
  <c r="G146" i="18" a="1"/>
  <c r="G146" i="18" s="1"/>
  <c r="G147" i="18" a="1"/>
  <c r="G147" i="18" s="1"/>
  <c r="H148" i="18" a="1"/>
  <c r="H148" i="18" s="1"/>
  <c r="H149" i="18" a="1"/>
  <c r="H149" i="18" s="1"/>
  <c r="F151" i="18" a="1"/>
  <c r="F151" i="18" s="1"/>
  <c r="G153" i="18" a="1"/>
  <c r="G153" i="18" s="1"/>
  <c r="H154" i="18" a="1"/>
  <c r="H154" i="18" s="1"/>
  <c r="H155" i="18" a="1"/>
  <c r="H155" i="18" s="1"/>
  <c r="F157" i="18" a="1"/>
  <c r="F157" i="18" s="1"/>
  <c r="F158" i="18" a="1"/>
  <c r="F158" i="18" s="1"/>
  <c r="G159" i="18" a="1"/>
  <c r="G159" i="18" s="1"/>
  <c r="G160" i="18" a="1"/>
  <c r="G160" i="18" s="1"/>
  <c r="H161" i="18" a="1"/>
  <c r="H161" i="18" s="1"/>
  <c r="F164" i="18" a="1"/>
  <c r="F164" i="18" s="1"/>
  <c r="G165" i="18" a="1"/>
  <c r="G165" i="18" s="1"/>
  <c r="G166" i="18" a="1"/>
  <c r="G166" i="18" s="1"/>
  <c r="H167" i="18" a="1"/>
  <c r="H167" i="18" s="1"/>
  <c r="H168" i="18" a="1"/>
  <c r="H168" i="18" s="1"/>
  <c r="F170" i="18" a="1"/>
  <c r="F170" i="18" s="1"/>
  <c r="F171" i="18" a="1"/>
  <c r="F171" i="18" s="1"/>
  <c r="G172" i="18" a="1"/>
  <c r="G172" i="18" s="1"/>
  <c r="H174" i="18" a="1"/>
  <c r="H174" i="18" s="1"/>
  <c r="F18" i="18" a="1"/>
  <c r="F18" i="18" s="1"/>
  <c r="G22" i="18" a="1"/>
  <c r="G22" i="18" s="1"/>
  <c r="G26" i="18" a="1"/>
  <c r="G26" i="18" s="1"/>
  <c r="F35" i="18" a="1"/>
  <c r="F35" i="18" s="1"/>
  <c r="G39" i="18" a="1"/>
  <c r="G39" i="18" s="1"/>
  <c r="H43" i="18" a="1"/>
  <c r="H43" i="18" s="1"/>
  <c r="H47" i="18" a="1"/>
  <c r="H47" i="18" s="1"/>
  <c r="G56" i="18" a="1"/>
  <c r="G56" i="18" s="1"/>
  <c r="H60" i="18" a="1"/>
  <c r="H60" i="18" s="1"/>
  <c r="F65" i="18" a="1"/>
  <c r="F65" i="18" s="1"/>
  <c r="G72" i="18" a="1"/>
  <c r="G72" i="18" s="1"/>
  <c r="G76" i="18" a="1"/>
  <c r="G76" i="18" s="1"/>
  <c r="H80" i="18" a="1"/>
  <c r="H80" i="18" s="1"/>
  <c r="F85" i="18" a="1"/>
  <c r="F85" i="18" s="1"/>
  <c r="H93" i="18" a="1"/>
  <c r="H93" i="18" s="1"/>
  <c r="H97" i="18" a="1"/>
  <c r="H97" i="18" s="1"/>
  <c r="F101" i="18" a="1"/>
  <c r="F101" i="18" s="1"/>
  <c r="F103" i="18" a="1"/>
  <c r="F103" i="18" s="1"/>
  <c r="H104" i="18" a="1"/>
  <c r="H104" i="18" s="1"/>
  <c r="H105" i="18" a="1"/>
  <c r="H105" i="18" s="1"/>
  <c r="F107" i="18" a="1"/>
  <c r="F107" i="18" s="1"/>
  <c r="F109" i="18" a="1"/>
  <c r="F109" i="18" s="1"/>
  <c r="F110" i="18" a="1"/>
  <c r="F110" i="18" s="1"/>
  <c r="F111" i="18" a="1"/>
  <c r="F111" i="18" s="1"/>
  <c r="G112" i="18" a="1"/>
  <c r="G112" i="18" s="1"/>
  <c r="G114" i="18" a="1"/>
  <c r="G114" i="18" s="1"/>
  <c r="G115" i="18" a="1"/>
  <c r="G115" i="18" s="1"/>
  <c r="G116" i="18" a="1"/>
  <c r="G116" i="18" s="1"/>
  <c r="H117" i="18" a="1"/>
  <c r="H117" i="18" s="1"/>
  <c r="H119" i="18" a="1"/>
  <c r="H119" i="18" s="1"/>
  <c r="H120" i="18" a="1"/>
  <c r="H120" i="18" s="1"/>
  <c r="H121" i="18" a="1"/>
  <c r="H121" i="18" s="1"/>
  <c r="F123" i="18" a="1"/>
  <c r="F123" i="18" s="1"/>
  <c r="F125" i="18" a="1"/>
  <c r="F125" i="18" s="1"/>
  <c r="F126" i="18" a="1"/>
  <c r="F126" i="18" s="1"/>
  <c r="F127" i="18" a="1"/>
  <c r="F127" i="18" s="1"/>
  <c r="G128" i="18" a="1"/>
  <c r="G128" i="18" s="1"/>
  <c r="F130" i="18" a="1"/>
  <c r="F130" i="18" s="1"/>
  <c r="F131" i="18" a="1"/>
  <c r="F131" i="18" s="1"/>
  <c r="G132" i="18" a="1"/>
  <c r="G132" i="18" s="1"/>
  <c r="H134" i="18" a="1"/>
  <c r="H134" i="18" s="1"/>
  <c r="F136" i="18" a="1"/>
  <c r="F136" i="18" s="1"/>
  <c r="F137" i="18" a="1"/>
  <c r="F137" i="18" s="1"/>
  <c r="G138" i="18" a="1"/>
  <c r="G138" i="18" s="1"/>
  <c r="G139" i="18" a="1"/>
  <c r="G139" i="18" s="1"/>
  <c r="H140" i="18" a="1"/>
  <c r="H140" i="18" s="1"/>
  <c r="H141" i="18" a="1"/>
  <c r="H141" i="18" s="1"/>
  <c r="F143" i="18" a="1"/>
  <c r="F143" i="18" s="1"/>
  <c r="G145" i="18" a="1"/>
  <c r="G145" i="18" s="1"/>
  <c r="H146" i="18" a="1"/>
  <c r="H146" i="18" s="1"/>
  <c r="H147" i="18" a="1"/>
  <c r="H147" i="18" s="1"/>
  <c r="F149" i="18" a="1"/>
  <c r="F149" i="18" s="1"/>
  <c r="F150" i="18" a="1"/>
  <c r="F150" i="18" s="1"/>
  <c r="G151" i="18" a="1"/>
  <c r="G151" i="18" s="1"/>
  <c r="G152" i="18" a="1"/>
  <c r="G152" i="18" s="1"/>
  <c r="H153" i="18" a="1"/>
  <c r="H153" i="18" s="1"/>
  <c r="F156" i="18" a="1"/>
  <c r="F156" i="18" s="1"/>
  <c r="G157" i="18" a="1"/>
  <c r="G157" i="18" s="1"/>
  <c r="G158" i="18" a="1"/>
  <c r="G158" i="18" s="1"/>
  <c r="H159" i="18" a="1"/>
  <c r="H159" i="18" s="1"/>
  <c r="H160" i="18" a="1"/>
  <c r="H160" i="18" s="1"/>
  <c r="F162" i="18" a="1"/>
  <c r="F162" i="18" s="1"/>
  <c r="F163" i="18" a="1"/>
  <c r="F163" i="18" s="1"/>
  <c r="G164" i="18" a="1"/>
  <c r="G164" i="18" s="1"/>
  <c r="H166" i="18" a="1"/>
  <c r="H166" i="18" s="1"/>
  <c r="F168" i="18" a="1"/>
  <c r="F168" i="18" s="1"/>
  <c r="F169" i="18" a="1"/>
  <c r="F169" i="18" s="1"/>
  <c r="G170" i="18" a="1"/>
  <c r="G170" i="18" s="1"/>
  <c r="G171" i="18" a="1"/>
  <c r="G171" i="18" s="1"/>
  <c r="H172" i="18" a="1"/>
  <c r="H172" i="18" s="1"/>
  <c r="H173" i="18" a="1"/>
  <c r="H173" i="18" s="1"/>
  <c r="F19" i="18" a="1"/>
  <c r="F19" i="18" s="1"/>
  <c r="F53" i="18" a="1"/>
  <c r="F53" i="18" s="1"/>
  <c r="F70" i="18" a="1"/>
  <c r="F70" i="18" s="1"/>
  <c r="F86" i="18" a="1"/>
  <c r="F86" i="18" s="1"/>
  <c r="H101" i="18" a="1"/>
  <c r="H101" i="18" s="1"/>
  <c r="G111" i="18" a="1"/>
  <c r="G111" i="18" s="1"/>
  <c r="H115" i="18" a="1"/>
  <c r="H115" i="18" s="1"/>
  <c r="F120" i="18" a="1"/>
  <c r="F120" i="18" s="1"/>
  <c r="F124" i="18" a="1"/>
  <c r="F124" i="18" s="1"/>
  <c r="H132" i="18" a="1"/>
  <c r="H132" i="18" s="1"/>
  <c r="G137" i="18" a="1"/>
  <c r="G137" i="18" s="1"/>
  <c r="F142" i="18" a="1"/>
  <c r="F142" i="18" s="1"/>
  <c r="H151" i="18" a="1"/>
  <c r="H151" i="18" s="1"/>
  <c r="G156" i="18" a="1"/>
  <c r="G156" i="18" s="1"/>
  <c r="F161" i="18" a="1"/>
  <c r="F161" i="18" s="1"/>
  <c r="H165" i="18" a="1"/>
  <c r="H165" i="18" s="1"/>
  <c r="H170" i="18" a="1"/>
  <c r="H170" i="18" s="1"/>
  <c r="G174" i="18" a="1"/>
  <c r="G174" i="18" s="1"/>
  <c r="F176" i="18" a="1"/>
  <c r="F176" i="18" s="1"/>
  <c r="F177" i="18" a="1"/>
  <c r="F177" i="18" s="1"/>
  <c r="G178" i="18" a="1"/>
  <c r="G178" i="18" s="1"/>
  <c r="G179" i="18" a="1"/>
  <c r="G179" i="18" s="1"/>
  <c r="H180" i="18" a="1"/>
  <c r="H180" i="18" s="1"/>
  <c r="H181" i="18" a="1"/>
  <c r="H181" i="18" s="1"/>
  <c r="F183" i="18" a="1"/>
  <c r="F183" i="18" s="1"/>
  <c r="G185" i="18" a="1"/>
  <c r="G185" i="18" s="1"/>
  <c r="H186" i="18" a="1"/>
  <c r="H186" i="18" s="1"/>
  <c r="H187" i="18" a="1"/>
  <c r="H187" i="18" s="1"/>
  <c r="H188" i="18" a="1"/>
  <c r="H188" i="18" s="1"/>
  <c r="H189" i="18" a="1"/>
  <c r="H189" i="18" s="1"/>
  <c r="F191" i="18" a="1"/>
  <c r="F191" i="18" s="1"/>
  <c r="F192" i="18" a="1"/>
  <c r="F192" i="18" s="1"/>
  <c r="G193" i="18" a="1"/>
  <c r="G193" i="18" s="1"/>
  <c r="G194" i="18" a="1"/>
  <c r="G194" i="18" s="1"/>
  <c r="H195" i="18" a="1"/>
  <c r="H195" i="18" s="1"/>
  <c r="F198" i="18" a="1"/>
  <c r="F198" i="18" s="1"/>
  <c r="F199" i="18" a="1"/>
  <c r="F199" i="18" s="1"/>
  <c r="F200" i="18" a="1"/>
  <c r="F200" i="18" s="1"/>
  <c r="G201" i="18" a="1"/>
  <c r="G201" i="18" s="1"/>
  <c r="G203" i="18" a="1"/>
  <c r="G203" i="18" s="1"/>
  <c r="G204" i="18" a="1"/>
  <c r="G204" i="18" s="1"/>
  <c r="H206" i="18" a="1"/>
  <c r="H206" i="18" s="1"/>
  <c r="H207" i="18" a="1"/>
  <c r="H207" i="18" s="1"/>
  <c r="H208" i="18" a="1"/>
  <c r="H208" i="18" s="1"/>
  <c r="H209" i="18" a="1"/>
  <c r="H209" i="18" s="1"/>
  <c r="H210" i="18" a="1"/>
  <c r="H210" i="18" s="1"/>
  <c r="F212" i="18" a="1"/>
  <c r="F212" i="18" s="1"/>
  <c r="F214" i="18" a="1"/>
  <c r="F214" i="18" s="1"/>
  <c r="F215" i="18" a="1"/>
  <c r="F215" i="18" s="1"/>
  <c r="G216" i="18" a="1"/>
  <c r="G216" i="18" s="1"/>
  <c r="H218" i="18" a="1"/>
  <c r="H218" i="18" s="1"/>
  <c r="F220" i="18" a="1"/>
  <c r="F220" i="18" s="1"/>
  <c r="F221" i="18" a="1"/>
  <c r="F221" i="18" s="1"/>
  <c r="G222" i="18" a="1"/>
  <c r="G222" i="18" s="1"/>
  <c r="G223" i="18" a="1"/>
  <c r="G223" i="18" s="1"/>
  <c r="H224" i="18" a="1"/>
  <c r="H224" i="18" s="1"/>
  <c r="H225" i="18" a="1"/>
  <c r="H225" i="18" s="1"/>
  <c r="H226" i="18" a="1"/>
  <c r="H226" i="18" s="1"/>
  <c r="F228" i="18" a="1"/>
  <c r="F228" i="18" s="1"/>
  <c r="F230" i="18" a="1"/>
  <c r="F230" i="18" s="1"/>
  <c r="F231" i="18" a="1"/>
  <c r="F231" i="18" s="1"/>
  <c r="F232" i="18" a="1"/>
  <c r="F232" i="18" s="1"/>
  <c r="G233" i="18" a="1"/>
  <c r="G233" i="18" s="1"/>
  <c r="G235" i="18" a="1"/>
  <c r="G235" i="18" s="1"/>
  <c r="G236" i="18" a="1"/>
  <c r="G236" i="18" s="1"/>
  <c r="G237" i="18" a="1"/>
  <c r="G237" i="18" s="1"/>
  <c r="H238" i="18" a="1"/>
  <c r="H238" i="18" s="1"/>
  <c r="H240" i="18" a="1"/>
  <c r="H240" i="18" s="1"/>
  <c r="H241" i="18" a="1"/>
  <c r="H241" i="18" s="1"/>
  <c r="H242" i="18" a="1"/>
  <c r="H242" i="18" s="1"/>
  <c r="F244" i="18" a="1"/>
  <c r="F244" i="18" s="1"/>
  <c r="F245" i="18" a="1"/>
  <c r="F245" i="18" s="1"/>
  <c r="G246" i="18" a="1"/>
  <c r="G246" i="18" s="1"/>
  <c r="G247" i="18" a="1"/>
  <c r="G247" i="18" s="1"/>
  <c r="G248" i="18" a="1"/>
  <c r="G248" i="18" s="1"/>
  <c r="H250" i="18" a="1"/>
  <c r="H250" i="18" s="1"/>
  <c r="F252" i="18" a="1"/>
  <c r="F252" i="18" s="1"/>
  <c r="F253" i="18" a="1"/>
  <c r="F253" i="18" s="1"/>
  <c r="G254" i="18" a="1"/>
  <c r="G254" i="18" s="1"/>
  <c r="G255" i="18" a="1"/>
  <c r="G255" i="18" s="1"/>
  <c r="H256" i="18" a="1"/>
  <c r="H256" i="18" s="1"/>
  <c r="H257" i="18" a="1"/>
  <c r="H257" i="18" s="1"/>
  <c r="F259" i="18" a="1"/>
  <c r="F259" i="18" s="1"/>
  <c r="G261" i="18" a="1"/>
  <c r="G261" i="18" s="1"/>
  <c r="H262" i="18" a="1"/>
  <c r="H262" i="18" s="1"/>
  <c r="H263" i="18" a="1"/>
  <c r="H263" i="18" s="1"/>
  <c r="H264" i="18" a="1"/>
  <c r="H264" i="18" s="1"/>
  <c r="H265" i="18" a="1"/>
  <c r="H265" i="18" s="1"/>
  <c r="F268" i="18" a="1"/>
  <c r="F268" i="18" s="1"/>
  <c r="F269" i="18" a="1"/>
  <c r="F269" i="18" s="1"/>
  <c r="F270" i="18" a="1"/>
  <c r="F270" i="18" s="1"/>
  <c r="F271" i="18" a="1"/>
  <c r="F271" i="18" s="1"/>
  <c r="G273" i="18" a="1"/>
  <c r="G273" i="18" s="1"/>
  <c r="G274" i="18" a="1"/>
  <c r="G274" i="18" s="1"/>
  <c r="G275" i="18" a="1"/>
  <c r="G275" i="18" s="1"/>
  <c r="G276" i="18" a="1"/>
  <c r="G276" i="18" s="1"/>
  <c r="H278" i="18" a="1"/>
  <c r="H278" i="18" s="1"/>
  <c r="H279" i="18" a="1"/>
  <c r="H279" i="18" s="1"/>
  <c r="H280" i="18" a="1"/>
  <c r="H280" i="18" s="1"/>
  <c r="H281" i="18" a="1"/>
  <c r="H281" i="18" s="1"/>
  <c r="H283" i="18" a="1"/>
  <c r="H283" i="18" s="1"/>
  <c r="H284" i="18" a="1"/>
  <c r="H284" i="18" s="1"/>
  <c r="H285" i="18" a="1"/>
  <c r="H285" i="18" s="1"/>
  <c r="F287" i="18" a="1"/>
  <c r="F287" i="18" s="1"/>
  <c r="F288" i="18" a="1"/>
  <c r="F288" i="18" s="1"/>
  <c r="F290" i="18" a="1"/>
  <c r="F290" i="18" s="1"/>
  <c r="H291" i="18" a="1"/>
  <c r="H291" i="18" s="1"/>
  <c r="H293" i="18" a="1"/>
  <c r="H293" i="18" s="1"/>
  <c r="H294" i="18" a="1"/>
  <c r="H294" i="18" s="1"/>
  <c r="H295" i="18" a="1"/>
  <c r="H295" i="18" s="1"/>
  <c r="H296" i="18" a="1"/>
  <c r="H296" i="18" s="1"/>
  <c r="H297" i="18" a="1"/>
  <c r="H297" i="18" s="1"/>
  <c r="H298" i="18" a="1"/>
  <c r="H298" i="18" s="1"/>
  <c r="H300" i="18" a="1"/>
  <c r="H300" i="18" s="1"/>
  <c r="H302" i="18" a="1"/>
  <c r="H302" i="18" s="1"/>
  <c r="H303" i="18" a="1"/>
  <c r="H303" i="18" s="1"/>
  <c r="H304" i="18" a="1"/>
  <c r="H304" i="18" s="1"/>
  <c r="F306" i="18" a="1"/>
  <c r="F306" i="18" s="1"/>
  <c r="F308" i="18" a="1"/>
  <c r="F308" i="18" s="1"/>
  <c r="F309" i="18" a="1"/>
  <c r="F309" i="18" s="1"/>
  <c r="F310" i="18" a="1"/>
  <c r="F310" i="18" s="1"/>
  <c r="G311" i="18" a="1"/>
  <c r="G311" i="18" s="1"/>
  <c r="G313" i="18" a="1"/>
  <c r="G313" i="18" s="1"/>
  <c r="G314" i="18" a="1"/>
  <c r="G314" i="18" s="1"/>
  <c r="G315" i="18" a="1"/>
  <c r="G315" i="18" s="1"/>
  <c r="H316" i="18" a="1"/>
  <c r="H316" i="18" s="1"/>
  <c r="H318" i="18" a="1"/>
  <c r="H318" i="18" s="1"/>
  <c r="H319" i="18" a="1"/>
  <c r="H319" i="18" s="1"/>
  <c r="H320" i="18" a="1"/>
  <c r="H320" i="18" s="1"/>
  <c r="F322" i="18" a="1"/>
  <c r="F322" i="18" s="1"/>
  <c r="F324" i="18" a="1"/>
  <c r="F324" i="18" s="1"/>
  <c r="F325" i="18" a="1"/>
  <c r="F325" i="18" s="1"/>
  <c r="F326" i="18" a="1"/>
  <c r="F326" i="18" s="1"/>
  <c r="G327" i="18" a="1"/>
  <c r="G327" i="18" s="1"/>
  <c r="G329" i="18" a="1"/>
  <c r="G329" i="18" s="1"/>
  <c r="G330" i="18" a="1"/>
  <c r="G330" i="18" s="1"/>
  <c r="G331" i="18" a="1"/>
  <c r="G331" i="18" s="1"/>
  <c r="H332" i="18" a="1"/>
  <c r="H332" i="18" s="1"/>
  <c r="H333" i="18" a="1"/>
  <c r="H333" i="18" s="1"/>
  <c r="F335" i="18" a="1"/>
  <c r="F335" i="18" s="1"/>
  <c r="G23" i="18" a="1"/>
  <c r="G23" i="18" s="1"/>
  <c r="G40" i="18" a="1"/>
  <c r="G40" i="18" s="1"/>
  <c r="G90" i="18" a="1"/>
  <c r="G90" i="18" s="1"/>
  <c r="H103" i="18" a="1"/>
  <c r="H103" i="18" s="1"/>
  <c r="F108" i="18" a="1"/>
  <c r="F108" i="18" s="1"/>
  <c r="H116" i="18" a="1"/>
  <c r="H116" i="18" s="1"/>
  <c r="F121" i="18" a="1"/>
  <c r="F121" i="18" s="1"/>
  <c r="G125" i="18" a="1"/>
  <c r="G125" i="18" s="1"/>
  <c r="G129" i="18" a="1"/>
  <c r="G129" i="18" s="1"/>
  <c r="H133" i="18" a="1"/>
  <c r="H133" i="18" s="1"/>
  <c r="H138" i="18" a="1"/>
  <c r="H138" i="18" s="1"/>
  <c r="G143" i="18" a="1"/>
  <c r="G143" i="18" s="1"/>
  <c r="F148" i="18" a="1"/>
  <c r="F148" i="18" s="1"/>
  <c r="H152" i="18" a="1"/>
  <c r="H152" i="18" s="1"/>
  <c r="G162" i="18" a="1"/>
  <c r="G162" i="18" s="1"/>
  <c r="F167" i="18" a="1"/>
  <c r="F167" i="18" s="1"/>
  <c r="H171" i="18" a="1"/>
  <c r="H171" i="18" s="1"/>
  <c r="F175" i="18" a="1"/>
  <c r="F175" i="18" s="1"/>
  <c r="G177" i="18" a="1"/>
  <c r="G177" i="18" s="1"/>
  <c r="H178" i="18" a="1"/>
  <c r="H178" i="18" s="1"/>
  <c r="H179" i="18" a="1"/>
  <c r="H179" i="18" s="1"/>
  <c r="F181" i="18" a="1"/>
  <c r="F181" i="18" s="1"/>
  <c r="F182" i="18" a="1"/>
  <c r="F182" i="18" s="1"/>
  <c r="G183" i="18" a="1"/>
  <c r="G183" i="18" s="1"/>
  <c r="G184" i="18" a="1"/>
  <c r="G184" i="18" s="1"/>
  <c r="H185" i="18" a="1"/>
  <c r="H185" i="18" s="1"/>
  <c r="F188" i="18" a="1"/>
  <c r="F188" i="18" s="1"/>
  <c r="F190" i="18" a="1"/>
  <c r="F190" i="18" s="1"/>
  <c r="G191" i="18" a="1"/>
  <c r="G191" i="18" s="1"/>
  <c r="G192" i="18" a="1"/>
  <c r="G192" i="18" s="1"/>
  <c r="H193" i="18" a="1"/>
  <c r="H193" i="18" s="1"/>
  <c r="H194" i="18" a="1"/>
  <c r="H194" i="18" s="1"/>
  <c r="F196" i="18" a="1"/>
  <c r="F196" i="18" s="1"/>
  <c r="F197" i="18" a="1"/>
  <c r="F197" i="18" s="1"/>
  <c r="G198" i="18" a="1"/>
  <c r="G198" i="18" s="1"/>
  <c r="G199" i="18" a="1"/>
  <c r="G199" i="18" s="1"/>
  <c r="G200" i="18" a="1"/>
  <c r="G200" i="18" s="1"/>
  <c r="G202" i="18" a="1"/>
  <c r="G202" i="18" s="1"/>
  <c r="H203" i="18" a="1"/>
  <c r="H203" i="18" s="1"/>
  <c r="H204" i="18" a="1"/>
  <c r="H204" i="18" s="1"/>
  <c r="H205" i="18" a="1"/>
  <c r="H205" i="18" s="1"/>
  <c r="F208" i="18" a="1"/>
  <c r="F208" i="18" s="1"/>
  <c r="F209" i="18" a="1"/>
  <c r="F209" i="18" s="1"/>
  <c r="F210" i="18" a="1"/>
  <c r="F210" i="18" s="1"/>
  <c r="F211" i="18" a="1"/>
  <c r="F211" i="18" s="1"/>
  <c r="F213" i="18" a="1"/>
  <c r="F213" i="18" s="1"/>
  <c r="G214" i="18" a="1"/>
  <c r="G214" i="18" s="1"/>
  <c r="G215" i="18" a="1"/>
  <c r="G215" i="18" s="1"/>
  <c r="H216" i="18" a="1"/>
  <c r="H216" i="18" s="1"/>
  <c r="H217" i="18" a="1"/>
  <c r="H217" i="18" s="1"/>
  <c r="F219" i="18" a="1"/>
  <c r="F219" i="18" s="1"/>
  <c r="G221" i="18" a="1"/>
  <c r="G221" i="18" s="1"/>
  <c r="H222" i="18" a="1"/>
  <c r="H222" i="18" s="1"/>
  <c r="H223" i="18" a="1"/>
  <c r="H223" i="18" s="1"/>
  <c r="F225" i="18" a="1"/>
  <c r="F225" i="18" s="1"/>
  <c r="F226" i="18" a="1"/>
  <c r="F226" i="18" s="1"/>
  <c r="F227" i="18" a="1"/>
  <c r="F227" i="18" s="1"/>
  <c r="F229" i="18" a="1"/>
  <c r="F229" i="18" s="1"/>
  <c r="G230" i="18" a="1"/>
  <c r="G230" i="18" s="1"/>
  <c r="G231" i="18" a="1"/>
  <c r="G231" i="18" s="1"/>
  <c r="G232" i="18" a="1"/>
  <c r="G232" i="18" s="1"/>
  <c r="G234" i="18" a="1"/>
  <c r="G234" i="18" s="1"/>
  <c r="H235" i="18" a="1"/>
  <c r="H235" i="18" s="1"/>
  <c r="H236" i="18" a="1"/>
  <c r="H236" i="18" s="1"/>
  <c r="H237" i="18" a="1"/>
  <c r="H237" i="18" s="1"/>
  <c r="H239" i="18" a="1"/>
  <c r="H239" i="18" s="1"/>
  <c r="F241" i="18" a="1"/>
  <c r="F241" i="18" s="1"/>
  <c r="F242" i="18" a="1"/>
  <c r="F242" i="18" s="1"/>
  <c r="F243" i="18" a="1"/>
  <c r="F243" i="18" s="1"/>
  <c r="G245" i="18" a="1"/>
  <c r="G245" i="18" s="1"/>
  <c r="H246" i="18" a="1"/>
  <c r="H246" i="18" s="1"/>
  <c r="H248" i="18" a="1"/>
  <c r="H248" i="18" s="1"/>
  <c r="H249" i="18" a="1"/>
  <c r="H249" i="18" s="1"/>
  <c r="F251" i="18" a="1"/>
  <c r="F251" i="18" s="1"/>
  <c r="G253" i="18" a="1"/>
  <c r="G253" i="18" s="1"/>
  <c r="H254" i="18" a="1"/>
  <c r="H254" i="18" s="1"/>
  <c r="H255" i="18" a="1"/>
  <c r="H255" i="18" s="1"/>
  <c r="F257" i="18" a="1"/>
  <c r="F257" i="18" s="1"/>
  <c r="F258" i="18" a="1"/>
  <c r="F258" i="18" s="1"/>
  <c r="G259" i="18" a="1"/>
  <c r="G259" i="18" s="1"/>
  <c r="G260" i="18" a="1"/>
  <c r="G260" i="18" s="1"/>
  <c r="H261" i="18" a="1"/>
  <c r="H261" i="18" s="1"/>
  <c r="F264" i="18" a="1"/>
  <c r="F264" i="18" s="1"/>
  <c r="F265" i="18" a="1"/>
  <c r="F265" i="18" s="1"/>
  <c r="F266" i="18" a="1"/>
  <c r="F266" i="18" s="1"/>
  <c r="F267" i="18" a="1"/>
  <c r="F267" i="18" s="1"/>
  <c r="G269" i="18" a="1"/>
  <c r="G269" i="18" s="1"/>
  <c r="G270" i="18" a="1"/>
  <c r="G270" i="18" s="1"/>
  <c r="G271" i="18" a="1"/>
  <c r="G271" i="18" s="1"/>
  <c r="G272" i="18" a="1"/>
  <c r="G272" i="18" s="1"/>
  <c r="H274" i="18" a="1"/>
  <c r="H274" i="18" s="1"/>
  <c r="H275" i="18" a="1"/>
  <c r="H275" i="18" s="1"/>
  <c r="H276" i="18" a="1"/>
  <c r="H276" i="18" s="1"/>
  <c r="H277" i="18" a="1"/>
  <c r="H277" i="18" s="1"/>
  <c r="F280" i="18" a="1"/>
  <c r="F280" i="18" s="1"/>
  <c r="F281" i="18" a="1"/>
  <c r="F281" i="18" s="1"/>
  <c r="F282" i="18" a="1"/>
  <c r="F282" i="18" s="1"/>
  <c r="F283" i="18" a="1"/>
  <c r="F283" i="18" s="1"/>
  <c r="F284" i="18" a="1"/>
  <c r="F284" i="18" s="1"/>
  <c r="F285" i="18" a="1"/>
  <c r="F285" i="18" s="1"/>
  <c r="F286" i="18" a="1"/>
  <c r="F286" i="18" s="1"/>
  <c r="G287" i="18" a="1"/>
  <c r="G287" i="18" s="1"/>
  <c r="F289" i="18" a="1"/>
  <c r="F289" i="18" s="1"/>
  <c r="F291" i="18" a="1"/>
  <c r="F291" i="18" s="1"/>
  <c r="F292" i="18" a="1"/>
  <c r="F292" i="18" s="1"/>
  <c r="F293" i="18" a="1"/>
  <c r="F293" i="18" s="1"/>
  <c r="F294" i="18" a="1"/>
  <c r="F294" i="18" s="1"/>
  <c r="F295" i="18" a="1"/>
  <c r="F295" i="18" s="1"/>
  <c r="F296" i="18" a="1"/>
  <c r="F296" i="18" s="1"/>
  <c r="F298" i="18" a="1"/>
  <c r="F298" i="18" s="1"/>
  <c r="H299" i="18" a="1"/>
  <c r="H299" i="18" s="1"/>
  <c r="H301" i="18" a="1"/>
  <c r="H301" i="18" s="1"/>
  <c r="F303" i="18" a="1"/>
  <c r="F303" i="18" s="1"/>
  <c r="F304" i="18" a="1"/>
  <c r="F304" i="18" s="1"/>
  <c r="F305" i="18" a="1"/>
  <c r="F305" i="18" s="1"/>
  <c r="F307" i="18" a="1"/>
  <c r="F307" i="18" s="1"/>
  <c r="G308" i="18" a="1"/>
  <c r="G308" i="18" s="1"/>
  <c r="G309" i="18" a="1"/>
  <c r="G309" i="18" s="1"/>
  <c r="G310" i="18" a="1"/>
  <c r="G310" i="18" s="1"/>
  <c r="G312" i="18" a="1"/>
  <c r="G312" i="18" s="1"/>
  <c r="H313" i="18" a="1"/>
  <c r="H313" i="18" s="1"/>
  <c r="H314" i="18" a="1"/>
  <c r="H314" i="18" s="1"/>
  <c r="H315" i="18" a="1"/>
  <c r="H315" i="18" s="1"/>
  <c r="H317" i="18" a="1"/>
  <c r="H317" i="18" s="1"/>
  <c r="F319" i="18" a="1"/>
  <c r="F319" i="18" s="1"/>
  <c r="F320" i="18" a="1"/>
  <c r="F320" i="18" s="1"/>
  <c r="F321" i="18" a="1"/>
  <c r="F321" i="18" s="1"/>
  <c r="F323" i="18" a="1"/>
  <c r="F323" i="18" s="1"/>
  <c r="G324" i="18" a="1"/>
  <c r="G324" i="18" s="1"/>
  <c r="G325" i="18" a="1"/>
  <c r="G325" i="18" s="1"/>
  <c r="G326" i="18" a="1"/>
  <c r="G326" i="18" s="1"/>
  <c r="G328" i="18" a="1"/>
  <c r="G328" i="18" s="1"/>
  <c r="H329" i="18" a="1"/>
  <c r="H329" i="18" s="1"/>
  <c r="H330" i="18" a="1"/>
  <c r="H330" i="18" s="1"/>
  <c r="H331" i="18" a="1"/>
  <c r="H331" i="18" s="1"/>
  <c r="H27" i="18" a="1"/>
  <c r="H27" i="18" s="1"/>
  <c r="H44" i="18" a="1"/>
  <c r="H44" i="18" s="1"/>
  <c r="H61" i="18" a="1"/>
  <c r="H61" i="18" s="1"/>
  <c r="H77" i="18" a="1"/>
  <c r="H77" i="18" s="1"/>
  <c r="F105" i="18" a="1"/>
  <c r="F105" i="18" s="1"/>
  <c r="G109" i="18" a="1"/>
  <c r="G109" i="18" s="1"/>
  <c r="G113" i="18" a="1"/>
  <c r="G113" i="18" s="1"/>
  <c r="F122" i="18" a="1"/>
  <c r="F122" i="18" s="1"/>
  <c r="G126" i="18" a="1"/>
  <c r="G126" i="18" s="1"/>
  <c r="G130" i="18" a="1"/>
  <c r="G130" i="18" s="1"/>
  <c r="F135" i="18" a="1"/>
  <c r="F135" i="18" s="1"/>
  <c r="H139" i="18" a="1"/>
  <c r="H139" i="18" s="1"/>
  <c r="G144" i="18" a="1"/>
  <c r="G144" i="18" s="1"/>
  <c r="G149" i="18" a="1"/>
  <c r="G149" i="18" s="1"/>
  <c r="F154" i="18" a="1"/>
  <c r="F154" i="18" s="1"/>
  <c r="H158" i="18" a="1"/>
  <c r="H158" i="18" s="1"/>
  <c r="G163" i="18" a="1"/>
  <c r="G163" i="18" s="1"/>
  <c r="F173" i="18" a="1"/>
  <c r="F173" i="18" s="1"/>
  <c r="G175" i="18" a="1"/>
  <c r="G175" i="18" s="1"/>
  <c r="G176" i="18" a="1"/>
  <c r="G176" i="18" s="1"/>
  <c r="H177" i="18" a="1"/>
  <c r="H177" i="18" s="1"/>
  <c r="F180" i="18" a="1"/>
  <c r="F180" i="18" s="1"/>
  <c r="G181" i="18" a="1"/>
  <c r="G181" i="18" s="1"/>
  <c r="G182" i="18" a="1"/>
  <c r="G182" i="18" s="1"/>
  <c r="H183" i="18" a="1"/>
  <c r="H183" i="18" s="1"/>
  <c r="H184" i="18" a="1"/>
  <c r="H184" i="18" s="1"/>
  <c r="F186" i="18" a="1"/>
  <c r="F186" i="18" s="1"/>
  <c r="F187" i="18" a="1"/>
  <c r="F187" i="18" s="1"/>
  <c r="F189" i="18" a="1"/>
  <c r="F189" i="18" s="1"/>
  <c r="G190" i="18" a="1"/>
  <c r="G190" i="18" s="1"/>
  <c r="H192" i="18" a="1"/>
  <c r="H192" i="18" s="1"/>
  <c r="F194" i="18" a="1"/>
  <c r="F194" i="18" s="1"/>
  <c r="F195" i="18" a="1"/>
  <c r="F195" i="18" s="1"/>
  <c r="G196" i="18" a="1"/>
  <c r="G196" i="18" s="1"/>
  <c r="G197" i="18" a="1"/>
  <c r="G197" i="18" s="1"/>
  <c r="H198" i="18" a="1"/>
  <c r="H198" i="18" s="1"/>
  <c r="H200" i="18" a="1"/>
  <c r="H200" i="18" s="1"/>
  <c r="H201" i="18" a="1"/>
  <c r="H201" i="18" s="1"/>
  <c r="H202" i="18" a="1"/>
  <c r="H202" i="18" s="1"/>
  <c r="F204" i="18" a="1"/>
  <c r="F204" i="18" s="1"/>
  <c r="F205" i="18" a="1"/>
  <c r="F205" i="18" s="1"/>
  <c r="F206" i="18" a="1"/>
  <c r="F206" i="18" s="1"/>
  <c r="F207" i="18" a="1"/>
  <c r="F207" i="18" s="1"/>
  <c r="G209" i="18" a="1"/>
  <c r="G209" i="18" s="1"/>
  <c r="G211" i="18" a="1"/>
  <c r="G211" i="18" s="1"/>
  <c r="G212" i="18" a="1"/>
  <c r="G212" i="18" s="1"/>
  <c r="G213" i="18" a="1"/>
  <c r="G213" i="18" s="1"/>
  <c r="H214" i="18" a="1"/>
  <c r="H214" i="18" s="1"/>
  <c r="H215" i="18" a="1"/>
  <c r="H215" i="18" s="1"/>
  <c r="F217" i="18" a="1"/>
  <c r="F217" i="18" s="1"/>
  <c r="F218" i="18" a="1"/>
  <c r="F218" i="18" s="1"/>
  <c r="G219" i="18" a="1"/>
  <c r="G219" i="18" s="1"/>
  <c r="G220" i="18" a="1"/>
  <c r="G220" i="18" s="1"/>
  <c r="H221" i="18" a="1"/>
  <c r="H221" i="18" s="1"/>
  <c r="F224" i="18" a="1"/>
  <c r="F224" i="18" s="1"/>
  <c r="G225" i="18" a="1"/>
  <c r="G225" i="18" s="1"/>
  <c r="G227" i="18" a="1"/>
  <c r="G227" i="18" s="1"/>
  <c r="G228" i="18" a="1"/>
  <c r="G228" i="18" s="1"/>
  <c r="G229" i="18" a="1"/>
  <c r="G229" i="18" s="1"/>
  <c r="H230" i="18" a="1"/>
  <c r="H230" i="18" s="1"/>
  <c r="H232" i="18" a="1"/>
  <c r="H232" i="18" s="1"/>
  <c r="H233" i="18" a="1"/>
  <c r="H233" i="18" s="1"/>
  <c r="H234" i="18" a="1"/>
  <c r="H234" i="18" s="1"/>
  <c r="F236" i="18" a="1"/>
  <c r="F236" i="18" s="1"/>
  <c r="F238" i="18" a="1"/>
  <c r="F238" i="18" s="1"/>
  <c r="F239" i="18" a="1"/>
  <c r="F239" i="18" s="1"/>
  <c r="F240" i="18" a="1"/>
  <c r="F240" i="18" s="1"/>
  <c r="G241" i="18" a="1"/>
  <c r="G241" i="18" s="1"/>
  <c r="G243" i="18" a="1"/>
  <c r="G243" i="18" s="1"/>
  <c r="G244" i="18" a="1"/>
  <c r="G244" i="18" s="1"/>
  <c r="H245" i="18" a="1"/>
  <c r="H245" i="18" s="1"/>
  <c r="H247" i="18" a="1"/>
  <c r="H247" i="18" s="1"/>
  <c r="F249" i="18" a="1"/>
  <c r="F249" i="18" s="1"/>
  <c r="F250" i="18" a="1"/>
  <c r="F250" i="18" s="1"/>
  <c r="G251" i="18" a="1"/>
  <c r="G251" i="18" s="1"/>
  <c r="G252" i="18" a="1"/>
  <c r="G252" i="18" s="1"/>
  <c r="H253" i="18" a="1"/>
  <c r="H253" i="18" s="1"/>
  <c r="F256" i="18" a="1"/>
  <c r="F256" i="18" s="1"/>
  <c r="G257" i="18" a="1"/>
  <c r="G257" i="18" s="1"/>
  <c r="G258" i="18" a="1"/>
  <c r="G258" i="18" s="1"/>
  <c r="H259" i="18" a="1"/>
  <c r="H259" i="18" s="1"/>
  <c r="H260" i="18" a="1"/>
  <c r="H260" i="18" s="1"/>
  <c r="F262" i="18" a="1"/>
  <c r="F262" i="18" s="1"/>
  <c r="F263" i="18" a="1"/>
  <c r="F263" i="18" s="1"/>
  <c r="G265" i="18" a="1"/>
  <c r="G265" i="18" s="1"/>
  <c r="G266" i="18" a="1"/>
  <c r="G266" i="18" s="1"/>
  <c r="G267" i="18" a="1"/>
  <c r="G267" i="18" s="1"/>
  <c r="G268" i="18" a="1"/>
  <c r="G268" i="18" s="1"/>
  <c r="H270" i="18" a="1"/>
  <c r="H270" i="18" s="1"/>
  <c r="H271" i="18" a="1"/>
  <c r="H271" i="18" s="1"/>
  <c r="H272" i="18" a="1"/>
  <c r="H272" i="18" s="1"/>
  <c r="H273" i="18" a="1"/>
  <c r="H273" i="18" s="1"/>
  <c r="F276" i="18" a="1"/>
  <c r="F276" i="18" s="1"/>
  <c r="F277" i="18" a="1"/>
  <c r="F277" i="18" s="1"/>
  <c r="F278" i="18" a="1"/>
  <c r="F278" i="18" s="1"/>
  <c r="F279" i="18" a="1"/>
  <c r="F279" i="18" s="1"/>
  <c r="G281" i="18" a="1"/>
  <c r="G281" i="18" s="1"/>
  <c r="G282" i="18" a="1"/>
  <c r="G282" i="18" s="1"/>
  <c r="G283" i="18" a="1"/>
  <c r="G283" i="18" s="1"/>
  <c r="G285" i="18" a="1"/>
  <c r="G285" i="18" s="1"/>
  <c r="G286" i="18" a="1"/>
  <c r="G286" i="18" s="1"/>
  <c r="G288" i="18" a="1"/>
  <c r="G288" i="18" s="1"/>
  <c r="G289" i="18" a="1"/>
  <c r="G289" i="18" s="1"/>
  <c r="G290" i="18" a="1"/>
  <c r="G290" i="18" s="1"/>
  <c r="G291" i="18" a="1"/>
  <c r="G291" i="18" s="1"/>
  <c r="G292" i="18" a="1"/>
  <c r="G292" i="18" s="1"/>
  <c r="G293" i="18" a="1"/>
  <c r="G293" i="18" s="1"/>
  <c r="G295" i="18" a="1"/>
  <c r="G295" i="18" s="1"/>
  <c r="F297" i="18" a="1"/>
  <c r="F297" i="18" s="1"/>
  <c r="F299" i="18" a="1"/>
  <c r="F299" i="18" s="1"/>
  <c r="F300" i="18" a="1"/>
  <c r="F300" i="18" s="1"/>
  <c r="F301" i="18" a="1"/>
  <c r="F301" i="18" s="1"/>
  <c r="F302" i="18" a="1"/>
  <c r="F302" i="18" s="1"/>
  <c r="G303" i="18" a="1"/>
  <c r="G303" i="18" s="1"/>
  <c r="G305" i="18" a="1"/>
  <c r="G305" i="18" s="1"/>
  <c r="G306" i="18" a="1"/>
  <c r="G306" i="18" s="1"/>
  <c r="G307" i="18" a="1"/>
  <c r="G307" i="18" s="1"/>
  <c r="H308" i="18" a="1"/>
  <c r="H308" i="18" s="1"/>
  <c r="H310" i="18" a="1"/>
  <c r="H310" i="18" s="1"/>
  <c r="H311" i="18" a="1"/>
  <c r="H311" i="18" s="1"/>
  <c r="H312" i="18" a="1"/>
  <c r="H312" i="18" s="1"/>
  <c r="F314" i="18" a="1"/>
  <c r="F314" i="18" s="1"/>
  <c r="F316" i="18" a="1"/>
  <c r="F316" i="18" s="1"/>
  <c r="F317" i="18" a="1"/>
  <c r="F317" i="18" s="1"/>
  <c r="F318" i="18" a="1"/>
  <c r="F318" i="18" s="1"/>
  <c r="G319" i="18" a="1"/>
  <c r="G319" i="18" s="1"/>
  <c r="G321" i="18" a="1"/>
  <c r="G321" i="18" s="1"/>
  <c r="G322" i="18" a="1"/>
  <c r="G322" i="18" s="1"/>
  <c r="G323" i="18" a="1"/>
  <c r="G323" i="18" s="1"/>
  <c r="H324" i="18" a="1"/>
  <c r="H324" i="18" s="1"/>
  <c r="H326" i="18" a="1"/>
  <c r="H326" i="18" s="1"/>
  <c r="H327" i="18" a="1"/>
  <c r="H327" i="18" s="1"/>
  <c r="H328" i="18" a="1"/>
  <c r="H328" i="18" s="1"/>
  <c r="F330" i="18" a="1"/>
  <c r="F330" i="18" s="1"/>
  <c r="F332" i="18" a="1"/>
  <c r="F332" i="18" s="1"/>
  <c r="F333" i="18" a="1"/>
  <c r="F333" i="18" s="1"/>
  <c r="G334" i="18" a="1"/>
  <c r="G334" i="18" s="1"/>
  <c r="H336" i="18" a="1"/>
  <c r="H336" i="18" s="1"/>
  <c r="H31" i="18" a="1"/>
  <c r="H31" i="18" s="1"/>
  <c r="F49" i="18" a="1"/>
  <c r="F49" i="18" s="1"/>
  <c r="F66" i="18" a="1"/>
  <c r="F66" i="18" s="1"/>
  <c r="H81" i="18" a="1"/>
  <c r="H81" i="18" s="1"/>
  <c r="F99" i="18" a="1"/>
  <c r="F99" i="18" s="1"/>
  <c r="F106" i="18" a="1"/>
  <c r="F106" i="18" s="1"/>
  <c r="G110" i="18" a="1"/>
  <c r="G110" i="18" s="1"/>
  <c r="H114" i="18" a="1"/>
  <c r="H114" i="18" s="1"/>
  <c r="H118" i="18" a="1"/>
  <c r="H118" i="18" s="1"/>
  <c r="G127" i="18" a="1"/>
  <c r="G127" i="18" s="1"/>
  <c r="G131" i="18" a="1"/>
  <c r="G131" i="18" s="1"/>
  <c r="F141" i="18" a="1"/>
  <c r="F141" i="18" s="1"/>
  <c r="H145" i="18" a="1"/>
  <c r="H145" i="18" s="1"/>
  <c r="G150" i="18" a="1"/>
  <c r="G150" i="18" s="1"/>
  <c r="F155" i="18" a="1"/>
  <c r="F155" i="18" s="1"/>
  <c r="F160" i="18" a="1"/>
  <c r="F160" i="18" s="1"/>
  <c r="H164" i="18" a="1"/>
  <c r="H164" i="18" s="1"/>
  <c r="G169" i="18" a="1"/>
  <c r="G169" i="18" s="1"/>
  <c r="F174" i="18" a="1"/>
  <c r="F174" i="18" s="1"/>
  <c r="H175" i="18" a="1"/>
  <c r="H175" i="18" s="1"/>
  <c r="H176" i="18" a="1"/>
  <c r="H176" i="18" s="1"/>
  <c r="F178" i="18" a="1"/>
  <c r="F178" i="18" s="1"/>
  <c r="F179" i="18" a="1"/>
  <c r="F179" i="18" s="1"/>
  <c r="G180" i="18" a="1"/>
  <c r="G180" i="18" s="1"/>
  <c r="H182" i="18" a="1"/>
  <c r="H182" i="18" s="1"/>
  <c r="F184" i="18" a="1"/>
  <c r="F184" i="18" s="1"/>
  <c r="G188" i="18" a="1"/>
  <c r="G188" i="18" s="1"/>
  <c r="F193" i="18" a="1"/>
  <c r="F193" i="18" s="1"/>
  <c r="H197" i="18" a="1"/>
  <c r="H197" i="18" s="1"/>
  <c r="F202" i="18" a="1"/>
  <c r="F202" i="18" s="1"/>
  <c r="G206" i="18" a="1"/>
  <c r="G206" i="18" s="1"/>
  <c r="G210" i="18" a="1"/>
  <c r="G210" i="18" s="1"/>
  <c r="H219" i="18" a="1"/>
  <c r="H219" i="18" s="1"/>
  <c r="G224" i="18" a="1"/>
  <c r="G224" i="18" s="1"/>
  <c r="H228" i="18" a="1"/>
  <c r="H228" i="18" s="1"/>
  <c r="F233" i="18" a="1"/>
  <c r="F233" i="18" s="1"/>
  <c r="F237" i="18" a="1"/>
  <c r="F237" i="18" s="1"/>
  <c r="F246" i="18" a="1"/>
  <c r="F246" i="18" s="1"/>
  <c r="G250" i="18" a="1"/>
  <c r="G250" i="18" s="1"/>
  <c r="F255" i="18" a="1"/>
  <c r="F255" i="18" s="1"/>
  <c r="F260" i="18" a="1"/>
  <c r="F260" i="18" s="1"/>
  <c r="G264" i="18" a="1"/>
  <c r="G264" i="18" s="1"/>
  <c r="H268" i="18" a="1"/>
  <c r="H268" i="18" s="1"/>
  <c r="F273" i="18" a="1"/>
  <c r="F273" i="18" s="1"/>
  <c r="G277" i="18" a="1"/>
  <c r="G277" i="18" s="1"/>
  <c r="H289" i="18" a="1"/>
  <c r="H289" i="18" s="1"/>
  <c r="G297" i="18" a="1"/>
  <c r="G297" i="18" s="1"/>
  <c r="G301" i="18" a="1"/>
  <c r="G301" i="18" s="1"/>
  <c r="H305" i="18" a="1"/>
  <c r="H305" i="18" s="1"/>
  <c r="H309" i="18" a="1"/>
  <c r="H309" i="18" s="1"/>
  <c r="G318" i="18" a="1"/>
  <c r="G318" i="18" s="1"/>
  <c r="H322" i="18" a="1"/>
  <c r="H322" i="18" s="1"/>
  <c r="F327" i="18" a="1"/>
  <c r="F327" i="18" s="1"/>
  <c r="F331" i="18" a="1"/>
  <c r="F331" i="18" s="1"/>
  <c r="F334" i="18" a="1"/>
  <c r="F334" i="18" s="1"/>
  <c r="F336" i="18" a="1"/>
  <c r="F336" i="18" s="1"/>
  <c r="H337" i="18" a="1"/>
  <c r="H337" i="18" s="1"/>
  <c r="H338" i="18" a="1"/>
  <c r="H338" i="18" s="1"/>
  <c r="F340" i="18" a="1"/>
  <c r="F340" i="18" s="1"/>
  <c r="F341" i="18" a="1"/>
  <c r="F341" i="18" s="1"/>
  <c r="G342" i="18" a="1"/>
  <c r="G342" i="18" s="1"/>
  <c r="H344" i="18" a="1"/>
  <c r="H344" i="18" s="1"/>
  <c r="F346" i="18" a="1"/>
  <c r="F346" i="18" s="1"/>
  <c r="F347" i="18" a="1"/>
  <c r="F347" i="18" s="1"/>
  <c r="G348" i="18" a="1"/>
  <c r="G348" i="18" s="1"/>
  <c r="G349" i="18" a="1"/>
  <c r="G349" i="18" s="1"/>
  <c r="H350" i="18" a="1"/>
  <c r="H350" i="18" s="1"/>
  <c r="H351" i="18" a="1"/>
  <c r="H351" i="18" s="1"/>
  <c r="F353" i="18" a="1"/>
  <c r="F353" i="18" s="1"/>
  <c r="G355" i="18" a="1"/>
  <c r="G355" i="18" s="1"/>
  <c r="H356" i="18" a="1"/>
  <c r="H356" i="18" s="1"/>
  <c r="H357" i="18" a="1"/>
  <c r="H357" i="18" s="1"/>
  <c r="F359" i="18" a="1"/>
  <c r="F359" i="18" s="1"/>
  <c r="F360" i="18" a="1"/>
  <c r="F360" i="18" s="1"/>
  <c r="G361" i="18" a="1"/>
  <c r="G361" i="18" s="1"/>
  <c r="G362" i="18" a="1"/>
  <c r="G362" i="18" s="1"/>
  <c r="H363" i="18" a="1"/>
  <c r="H363" i="18" s="1"/>
  <c r="F366" i="18" a="1"/>
  <c r="F366" i="18" s="1"/>
  <c r="G367" i="18" a="1"/>
  <c r="G367" i="18" s="1"/>
  <c r="G368" i="18" a="1"/>
  <c r="G368" i="18" s="1"/>
  <c r="H369" i="18" a="1"/>
  <c r="H369" i="18" s="1"/>
  <c r="H370" i="18" a="1"/>
  <c r="H370" i="18" s="1"/>
  <c r="F372" i="18" a="1"/>
  <c r="F372" i="18" s="1"/>
  <c r="F373" i="18" a="1"/>
  <c r="F373" i="18" s="1"/>
  <c r="G374" i="18" a="1"/>
  <c r="G374" i="18" s="1"/>
  <c r="H376" i="18" a="1"/>
  <c r="H376" i="18" s="1"/>
  <c r="F378" i="18" a="1"/>
  <c r="F378" i="18" s="1"/>
  <c r="F379" i="18" a="1"/>
  <c r="F379" i="18" s="1"/>
  <c r="F380" i="18" a="1"/>
  <c r="F380" i="18" s="1"/>
  <c r="G381" i="18" a="1"/>
  <c r="G381" i="18" s="1"/>
  <c r="G382" i="18" a="1"/>
  <c r="G382" i="18" s="1"/>
  <c r="H383" i="18" a="1"/>
  <c r="H383" i="18" s="1"/>
  <c r="F386" i="18" a="1"/>
  <c r="F386" i="18" s="1"/>
  <c r="G387" i="18" a="1"/>
  <c r="G387" i="18" s="1"/>
  <c r="H388" i="18" a="1"/>
  <c r="H388" i="18" s="1"/>
  <c r="F390" i="18" a="1"/>
  <c r="F390" i="18" s="1"/>
  <c r="G391" i="18" a="1"/>
  <c r="G391" i="18" s="1"/>
  <c r="H392" i="18" a="1"/>
  <c r="H392" i="18" s="1"/>
  <c r="F394" i="18" a="1"/>
  <c r="F394" i="18" s="1"/>
  <c r="F185" i="18" a="1"/>
  <c r="F185" i="18" s="1"/>
  <c r="G189" i="18" a="1"/>
  <c r="G189" i="18" s="1"/>
  <c r="F203" i="18" a="1"/>
  <c r="F203" i="18" s="1"/>
  <c r="G207" i="18" a="1"/>
  <c r="G207" i="18" s="1"/>
  <c r="H211" i="18" a="1"/>
  <c r="H211" i="18" s="1"/>
  <c r="F216" i="18" a="1"/>
  <c r="F216" i="18" s="1"/>
  <c r="H220" i="18" a="1"/>
  <c r="H220" i="18" s="1"/>
  <c r="H229" i="18" a="1"/>
  <c r="H229" i="18" s="1"/>
  <c r="F234" i="18" a="1"/>
  <c r="F234" i="18" s="1"/>
  <c r="G238" i="18" a="1"/>
  <c r="G238" i="18" s="1"/>
  <c r="G242" i="18" a="1"/>
  <c r="G242" i="18" s="1"/>
  <c r="F247" i="18" a="1"/>
  <c r="F247" i="18" s="1"/>
  <c r="H251" i="18" a="1"/>
  <c r="H251" i="18" s="1"/>
  <c r="G256" i="18" a="1"/>
  <c r="G256" i="18" s="1"/>
  <c r="F261" i="18" a="1"/>
  <c r="F261" i="18" s="1"/>
  <c r="H269" i="18" a="1"/>
  <c r="H269" i="18" s="1"/>
  <c r="F274" i="18" a="1"/>
  <c r="F274" i="18" s="1"/>
  <c r="G278" i="18" a="1"/>
  <c r="G278" i="18" s="1"/>
  <c r="H282" i="18" a="1"/>
  <c r="H282" i="18" s="1"/>
  <c r="H286" i="18" a="1"/>
  <c r="H286" i="18" s="1"/>
  <c r="H290" i="18" a="1"/>
  <c r="H290" i="18" s="1"/>
  <c r="G294" i="18" a="1"/>
  <c r="G294" i="18" s="1"/>
  <c r="G298" i="18" a="1"/>
  <c r="G298" i="18" s="1"/>
  <c r="G302" i="18" a="1"/>
  <c r="G302" i="18" s="1"/>
  <c r="H306" i="18" a="1"/>
  <c r="H306" i="18" s="1"/>
  <c r="F311" i="18" a="1"/>
  <c r="F311" i="18" s="1"/>
  <c r="F315" i="18" a="1"/>
  <c r="F315" i="18" s="1"/>
  <c r="H323" i="18" a="1"/>
  <c r="H323" i="18" s="1"/>
  <c r="F328" i="18" a="1"/>
  <c r="F328" i="18" s="1"/>
  <c r="G332" i="18" a="1"/>
  <c r="G332" i="18" s="1"/>
  <c r="H334" i="18" a="1"/>
  <c r="H334" i="18" s="1"/>
  <c r="G336" i="18" a="1"/>
  <c r="G336" i="18" s="1"/>
  <c r="F338" i="18" a="1"/>
  <c r="F338" i="18" s="1"/>
  <c r="F339" i="18" a="1"/>
  <c r="F339" i="18" s="1"/>
  <c r="G340" i="18" a="1"/>
  <c r="G340" i="18" s="1"/>
  <c r="G341" i="18" a="1"/>
  <c r="G341" i="18" s="1"/>
  <c r="H342" i="18" a="1"/>
  <c r="H342" i="18" s="1"/>
  <c r="H343" i="18" a="1"/>
  <c r="H343" i="18" s="1"/>
  <c r="F345" i="18" a="1"/>
  <c r="F345" i="18" s="1"/>
  <c r="G347" i="18" a="1"/>
  <c r="G347" i="18" s="1"/>
  <c r="H348" i="18" a="1"/>
  <c r="H348" i="18" s="1"/>
  <c r="H349" i="18" a="1"/>
  <c r="H349" i="18" s="1"/>
  <c r="F351" i="18" a="1"/>
  <c r="F351" i="18" s="1"/>
  <c r="F352" i="18" a="1"/>
  <c r="F352" i="18" s="1"/>
  <c r="G353" i="18" a="1"/>
  <c r="G353" i="18" s="1"/>
  <c r="G354" i="18" a="1"/>
  <c r="G354" i="18" s="1"/>
  <c r="H355" i="18" a="1"/>
  <c r="H355" i="18" s="1"/>
  <c r="F358" i="18" a="1"/>
  <c r="F358" i="18" s="1"/>
  <c r="G359" i="18" a="1"/>
  <c r="G359" i="18" s="1"/>
  <c r="G360" i="18" a="1"/>
  <c r="G360" i="18" s="1"/>
  <c r="H361" i="18" a="1"/>
  <c r="H361" i="18" s="1"/>
  <c r="H362" i="18" a="1"/>
  <c r="H362" i="18" s="1"/>
  <c r="F364" i="18" a="1"/>
  <c r="F364" i="18" s="1"/>
  <c r="F365" i="18" a="1"/>
  <c r="F365" i="18" s="1"/>
  <c r="G366" i="18" a="1"/>
  <c r="G366" i="18" s="1"/>
  <c r="H368" i="18" a="1"/>
  <c r="H368" i="18" s="1"/>
  <c r="F370" i="18" a="1"/>
  <c r="F370" i="18" s="1"/>
  <c r="F371" i="18" a="1"/>
  <c r="F371" i="18" s="1"/>
  <c r="G372" i="18" a="1"/>
  <c r="G372" i="18" s="1"/>
  <c r="G373" i="18" a="1"/>
  <c r="G373" i="18" s="1"/>
  <c r="H374" i="18" a="1"/>
  <c r="H374" i="18" s="1"/>
  <c r="H375" i="18" a="1"/>
  <c r="H375" i="18" s="1"/>
  <c r="F377" i="18" a="1"/>
  <c r="F377" i="18" s="1"/>
  <c r="G379" i="18" a="1"/>
  <c r="G379" i="18" s="1"/>
  <c r="G380" i="18" a="1"/>
  <c r="G380" i="18" s="1"/>
  <c r="H381" i="18" a="1"/>
  <c r="H381" i="18" s="1"/>
  <c r="H382" i="18" a="1"/>
  <c r="H382" i="18" s="1"/>
  <c r="F384" i="18" a="1"/>
  <c r="F384" i="18" s="1"/>
  <c r="F385" i="18" a="1"/>
  <c r="F385" i="18" s="1"/>
  <c r="G386" i="18" a="1"/>
  <c r="G386" i="18" s="1"/>
  <c r="H387" i="18" a="1"/>
  <c r="H387" i="18" s="1"/>
  <c r="F389" i="18" a="1"/>
  <c r="F389" i="18" s="1"/>
  <c r="G390" i="18" a="1"/>
  <c r="G390" i="18" s="1"/>
  <c r="H391" i="18" a="1"/>
  <c r="H391" i="18" s="1"/>
  <c r="F393" i="18" a="1"/>
  <c r="F393" i="18" s="1"/>
  <c r="G186" i="18" a="1"/>
  <c r="G186" i="18" s="1"/>
  <c r="H190" i="18" a="1"/>
  <c r="H190" i="18" s="1"/>
  <c r="G195" i="18" a="1"/>
  <c r="G195" i="18" s="1"/>
  <c r="H199" i="18" a="1"/>
  <c r="H199" i="18" s="1"/>
  <c r="G208" i="18" a="1"/>
  <c r="G208" i="18" s="1"/>
  <c r="H212" i="18" a="1"/>
  <c r="H212" i="18" s="1"/>
  <c r="G217" i="18" a="1"/>
  <c r="G217" i="18" s="1"/>
  <c r="F222" i="18" a="1"/>
  <c r="F222" i="18" s="1"/>
  <c r="G226" i="18" a="1"/>
  <c r="G226" i="18" s="1"/>
  <c r="F235" i="18" a="1"/>
  <c r="F235" i="18" s="1"/>
  <c r="G239" i="18" a="1"/>
  <c r="G239" i="18" s="1"/>
  <c r="H243" i="18" a="1"/>
  <c r="H243" i="18" s="1"/>
  <c r="F248" i="18" a="1"/>
  <c r="F248" i="18" s="1"/>
  <c r="H252" i="18" a="1"/>
  <c r="H252" i="18" s="1"/>
  <c r="G262" i="18" a="1"/>
  <c r="G262" i="18" s="1"/>
  <c r="H266" i="18" a="1"/>
  <c r="H266" i="18" s="1"/>
  <c r="F275" i="18" a="1"/>
  <c r="F275" i="18" s="1"/>
  <c r="G279" i="18" a="1"/>
  <c r="G279" i="18" s="1"/>
  <c r="H287" i="18" a="1"/>
  <c r="H287" i="18" s="1"/>
  <c r="G299" i="18" a="1"/>
  <c r="G299" i="18" s="1"/>
  <c r="H307" i="18" a="1"/>
  <c r="H307" i="18" s="1"/>
  <c r="F312" i="18" a="1"/>
  <c r="F312" i="18" s="1"/>
  <c r="G316" i="18" a="1"/>
  <c r="G316" i="18" s="1"/>
  <c r="G320" i="18" a="1"/>
  <c r="G320" i="18" s="1"/>
  <c r="F329" i="18" a="1"/>
  <c r="F329" i="18" s="1"/>
  <c r="G335" i="18" a="1"/>
  <c r="G335" i="18" s="1"/>
  <c r="F337" i="18" a="1"/>
  <c r="F337" i="18" s="1"/>
  <c r="G339" i="18" a="1"/>
  <c r="G339" i="18" s="1"/>
  <c r="H340" i="18" a="1"/>
  <c r="H340" i="18" s="1"/>
  <c r="H341" i="18" a="1"/>
  <c r="H341" i="18" s="1"/>
  <c r="F343" i="18" a="1"/>
  <c r="F343" i="18" s="1"/>
  <c r="F344" i="18" a="1"/>
  <c r="F344" i="18" s="1"/>
  <c r="G345" i="18" a="1"/>
  <c r="G345" i="18" s="1"/>
  <c r="G346" i="18" a="1"/>
  <c r="G346" i="18" s="1"/>
  <c r="H347" i="18" a="1"/>
  <c r="H347" i="18" s="1"/>
  <c r="F350" i="18" a="1"/>
  <c r="F350" i="18" s="1"/>
  <c r="G351" i="18" a="1"/>
  <c r="G351" i="18" s="1"/>
  <c r="G352" i="18" a="1"/>
  <c r="G352" i="18" s="1"/>
  <c r="H353" i="18" a="1"/>
  <c r="H353" i="18" s="1"/>
  <c r="H354" i="18" a="1"/>
  <c r="H354" i="18" s="1"/>
  <c r="F356" i="18" a="1"/>
  <c r="F356" i="18" s="1"/>
  <c r="F357" i="18" a="1"/>
  <c r="F357" i="18" s="1"/>
  <c r="G358" i="18" a="1"/>
  <c r="G358" i="18" s="1"/>
  <c r="H360" i="18" a="1"/>
  <c r="H360" i="18" s="1"/>
  <c r="F362" i="18" a="1"/>
  <c r="F362" i="18" s="1"/>
  <c r="F363" i="18" a="1"/>
  <c r="F363" i="18" s="1"/>
  <c r="G364" i="18" a="1"/>
  <c r="G364" i="18" s="1"/>
  <c r="G365" i="18" a="1"/>
  <c r="G365" i="18" s="1"/>
  <c r="H366" i="18" a="1"/>
  <c r="H366" i="18" s="1"/>
  <c r="H367" i="18" a="1"/>
  <c r="H367" i="18" s="1"/>
  <c r="F369" i="18" a="1"/>
  <c r="F369" i="18" s="1"/>
  <c r="G371" i="18" a="1"/>
  <c r="G371" i="18" s="1"/>
  <c r="H372" i="18" a="1"/>
  <c r="H372" i="18" s="1"/>
  <c r="H373" i="18" a="1"/>
  <c r="H373" i="18" s="1"/>
  <c r="F375" i="18" a="1"/>
  <c r="F375" i="18" s="1"/>
  <c r="F376" i="18" a="1"/>
  <c r="F376" i="18" s="1"/>
  <c r="G377" i="18" a="1"/>
  <c r="G377" i="18" s="1"/>
  <c r="G378" i="18" a="1"/>
  <c r="G378" i="18" s="1"/>
  <c r="H380" i="18" a="1"/>
  <c r="H380" i="18" s="1"/>
  <c r="F382" i="18" a="1"/>
  <c r="F382" i="18" s="1"/>
  <c r="F383" i="18" a="1"/>
  <c r="F383" i="18" s="1"/>
  <c r="G384" i="18" a="1"/>
  <c r="G384" i="18" s="1"/>
  <c r="G385" i="18" a="1"/>
  <c r="G385" i="18" s="1"/>
  <c r="H386" i="18" a="1"/>
  <c r="H386" i="18" s="1"/>
  <c r="F388" i="18" a="1"/>
  <c r="F388" i="18" s="1"/>
  <c r="G389" i="18" a="1"/>
  <c r="G389" i="18" s="1"/>
  <c r="H390" i="18" a="1"/>
  <c r="H390" i="18" s="1"/>
  <c r="F392" i="18" a="1"/>
  <c r="F392" i="18" s="1"/>
  <c r="G393" i="18" a="1"/>
  <c r="G393" i="18" s="1"/>
  <c r="H394" i="18" a="1"/>
  <c r="H394" i="18" s="1"/>
  <c r="F396" i="18" a="1"/>
  <c r="F396" i="18" s="1"/>
  <c r="G397" i="18" a="1"/>
  <c r="G397" i="18" s="1"/>
  <c r="H398" i="18" a="1"/>
  <c r="H398" i="18" s="1"/>
  <c r="F400" i="18" a="1"/>
  <c r="F400" i="18" s="1"/>
  <c r="G401" i="18" a="1"/>
  <c r="G401" i="18" s="1"/>
  <c r="G187" i="18" a="1"/>
  <c r="G187" i="18" s="1"/>
  <c r="H191" i="18" a="1"/>
  <c r="H191" i="18" s="1"/>
  <c r="H196" i="18" a="1"/>
  <c r="H196" i="18" s="1"/>
  <c r="F201" i="18" a="1"/>
  <c r="F201" i="18" s="1"/>
  <c r="G205" i="18" a="1"/>
  <c r="G205" i="18" s="1"/>
  <c r="H213" i="18" a="1"/>
  <c r="H213" i="18" s="1"/>
  <c r="G218" i="18" a="1"/>
  <c r="G218" i="18" s="1"/>
  <c r="F223" i="18" a="1"/>
  <c r="F223" i="18" s="1"/>
  <c r="H227" i="18" a="1"/>
  <c r="H227" i="18" s="1"/>
  <c r="H231" i="18" a="1"/>
  <c r="H231" i="18" s="1"/>
  <c r="G240" i="18" a="1"/>
  <c r="G240" i="18" s="1"/>
  <c r="H244" i="18" a="1"/>
  <c r="H244" i="18" s="1"/>
  <c r="G249" i="18" a="1"/>
  <c r="G249" i="18" s="1"/>
  <c r="F254" i="18" a="1"/>
  <c r="F254" i="18" s="1"/>
  <c r="H258" i="18" a="1"/>
  <c r="H258" i="18" s="1"/>
  <c r="G263" i="18" a="1"/>
  <c r="G263" i="18" s="1"/>
  <c r="H267" i="18" a="1"/>
  <c r="H267" i="18" s="1"/>
  <c r="F272" i="18" a="1"/>
  <c r="F272" i="18" s="1"/>
  <c r="G280" i="18" a="1"/>
  <c r="G280" i="18" s="1"/>
  <c r="G284" i="18" a="1"/>
  <c r="G284" i="18" s="1"/>
  <c r="H288" i="18" a="1"/>
  <c r="H288" i="18" s="1"/>
  <c r="H292" i="18" a="1"/>
  <c r="H292" i="18" s="1"/>
  <c r="G296" i="18" a="1"/>
  <c r="G296" i="18" s="1"/>
  <c r="G300" i="18" a="1"/>
  <c r="G300" i="18" s="1"/>
  <c r="G304" i="18" a="1"/>
  <c r="G304" i="18" s="1"/>
  <c r="F313" i="18" a="1"/>
  <c r="F313" i="18" s="1"/>
  <c r="G317" i="18" a="1"/>
  <c r="G317" i="18" s="1"/>
  <c r="H321" i="18" a="1"/>
  <c r="H321" i="18" s="1"/>
  <c r="H325" i="18" a="1"/>
  <c r="H325" i="18" s="1"/>
  <c r="G333" i="18" a="1"/>
  <c r="G333" i="18" s="1"/>
  <c r="H335" i="18" a="1"/>
  <c r="H335" i="18" s="1"/>
  <c r="G337" i="18" a="1"/>
  <c r="G337" i="18" s="1"/>
  <c r="G338" i="18" a="1"/>
  <c r="G338" i="18" s="1"/>
  <c r="H339" i="18" a="1"/>
  <c r="H339" i="18" s="1"/>
  <c r="F342" i="18" a="1"/>
  <c r="F342" i="18" s="1"/>
  <c r="G343" i="18" a="1"/>
  <c r="G343" i="18" s="1"/>
  <c r="G344" i="18" a="1"/>
  <c r="G344" i="18" s="1"/>
  <c r="H345" i="18" a="1"/>
  <c r="H345" i="18" s="1"/>
  <c r="H346" i="18" a="1"/>
  <c r="H346" i="18" s="1"/>
  <c r="F348" i="18" a="1"/>
  <c r="F348" i="18" s="1"/>
  <c r="F349" i="18" a="1"/>
  <c r="F349" i="18" s="1"/>
  <c r="G350" i="18" a="1"/>
  <c r="G350" i="18" s="1"/>
  <c r="H352" i="18" a="1"/>
  <c r="H352" i="18" s="1"/>
  <c r="F354" i="18" a="1"/>
  <c r="F354" i="18" s="1"/>
  <c r="F355" i="18" a="1"/>
  <c r="F355" i="18" s="1"/>
  <c r="G356" i="18" a="1"/>
  <c r="G356" i="18" s="1"/>
  <c r="G357" i="18" a="1"/>
  <c r="G357" i="18" s="1"/>
  <c r="H358" i="18" a="1"/>
  <c r="H358" i="18" s="1"/>
  <c r="H359" i="18" a="1"/>
  <c r="H359" i="18" s="1"/>
  <c r="F361" i="18" a="1"/>
  <c r="F361" i="18" s="1"/>
  <c r="G363" i="18" a="1"/>
  <c r="G363" i="18" s="1"/>
  <c r="H364" i="18" a="1"/>
  <c r="H364" i="18" s="1"/>
  <c r="H365" i="18" a="1"/>
  <c r="H365" i="18" s="1"/>
  <c r="F367" i="18" a="1"/>
  <c r="F367" i="18" s="1"/>
  <c r="F368" i="18" a="1"/>
  <c r="F368" i="18" s="1"/>
  <c r="G369" i="18" a="1"/>
  <c r="G369" i="18" s="1"/>
  <c r="G370" i="18" a="1"/>
  <c r="G370" i="18" s="1"/>
  <c r="H371" i="18" a="1"/>
  <c r="H371" i="18" s="1"/>
  <c r="F374" i="18" a="1"/>
  <c r="F374" i="18" s="1"/>
  <c r="G375" i="18" a="1"/>
  <c r="G375" i="18" s="1"/>
  <c r="G376" i="18" a="1"/>
  <c r="G376" i="18" s="1"/>
  <c r="H377" i="18" a="1"/>
  <c r="H377" i="18" s="1"/>
  <c r="H378" i="18" a="1"/>
  <c r="H378" i="18" s="1"/>
  <c r="H379" i="18" a="1"/>
  <c r="H379" i="18" s="1"/>
  <c r="F381" i="18" a="1"/>
  <c r="F381" i="18" s="1"/>
  <c r="G383" i="18" a="1"/>
  <c r="G383" i="18" s="1"/>
  <c r="H384" i="18" a="1"/>
  <c r="H384" i="18" s="1"/>
  <c r="H385" i="18" a="1"/>
  <c r="H385" i="18" s="1"/>
  <c r="F387" i="18" a="1"/>
  <c r="F387" i="18" s="1"/>
  <c r="G388" i="18" a="1"/>
  <c r="G388" i="18" s="1"/>
  <c r="H389" i="18" a="1"/>
  <c r="H389" i="18" s="1"/>
  <c r="F391" i="18" a="1"/>
  <c r="F391" i="18" s="1"/>
  <c r="G392" i="18" a="1"/>
  <c r="G392" i="18" s="1"/>
  <c r="H393" i="18" a="1"/>
  <c r="H393" i="18" s="1"/>
  <c r="F395" i="18" a="1"/>
  <c r="F395" i="18" s="1"/>
  <c r="F519" i="18" a="1"/>
  <c r="F519" i="18" s="1"/>
  <c r="F517" i="18" a="1"/>
  <c r="F517" i="18" s="1"/>
  <c r="F516" i="18" a="1"/>
  <c r="F516" i="18" s="1"/>
  <c r="F515" i="18" a="1"/>
  <c r="F515" i="18" s="1"/>
  <c r="H513" i="18" a="1"/>
  <c r="H513" i="18" s="1"/>
  <c r="H511" i="18" a="1"/>
  <c r="H511" i="18" s="1"/>
  <c r="H510" i="18" a="1"/>
  <c r="H510" i="18" s="1"/>
  <c r="H509" i="18" a="1"/>
  <c r="H509" i="18" s="1"/>
  <c r="G508" i="18" a="1"/>
  <c r="G508" i="18" s="1"/>
  <c r="G506" i="18" a="1"/>
  <c r="G506" i="18" s="1"/>
  <c r="G505" i="18" a="1"/>
  <c r="G505" i="18" s="1"/>
  <c r="G504" i="18" a="1"/>
  <c r="G504" i="18" s="1"/>
  <c r="F503" i="18" a="1"/>
  <c r="F503" i="18" s="1"/>
  <c r="F501" i="18" a="1"/>
  <c r="F501" i="18" s="1"/>
  <c r="F500" i="18" a="1"/>
  <c r="F500" i="18" s="1"/>
  <c r="F499" i="18" a="1"/>
  <c r="F499" i="18" s="1"/>
  <c r="H497" i="18" a="1"/>
  <c r="H497" i="18" s="1"/>
  <c r="H495" i="18" a="1"/>
  <c r="H495" i="18" s="1"/>
  <c r="H494" i="18" a="1"/>
  <c r="H494" i="18" s="1"/>
  <c r="H493" i="18" a="1"/>
  <c r="H493" i="18" s="1"/>
  <c r="G492" i="18" a="1"/>
  <c r="G492" i="18" s="1"/>
  <c r="G490" i="18" a="1"/>
  <c r="G490" i="18" s="1"/>
  <c r="G489" i="18" a="1"/>
  <c r="G489" i="18" s="1"/>
  <c r="G488" i="18" a="1"/>
  <c r="G488" i="18" s="1"/>
  <c r="F487" i="18" a="1"/>
  <c r="F487" i="18" s="1"/>
  <c r="F485" i="18" a="1"/>
  <c r="F485" i="18" s="1"/>
  <c r="F484" i="18" a="1"/>
  <c r="F484" i="18" s="1"/>
  <c r="F483" i="18" a="1"/>
  <c r="F483" i="18" s="1"/>
  <c r="H481" i="18" a="1"/>
  <c r="H481" i="18" s="1"/>
  <c r="H479" i="18" a="1"/>
  <c r="H479" i="18" s="1"/>
  <c r="H478" i="18" a="1"/>
  <c r="H478" i="18" s="1"/>
  <c r="G477" i="18" a="1"/>
  <c r="G477" i="18" s="1"/>
  <c r="F476" i="18" a="1"/>
  <c r="F476" i="18" s="1"/>
  <c r="H474" i="18" a="1"/>
  <c r="H474" i="18" s="1"/>
  <c r="G473" i="18" a="1"/>
  <c r="G473" i="18" s="1"/>
  <c r="F472" i="18" a="1"/>
  <c r="F472" i="18" s="1"/>
  <c r="H470" i="18" a="1"/>
  <c r="H470" i="18" s="1"/>
  <c r="G469" i="18" a="1"/>
  <c r="G469" i="18" s="1"/>
  <c r="F468" i="18" a="1"/>
  <c r="F468" i="18" s="1"/>
  <c r="H466" i="18" a="1"/>
  <c r="H466" i="18" s="1"/>
  <c r="G465" i="18" a="1"/>
  <c r="G465" i="18" s="1"/>
  <c r="F464" i="18" a="1"/>
  <c r="F464" i="18" s="1"/>
  <c r="H462" i="18" a="1"/>
  <c r="H462" i="18" s="1"/>
  <c r="G461" i="18" a="1"/>
  <c r="G461" i="18" s="1"/>
  <c r="F460" i="18" a="1"/>
  <c r="F460" i="18" s="1"/>
  <c r="H458" i="18" a="1"/>
  <c r="H458" i="18" s="1"/>
  <c r="G457" i="18" a="1"/>
  <c r="G457" i="18" s="1"/>
  <c r="F456" i="18" a="1"/>
  <c r="F456" i="18" s="1"/>
  <c r="H454" i="18" a="1"/>
  <c r="H454" i="18" s="1"/>
  <c r="G453" i="18" a="1"/>
  <c r="G453" i="18" s="1"/>
  <c r="F452" i="18" a="1"/>
  <c r="F452" i="18" s="1"/>
  <c r="H450" i="18" a="1"/>
  <c r="H450" i="18" s="1"/>
  <c r="G449" i="18" a="1"/>
  <c r="G449" i="18" s="1"/>
  <c r="F448" i="18" a="1"/>
  <c r="F448" i="18" s="1"/>
  <c r="H446" i="18" a="1"/>
  <c r="H446" i="18" s="1"/>
  <c r="G445" i="18" a="1"/>
  <c r="G445" i="18" s="1"/>
  <c r="F444" i="18" a="1"/>
  <c r="F444" i="18" s="1"/>
  <c r="H442" i="18" a="1"/>
  <c r="H442" i="18" s="1"/>
  <c r="G441" i="18" a="1"/>
  <c r="G441" i="18" s="1"/>
  <c r="F440" i="18" a="1"/>
  <c r="F440" i="18" s="1"/>
  <c r="H438" i="18" a="1"/>
  <c r="H438" i="18" s="1"/>
  <c r="G437" i="18" a="1"/>
  <c r="G437" i="18" s="1"/>
  <c r="F436" i="18" a="1"/>
  <c r="F436" i="18" s="1"/>
  <c r="H434" i="18" a="1"/>
  <c r="H434" i="18" s="1"/>
  <c r="G433" i="18" a="1"/>
  <c r="G433" i="18" s="1"/>
  <c r="F432" i="18" a="1"/>
  <c r="F432" i="18" s="1"/>
  <c r="H430" i="18" a="1"/>
  <c r="H430" i="18" s="1"/>
  <c r="G429" i="18" a="1"/>
  <c r="G429" i="18" s="1"/>
  <c r="F428" i="18" a="1"/>
  <c r="F428" i="18" s="1"/>
  <c r="H426" i="18" a="1"/>
  <c r="H426" i="18" s="1"/>
  <c r="G425" i="18" a="1"/>
  <c r="G425" i="18" s="1"/>
  <c r="F424" i="18" a="1"/>
  <c r="F424" i="18" s="1"/>
  <c r="H422" i="18" a="1"/>
  <c r="H422" i="18" s="1"/>
  <c r="G421" i="18" a="1"/>
  <c r="G421" i="18" s="1"/>
  <c r="F420" i="18" a="1"/>
  <c r="F420" i="18" s="1"/>
  <c r="H418" i="18" a="1"/>
  <c r="H418" i="18" s="1"/>
  <c r="G417" i="18" a="1"/>
  <c r="G417" i="18" s="1"/>
  <c r="F416" i="18" a="1"/>
  <c r="F416" i="18" s="1"/>
  <c r="H414" i="18" a="1"/>
  <c r="H414" i="18" s="1"/>
  <c r="G413" i="18" a="1"/>
  <c r="G413" i="18" s="1"/>
  <c r="F412" i="18" a="1"/>
  <c r="F412" i="18" s="1"/>
  <c r="H410" i="18" a="1"/>
  <c r="H410" i="18" s="1"/>
  <c r="G409" i="18" a="1"/>
  <c r="G409" i="18" s="1"/>
  <c r="F408" i="18" a="1"/>
  <c r="F408" i="18" s="1"/>
  <c r="H406" i="18" a="1"/>
  <c r="H406" i="18" s="1"/>
  <c r="G405" i="18" a="1"/>
  <c r="G405" i="18" s="1"/>
  <c r="F404" i="18" a="1"/>
  <c r="F404" i="18" s="1"/>
  <c r="H402" i="18" a="1"/>
  <c r="H402" i="18" s="1"/>
  <c r="F401" i="18" a="1"/>
  <c r="F401" i="18" s="1"/>
  <c r="G399" i="18" a="1"/>
  <c r="G399" i="18" s="1"/>
  <c r="H397" i="18" a="1"/>
  <c r="H397" i="18" s="1"/>
  <c r="H395" i="18" a="1"/>
  <c r="H395" i="18" s="1"/>
  <c r="F504" i="18" a="1"/>
  <c r="F504" i="18" s="1"/>
  <c r="F502" i="18" a="1"/>
  <c r="F502" i="18" s="1"/>
  <c r="H500" i="18" a="1"/>
  <c r="H500" i="18" s="1"/>
  <c r="H499" i="18" a="1"/>
  <c r="H499" i="18" s="1"/>
  <c r="H498" i="18" a="1"/>
  <c r="H498" i="18" s="1"/>
  <c r="H496" i="18" a="1"/>
  <c r="H496" i="18" s="1"/>
  <c r="G495" i="18" a="1"/>
  <c r="G495" i="18" s="1"/>
  <c r="G494" i="18" a="1"/>
  <c r="G494" i="18" s="1"/>
  <c r="G493" i="18" a="1"/>
  <c r="G493" i="18" s="1"/>
  <c r="G491" i="18" a="1"/>
  <c r="G491" i="18" s="1"/>
  <c r="F490" i="18" a="1"/>
  <c r="F490" i="18" s="1"/>
  <c r="F489" i="18" a="1"/>
  <c r="F489" i="18" s="1"/>
  <c r="F488" i="18" a="1"/>
  <c r="F488" i="18" s="1"/>
  <c r="F486" i="18" a="1"/>
  <c r="F486" i="18" s="1"/>
  <c r="H484" i="18" a="1"/>
  <c r="H484" i="18" s="1"/>
  <c r="H483" i="18" a="1"/>
  <c r="H483" i="18" s="1"/>
  <c r="H482" i="18" a="1"/>
  <c r="H482" i="18" s="1"/>
  <c r="H480" i="18" a="1"/>
  <c r="H480" i="18" s="1"/>
  <c r="G479" i="18" a="1"/>
  <c r="G479" i="18" s="1"/>
  <c r="G478" i="18" a="1"/>
  <c r="G478" i="18" s="1"/>
  <c r="F477" i="18" a="1"/>
  <c r="F477" i="18" s="1"/>
  <c r="H475" i="18" a="1"/>
  <c r="H475" i="18" s="1"/>
  <c r="G474" i="18" a="1"/>
  <c r="G474" i="18" s="1"/>
  <c r="F473" i="18" a="1"/>
  <c r="F473" i="18" s="1"/>
  <c r="H471" i="18" a="1"/>
  <c r="H471" i="18" s="1"/>
  <c r="G470" i="18" a="1"/>
  <c r="G470" i="18" s="1"/>
  <c r="F469" i="18" a="1"/>
  <c r="F469" i="18" s="1"/>
  <c r="H467" i="18" a="1"/>
  <c r="H467" i="18" s="1"/>
  <c r="G466" i="18" a="1"/>
  <c r="G466" i="18" s="1"/>
  <c r="F465" i="18" a="1"/>
  <c r="F465" i="18" s="1"/>
  <c r="H463" i="18" a="1"/>
  <c r="H463" i="18" s="1"/>
  <c r="G462" i="18" a="1"/>
  <c r="G462" i="18" s="1"/>
  <c r="F461" i="18" a="1"/>
  <c r="F461" i="18" s="1"/>
  <c r="H459" i="18" a="1"/>
  <c r="H459" i="18" s="1"/>
  <c r="G458" i="18" a="1"/>
  <c r="G458" i="18" s="1"/>
  <c r="F457" i="18" a="1"/>
  <c r="F457" i="18" s="1"/>
  <c r="H455" i="18" a="1"/>
  <c r="H455" i="18" s="1"/>
  <c r="G454" i="18" a="1"/>
  <c r="G454" i="18" s="1"/>
  <c r="F453" i="18" a="1"/>
  <c r="F453" i="18" s="1"/>
  <c r="H451" i="18" a="1"/>
  <c r="H451" i="18" s="1"/>
  <c r="G450" i="18" a="1"/>
  <c r="G450" i="18" s="1"/>
  <c r="F449" i="18" a="1"/>
  <c r="F449" i="18" s="1"/>
  <c r="H447" i="18" a="1"/>
  <c r="H447" i="18" s="1"/>
  <c r="G446" i="18" a="1"/>
  <c r="G446" i="18" s="1"/>
  <c r="F445" i="18" a="1"/>
  <c r="F445" i="18" s="1"/>
  <c r="H443" i="18" a="1"/>
  <c r="H443" i="18" s="1"/>
  <c r="G442" i="18" a="1"/>
  <c r="G442" i="18" s="1"/>
  <c r="F441" i="18" a="1"/>
  <c r="F441" i="18" s="1"/>
  <c r="H439" i="18" a="1"/>
  <c r="H439" i="18" s="1"/>
  <c r="G438" i="18" a="1"/>
  <c r="G438" i="18" s="1"/>
  <c r="F437" i="18" a="1"/>
  <c r="F437" i="18" s="1"/>
  <c r="H435" i="18" a="1"/>
  <c r="H435" i="18" s="1"/>
  <c r="G434" i="18" a="1"/>
  <c r="G434" i="18" s="1"/>
  <c r="F433" i="18" a="1"/>
  <c r="F433" i="18" s="1"/>
  <c r="H431" i="18" a="1"/>
  <c r="H431" i="18" s="1"/>
  <c r="G430" i="18" a="1"/>
  <c r="G430" i="18" s="1"/>
  <c r="F429" i="18" a="1"/>
  <c r="F429" i="18" s="1"/>
  <c r="H427" i="18" a="1"/>
  <c r="H427" i="18" s="1"/>
  <c r="G426" i="18" a="1"/>
  <c r="G426" i="18" s="1"/>
  <c r="F425" i="18" a="1"/>
  <c r="F425" i="18" s="1"/>
  <c r="H423" i="18" a="1"/>
  <c r="H423" i="18" s="1"/>
  <c r="G422" i="18" a="1"/>
  <c r="G422" i="18" s="1"/>
  <c r="F421" i="18" a="1"/>
  <c r="F421" i="18" s="1"/>
  <c r="H419" i="18" a="1"/>
  <c r="H419" i="18" s="1"/>
  <c r="G418" i="18" a="1"/>
  <c r="G418" i="18" s="1"/>
  <c r="F417" i="18" a="1"/>
  <c r="F417" i="18" s="1"/>
  <c r="H415" i="18" a="1"/>
  <c r="H415" i="18" s="1"/>
  <c r="G414" i="18" a="1"/>
  <c r="G414" i="18" s="1"/>
  <c r="F413" i="18" a="1"/>
  <c r="F413" i="18" s="1"/>
  <c r="H411" i="18" a="1"/>
  <c r="H411" i="18" s="1"/>
  <c r="G410" i="18" a="1"/>
  <c r="G410" i="18" s="1"/>
  <c r="F409" i="18" a="1"/>
  <c r="F409" i="18" s="1"/>
  <c r="H407" i="18" a="1"/>
  <c r="H407" i="18" s="1"/>
  <c r="G406" i="18" a="1"/>
  <c r="G406" i="18" s="1"/>
  <c r="F405" i="18" a="1"/>
  <c r="F405" i="18" s="1"/>
  <c r="H403" i="18" a="1"/>
  <c r="H403" i="18" s="1"/>
  <c r="G402" i="18" a="1"/>
  <c r="G402" i="18" s="1"/>
  <c r="H400" i="18" a="1"/>
  <c r="H400" i="18" s="1"/>
  <c r="F399" i="18" a="1"/>
  <c r="F399" i="18" s="1"/>
  <c r="F397" i="18" a="1"/>
  <c r="F397" i="18" s="1"/>
  <c r="G395" i="18" a="1"/>
  <c r="G395" i="18" s="1"/>
  <c r="F518" i="18" a="1"/>
  <c r="F518" i="18" s="1"/>
  <c r="H516" i="18" a="1"/>
  <c r="H516" i="18" s="1"/>
  <c r="H515" i="18" a="1"/>
  <c r="H515" i="18" s="1"/>
  <c r="H514" i="18" a="1"/>
  <c r="H514" i="18" s="1"/>
  <c r="H512" i="18" a="1"/>
  <c r="H512" i="18" s="1"/>
  <c r="G511" i="18" a="1"/>
  <c r="G511" i="18" s="1"/>
  <c r="G510" i="18" a="1"/>
  <c r="G510" i="18" s="1"/>
  <c r="G509" i="18" a="1"/>
  <c r="G509" i="18" s="1"/>
  <c r="G507" i="18" a="1"/>
  <c r="G507" i="18" s="1"/>
  <c r="F506" i="18" a="1"/>
  <c r="F506" i="18" s="1"/>
  <c r="H519" i="18" a="1"/>
  <c r="H519" i="18" s="1"/>
  <c r="H518" i="18" a="1"/>
  <c r="H518" i="18" s="1"/>
  <c r="H517" i="18" a="1"/>
  <c r="H517" i="18" s="1"/>
  <c r="G516" i="18" a="1"/>
  <c r="G516" i="18" s="1"/>
  <c r="G514" i="18" a="1"/>
  <c r="G514" i="18" s="1"/>
  <c r="G513" i="18" a="1"/>
  <c r="G513" i="18" s="1"/>
  <c r="G512" i="18" a="1"/>
  <c r="G512" i="18" s="1"/>
  <c r="F511" i="18" a="1"/>
  <c r="F511" i="18" s="1"/>
  <c r="F509" i="18" a="1"/>
  <c r="F509" i="18" s="1"/>
  <c r="F508" i="18" a="1"/>
  <c r="F508" i="18" s="1"/>
  <c r="F507" i="18" a="1"/>
  <c r="F507" i="18" s="1"/>
  <c r="H505" i="18" a="1"/>
  <c r="H505" i="18" s="1"/>
  <c r="H503" i="18" a="1"/>
  <c r="H503" i="18" s="1"/>
  <c r="H502" i="18" a="1"/>
  <c r="H502" i="18" s="1"/>
  <c r="H501" i="18" a="1"/>
  <c r="H501" i="18" s="1"/>
  <c r="G500" i="18" a="1"/>
  <c r="G500" i="18" s="1"/>
  <c r="G498" i="18" a="1"/>
  <c r="G498" i="18" s="1"/>
  <c r="G497" i="18" a="1"/>
  <c r="G497" i="18" s="1"/>
  <c r="G496" i="18" a="1"/>
  <c r="G496" i="18" s="1"/>
  <c r="F495" i="18" a="1"/>
  <c r="F495" i="18" s="1"/>
  <c r="F493" i="18" a="1"/>
  <c r="F493" i="18" s="1"/>
  <c r="F492" i="18" a="1"/>
  <c r="F492" i="18" s="1"/>
  <c r="F491" i="18" a="1"/>
  <c r="F491" i="18" s="1"/>
  <c r="H489" i="18" a="1"/>
  <c r="H489" i="18" s="1"/>
  <c r="H487" i="18" a="1"/>
  <c r="H487" i="18" s="1"/>
  <c r="H486" i="18" a="1"/>
  <c r="H486" i="18" s="1"/>
  <c r="H485" i="18" a="1"/>
  <c r="H485" i="18" s="1"/>
  <c r="G484" i="18" a="1"/>
  <c r="G484" i="18" s="1"/>
  <c r="G482" i="18" a="1"/>
  <c r="G482" i="18" s="1"/>
  <c r="G481" i="18" a="1"/>
  <c r="G481" i="18" s="1"/>
  <c r="G480" i="18" a="1"/>
  <c r="G480" i="18" s="1"/>
  <c r="F479" i="18" a="1"/>
  <c r="F479" i="18" s="1"/>
  <c r="F478" i="18" a="1"/>
  <c r="F478" i="18" s="1"/>
  <c r="H476" i="18" a="1"/>
  <c r="H476" i="18" s="1"/>
  <c r="G475" i="18" a="1"/>
  <c r="G475" i="18" s="1"/>
  <c r="F474" i="18" a="1"/>
  <c r="F474" i="18" s="1"/>
  <c r="H472" i="18" a="1"/>
  <c r="H472" i="18" s="1"/>
  <c r="G471" i="18" a="1"/>
  <c r="G471" i="18" s="1"/>
  <c r="F470" i="18" a="1"/>
  <c r="F470" i="18" s="1"/>
  <c r="H468" i="18" a="1"/>
  <c r="H468" i="18" s="1"/>
  <c r="G467" i="18" a="1"/>
  <c r="G467" i="18" s="1"/>
  <c r="F466" i="18" a="1"/>
  <c r="F466" i="18" s="1"/>
  <c r="H464" i="18" a="1"/>
  <c r="H464" i="18" s="1"/>
  <c r="G463" i="18" a="1"/>
  <c r="G463" i="18" s="1"/>
  <c r="F462" i="18" a="1"/>
  <c r="F462" i="18" s="1"/>
  <c r="H460" i="18" a="1"/>
  <c r="H460" i="18" s="1"/>
  <c r="G459" i="18" a="1"/>
  <c r="G459" i="18" s="1"/>
  <c r="F458" i="18" a="1"/>
  <c r="F458" i="18" s="1"/>
  <c r="H456" i="18" a="1"/>
  <c r="H456" i="18" s="1"/>
  <c r="G455" i="18" a="1"/>
  <c r="G455" i="18" s="1"/>
  <c r="F454" i="18" a="1"/>
  <c r="F454" i="18" s="1"/>
  <c r="H452" i="18" a="1"/>
  <c r="H452" i="18" s="1"/>
  <c r="G451" i="18" a="1"/>
  <c r="G451" i="18" s="1"/>
  <c r="F450" i="18" a="1"/>
  <c r="F450" i="18" s="1"/>
  <c r="H448" i="18" a="1"/>
  <c r="H448" i="18" s="1"/>
  <c r="G447" i="18" a="1"/>
  <c r="G447" i="18" s="1"/>
  <c r="F446" i="18" a="1"/>
  <c r="F446" i="18" s="1"/>
  <c r="H444" i="18" a="1"/>
  <c r="H444" i="18" s="1"/>
  <c r="G443" i="18" a="1"/>
  <c r="G443" i="18" s="1"/>
  <c r="F442" i="18" a="1"/>
  <c r="F442" i="18" s="1"/>
  <c r="H440" i="18" a="1"/>
  <c r="H440" i="18" s="1"/>
  <c r="G439" i="18" a="1"/>
  <c r="G439" i="18" s="1"/>
  <c r="F438" i="18" a="1"/>
  <c r="F438" i="18" s="1"/>
  <c r="H436" i="18" a="1"/>
  <c r="H436" i="18" s="1"/>
  <c r="G435" i="18" a="1"/>
  <c r="G435" i="18" s="1"/>
  <c r="F434" i="18" a="1"/>
  <c r="F434" i="18" s="1"/>
  <c r="H432" i="18" a="1"/>
  <c r="H432" i="18" s="1"/>
  <c r="G431" i="18" a="1"/>
  <c r="G431" i="18" s="1"/>
  <c r="F430" i="18" a="1"/>
  <c r="F430" i="18" s="1"/>
  <c r="H428" i="18" a="1"/>
  <c r="H428" i="18" s="1"/>
  <c r="G427" i="18" a="1"/>
  <c r="G427" i="18" s="1"/>
  <c r="F426" i="18" a="1"/>
  <c r="F426" i="18" s="1"/>
  <c r="H424" i="18" a="1"/>
  <c r="H424" i="18" s="1"/>
  <c r="G423" i="18" a="1"/>
  <c r="G423" i="18" s="1"/>
  <c r="F422" i="18" a="1"/>
  <c r="F422" i="18" s="1"/>
  <c r="H420" i="18" a="1"/>
  <c r="H420" i="18" s="1"/>
  <c r="G419" i="18" a="1"/>
  <c r="G419" i="18" s="1"/>
  <c r="F418" i="18" a="1"/>
  <c r="F418" i="18" s="1"/>
  <c r="H416" i="18" a="1"/>
  <c r="H416" i="18" s="1"/>
  <c r="G415" i="18" a="1"/>
  <c r="G415" i="18" s="1"/>
  <c r="F414" i="18" a="1"/>
  <c r="F414" i="18" s="1"/>
  <c r="H412" i="18" a="1"/>
  <c r="H412" i="18" s="1"/>
  <c r="G411" i="18" a="1"/>
  <c r="G411" i="18" s="1"/>
  <c r="F410" i="18" a="1"/>
  <c r="F410" i="18" s="1"/>
  <c r="H408" i="18" a="1"/>
  <c r="H408" i="18" s="1"/>
  <c r="G407" i="18" a="1"/>
  <c r="G407" i="18" s="1"/>
  <c r="F406" i="18" a="1"/>
  <c r="F406" i="18" s="1"/>
  <c r="H404" i="18" a="1"/>
  <c r="H404" i="18" s="1"/>
  <c r="G403" i="18" a="1"/>
  <c r="G403" i="18" s="1"/>
  <c r="F402" i="18" a="1"/>
  <c r="F402" i="18" s="1"/>
  <c r="G400" i="18" a="1"/>
  <c r="G400" i="18" s="1"/>
  <c r="G398" i="18" a="1"/>
  <c r="G398" i="18" s="1"/>
  <c r="H396" i="18" a="1"/>
  <c r="H396" i="18" s="1"/>
  <c r="G394" i="18" a="1"/>
  <c r="G394" i="18" s="1"/>
  <c r="H5" i="18" a="1"/>
  <c r="H5" i="18" s="1"/>
  <c r="F4" i="18"/>
  <c r="D7" i="18"/>
  <c r="D10" i="18"/>
  <c r="E11" i="18" a="1"/>
  <c r="E11" i="18" s="1"/>
  <c r="D14" i="18"/>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2" i="18" a="1"/>
  <c r="E452" i="18" s="1"/>
  <c r="E450" i="18" a="1"/>
  <c r="E450" i="18" s="1"/>
  <c r="E448" i="18" a="1"/>
  <c r="E448" i="18" s="1"/>
  <c r="E446" i="18" a="1"/>
  <c r="E446" i="18" s="1"/>
  <c r="E444" i="18" a="1"/>
  <c r="E444" i="18" s="1"/>
  <c r="E442" i="18" a="1"/>
  <c r="E442" i="18" s="1"/>
  <c r="E440" i="18" a="1"/>
  <c r="E440" i="18" s="1"/>
  <c r="E438" i="18" a="1"/>
  <c r="E438" i="18" s="1"/>
  <c r="E436" i="18" a="1"/>
  <c r="E436" i="18" s="1"/>
  <c r="E434" i="18" a="1"/>
  <c r="E434" i="18" s="1"/>
  <c r="E432" i="18" a="1"/>
  <c r="E432" i="18" s="1"/>
  <c r="E430" i="18" a="1"/>
  <c r="E430" i="18" s="1"/>
  <c r="E453" i="18" a="1"/>
  <c r="E453" i="18" s="1"/>
  <c r="E451" i="18" a="1"/>
  <c r="E451" i="18" s="1"/>
  <c r="E449" i="18" a="1"/>
  <c r="E449" i="18" s="1"/>
  <c r="E447" i="18" a="1"/>
  <c r="E447" i="18" s="1"/>
  <c r="E445" i="18" a="1"/>
  <c r="E445" i="18" s="1"/>
  <c r="E443" i="18" a="1"/>
  <c r="E443" i="18" s="1"/>
  <c r="E441" i="18" a="1"/>
  <c r="E441" i="18" s="1"/>
  <c r="E439" i="18" a="1"/>
  <c r="E439" i="18" s="1"/>
  <c r="E437" i="18" a="1"/>
  <c r="E437" i="18" s="1"/>
  <c r="E435" i="18" a="1"/>
  <c r="E435" i="18" s="1"/>
  <c r="E433" i="18" a="1"/>
  <c r="E433" i="18" s="1"/>
  <c r="E431" i="18" a="1"/>
  <c r="E431" i="18" s="1"/>
  <c r="E429" i="18" a="1"/>
  <c r="E429" i="18" s="1"/>
  <c r="E427" i="18" a="1"/>
  <c r="E427" i="18" s="1"/>
  <c r="E425" i="18" a="1"/>
  <c r="E425" i="18" s="1"/>
  <c r="E423" i="18" a="1"/>
  <c r="E423" i="18" s="1"/>
  <c r="E421" i="18" a="1"/>
  <c r="E421" i="18" s="1"/>
  <c r="E419" i="18" a="1"/>
  <c r="E419" i="18" s="1"/>
  <c r="E417" i="18" a="1"/>
  <c r="E417" i="18" s="1"/>
  <c r="E415" i="18" a="1"/>
  <c r="E415" i="18" s="1"/>
  <c r="E413" i="18" a="1"/>
  <c r="E413" i="18" s="1"/>
  <c r="E411" i="18" a="1"/>
  <c r="E411" i="18" s="1"/>
  <c r="E409" i="18" a="1"/>
  <c r="E409" i="18" s="1"/>
  <c r="E407" i="18" a="1"/>
  <c r="E407" i="18" s="1"/>
  <c r="E405" i="18" a="1"/>
  <c r="E405" i="18" s="1"/>
  <c r="E403" i="18" a="1"/>
  <c r="E403" i="18" s="1"/>
  <c r="E401" i="18" a="1"/>
  <c r="E401" i="18" s="1"/>
  <c r="E399" i="18" a="1"/>
  <c r="E399" i="18" s="1"/>
  <c r="E397" i="18" a="1"/>
  <c r="E397" i="18" s="1"/>
  <c r="E395" i="18" a="1"/>
  <c r="E395" i="18" s="1"/>
  <c r="E393" i="18" a="1"/>
  <c r="E393" i="18" s="1"/>
  <c r="E391" i="18" a="1"/>
  <c r="E391" i="18" s="1"/>
  <c r="E389" i="18" a="1"/>
  <c r="E389" i="18" s="1"/>
  <c r="E387" i="18" a="1"/>
  <c r="E387" i="18" s="1"/>
  <c r="E385" i="18" a="1"/>
  <c r="E385" i="18" s="1"/>
  <c r="E383" i="18" a="1"/>
  <c r="E383" i="18" s="1"/>
  <c r="E428" i="18" a="1"/>
  <c r="E428" i="18" s="1"/>
  <c r="E420" i="18" a="1"/>
  <c r="E420" i="18" s="1"/>
  <c r="E406" i="18" a="1"/>
  <c r="E406" i="18" s="1"/>
  <c r="E398" i="18" a="1"/>
  <c r="E398" i="18" s="1"/>
  <c r="E390" i="18" a="1"/>
  <c r="E390" i="18" s="1"/>
  <c r="E422" i="18" a="1"/>
  <c r="E422" i="18" s="1"/>
  <c r="E414" i="18" a="1"/>
  <c r="E414" i="18" s="1"/>
  <c r="E412" i="18" a="1"/>
  <c r="E412" i="18" s="1"/>
  <c r="E404" i="18" a="1"/>
  <c r="E404" i="18" s="1"/>
  <c r="E396" i="18" a="1"/>
  <c r="E396" i="18" s="1"/>
  <c r="E388" i="18" a="1"/>
  <c r="E388" i="18" s="1"/>
  <c r="E382" i="18" a="1"/>
  <c r="E382" i="18" s="1"/>
  <c r="E380" i="18" a="1"/>
  <c r="E380" i="18" s="1"/>
  <c r="E378" i="18" a="1"/>
  <c r="E378" i="18" s="1"/>
  <c r="E376" i="18" a="1"/>
  <c r="E376" i="18" s="1"/>
  <c r="E374" i="18" a="1"/>
  <c r="E374" i="18" s="1"/>
  <c r="E372" i="18" a="1"/>
  <c r="E372" i="18" s="1"/>
  <c r="E370" i="18" a="1"/>
  <c r="E370" i="18" s="1"/>
  <c r="E368" i="18" a="1"/>
  <c r="E368" i="18" s="1"/>
  <c r="E366" i="18" a="1"/>
  <c r="E366" i="18" s="1"/>
  <c r="E364" i="18" a="1"/>
  <c r="E364" i="18" s="1"/>
  <c r="E362" i="18" a="1"/>
  <c r="E362" i="18" s="1"/>
  <c r="E360" i="18" a="1"/>
  <c r="E360" i="18" s="1"/>
  <c r="E358" i="18" a="1"/>
  <c r="E358" i="18" s="1"/>
  <c r="E356" i="18" a="1"/>
  <c r="E356" i="18" s="1"/>
  <c r="E354" i="18" a="1"/>
  <c r="E354" i="18" s="1"/>
  <c r="E352" i="18" a="1"/>
  <c r="E352" i="18" s="1"/>
  <c r="E350" i="18" a="1"/>
  <c r="E350" i="18" s="1"/>
  <c r="E348" i="18" a="1"/>
  <c r="E348" i="18" s="1"/>
  <c r="E346" i="18" a="1"/>
  <c r="E346" i="18" s="1"/>
  <c r="E344" i="18" a="1"/>
  <c r="E344" i="18" s="1"/>
  <c r="E342" i="18" a="1"/>
  <c r="E342" i="18" s="1"/>
  <c r="E340" i="18" a="1"/>
  <c r="E340" i="18" s="1"/>
  <c r="E338" i="18" a="1"/>
  <c r="E338" i="18" s="1"/>
  <c r="E336" i="18" a="1"/>
  <c r="E336" i="18" s="1"/>
  <c r="E334" i="18" a="1"/>
  <c r="E334" i="18" s="1"/>
  <c r="E332" i="18" a="1"/>
  <c r="E332" i="18" s="1"/>
  <c r="E330" i="18" a="1"/>
  <c r="E330" i="18" s="1"/>
  <c r="E328" i="18" a="1"/>
  <c r="E328" i="18" s="1"/>
  <c r="E326" i="18" a="1"/>
  <c r="E326" i="18" s="1"/>
  <c r="E324" i="18" a="1"/>
  <c r="E324" i="18" s="1"/>
  <c r="E322" i="18" a="1"/>
  <c r="E322" i="18" s="1"/>
  <c r="E320" i="18" a="1"/>
  <c r="E320" i="18" s="1"/>
  <c r="E318" i="18" a="1"/>
  <c r="E318" i="18" s="1"/>
  <c r="E316" i="18" a="1"/>
  <c r="E316" i="18" s="1"/>
  <c r="E314" i="18" a="1"/>
  <c r="E314" i="18" s="1"/>
  <c r="E312" i="18" a="1"/>
  <c r="E312" i="18" s="1"/>
  <c r="E310" i="18" a="1"/>
  <c r="E310" i="18" s="1"/>
  <c r="E308" i="18" a="1"/>
  <c r="E308" i="18" s="1"/>
  <c r="E306" i="18" a="1"/>
  <c r="E306" i="18" s="1"/>
  <c r="E304" i="18" a="1"/>
  <c r="E304" i="18" s="1"/>
  <c r="E302" i="18" a="1"/>
  <c r="E302" i="18" s="1"/>
  <c r="E300" i="18" a="1"/>
  <c r="E300" i="18" s="1"/>
  <c r="E298" i="18" a="1"/>
  <c r="E298" i="18" s="1"/>
  <c r="E424" i="18" a="1"/>
  <c r="E424" i="18" s="1"/>
  <c r="E416" i="18" a="1"/>
  <c r="E416" i="18" s="1"/>
  <c r="E410" i="18" a="1"/>
  <c r="E410" i="18" s="1"/>
  <c r="E402" i="18" a="1"/>
  <c r="E402" i="18" s="1"/>
  <c r="E394" i="18" a="1"/>
  <c r="E394" i="18" s="1"/>
  <c r="E386" i="18" a="1"/>
  <c r="E386" i="18" s="1"/>
  <c r="E426" i="18" a="1"/>
  <c r="E426" i="18" s="1"/>
  <c r="E400" i="18" a="1"/>
  <c r="E400" i="18" s="1"/>
  <c r="E377" i="18" a="1"/>
  <c r="E377" i="18" s="1"/>
  <c r="E369" i="18" a="1"/>
  <c r="E369" i="18" s="1"/>
  <c r="E361" i="18" a="1"/>
  <c r="E361" i="18" s="1"/>
  <c r="E353" i="18" a="1"/>
  <c r="E353" i="18" s="1"/>
  <c r="E345" i="18" a="1"/>
  <c r="E345" i="18" s="1"/>
  <c r="E339" i="18" a="1"/>
  <c r="E339" i="18" s="1"/>
  <c r="E331" i="18" a="1"/>
  <c r="E331" i="18" s="1"/>
  <c r="E323" i="18" a="1"/>
  <c r="E323" i="18" s="1"/>
  <c r="E315" i="18" a="1"/>
  <c r="E315" i="18" s="1"/>
  <c r="E307" i="18" a="1"/>
  <c r="E307" i="18" s="1"/>
  <c r="E299" i="18" a="1"/>
  <c r="E299" i="18" s="1"/>
  <c r="E295" i="18" a="1"/>
  <c r="E295" i="18" s="1"/>
  <c r="E293" i="18" a="1"/>
  <c r="E293" i="18" s="1"/>
  <c r="E291" i="18" a="1"/>
  <c r="E291" i="18" s="1"/>
  <c r="E289" i="18" a="1"/>
  <c r="E289" i="18" s="1"/>
  <c r="E287" i="18" a="1"/>
  <c r="E287" i="18" s="1"/>
  <c r="E285" i="18" a="1"/>
  <c r="E285" i="18" s="1"/>
  <c r="E283" i="18" a="1"/>
  <c r="E283" i="18" s="1"/>
  <c r="E281" i="18" a="1"/>
  <c r="E281" i="18" s="1"/>
  <c r="E279" i="18" a="1"/>
  <c r="E279" i="18" s="1"/>
  <c r="E277" i="18" a="1"/>
  <c r="E277" i="18" s="1"/>
  <c r="E275" i="18" a="1"/>
  <c r="E275" i="18" s="1"/>
  <c r="E273" i="18" a="1"/>
  <c r="E273" i="18" s="1"/>
  <c r="E271" i="18" a="1"/>
  <c r="E271"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392" i="18" a="1"/>
  <c r="E392" i="18" s="1"/>
  <c r="E379" i="18" a="1"/>
  <c r="E379" i="18" s="1"/>
  <c r="E371" i="18" a="1"/>
  <c r="E371" i="18" s="1"/>
  <c r="E363" i="18" a="1"/>
  <c r="E363" i="18" s="1"/>
  <c r="E355" i="18" a="1"/>
  <c r="E355" i="18" s="1"/>
  <c r="E347" i="18" a="1"/>
  <c r="E347" i="18" s="1"/>
  <c r="E337" i="18" a="1"/>
  <c r="E337" i="18" s="1"/>
  <c r="E329" i="18" a="1"/>
  <c r="E329" i="18" s="1"/>
  <c r="E321" i="18" a="1"/>
  <c r="E321" i="18" s="1"/>
  <c r="E313" i="18" a="1"/>
  <c r="E313" i="18" s="1"/>
  <c r="E305" i="18" a="1"/>
  <c r="E305" i="18" s="1"/>
  <c r="E297" i="18" a="1"/>
  <c r="E297" i="18" s="1"/>
  <c r="E384" i="18" a="1"/>
  <c r="E384" i="18" s="1"/>
  <c r="E381" i="18" a="1"/>
  <c r="E381" i="18" s="1"/>
  <c r="E373" i="18" a="1"/>
  <c r="E373" i="18" s="1"/>
  <c r="E365" i="18" a="1"/>
  <c r="E365" i="18" s="1"/>
  <c r="E357" i="18" a="1"/>
  <c r="E357" i="18" s="1"/>
  <c r="E349" i="18" a="1"/>
  <c r="E349" i="18" s="1"/>
  <c r="E335" i="18" a="1"/>
  <c r="E335" i="18" s="1"/>
  <c r="E327" i="18" a="1"/>
  <c r="E327" i="18" s="1"/>
  <c r="E319" i="18" a="1"/>
  <c r="E319" i="18" s="1"/>
  <c r="E311" i="18" a="1"/>
  <c r="E311" i="18" s="1"/>
  <c r="E303" i="18" a="1"/>
  <c r="E303" i="18" s="1"/>
  <c r="E296" i="18" a="1"/>
  <c r="E296" i="18" s="1"/>
  <c r="E294" i="18" a="1"/>
  <c r="E294" i="18" s="1"/>
  <c r="E292" i="18" a="1"/>
  <c r="E292" i="18" s="1"/>
  <c r="E290" i="18" a="1"/>
  <c r="E290" i="18" s="1"/>
  <c r="E288" i="18" a="1"/>
  <c r="E288" i="18" s="1"/>
  <c r="E286" i="18" a="1"/>
  <c r="E286" i="18" s="1"/>
  <c r="E284" i="18" a="1"/>
  <c r="E284" i="18" s="1"/>
  <c r="E282" i="18" a="1"/>
  <c r="E282" i="18" s="1"/>
  <c r="E280" i="18" a="1"/>
  <c r="E280" i="18" s="1"/>
  <c r="E278" i="18" a="1"/>
  <c r="E278" i="18" s="1"/>
  <c r="E276" i="18" a="1"/>
  <c r="E276" i="18" s="1"/>
  <c r="E274" i="18" a="1"/>
  <c r="E274" i="18" s="1"/>
  <c r="E272" i="18" a="1"/>
  <c r="E272" i="18" s="1"/>
  <c r="E270" i="18" a="1"/>
  <c r="E270" i="18" s="1"/>
  <c r="E418" i="18" a="1"/>
  <c r="E418" i="18" s="1"/>
  <c r="E375" i="18" a="1"/>
  <c r="E375" i="18" s="1"/>
  <c r="E343" i="18" a="1"/>
  <c r="E343" i="18" s="1"/>
  <c r="E317" i="18" a="1"/>
  <c r="E317" i="18" s="1"/>
  <c r="E257" i="18" a="1"/>
  <c r="E257" i="18" s="1"/>
  <c r="E255" i="18" a="1"/>
  <c r="E255" i="18" s="1"/>
  <c r="E253" i="18" a="1"/>
  <c r="E253" i="18" s="1"/>
  <c r="E251" i="18" a="1"/>
  <c r="E251" i="18" s="1"/>
  <c r="E249" i="18" a="1"/>
  <c r="E249" i="18" s="1"/>
  <c r="E247" i="18" a="1"/>
  <c r="E247" i="18" s="1"/>
  <c r="E245" i="18" a="1"/>
  <c r="E245" i="18" s="1"/>
  <c r="E243" i="18" a="1"/>
  <c r="E243" i="18" s="1"/>
  <c r="E241" i="18" a="1"/>
  <c r="E241" i="18" s="1"/>
  <c r="E239" i="18" a="1"/>
  <c r="E239" i="18" s="1"/>
  <c r="E237" i="18" a="1"/>
  <c r="E237" i="18" s="1"/>
  <c r="E235" i="18" a="1"/>
  <c r="E235" i="18" s="1"/>
  <c r="E233" i="18" a="1"/>
  <c r="E233" i="18" s="1"/>
  <c r="E231" i="18" a="1"/>
  <c r="E231" i="18" s="1"/>
  <c r="E229" i="18" a="1"/>
  <c r="E229" i="18" s="1"/>
  <c r="E227" i="18" a="1"/>
  <c r="E227" i="18" s="1"/>
  <c r="E225" i="18" a="1"/>
  <c r="E225" i="18" s="1"/>
  <c r="E223" i="18" a="1"/>
  <c r="E223" i="18" s="1"/>
  <c r="E221" i="18" a="1"/>
  <c r="E221" i="18" s="1"/>
  <c r="E219" i="18" a="1"/>
  <c r="E219" i="18" s="1"/>
  <c r="E217" i="18" a="1"/>
  <c r="E217" i="18" s="1"/>
  <c r="E215" i="18" a="1"/>
  <c r="E215" i="18" s="1"/>
  <c r="E213" i="18" a="1"/>
  <c r="E213" i="18" s="1"/>
  <c r="E211" i="18" a="1"/>
  <c r="E211" i="18" s="1"/>
  <c r="E209" i="18" a="1"/>
  <c r="E209" i="18" s="1"/>
  <c r="E207" i="18" a="1"/>
  <c r="E207" i="18" s="1"/>
  <c r="E205" i="18" a="1"/>
  <c r="E205" i="18" s="1"/>
  <c r="E203" i="18" a="1"/>
  <c r="E203" i="18" s="1"/>
  <c r="E201" i="18" a="1"/>
  <c r="E201" i="18" s="1"/>
  <c r="E199" i="18" a="1"/>
  <c r="E199" i="18" s="1"/>
  <c r="E197" i="18" a="1"/>
  <c r="E197" i="18" s="1"/>
  <c r="E195" i="18" a="1"/>
  <c r="E195" i="18" s="1"/>
  <c r="E193" i="18" a="1"/>
  <c r="E193" i="18" s="1"/>
  <c r="E191" i="18" a="1"/>
  <c r="E191" i="18" s="1"/>
  <c r="E189" i="18" a="1"/>
  <c r="E189" i="18" s="1"/>
  <c r="E187" i="18" a="1"/>
  <c r="E187" i="18" s="1"/>
  <c r="E185" i="18" a="1"/>
  <c r="E185" i="18" s="1"/>
  <c r="E183" i="18" a="1"/>
  <c r="E183" i="18" s="1"/>
  <c r="E181" i="18" a="1"/>
  <c r="E181" i="18" s="1"/>
  <c r="E179" i="18" a="1"/>
  <c r="E179" i="18" s="1"/>
  <c r="E177" i="18" a="1"/>
  <c r="E177" i="18" s="1"/>
  <c r="E175" i="18" a="1"/>
  <c r="E175" i="18" s="1"/>
  <c r="E173" i="18" a="1"/>
  <c r="E173" i="18" s="1"/>
  <c r="E171" i="18" a="1"/>
  <c r="E171" i="18" s="1"/>
  <c r="E351" i="18" a="1"/>
  <c r="E351" i="18" s="1"/>
  <c r="E341" i="18" a="1"/>
  <c r="E341" i="18" s="1"/>
  <c r="E309" i="18" a="1"/>
  <c r="E309" i="18" s="1"/>
  <c r="E408" i="18" a="1"/>
  <c r="E408" i="18" s="1"/>
  <c r="E359" i="18" a="1"/>
  <c r="E359" i="18" s="1"/>
  <c r="E333" i="18" a="1"/>
  <c r="E333" i="18" s="1"/>
  <c r="E301" i="18" a="1"/>
  <c r="E301" i="18" s="1"/>
  <c r="E256" i="18" a="1"/>
  <c r="E256" i="18" s="1"/>
  <c r="E254" i="18" a="1"/>
  <c r="E254" i="18" s="1"/>
  <c r="E252" i="18" a="1"/>
  <c r="E252" i="18" s="1"/>
  <c r="E250" i="18" a="1"/>
  <c r="E250" i="18" s="1"/>
  <c r="E248" i="18" a="1"/>
  <c r="E248" i="18" s="1"/>
  <c r="E246" i="18" a="1"/>
  <c r="E246" i="18" s="1"/>
  <c r="E244" i="18" a="1"/>
  <c r="E244" i="18" s="1"/>
  <c r="E242" i="18" a="1"/>
  <c r="E242" i="18" s="1"/>
  <c r="E240" i="18" a="1"/>
  <c r="E240" i="18" s="1"/>
  <c r="E238" i="18" a="1"/>
  <c r="E238" i="18" s="1"/>
  <c r="E236" i="18" a="1"/>
  <c r="E236" i="18" s="1"/>
  <c r="E234" i="18" a="1"/>
  <c r="E234" i="18" s="1"/>
  <c r="E232" i="18" a="1"/>
  <c r="E232" i="18" s="1"/>
  <c r="E230" i="18" a="1"/>
  <c r="E230" i="18" s="1"/>
  <c r="E228" i="18" a="1"/>
  <c r="E228" i="18" s="1"/>
  <c r="E226" i="18" a="1"/>
  <c r="E226" i="18" s="1"/>
  <c r="E224" i="18" a="1"/>
  <c r="E224" i="18" s="1"/>
  <c r="E222" i="18" a="1"/>
  <c r="E222" i="18" s="1"/>
  <c r="E220" i="18" a="1"/>
  <c r="E220" i="18" s="1"/>
  <c r="E218" i="18" a="1"/>
  <c r="E218" i="18" s="1"/>
  <c r="E216" i="18" a="1"/>
  <c r="E216" i="18" s="1"/>
  <c r="E214" i="18" a="1"/>
  <c r="E214" i="18" s="1"/>
  <c r="E212" i="18" a="1"/>
  <c r="E212" i="18" s="1"/>
  <c r="E210" i="18" a="1"/>
  <c r="E210" i="18" s="1"/>
  <c r="E208" i="18" a="1"/>
  <c r="E208" i="18" s="1"/>
  <c r="E206" i="18" a="1"/>
  <c r="E206" i="18" s="1"/>
  <c r="E204" i="18" a="1"/>
  <c r="E204" i="18" s="1"/>
  <c r="E202" i="18" a="1"/>
  <c r="E202" i="18" s="1"/>
  <c r="E200" i="18" a="1"/>
  <c r="E200" i="18" s="1"/>
  <c r="E198" i="18" a="1"/>
  <c r="E198" i="18" s="1"/>
  <c r="E196" i="18" a="1"/>
  <c r="E196" i="18" s="1"/>
  <c r="E194" i="18" a="1"/>
  <c r="E194" i="18" s="1"/>
  <c r="E192" i="18" a="1"/>
  <c r="E192" i="18" s="1"/>
  <c r="E190" i="18" a="1"/>
  <c r="E190" i="18" s="1"/>
  <c r="E188" i="18" a="1"/>
  <c r="E188" i="18" s="1"/>
  <c r="E186" i="18" a="1"/>
  <c r="E186" i="18" s="1"/>
  <c r="E184" i="18" a="1"/>
  <c r="E184" i="18" s="1"/>
  <c r="E182" i="18" a="1"/>
  <c r="E182" i="18" s="1"/>
  <c r="E180" i="18" a="1"/>
  <c r="E180" i="18" s="1"/>
  <c r="E178" i="18" a="1"/>
  <c r="E178" i="18" s="1"/>
  <c r="E176" i="18" a="1"/>
  <c r="E176" i="18" s="1"/>
  <c r="E172" i="18" a="1"/>
  <c r="E172" i="18" s="1"/>
  <c r="E168" i="18" a="1"/>
  <c r="E168" i="18" s="1"/>
  <c r="E166" i="18" a="1"/>
  <c r="E166" i="18" s="1"/>
  <c r="E164" i="18" a="1"/>
  <c r="E164" i="18" s="1"/>
  <c r="E162" i="18" a="1"/>
  <c r="E162" i="18" s="1"/>
  <c r="E160" i="18" a="1"/>
  <c r="E160" i="18" s="1"/>
  <c r="E158" i="18" a="1"/>
  <c r="E158" i="18" s="1"/>
  <c r="E170" i="18" a="1"/>
  <c r="E170" i="18" s="1"/>
  <c r="E148" i="18" a="1"/>
  <c r="E148" i="18" s="1"/>
  <c r="E147" i="18" a="1"/>
  <c r="E147" i="18" s="1"/>
  <c r="E144" i="18" a="1"/>
  <c r="E144" i="18" s="1"/>
  <c r="E142" i="18" a="1"/>
  <c r="E142" i="18" s="1"/>
  <c r="E141" i="18" a="1"/>
  <c r="E141" i="18" s="1"/>
  <c r="E140" i="18" a="1"/>
  <c r="E140" i="18" s="1"/>
  <c r="E138" i="18" a="1"/>
  <c r="E138" i="18" s="1"/>
  <c r="E136" i="18" a="1"/>
  <c r="E136" i="18" s="1"/>
  <c r="E134" i="18" a="1"/>
  <c r="E134" i="18" s="1"/>
  <c r="E132" i="18" a="1"/>
  <c r="E132" i="18" s="1"/>
  <c r="E130" i="18" a="1"/>
  <c r="E130" i="18" s="1"/>
  <c r="E128" i="18" a="1"/>
  <c r="E128" i="18" s="1"/>
  <c r="E126" i="18" a="1"/>
  <c r="E126" i="18" s="1"/>
  <c r="E124" i="18" a="1"/>
  <c r="E124" i="18" s="1"/>
  <c r="E123" i="18" a="1"/>
  <c r="E123" i="18" s="1"/>
  <c r="E121" i="18" a="1"/>
  <c r="E121" i="18" s="1"/>
  <c r="E119" i="18" a="1"/>
  <c r="E119" i="18" s="1"/>
  <c r="E117" i="18" a="1"/>
  <c r="E117" i="18" s="1"/>
  <c r="E116" i="18" a="1"/>
  <c r="E116" i="18" s="1"/>
  <c r="E115" i="18" a="1"/>
  <c r="E115" i="18" s="1"/>
  <c r="E114" i="18" a="1"/>
  <c r="E114" i="18" s="1"/>
  <c r="E112" i="18" a="1"/>
  <c r="E112" i="18" s="1"/>
  <c r="E110" i="18" a="1"/>
  <c r="E110" i="18" s="1"/>
  <c r="E108" i="18" a="1"/>
  <c r="E108" i="18" s="1"/>
  <c r="E106" i="18" a="1"/>
  <c r="E106" i="18" s="1"/>
  <c r="E104" i="18" a="1"/>
  <c r="E104" i="18" s="1"/>
  <c r="E102" i="18" a="1"/>
  <c r="E102" i="18" s="1"/>
  <c r="E100" i="18" a="1"/>
  <c r="E100" i="18" s="1"/>
  <c r="E99" i="18" a="1"/>
  <c r="E99" i="18" s="1"/>
  <c r="E98" i="18" a="1"/>
  <c r="E98" i="18" s="1"/>
  <c r="E97" i="18" a="1"/>
  <c r="E97" i="18" s="1"/>
  <c r="E96" i="18" a="1"/>
  <c r="E96" i="18" s="1"/>
  <c r="E95" i="18" a="1"/>
  <c r="E95" i="18" s="1"/>
  <c r="E94" i="18" a="1"/>
  <c r="E94" i="18" s="1"/>
  <c r="E93" i="18" a="1"/>
  <c r="E93" i="18" s="1"/>
  <c r="E92" i="18" a="1"/>
  <c r="E92" i="18" s="1"/>
  <c r="E91" i="18" a="1"/>
  <c r="E91" i="18" s="1"/>
  <c r="E90" i="18" a="1"/>
  <c r="E90" i="18" s="1"/>
  <c r="E89" i="18" a="1"/>
  <c r="E89" i="18" s="1"/>
  <c r="E88" i="18" a="1"/>
  <c r="E88" i="18" s="1"/>
  <c r="E86" i="18" a="1"/>
  <c r="E86" i="18" s="1"/>
  <c r="E84" i="18" a="1"/>
  <c r="E84" i="18" s="1"/>
  <c r="E82" i="18" a="1"/>
  <c r="E82" i="18" s="1"/>
  <c r="E80" i="18" a="1"/>
  <c r="E80" i="18" s="1"/>
  <c r="E78" i="18" a="1"/>
  <c r="E78" i="18" s="1"/>
  <c r="E76" i="18" a="1"/>
  <c r="E76" i="18" s="1"/>
  <c r="E74" i="18" a="1"/>
  <c r="E74" i="18" s="1"/>
  <c r="E72" i="18" a="1"/>
  <c r="E72" i="18" s="1"/>
  <c r="E70" i="18" a="1"/>
  <c r="E70" i="18" s="1"/>
  <c r="E325" i="18" a="1"/>
  <c r="E325" i="18" s="1"/>
  <c r="E169" i="18" a="1"/>
  <c r="E169" i="18" s="1"/>
  <c r="E167" i="18" a="1"/>
  <c r="E167" i="18" s="1"/>
  <c r="E165" i="18" a="1"/>
  <c r="E165" i="18" s="1"/>
  <c r="E163" i="18" a="1"/>
  <c r="E163" i="18" s="1"/>
  <c r="E161" i="18" a="1"/>
  <c r="E161" i="18" s="1"/>
  <c r="E159" i="18" a="1"/>
  <c r="E159" i="18" s="1"/>
  <c r="E157" i="18" a="1"/>
  <c r="E157" i="18" s="1"/>
  <c r="E156" i="18" a="1"/>
  <c r="E156" i="18" s="1"/>
  <c r="E155" i="18" a="1"/>
  <c r="E155" i="18" s="1"/>
  <c r="E154" i="18" a="1"/>
  <c r="E154" i="18" s="1"/>
  <c r="E153" i="18" a="1"/>
  <c r="E153" i="18" s="1"/>
  <c r="E152" i="18" a="1"/>
  <c r="E152" i="18" s="1"/>
  <c r="E151" i="18" a="1"/>
  <c r="E151" i="18" s="1"/>
  <c r="E150" i="18" a="1"/>
  <c r="E150" i="18" s="1"/>
  <c r="E149" i="18" a="1"/>
  <c r="E149" i="18" s="1"/>
  <c r="E146" i="18" a="1"/>
  <c r="E146" i="18" s="1"/>
  <c r="E145" i="18" a="1"/>
  <c r="E145" i="18" s="1"/>
  <c r="E143" i="18" a="1"/>
  <c r="E143" i="18" s="1"/>
  <c r="E139" i="18" a="1"/>
  <c r="E139" i="18" s="1"/>
  <c r="E137" i="18" a="1"/>
  <c r="E137" i="18" s="1"/>
  <c r="E135" i="18" a="1"/>
  <c r="E135" i="18" s="1"/>
  <c r="E133" i="18" a="1"/>
  <c r="E133" i="18" s="1"/>
  <c r="E131" i="18" a="1"/>
  <c r="E131" i="18" s="1"/>
  <c r="E129" i="18" a="1"/>
  <c r="E129" i="18" s="1"/>
  <c r="E127" i="18" a="1"/>
  <c r="E127" i="18" s="1"/>
  <c r="E125" i="18" a="1"/>
  <c r="E125" i="18" s="1"/>
  <c r="E122" i="18" a="1"/>
  <c r="E122" i="18" s="1"/>
  <c r="E120" i="18" a="1"/>
  <c r="E120" i="18" s="1"/>
  <c r="E118" i="18" a="1"/>
  <c r="E118" i="18" s="1"/>
  <c r="E113" i="18" a="1"/>
  <c r="E113" i="18" s="1"/>
  <c r="E111" i="18" a="1"/>
  <c r="E111" i="18" s="1"/>
  <c r="E109" i="18" a="1"/>
  <c r="E109" i="18" s="1"/>
  <c r="E107" i="18" a="1"/>
  <c r="E107" i="18" s="1"/>
  <c r="E105" i="18" a="1"/>
  <c r="E105" i="18" s="1"/>
  <c r="E103" i="18" a="1"/>
  <c r="E103" i="18" s="1"/>
  <c r="E101" i="18" a="1"/>
  <c r="E101" i="18" s="1"/>
  <c r="E87" i="18" a="1"/>
  <c r="E87" i="18" s="1"/>
  <c r="E85" i="18" a="1"/>
  <c r="E85" i="18" s="1"/>
  <c r="E83" i="18" a="1"/>
  <c r="E83" i="18" s="1"/>
  <c r="E81" i="18" a="1"/>
  <c r="E81" i="18" s="1"/>
  <c r="E79" i="18" a="1"/>
  <c r="E79" i="18" s="1"/>
  <c r="E77" i="18" a="1"/>
  <c r="E77" i="18" s="1"/>
  <c r="E75" i="18" a="1"/>
  <c r="E75" i="18" s="1"/>
  <c r="E73" i="18" a="1"/>
  <c r="E73" i="18" s="1"/>
  <c r="E71" i="18" a="1"/>
  <c r="E71" i="18" s="1"/>
  <c r="E367" i="18" a="1"/>
  <c r="E367" i="18" s="1"/>
  <c r="E174" i="18" a="1"/>
  <c r="E174" i="18" s="1"/>
  <c r="E69" i="18" a="1"/>
  <c r="E69" i="18" s="1"/>
  <c r="E67" i="18" a="1"/>
  <c r="E67" i="18" s="1"/>
  <c r="E65" i="18" a="1"/>
  <c r="E65" i="18" s="1"/>
  <c r="E63" i="18" a="1"/>
  <c r="E63" i="18" s="1"/>
  <c r="E61" i="18" a="1"/>
  <c r="E61" i="18" s="1"/>
  <c r="E59" i="18" a="1"/>
  <c r="E59" i="18" s="1"/>
  <c r="E57" i="18" a="1"/>
  <c r="E57" i="18" s="1"/>
  <c r="E55" i="18" a="1"/>
  <c r="E55" i="18" s="1"/>
  <c r="E53" i="18" a="1"/>
  <c r="E53" i="18" s="1"/>
  <c r="E51" i="18" a="1"/>
  <c r="E51" i="18" s="1"/>
  <c r="E49" i="18" a="1"/>
  <c r="E49" i="18" s="1"/>
  <c r="E47" i="18" a="1"/>
  <c r="E47" i="18" s="1"/>
  <c r="E45" i="18" a="1"/>
  <c r="E45" i="18" s="1"/>
  <c r="E43" i="18" a="1"/>
  <c r="E43" i="18" s="1"/>
  <c r="E41" i="18" a="1"/>
  <c r="E41" i="18" s="1"/>
  <c r="E39" i="18" a="1"/>
  <c r="E39" i="18" s="1"/>
  <c r="E37" i="18" a="1"/>
  <c r="E37" i="18" s="1"/>
  <c r="E35" i="18" a="1"/>
  <c r="E35" i="18" s="1"/>
  <c r="E33" i="18" a="1"/>
  <c r="E33" i="18" s="1"/>
  <c r="E31" i="18" a="1"/>
  <c r="E31" i="18" s="1"/>
  <c r="E29" i="18" a="1"/>
  <c r="E29" i="18" s="1"/>
  <c r="E27" i="18" a="1"/>
  <c r="E27" i="18" s="1"/>
  <c r="E25" i="18" a="1"/>
  <c r="E25" i="18" s="1"/>
  <c r="E23" i="18" a="1"/>
  <c r="E23" i="18" s="1"/>
  <c r="E21" i="18" a="1"/>
  <c r="E21" i="18" s="1"/>
  <c r="E19" i="18" a="1"/>
  <c r="E19" i="18" s="1"/>
  <c r="E17" i="18" a="1"/>
  <c r="E17" i="18" s="1"/>
  <c r="E15" i="18" a="1"/>
  <c r="E15" i="18" s="1"/>
  <c r="E68" i="18" a="1"/>
  <c r="E68" i="18" s="1"/>
  <c r="E66" i="18" a="1"/>
  <c r="E66" i="18" s="1"/>
  <c r="E64" i="18" a="1"/>
  <c r="E64" i="18" s="1"/>
  <c r="E62" i="18" a="1"/>
  <c r="E62" i="18" s="1"/>
  <c r="E60" i="18" a="1"/>
  <c r="E60" i="18" s="1"/>
  <c r="E58" i="18" a="1"/>
  <c r="E58" i="18" s="1"/>
  <c r="E56" i="18" a="1"/>
  <c r="E56" i="18" s="1"/>
  <c r="E54" i="18" a="1"/>
  <c r="E54" i="18" s="1"/>
  <c r="E52" i="18" a="1"/>
  <c r="E52" i="18" s="1"/>
  <c r="E50" i="18" a="1"/>
  <c r="E50" i="18" s="1"/>
  <c r="E48" i="18" a="1"/>
  <c r="E48" i="18" s="1"/>
  <c r="E46" i="18" a="1"/>
  <c r="E46" i="18" s="1"/>
  <c r="E44" i="18" a="1"/>
  <c r="E44" i="18" s="1"/>
  <c r="E42" i="18" a="1"/>
  <c r="E42" i="18" s="1"/>
  <c r="E40" i="18" a="1"/>
  <c r="E40" i="18" s="1"/>
  <c r="E38" i="18" a="1"/>
  <c r="E38" i="18" s="1"/>
  <c r="E36" i="18" a="1"/>
  <c r="E36" i="18" s="1"/>
  <c r="E34" i="18" a="1"/>
  <c r="E34" i="18" s="1"/>
  <c r="E32" i="18" a="1"/>
  <c r="E32" i="18" s="1"/>
  <c r="E30" i="18" a="1"/>
  <c r="E30" i="18" s="1"/>
  <c r="E28" i="18" a="1"/>
  <c r="E28" i="18" s="1"/>
  <c r="E26" i="18" a="1"/>
  <c r="E26" i="18" s="1"/>
  <c r="E24" i="18" a="1"/>
  <c r="E24" i="18" s="1"/>
  <c r="E22" i="18" a="1"/>
  <c r="E22" i="18" s="1"/>
  <c r="E20" i="18" a="1"/>
  <c r="E20" i="18" s="1"/>
  <c r="E18" i="18" a="1"/>
  <c r="E18" i="18" s="1"/>
  <c r="E16" i="18" a="1"/>
  <c r="E16" i="18" s="1"/>
  <c r="E11" i="16" a="1"/>
  <c r="E11" i="16" s="1"/>
  <c r="E10" i="16" a="1"/>
  <c r="E10" i="16" s="1"/>
  <c r="G5" i="16" a="1"/>
  <c r="G5" i="16" s="1"/>
  <c r="F4" i="16"/>
  <c r="E8" i="16" a="1"/>
  <c r="E8" i="16" s="1"/>
  <c r="E7" i="16" a="1"/>
  <c r="E7" i="16" s="1"/>
  <c r="R143" i="7" a="1"/>
  <c r="R143" i="7" s="1"/>
  <c r="R144" i="7" a="1"/>
  <c r="R144" i="7" s="1"/>
  <c r="R145" i="7" a="1"/>
  <c r="R145" i="7" s="1"/>
  <c r="R146" i="7" a="1"/>
  <c r="R146" i="7" s="1"/>
  <c r="R147" i="7" a="1"/>
  <c r="R147" i="7" s="1"/>
  <c r="R148" i="7" a="1"/>
  <c r="R148" i="7" s="1"/>
  <c r="R149" i="7" a="1"/>
  <c r="R149" i="7" s="1"/>
  <c r="R150" i="7" a="1"/>
  <c r="R150" i="7" s="1"/>
  <c r="R151" i="7" a="1"/>
  <c r="R151" i="7" s="1"/>
  <c r="R152" i="7" a="1"/>
  <c r="R152" i="7" s="1"/>
  <c r="R153" i="7" a="1"/>
  <c r="R153" i="7" s="1"/>
  <c r="R154" i="7" a="1"/>
  <c r="R154" i="7" s="1"/>
  <c r="R155" i="7" a="1"/>
  <c r="R155" i="7" s="1"/>
  <c r="R156" i="7" a="1"/>
  <c r="R156" i="7" s="1"/>
  <c r="R157" i="7" a="1"/>
  <c r="R157" i="7" s="1"/>
  <c r="R158" i="7" a="1"/>
  <c r="R158" i="7" s="1"/>
  <c r="R159" i="7" a="1"/>
  <c r="R159" i="7" s="1"/>
  <c r="R160" i="7" a="1"/>
  <c r="R160" i="7" s="1"/>
  <c r="R161" i="7" a="1"/>
  <c r="R161" i="7" s="1"/>
  <c r="R162" i="7" a="1"/>
  <c r="R162" i="7" s="1"/>
  <c r="R163" i="7" a="1"/>
  <c r="R163" i="7" s="1"/>
  <c r="R164" i="7" a="1"/>
  <c r="R164" i="7" s="1"/>
  <c r="R165" i="7" a="1"/>
  <c r="R165" i="7" s="1"/>
  <c r="R166" i="7" a="1"/>
  <c r="R166" i="7" s="1"/>
  <c r="R167" i="7" a="1"/>
  <c r="R167" i="7" s="1"/>
  <c r="R168" i="7" a="1"/>
  <c r="R168" i="7" s="1"/>
  <c r="R169" i="7" a="1"/>
  <c r="R169" i="7" s="1"/>
  <c r="R170" i="7" a="1"/>
  <c r="R170" i="7" s="1"/>
  <c r="R171" i="7" a="1"/>
  <c r="R171" i="7" s="1"/>
  <c r="R172" i="7" a="1"/>
  <c r="R172" i="7" s="1"/>
  <c r="R173" i="7" a="1"/>
  <c r="R173" i="7" s="1"/>
  <c r="R174" i="7" a="1"/>
  <c r="R174" i="7" s="1"/>
  <c r="R175" i="7" a="1"/>
  <c r="R175" i="7" s="1"/>
  <c r="R176" i="7" a="1"/>
  <c r="R176" i="7" s="1"/>
  <c r="R177" i="7" a="1"/>
  <c r="R177" i="7" s="1"/>
  <c r="R178" i="7" a="1"/>
  <c r="R178" i="7" s="1"/>
  <c r="R179" i="7" a="1"/>
  <c r="R179" i="7" s="1"/>
  <c r="R180" i="7" a="1"/>
  <c r="R180" i="7" s="1"/>
  <c r="R181" i="7" a="1"/>
  <c r="R181" i="7" s="1"/>
  <c r="R182" i="7" a="1"/>
  <c r="R182" i="7" s="1"/>
  <c r="R183" i="7" a="1"/>
  <c r="R183" i="7" s="1"/>
  <c r="R184" i="7" a="1"/>
  <c r="R184" i="7" s="1"/>
  <c r="R185" i="7" a="1"/>
  <c r="R185" i="7" s="1"/>
  <c r="R186" i="7" a="1"/>
  <c r="R186" i="7" s="1"/>
  <c r="R187" i="7" a="1"/>
  <c r="R187" i="7" s="1"/>
  <c r="R188" i="7" a="1"/>
  <c r="R188" i="7" s="1"/>
  <c r="R189" i="7" a="1"/>
  <c r="R189" i="7" s="1"/>
  <c r="R190" i="7" a="1"/>
  <c r="R190" i="7" s="1"/>
  <c r="R191" i="7" a="1"/>
  <c r="R191" i="7" s="1"/>
  <c r="R192" i="7" a="1"/>
  <c r="R192" i="7" s="1"/>
  <c r="R193" i="7" a="1"/>
  <c r="R193" i="7" s="1"/>
  <c r="R194" i="7" a="1"/>
  <c r="R194" i="7" s="1"/>
  <c r="R195" i="7" a="1"/>
  <c r="R195" i="7" s="1"/>
  <c r="R196" i="7" a="1"/>
  <c r="R196" i="7" s="1"/>
  <c r="R197" i="7" a="1"/>
  <c r="R197" i="7" s="1"/>
  <c r="R198" i="7" a="1"/>
  <c r="R198" i="7" s="1"/>
  <c r="R199" i="7" a="1"/>
  <c r="R199" i="7" s="1"/>
  <c r="R200" i="7" a="1"/>
  <c r="R200" i="7" s="1"/>
  <c r="R201" i="7" a="1"/>
  <c r="R201" i="7" s="1"/>
  <c r="R202" i="7" a="1"/>
  <c r="R202" i="7" s="1"/>
  <c r="R203" i="7" a="1"/>
  <c r="R203" i="7" s="1"/>
  <c r="R204" i="7" a="1"/>
  <c r="R204" i="7" s="1"/>
  <c r="R205" i="7" a="1"/>
  <c r="R205" i="7" s="1"/>
  <c r="R206" i="7" a="1"/>
  <c r="R206" i="7" s="1"/>
  <c r="R207" i="7" a="1"/>
  <c r="R207" i="7" s="1"/>
  <c r="R208" i="7" a="1"/>
  <c r="R208" i="7" s="1"/>
  <c r="R209" i="7" a="1"/>
  <c r="R209" i="7" s="1"/>
  <c r="R210" i="7" a="1"/>
  <c r="R210" i="7" s="1"/>
  <c r="R211" i="7" a="1"/>
  <c r="R211" i="7" s="1"/>
  <c r="R212" i="7" a="1"/>
  <c r="R212" i="7" s="1"/>
  <c r="R213" i="7" a="1"/>
  <c r="R213" i="7" s="1"/>
  <c r="R214" i="7" a="1"/>
  <c r="R214" i="7" s="1"/>
  <c r="R215" i="7" a="1"/>
  <c r="R215" i="7" s="1"/>
  <c r="R216" i="7" a="1"/>
  <c r="R216" i="7" s="1"/>
  <c r="R217" i="7" a="1"/>
  <c r="R217" i="7" s="1"/>
  <c r="R218" i="7" a="1"/>
  <c r="R218" i="7" s="1"/>
  <c r="R219" i="7" a="1"/>
  <c r="R219" i="7" s="1"/>
  <c r="R220" i="7" a="1"/>
  <c r="R220" i="7" s="1"/>
  <c r="R221" i="7" a="1"/>
  <c r="R221" i="7" s="1"/>
  <c r="R222" i="7" a="1"/>
  <c r="R222" i="7" s="1"/>
  <c r="R223" i="7" a="1"/>
  <c r="R223" i="7" s="1"/>
  <c r="R224" i="7" a="1"/>
  <c r="R224" i="7" s="1"/>
  <c r="R225" i="7" a="1"/>
  <c r="R225" i="7" s="1"/>
  <c r="R226" i="7" a="1"/>
  <c r="R226" i="7" s="1"/>
  <c r="R227" i="7" a="1"/>
  <c r="R227" i="7" s="1"/>
  <c r="R228" i="7" a="1"/>
  <c r="R228" i="7" s="1"/>
  <c r="R229" i="7" a="1"/>
  <c r="R229" i="7" s="1"/>
  <c r="R230" i="7" a="1"/>
  <c r="R230" i="7" s="1"/>
  <c r="R231" i="7" a="1"/>
  <c r="R231" i="7" s="1"/>
  <c r="R232" i="7" a="1"/>
  <c r="R232" i="7" s="1"/>
  <c r="R233" i="7" a="1"/>
  <c r="R233" i="7" s="1"/>
  <c r="R234" i="7" a="1"/>
  <c r="R234" i="7" s="1"/>
  <c r="R235" i="7" a="1"/>
  <c r="R235" i="7" s="1"/>
  <c r="R236" i="7" a="1"/>
  <c r="R236" i="7" s="1"/>
  <c r="R237" i="7" a="1"/>
  <c r="R237" i="7" s="1"/>
  <c r="R238" i="7" a="1"/>
  <c r="R238" i="7" s="1"/>
  <c r="R239" i="7" a="1"/>
  <c r="R239" i="7" s="1"/>
  <c r="R240" i="7" a="1"/>
  <c r="R240" i="7" s="1"/>
  <c r="R241" i="7" a="1"/>
  <c r="R241" i="7" s="1"/>
  <c r="R242" i="7" a="1"/>
  <c r="R242" i="7" s="1"/>
  <c r="R243" i="7" a="1"/>
  <c r="R243" i="7" s="1"/>
  <c r="R244" i="7" a="1"/>
  <c r="R244" i="7" s="1"/>
  <c r="R245" i="7" a="1"/>
  <c r="R245" i="7" s="1"/>
  <c r="R246" i="7" a="1"/>
  <c r="R246" i="7" s="1"/>
  <c r="R247" i="7" a="1"/>
  <c r="R247" i="7" s="1"/>
  <c r="R248" i="7" a="1"/>
  <c r="R248" i="7" s="1"/>
  <c r="R249" i="7" a="1"/>
  <c r="R249" i="7" s="1"/>
  <c r="R250" i="7" a="1"/>
  <c r="R250" i="7" s="1"/>
  <c r="R251" i="7" a="1"/>
  <c r="R251" i="7" s="1"/>
  <c r="R252" i="7" a="1"/>
  <c r="R252" i="7" s="1"/>
  <c r="R253" i="7" a="1"/>
  <c r="R253" i="7" s="1"/>
  <c r="R254" i="7" a="1"/>
  <c r="R254" i="7" s="1"/>
  <c r="R255" i="7" a="1"/>
  <c r="R255" i="7" s="1"/>
  <c r="R256" i="7" a="1"/>
  <c r="R256" i="7" s="1"/>
  <c r="R257" i="7" a="1"/>
  <c r="R257" i="7" s="1"/>
  <c r="R258" i="7" a="1"/>
  <c r="R258" i="7" s="1"/>
  <c r="R259" i="7" a="1"/>
  <c r="R259" i="7" s="1"/>
  <c r="R260" i="7" a="1"/>
  <c r="R260" i="7" s="1"/>
  <c r="R261" i="7" a="1"/>
  <c r="R261" i="7" s="1"/>
  <c r="R262" i="7" a="1"/>
  <c r="R262" i="7" s="1"/>
  <c r="R263" i="7" a="1"/>
  <c r="R263" i="7" s="1"/>
  <c r="R264" i="7" a="1"/>
  <c r="R264" i="7" s="1"/>
  <c r="R265" i="7" a="1"/>
  <c r="R265" i="7" s="1"/>
  <c r="R266" i="7" a="1"/>
  <c r="R266" i="7" s="1"/>
  <c r="R267" i="7" a="1"/>
  <c r="R267" i="7" s="1"/>
  <c r="R268" i="7" a="1"/>
  <c r="R268" i="7" s="1"/>
  <c r="R269" i="7" a="1"/>
  <c r="R269" i="7" s="1"/>
  <c r="R270" i="7" a="1"/>
  <c r="R270" i="7" s="1"/>
  <c r="R271" i="7" a="1"/>
  <c r="R271" i="7" s="1"/>
  <c r="R272" i="7" a="1"/>
  <c r="R272" i="7" s="1"/>
  <c r="R273" i="7" a="1"/>
  <c r="R273" i="7" s="1"/>
  <c r="R274" i="7" a="1"/>
  <c r="R274" i="7" s="1"/>
  <c r="R275" i="7" a="1"/>
  <c r="R275" i="7" s="1"/>
  <c r="R276" i="7" a="1"/>
  <c r="R276" i="7" s="1"/>
  <c r="R277" i="7" a="1"/>
  <c r="R277" i="7" s="1"/>
  <c r="R278" i="7" a="1"/>
  <c r="R278" i="7" s="1"/>
  <c r="R279" i="7" a="1"/>
  <c r="R279" i="7" s="1"/>
  <c r="R280" i="7" a="1"/>
  <c r="R280" i="7" s="1"/>
  <c r="R281" i="7" a="1"/>
  <c r="R281" i="7" s="1"/>
  <c r="R282" i="7" a="1"/>
  <c r="R282" i="7" s="1"/>
  <c r="R283" i="7" a="1"/>
  <c r="R283" i="7" s="1"/>
  <c r="R284" i="7" a="1"/>
  <c r="R284" i="7" s="1"/>
  <c r="R285" i="7" a="1"/>
  <c r="R285" i="7" s="1"/>
  <c r="R286" i="7" a="1"/>
  <c r="R286" i="7" s="1"/>
  <c r="R287" i="7" a="1"/>
  <c r="R287" i="7" s="1"/>
  <c r="R288" i="7" a="1"/>
  <c r="R288" i="7" s="1"/>
  <c r="R289" i="7" a="1"/>
  <c r="R289" i="7" s="1"/>
  <c r="R290" i="7" a="1"/>
  <c r="R290" i="7" s="1"/>
  <c r="R291" i="7" a="1"/>
  <c r="R291" i="7" s="1"/>
  <c r="R292" i="7" a="1"/>
  <c r="R292" i="7" s="1"/>
  <c r="R293" i="7" a="1"/>
  <c r="R293" i="7" s="1"/>
  <c r="R294" i="7" a="1"/>
  <c r="R294" i="7" s="1"/>
  <c r="R295" i="7" a="1"/>
  <c r="R295" i="7" s="1"/>
  <c r="R296" i="7" a="1"/>
  <c r="R296" i="7" s="1"/>
  <c r="R297" i="7" a="1"/>
  <c r="R297" i="7" s="1"/>
  <c r="R298" i="7" a="1"/>
  <c r="R298" i="7" s="1"/>
  <c r="R299" i="7" a="1"/>
  <c r="R299" i="7" s="1"/>
  <c r="R300" i="7" a="1"/>
  <c r="R300" i="7" s="1"/>
  <c r="R301" i="7" a="1"/>
  <c r="R301" i="7" s="1"/>
  <c r="R302" i="7" a="1"/>
  <c r="R302" i="7" s="1"/>
  <c r="R303" i="7" a="1"/>
  <c r="R303" i="7" s="1"/>
  <c r="R304" i="7" a="1"/>
  <c r="R304" i="7" s="1"/>
  <c r="R305" i="7" a="1"/>
  <c r="R305" i="7" s="1"/>
  <c r="R306" i="7" a="1"/>
  <c r="R306" i="7" s="1"/>
  <c r="R307" i="7" a="1"/>
  <c r="R307" i="7" s="1"/>
  <c r="R308" i="7" a="1"/>
  <c r="R308" i="7" s="1"/>
  <c r="R309" i="7" a="1"/>
  <c r="R309" i="7" s="1"/>
  <c r="R310" i="7" a="1"/>
  <c r="R310" i="7" s="1"/>
  <c r="R311" i="7" a="1"/>
  <c r="R311" i="7" s="1"/>
  <c r="R312" i="7" a="1"/>
  <c r="R312" i="7" s="1"/>
  <c r="R313" i="7" a="1"/>
  <c r="R313" i="7" s="1"/>
  <c r="R314" i="7" a="1"/>
  <c r="R314" i="7" s="1"/>
  <c r="R315" i="7" a="1"/>
  <c r="R315" i="7" s="1"/>
  <c r="R316" i="7" a="1"/>
  <c r="R316" i="7" s="1"/>
  <c r="R317" i="7" a="1"/>
  <c r="R317" i="7" s="1"/>
  <c r="R318" i="7" a="1"/>
  <c r="R318" i="7" s="1"/>
  <c r="R319" i="7" a="1"/>
  <c r="R319" i="7" s="1"/>
  <c r="R320" i="7" a="1"/>
  <c r="R320" i="7" s="1"/>
  <c r="R321" i="7" a="1"/>
  <c r="R321" i="7" s="1"/>
  <c r="R322" i="7" a="1"/>
  <c r="R322" i="7" s="1"/>
  <c r="R323" i="7" a="1"/>
  <c r="R323" i="7" s="1"/>
  <c r="R324" i="7" a="1"/>
  <c r="R324" i="7" s="1"/>
  <c r="R325" i="7" a="1"/>
  <c r="R325" i="7" s="1"/>
  <c r="R326" i="7" a="1"/>
  <c r="R326" i="7" s="1"/>
  <c r="R327" i="7" a="1"/>
  <c r="R327" i="7" s="1"/>
  <c r="R328" i="7" a="1"/>
  <c r="R328" i="7" s="1"/>
  <c r="R329" i="7" a="1"/>
  <c r="R329" i="7" s="1"/>
  <c r="R330" i="7" a="1"/>
  <c r="R330" i="7" s="1"/>
  <c r="R331" i="7" a="1"/>
  <c r="R331" i="7" s="1"/>
  <c r="R332" i="7" a="1"/>
  <c r="R332" i="7" s="1"/>
  <c r="R333" i="7" a="1"/>
  <c r="R333" i="7" s="1"/>
  <c r="R334" i="7" a="1"/>
  <c r="R334" i="7" s="1"/>
  <c r="R335" i="7" a="1"/>
  <c r="R335" i="7" s="1"/>
  <c r="R336" i="7" a="1"/>
  <c r="R336" i="7" s="1"/>
  <c r="R337" i="7" a="1"/>
  <c r="R337" i="7" s="1"/>
  <c r="R338" i="7" a="1"/>
  <c r="R338" i="7" s="1"/>
  <c r="R339" i="7" a="1"/>
  <c r="R339" i="7" s="1"/>
  <c r="R340" i="7" a="1"/>
  <c r="R340" i="7" s="1"/>
  <c r="R341" i="7" a="1"/>
  <c r="R341" i="7" s="1"/>
  <c r="R342" i="7" a="1"/>
  <c r="R342" i="7" s="1"/>
  <c r="R343" i="7" a="1"/>
  <c r="R343" i="7" s="1"/>
  <c r="R344" i="7" a="1"/>
  <c r="R344" i="7" s="1"/>
  <c r="R345" i="7" a="1"/>
  <c r="R345" i="7" s="1"/>
  <c r="R346" i="7" a="1"/>
  <c r="R346" i="7" s="1"/>
  <c r="R347" i="7" a="1"/>
  <c r="R347" i="7" s="1"/>
  <c r="R348" i="7" a="1"/>
  <c r="R348" i="7" s="1"/>
  <c r="R349" i="7" a="1"/>
  <c r="R349" i="7" s="1"/>
  <c r="R350" i="7" a="1"/>
  <c r="R350" i="7" s="1"/>
  <c r="R351" i="7" a="1"/>
  <c r="R351" i="7" s="1"/>
  <c r="R352" i="7" a="1"/>
  <c r="R352" i="7" s="1"/>
  <c r="R353" i="7" a="1"/>
  <c r="R353" i="7" s="1"/>
  <c r="R354" i="7" a="1"/>
  <c r="R354" i="7" s="1"/>
  <c r="R355" i="7" a="1"/>
  <c r="R355" i="7" s="1"/>
  <c r="R356" i="7" a="1"/>
  <c r="R356" i="7" s="1"/>
  <c r="R357" i="7" a="1"/>
  <c r="R357" i="7" s="1"/>
  <c r="R358" i="7" a="1"/>
  <c r="R358" i="7" s="1"/>
  <c r="R359" i="7" a="1"/>
  <c r="R359" i="7" s="1"/>
  <c r="R360" i="7" a="1"/>
  <c r="R360" i="7" s="1"/>
  <c r="R361" i="7" a="1"/>
  <c r="R361" i="7" s="1"/>
  <c r="R362" i="7" a="1"/>
  <c r="R362" i="7" s="1"/>
  <c r="R363" i="7" a="1"/>
  <c r="R363" i="7" s="1"/>
  <c r="R364" i="7" a="1"/>
  <c r="R364" i="7" s="1"/>
  <c r="R365" i="7" a="1"/>
  <c r="R365" i="7" s="1"/>
  <c r="R366" i="7" a="1"/>
  <c r="R366" i="7" s="1"/>
  <c r="R367" i="7" a="1"/>
  <c r="R367" i="7" s="1"/>
  <c r="R368" i="7" a="1"/>
  <c r="R368" i="7" s="1"/>
  <c r="R369" i="7" a="1"/>
  <c r="R369" i="7" s="1"/>
  <c r="R370" i="7" a="1"/>
  <c r="R370" i="7" s="1"/>
  <c r="R371" i="7" a="1"/>
  <c r="R371" i="7" s="1"/>
  <c r="R372" i="7" a="1"/>
  <c r="R372" i="7" s="1"/>
  <c r="R373" i="7" a="1"/>
  <c r="R373" i="7" s="1"/>
  <c r="R374" i="7" a="1"/>
  <c r="R374" i="7" s="1"/>
  <c r="R375" i="7" a="1"/>
  <c r="R375" i="7" s="1"/>
  <c r="R376" i="7" a="1"/>
  <c r="R376" i="7" s="1"/>
  <c r="R377" i="7" a="1"/>
  <c r="R377" i="7" s="1"/>
  <c r="R378" i="7" a="1"/>
  <c r="R378" i="7" s="1"/>
  <c r="R379" i="7" a="1"/>
  <c r="R379" i="7" s="1"/>
  <c r="R380" i="7" a="1"/>
  <c r="R380" i="7" s="1"/>
  <c r="R381" i="7" a="1"/>
  <c r="R381" i="7" s="1"/>
  <c r="R382" i="7" a="1"/>
  <c r="R382" i="7" s="1"/>
  <c r="R383" i="7" a="1"/>
  <c r="R383" i="7" s="1"/>
  <c r="R384" i="7" a="1"/>
  <c r="R384" i="7" s="1"/>
  <c r="R385" i="7" a="1"/>
  <c r="R385" i="7" s="1"/>
  <c r="R386" i="7" a="1"/>
  <c r="R386" i="7" s="1"/>
  <c r="R387" i="7" a="1"/>
  <c r="R387" i="7" s="1"/>
  <c r="R388" i="7" a="1"/>
  <c r="R388" i="7" s="1"/>
  <c r="R389" i="7" a="1"/>
  <c r="R389" i="7" s="1"/>
  <c r="R390" i="7" a="1"/>
  <c r="R390" i="7" s="1"/>
  <c r="R391" i="7" a="1"/>
  <c r="R391" i="7" s="1"/>
  <c r="R392" i="7" a="1"/>
  <c r="R392" i="7" s="1"/>
  <c r="R393" i="7" a="1"/>
  <c r="R393" i="7" s="1"/>
  <c r="R394" i="7" a="1"/>
  <c r="R394" i="7" s="1"/>
  <c r="R395" i="7" a="1"/>
  <c r="R395" i="7" s="1"/>
  <c r="R396" i="7" a="1"/>
  <c r="R396" i="7" s="1"/>
  <c r="R397" i="7" a="1"/>
  <c r="R397" i="7" s="1"/>
  <c r="R398" i="7" a="1"/>
  <c r="R398" i="7" s="1"/>
  <c r="R399" i="7" a="1"/>
  <c r="R399" i="7" s="1"/>
  <c r="R400" i="7" a="1"/>
  <c r="R400" i="7" s="1"/>
  <c r="R401" i="7" a="1"/>
  <c r="R401" i="7" s="1"/>
  <c r="R402" i="7" a="1"/>
  <c r="R402" i="7" s="1"/>
  <c r="R403" i="7" a="1"/>
  <c r="R403" i="7" s="1"/>
  <c r="R404" i="7" a="1"/>
  <c r="R404" i="7" s="1"/>
  <c r="R405" i="7" a="1"/>
  <c r="R405" i="7" s="1"/>
  <c r="R406" i="7" a="1"/>
  <c r="R406" i="7" s="1"/>
  <c r="R407" i="7" a="1"/>
  <c r="R407" i="7" s="1"/>
  <c r="R408" i="7" a="1"/>
  <c r="R408" i="7" s="1"/>
  <c r="R409" i="7" a="1"/>
  <c r="R409" i="7" s="1"/>
  <c r="R410" i="7" a="1"/>
  <c r="R410" i="7" s="1"/>
  <c r="R411" i="7" a="1"/>
  <c r="R411" i="7" s="1"/>
  <c r="R412" i="7" a="1"/>
  <c r="R412" i="7" s="1"/>
  <c r="R413" i="7" a="1"/>
  <c r="R413" i="7" s="1"/>
  <c r="R414" i="7" a="1"/>
  <c r="R414" i="7" s="1"/>
  <c r="R415" i="7" a="1"/>
  <c r="R415" i="7" s="1"/>
  <c r="R416" i="7" a="1"/>
  <c r="R416" i="7" s="1"/>
  <c r="R417" i="7" a="1"/>
  <c r="R417" i="7" s="1"/>
  <c r="R418" i="7" a="1"/>
  <c r="R418" i="7" s="1"/>
  <c r="R419" i="7" a="1"/>
  <c r="R419" i="7" s="1"/>
  <c r="R420" i="7" a="1"/>
  <c r="R420" i="7" s="1"/>
  <c r="R421" i="7" a="1"/>
  <c r="R421" i="7" s="1"/>
  <c r="R422" i="7" a="1"/>
  <c r="R422" i="7" s="1"/>
  <c r="R423" i="7" a="1"/>
  <c r="R423" i="7" s="1"/>
  <c r="R424" i="7" a="1"/>
  <c r="R424" i="7" s="1"/>
  <c r="R425" i="7" a="1"/>
  <c r="R425" i="7" s="1"/>
  <c r="R426" i="7" a="1"/>
  <c r="R426" i="7" s="1"/>
  <c r="R427" i="7" a="1"/>
  <c r="R427" i="7" s="1"/>
  <c r="R428" i="7" a="1"/>
  <c r="R428" i="7" s="1"/>
  <c r="R429" i="7" a="1"/>
  <c r="R429" i="7" s="1"/>
  <c r="R430" i="7" a="1"/>
  <c r="R430" i="7" s="1"/>
  <c r="R431" i="7" a="1"/>
  <c r="R431" i="7" s="1"/>
  <c r="R432" i="7" a="1"/>
  <c r="R432" i="7" s="1"/>
  <c r="R433" i="7" a="1"/>
  <c r="R433" i="7" s="1"/>
  <c r="R434" i="7" a="1"/>
  <c r="R434" i="7" s="1"/>
  <c r="R435" i="7" a="1"/>
  <c r="R435" i="7" s="1"/>
  <c r="R436" i="7" a="1"/>
  <c r="R436" i="7" s="1"/>
  <c r="R437" i="7" a="1"/>
  <c r="R437" i="7" s="1"/>
  <c r="R438" i="7" a="1"/>
  <c r="R438" i="7" s="1"/>
  <c r="R439" i="7" a="1"/>
  <c r="R439" i="7" s="1"/>
  <c r="R440" i="7" a="1"/>
  <c r="R440" i="7" s="1"/>
  <c r="R441" i="7" a="1"/>
  <c r="R441" i="7" s="1"/>
  <c r="R442" i="7" a="1"/>
  <c r="R442" i="7" s="1"/>
  <c r="R443" i="7" a="1"/>
  <c r="R443" i="7" s="1"/>
  <c r="R444" i="7" a="1"/>
  <c r="R444" i="7" s="1"/>
  <c r="R445" i="7" a="1"/>
  <c r="R445" i="7" s="1"/>
  <c r="R446" i="7" a="1"/>
  <c r="R446" i="7" s="1"/>
  <c r="R447" i="7" a="1"/>
  <c r="R447" i="7" s="1"/>
  <c r="R448" i="7" a="1"/>
  <c r="R448" i="7" s="1"/>
  <c r="R449" i="7" a="1"/>
  <c r="R449" i="7" s="1"/>
  <c r="R450" i="7" a="1"/>
  <c r="R450" i="7" s="1"/>
  <c r="R451" i="7" a="1"/>
  <c r="R451" i="7" s="1"/>
  <c r="R452" i="7" a="1"/>
  <c r="R452" i="7" s="1"/>
  <c r="R453" i="7" a="1"/>
  <c r="R453" i="7" s="1"/>
  <c r="R454" i="7" a="1"/>
  <c r="R454" i="7" s="1"/>
  <c r="R455" i="7" a="1"/>
  <c r="R455" i="7" s="1"/>
  <c r="R456" i="7" a="1"/>
  <c r="R456" i="7" s="1"/>
  <c r="R457" i="7" a="1"/>
  <c r="R457" i="7" s="1"/>
  <c r="R458" i="7" a="1"/>
  <c r="R458" i="7" s="1"/>
  <c r="R459" i="7" a="1"/>
  <c r="R459" i="7" s="1"/>
  <c r="R460" i="7" a="1"/>
  <c r="R460" i="7" s="1"/>
  <c r="R461" i="7" a="1"/>
  <c r="R461" i="7" s="1"/>
  <c r="R462" i="7" a="1"/>
  <c r="R462" i="7" s="1"/>
  <c r="R463" i="7" a="1"/>
  <c r="R463" i="7" s="1"/>
  <c r="R464" i="7" a="1"/>
  <c r="R464" i="7" s="1"/>
  <c r="R465" i="7" a="1"/>
  <c r="R465" i="7" s="1"/>
  <c r="R466" i="7" a="1"/>
  <c r="R466" i="7" s="1"/>
  <c r="R467" i="7" a="1"/>
  <c r="R467" i="7" s="1"/>
  <c r="R468" i="7" a="1"/>
  <c r="R468" i="7" s="1"/>
  <c r="R469" i="7" a="1"/>
  <c r="R469" i="7" s="1"/>
  <c r="R470" i="7" a="1"/>
  <c r="R470" i="7" s="1"/>
  <c r="R471" i="7" a="1"/>
  <c r="R471" i="7" s="1"/>
  <c r="R472" i="7" a="1"/>
  <c r="R472" i="7" s="1"/>
  <c r="R473" i="7" a="1"/>
  <c r="R473" i="7" s="1"/>
  <c r="R474" i="7" a="1"/>
  <c r="R474" i="7" s="1"/>
  <c r="R475" i="7" a="1"/>
  <c r="R475" i="7" s="1"/>
  <c r="R476" i="7" a="1"/>
  <c r="R476" i="7" s="1"/>
  <c r="R477" i="7" a="1"/>
  <c r="R477" i="7" s="1"/>
  <c r="R478" i="7" a="1"/>
  <c r="R478" i="7" s="1"/>
  <c r="R479" i="7" a="1"/>
  <c r="R479" i="7" s="1"/>
  <c r="R480" i="7" a="1"/>
  <c r="R480" i="7" s="1"/>
  <c r="R481" i="7" a="1"/>
  <c r="R481" i="7" s="1"/>
  <c r="R482" i="7" a="1"/>
  <c r="R482" i="7" s="1"/>
  <c r="R483" i="7" a="1"/>
  <c r="R483" i="7" s="1"/>
  <c r="R484" i="7" a="1"/>
  <c r="R484" i="7" s="1"/>
  <c r="R485" i="7" a="1"/>
  <c r="R485" i="7" s="1"/>
  <c r="R486" i="7" a="1"/>
  <c r="R486" i="7" s="1"/>
  <c r="R487" i="7" a="1"/>
  <c r="R487" i="7" s="1"/>
  <c r="R488" i="7" a="1"/>
  <c r="R488" i="7" s="1"/>
  <c r="R489" i="7" a="1"/>
  <c r="R489" i="7" s="1"/>
  <c r="R490" i="7" a="1"/>
  <c r="R490" i="7" s="1"/>
  <c r="R491" i="7" a="1"/>
  <c r="R491" i="7" s="1"/>
  <c r="R492" i="7" a="1"/>
  <c r="R492" i="7" s="1"/>
  <c r="R493" i="7" a="1"/>
  <c r="R493" i="7" s="1"/>
  <c r="R494" i="7" a="1"/>
  <c r="R494" i="7" s="1"/>
  <c r="R495" i="7" a="1"/>
  <c r="R495" i="7" s="1"/>
  <c r="R496" i="7" a="1"/>
  <c r="R496" i="7" s="1"/>
  <c r="R497" i="7" a="1"/>
  <c r="R497" i="7" s="1"/>
  <c r="R498" i="7" a="1"/>
  <c r="R498" i="7" s="1"/>
  <c r="R499" i="7" a="1"/>
  <c r="R499" i="7" s="1"/>
  <c r="R500" i="7" a="1"/>
  <c r="R500" i="7" s="1"/>
  <c r="R501" i="7" a="1"/>
  <c r="R501" i="7" s="1"/>
  <c r="R502" i="7" a="1"/>
  <c r="R502" i="7" s="1"/>
  <c r="R503" i="7" a="1"/>
  <c r="R503" i="7" s="1"/>
  <c r="R504" i="7" a="1"/>
  <c r="R504" i="7" s="1"/>
  <c r="R505" i="7" a="1"/>
  <c r="R505" i="7" s="1"/>
  <c r="R506" i="7" a="1"/>
  <c r="R506" i="7" s="1"/>
  <c r="R507" i="7" a="1"/>
  <c r="R507" i="7" s="1"/>
  <c r="R508" i="7" a="1"/>
  <c r="R508" i="7" s="1"/>
  <c r="R509" i="7" a="1"/>
  <c r="R509" i="7" s="1"/>
  <c r="R510" i="7" a="1"/>
  <c r="R510" i="7" s="1"/>
  <c r="R511" i="7" a="1"/>
  <c r="R511" i="7" s="1"/>
  <c r="R512" i="7" a="1"/>
  <c r="R512" i="7" s="1"/>
  <c r="R513" i="7" a="1"/>
  <c r="R513" i="7" s="1"/>
  <c r="R514" i="7" a="1"/>
  <c r="R514" i="7" s="1"/>
  <c r="R515" i="7" a="1"/>
  <c r="R515" i="7" s="1"/>
  <c r="R516" i="7" a="1"/>
  <c r="R516" i="7" s="1"/>
  <c r="R517" i="7" a="1"/>
  <c r="R517" i="7" s="1"/>
  <c r="R518" i="7" a="1"/>
  <c r="R518" i="7" s="1"/>
  <c r="R519" i="7" a="1"/>
  <c r="R519" i="7" s="1"/>
  <c r="R520" i="7" a="1"/>
  <c r="R520" i="7" s="1"/>
  <c r="R521" i="7" a="1"/>
  <c r="R521" i="7" s="1"/>
  <c r="R522" i="7" a="1"/>
  <c r="R522" i="7" s="1"/>
  <c r="R523" i="7" a="1"/>
  <c r="R523" i="7" s="1"/>
  <c r="R524" i="7" a="1"/>
  <c r="R524" i="7" s="1"/>
  <c r="R525" i="7" a="1"/>
  <c r="R525" i="7" s="1"/>
  <c r="R526" i="7" a="1"/>
  <c r="R526" i="7" s="1"/>
  <c r="R527" i="7" a="1"/>
  <c r="R527" i="7" s="1"/>
  <c r="R528" i="7" a="1"/>
  <c r="R528" i="7" s="1"/>
  <c r="R529" i="7" a="1"/>
  <c r="R529" i="7" s="1"/>
  <c r="R530" i="7" a="1"/>
  <c r="R530" i="7" s="1"/>
  <c r="R531" i="7" a="1"/>
  <c r="R531" i="7" s="1"/>
  <c r="R532" i="7" a="1"/>
  <c r="R532" i="7" s="1"/>
  <c r="R533" i="7" a="1"/>
  <c r="R533" i="7" s="1"/>
  <c r="R534" i="7" a="1"/>
  <c r="R534" i="7" s="1"/>
  <c r="R535" i="7" a="1"/>
  <c r="R535" i="7" s="1"/>
  <c r="R536" i="7" a="1"/>
  <c r="R536" i="7" s="1"/>
  <c r="R537" i="7" a="1"/>
  <c r="R537" i="7" s="1"/>
  <c r="R538" i="7" a="1"/>
  <c r="R538" i="7" s="1"/>
  <c r="R539" i="7" a="1"/>
  <c r="R539" i="7" s="1"/>
  <c r="R540" i="7" a="1"/>
  <c r="R540" i="7" s="1"/>
  <c r="R541" i="7" a="1"/>
  <c r="R541" i="7" s="1"/>
  <c r="R542" i="7" a="1"/>
  <c r="R542" i="7" s="1"/>
  <c r="R543" i="7" a="1"/>
  <c r="R543" i="7" s="1"/>
  <c r="R544" i="7" a="1"/>
  <c r="R544" i="7" s="1"/>
  <c r="R545" i="7" a="1"/>
  <c r="R545" i="7" s="1"/>
  <c r="R546" i="7" a="1"/>
  <c r="R546" i="7" s="1"/>
  <c r="R547" i="7" a="1"/>
  <c r="R547" i="7" s="1"/>
  <c r="R548" i="7" a="1"/>
  <c r="R548" i="7" s="1"/>
  <c r="R549" i="7" a="1"/>
  <c r="R549" i="7" s="1"/>
  <c r="R550" i="7" a="1"/>
  <c r="R550" i="7" s="1"/>
  <c r="R551" i="7" a="1"/>
  <c r="R551" i="7" s="1"/>
  <c r="R552" i="7" a="1"/>
  <c r="R552" i="7" s="1"/>
  <c r="R553" i="7" a="1"/>
  <c r="R553" i="7" s="1"/>
  <c r="R554" i="7" a="1"/>
  <c r="R554" i="7" s="1"/>
  <c r="R555" i="7" a="1"/>
  <c r="R555" i="7" s="1"/>
  <c r="R556" i="7" a="1"/>
  <c r="R556" i="7" s="1"/>
  <c r="R557" i="7" a="1"/>
  <c r="R557" i="7" s="1"/>
  <c r="R558" i="7" a="1"/>
  <c r="R558" i="7" s="1"/>
  <c r="R559" i="7" a="1"/>
  <c r="R559" i="7" s="1"/>
  <c r="R560" i="7" a="1"/>
  <c r="R560" i="7" s="1"/>
  <c r="R561" i="7" a="1"/>
  <c r="R561" i="7" s="1"/>
  <c r="R562" i="7" a="1"/>
  <c r="R562" i="7" s="1"/>
  <c r="R563" i="7" a="1"/>
  <c r="R563" i="7" s="1"/>
  <c r="R564" i="7" a="1"/>
  <c r="R564" i="7" s="1"/>
  <c r="R565" i="7" a="1"/>
  <c r="R565" i="7" s="1"/>
  <c r="R566" i="7" a="1"/>
  <c r="R566" i="7" s="1"/>
  <c r="R567" i="7" a="1"/>
  <c r="R567" i="7" s="1"/>
  <c r="R568" i="7" a="1"/>
  <c r="R568" i="7" s="1"/>
  <c r="R569" i="7" a="1"/>
  <c r="R569" i="7" s="1"/>
  <c r="R570" i="7" a="1"/>
  <c r="R570" i="7" s="1"/>
  <c r="R571" i="7" a="1"/>
  <c r="R571" i="7" s="1"/>
  <c r="R572" i="7" a="1"/>
  <c r="R572" i="7" s="1"/>
  <c r="R573" i="7" a="1"/>
  <c r="R573" i="7" s="1"/>
  <c r="R574" i="7" a="1"/>
  <c r="R574" i="7" s="1"/>
  <c r="R575" i="7" a="1"/>
  <c r="R575" i="7" s="1"/>
  <c r="R576" i="7" a="1"/>
  <c r="R576" i="7" s="1"/>
  <c r="R577" i="7" a="1"/>
  <c r="R577" i="7" s="1"/>
  <c r="R578" i="7" a="1"/>
  <c r="R578" i="7" s="1"/>
  <c r="R579" i="7" a="1"/>
  <c r="R579" i="7" s="1"/>
  <c r="R580" i="7" a="1"/>
  <c r="R580" i="7" s="1"/>
  <c r="R581" i="7" a="1"/>
  <c r="R581" i="7" s="1"/>
  <c r="R582" i="7" a="1"/>
  <c r="R582" i="7" s="1"/>
  <c r="R583" i="7" a="1"/>
  <c r="R583" i="7" s="1"/>
  <c r="R584" i="7" a="1"/>
  <c r="R584" i="7" s="1"/>
  <c r="R585" i="7" a="1"/>
  <c r="R585" i="7" s="1"/>
  <c r="R586" i="7" a="1"/>
  <c r="R586" i="7" s="1"/>
  <c r="R587" i="7" a="1"/>
  <c r="R587" i="7" s="1"/>
  <c r="R588" i="7" a="1"/>
  <c r="R588" i="7" s="1"/>
  <c r="R589" i="7" a="1"/>
  <c r="R589" i="7" s="1"/>
  <c r="R590" i="7" a="1"/>
  <c r="R590" i="7" s="1"/>
  <c r="R591" i="7" a="1"/>
  <c r="R591" i="7" s="1"/>
  <c r="R592" i="7" a="1"/>
  <c r="R592" i="7" s="1"/>
  <c r="R593" i="7" a="1"/>
  <c r="R593" i="7" s="1"/>
  <c r="R594" i="7" a="1"/>
  <c r="R594" i="7" s="1"/>
  <c r="R595" i="7" a="1"/>
  <c r="R595" i="7" s="1"/>
  <c r="R596" i="7" a="1"/>
  <c r="R596" i="7" s="1"/>
  <c r="R597" i="7" a="1"/>
  <c r="R597" i="7" s="1"/>
  <c r="R598" i="7" a="1"/>
  <c r="R598" i="7" s="1"/>
  <c r="R599" i="7" a="1"/>
  <c r="R599" i="7" s="1"/>
  <c r="R600" i="7" a="1"/>
  <c r="R600" i="7" s="1"/>
  <c r="R601" i="7" a="1"/>
  <c r="R601" i="7" s="1"/>
  <c r="R602" i="7" a="1"/>
  <c r="R602" i="7" s="1"/>
  <c r="R603" i="7" a="1"/>
  <c r="R603" i="7" s="1"/>
  <c r="R604" i="7" a="1"/>
  <c r="R604" i="7" s="1"/>
  <c r="R605" i="7" a="1"/>
  <c r="R605" i="7" s="1"/>
  <c r="R606" i="7" a="1"/>
  <c r="R606" i="7" s="1"/>
  <c r="R607" i="7" a="1"/>
  <c r="R607" i="7" s="1"/>
  <c r="R608" i="7" a="1"/>
  <c r="R608" i="7" s="1"/>
  <c r="R609" i="7" a="1"/>
  <c r="R609" i="7" s="1"/>
  <c r="R610" i="7" a="1"/>
  <c r="R610" i="7" s="1"/>
  <c r="R611" i="7" a="1"/>
  <c r="R611" i="7" s="1"/>
  <c r="R612" i="7" a="1"/>
  <c r="R612" i="7" s="1"/>
  <c r="R613" i="7" a="1"/>
  <c r="R613" i="7" s="1"/>
  <c r="R614" i="7" a="1"/>
  <c r="R614" i="7" s="1"/>
  <c r="R615" i="7" a="1"/>
  <c r="R615" i="7" s="1"/>
  <c r="R616" i="7" a="1"/>
  <c r="R616" i="7" s="1"/>
  <c r="R617" i="7" a="1"/>
  <c r="R617" i="7" s="1"/>
  <c r="R618" i="7" a="1"/>
  <c r="R618" i="7" s="1"/>
  <c r="R619" i="7" a="1"/>
  <c r="R619" i="7" s="1"/>
  <c r="R620" i="7" a="1"/>
  <c r="R620" i="7" s="1"/>
  <c r="R621" i="7" a="1"/>
  <c r="R621" i="7" s="1"/>
  <c r="R622" i="7" a="1"/>
  <c r="R622" i="7" s="1"/>
  <c r="R623" i="7" a="1"/>
  <c r="R623" i="7" s="1"/>
  <c r="R624" i="7" a="1"/>
  <c r="R624" i="7" s="1"/>
  <c r="R625" i="7" a="1"/>
  <c r="R625" i="7" s="1"/>
  <c r="R626" i="7" a="1"/>
  <c r="R626" i="7" s="1"/>
  <c r="R627" i="7" a="1"/>
  <c r="R627" i="7" s="1"/>
  <c r="R628" i="7" a="1"/>
  <c r="R628" i="7" s="1"/>
  <c r="R629" i="7" a="1"/>
  <c r="R629" i="7" s="1"/>
  <c r="R630" i="7" a="1"/>
  <c r="R630" i="7" s="1"/>
  <c r="R631" i="7" a="1"/>
  <c r="R631" i="7" s="1"/>
  <c r="R632" i="7" a="1"/>
  <c r="R632" i="7" s="1"/>
  <c r="R633" i="7" a="1"/>
  <c r="R633" i="7" s="1"/>
  <c r="R634" i="7" a="1"/>
  <c r="R634" i="7" s="1"/>
  <c r="R635" i="7" a="1"/>
  <c r="R635" i="7" s="1"/>
  <c r="R636" i="7" a="1"/>
  <c r="R636" i="7" s="1"/>
  <c r="R637" i="7" a="1"/>
  <c r="R637" i="7" s="1"/>
  <c r="R638" i="7" a="1"/>
  <c r="R638" i="7" s="1"/>
  <c r="R639" i="7" a="1"/>
  <c r="R639" i="7" s="1"/>
  <c r="R640" i="7" a="1"/>
  <c r="R640" i="7" s="1"/>
  <c r="R641" i="7" a="1"/>
  <c r="R641" i="7" s="1"/>
  <c r="R642" i="7" a="1"/>
  <c r="R642" i="7" s="1"/>
  <c r="R643" i="7" a="1"/>
  <c r="R643" i="7" s="1"/>
  <c r="R644" i="7" a="1"/>
  <c r="R644" i="7" s="1"/>
  <c r="R645" i="7" a="1"/>
  <c r="R645" i="7" s="1"/>
  <c r="R646" i="7" a="1"/>
  <c r="R646" i="7" s="1"/>
  <c r="R647" i="7" a="1"/>
  <c r="R647" i="7" s="1"/>
  <c r="R648" i="7" a="1"/>
  <c r="R648" i="7" s="1"/>
  <c r="R649" i="7" a="1"/>
  <c r="R649" i="7" s="1"/>
  <c r="R650" i="7" a="1"/>
  <c r="R650" i="7" s="1"/>
  <c r="R651" i="7" a="1"/>
  <c r="R651" i="7" s="1"/>
  <c r="R652" i="7" a="1"/>
  <c r="R652" i="7" s="1"/>
  <c r="R653" i="7" a="1"/>
  <c r="R653" i="7" s="1"/>
  <c r="R654" i="7" a="1"/>
  <c r="R654" i="7" s="1"/>
  <c r="R655" i="7" a="1"/>
  <c r="R655" i="7" s="1"/>
  <c r="R656" i="7" a="1"/>
  <c r="R656" i="7" s="1"/>
  <c r="R657" i="7" a="1"/>
  <c r="R657" i="7" s="1"/>
  <c r="R658" i="7" a="1"/>
  <c r="R658" i="7" s="1"/>
  <c r="R659" i="7" a="1"/>
  <c r="R659" i="7" s="1"/>
  <c r="R660" i="7" a="1"/>
  <c r="R660" i="7" s="1"/>
  <c r="R661" i="7" a="1"/>
  <c r="R661" i="7" s="1"/>
  <c r="R662" i="7" a="1"/>
  <c r="R662" i="7" s="1"/>
  <c r="R663" i="7" a="1"/>
  <c r="R663" i="7" s="1"/>
  <c r="R664" i="7" a="1"/>
  <c r="R664" i="7" s="1"/>
  <c r="R665" i="7" a="1"/>
  <c r="R665" i="7" s="1"/>
  <c r="R666" i="7" a="1"/>
  <c r="R666" i="7" s="1"/>
  <c r="R667" i="7" a="1"/>
  <c r="R667" i="7" s="1"/>
  <c r="R668" i="7" a="1"/>
  <c r="R668" i="7" s="1"/>
  <c r="R669" i="7" a="1"/>
  <c r="R669" i="7" s="1"/>
  <c r="R670" i="7" a="1"/>
  <c r="R670" i="7" s="1"/>
  <c r="R671" i="7" a="1"/>
  <c r="R671" i="7" s="1"/>
  <c r="R672" i="7" a="1"/>
  <c r="R672" i="7" s="1"/>
  <c r="R673" i="7" a="1"/>
  <c r="R673" i="7" s="1"/>
  <c r="R674" i="7" a="1"/>
  <c r="R674" i="7" s="1"/>
  <c r="R675" i="7" a="1"/>
  <c r="R675" i="7" s="1"/>
  <c r="R676" i="7" a="1"/>
  <c r="R676" i="7" s="1"/>
  <c r="R677" i="7" a="1"/>
  <c r="R677" i="7" s="1"/>
  <c r="R678" i="7" a="1"/>
  <c r="R678" i="7" s="1"/>
  <c r="R679" i="7" a="1"/>
  <c r="R679" i="7" s="1"/>
  <c r="R680" i="7" a="1"/>
  <c r="R680" i="7" s="1"/>
  <c r="R681" i="7" a="1"/>
  <c r="R681" i="7" s="1"/>
  <c r="R682" i="7" a="1"/>
  <c r="R682" i="7" s="1"/>
  <c r="R683" i="7" a="1"/>
  <c r="R683" i="7" s="1"/>
  <c r="R684" i="7" a="1"/>
  <c r="R684" i="7" s="1"/>
  <c r="R685" i="7" a="1"/>
  <c r="R685" i="7" s="1"/>
  <c r="R686" i="7" a="1"/>
  <c r="R686" i="7" s="1"/>
  <c r="R687" i="7" a="1"/>
  <c r="R687" i="7" s="1"/>
  <c r="R688" i="7" a="1"/>
  <c r="R688" i="7" s="1"/>
  <c r="R689" i="7" a="1"/>
  <c r="R689" i="7" s="1"/>
  <c r="R690" i="7" a="1"/>
  <c r="R690" i="7" s="1"/>
  <c r="R691" i="7" a="1"/>
  <c r="R691" i="7" s="1"/>
  <c r="R692" i="7" a="1"/>
  <c r="R692" i="7" s="1"/>
  <c r="R693" i="7" a="1"/>
  <c r="R693" i="7" s="1"/>
  <c r="R694" i="7" a="1"/>
  <c r="R694" i="7" s="1"/>
  <c r="R695" i="7" a="1"/>
  <c r="R695" i="7" s="1"/>
  <c r="R696" i="7" a="1"/>
  <c r="R696" i="7" s="1"/>
  <c r="R697" i="7" a="1"/>
  <c r="R697" i="7" s="1"/>
  <c r="R698" i="7" a="1"/>
  <c r="R698" i="7" s="1"/>
  <c r="R699" i="7" a="1"/>
  <c r="R699" i="7" s="1"/>
  <c r="R700" i="7" a="1"/>
  <c r="R700" i="7" s="1"/>
  <c r="R701" i="7" a="1"/>
  <c r="R701" i="7" s="1"/>
  <c r="R702" i="7" a="1"/>
  <c r="R702" i="7" s="1"/>
  <c r="R703" i="7" a="1"/>
  <c r="R703" i="7" s="1"/>
  <c r="R704" i="7" a="1"/>
  <c r="R704" i="7" s="1"/>
  <c r="R705" i="7" a="1"/>
  <c r="R705" i="7" s="1"/>
  <c r="R706" i="7" a="1"/>
  <c r="R706" i="7" s="1"/>
  <c r="R707" i="7" a="1"/>
  <c r="R707" i="7" s="1"/>
  <c r="R708" i="7" a="1"/>
  <c r="R708" i="7" s="1"/>
  <c r="R709" i="7" a="1"/>
  <c r="R709" i="7" s="1"/>
  <c r="R710" i="7" a="1"/>
  <c r="R710" i="7" s="1"/>
  <c r="R711" i="7" a="1"/>
  <c r="R711" i="7" s="1"/>
  <c r="R712" i="7" a="1"/>
  <c r="R712" i="7" s="1"/>
  <c r="R713" i="7" a="1"/>
  <c r="R713" i="7" s="1"/>
  <c r="R714" i="7" a="1"/>
  <c r="R714" i="7" s="1"/>
  <c r="R715" i="7" a="1"/>
  <c r="R715" i="7" s="1"/>
  <c r="R716" i="7" a="1"/>
  <c r="R716" i="7"/>
  <c r="R717" i="7" a="1"/>
  <c r="R717" i="7" s="1"/>
  <c r="R718" i="7" a="1"/>
  <c r="R718" i="7" s="1"/>
  <c r="R719" i="7" a="1"/>
  <c r="R719" i="7" s="1"/>
  <c r="R720" i="7" a="1"/>
  <c r="R720" i="7" s="1"/>
  <c r="R721" i="7" a="1"/>
  <c r="R721" i="7" s="1"/>
  <c r="R722" i="7" a="1"/>
  <c r="R722" i="7" s="1"/>
  <c r="R723" i="7" a="1"/>
  <c r="R723" i="7" s="1"/>
  <c r="R724" i="7" a="1"/>
  <c r="R724" i="7" s="1"/>
  <c r="R725" i="7" a="1"/>
  <c r="R725" i="7" s="1"/>
  <c r="R726" i="7" a="1"/>
  <c r="R726" i="7" s="1"/>
  <c r="R727" i="7" a="1"/>
  <c r="R727" i="7" s="1"/>
  <c r="R728" i="7" a="1"/>
  <c r="R728" i="7" s="1"/>
  <c r="R729" i="7" a="1"/>
  <c r="R729" i="7" s="1"/>
  <c r="R730" i="7" a="1"/>
  <c r="R730" i="7" s="1"/>
  <c r="R731" i="7" a="1"/>
  <c r="R731" i="7" s="1"/>
  <c r="R732" i="7" a="1"/>
  <c r="R732" i="7" s="1"/>
  <c r="R733" i="7" a="1"/>
  <c r="R733" i="7" s="1"/>
  <c r="R734" i="7" a="1"/>
  <c r="R734" i="7" s="1"/>
  <c r="R735" i="7" a="1"/>
  <c r="R735" i="7" s="1"/>
  <c r="R736" i="7" a="1"/>
  <c r="R736" i="7" s="1"/>
  <c r="R737" i="7" a="1"/>
  <c r="R737" i="7" s="1"/>
  <c r="R738" i="7" a="1"/>
  <c r="R738" i="7" s="1"/>
  <c r="R739" i="7" a="1"/>
  <c r="R739" i="7" s="1"/>
  <c r="R740" i="7" a="1"/>
  <c r="R740" i="7" s="1"/>
  <c r="R741" i="7" a="1"/>
  <c r="R741" i="7" s="1"/>
  <c r="R742" i="7" a="1"/>
  <c r="R742" i="7" s="1"/>
  <c r="R743" i="7" a="1"/>
  <c r="R743" i="7" s="1"/>
  <c r="R744" i="7" a="1"/>
  <c r="R744" i="7" s="1"/>
  <c r="R745" i="7" a="1"/>
  <c r="R745" i="7" s="1"/>
  <c r="R746" i="7" a="1"/>
  <c r="R746" i="7" s="1"/>
  <c r="R747" i="7" a="1"/>
  <c r="R747" i="7" s="1"/>
  <c r="R748" i="7" a="1"/>
  <c r="R748" i="7" s="1"/>
  <c r="R749" i="7" a="1"/>
  <c r="R749" i="7" s="1"/>
  <c r="R750" i="7" a="1"/>
  <c r="R750" i="7" s="1"/>
  <c r="R751" i="7" a="1"/>
  <c r="R751" i="7" s="1"/>
  <c r="R752" i="7" a="1"/>
  <c r="R752" i="7" s="1"/>
  <c r="R753" i="7" a="1"/>
  <c r="R753" i="7" s="1"/>
  <c r="R754" i="7" a="1"/>
  <c r="R754" i="7" s="1"/>
  <c r="R755" i="7" a="1"/>
  <c r="R755" i="7" s="1"/>
  <c r="R756" i="7" a="1"/>
  <c r="R756" i="7" s="1"/>
  <c r="R757" i="7" a="1"/>
  <c r="R757" i="7" s="1"/>
  <c r="R758" i="7" a="1"/>
  <c r="R758" i="7" s="1"/>
  <c r="R759" i="7" a="1"/>
  <c r="R759" i="7" s="1"/>
  <c r="R760" i="7" a="1"/>
  <c r="R760" i="7" s="1"/>
  <c r="R761" i="7" a="1"/>
  <c r="R761" i="7" s="1"/>
  <c r="R762" i="7" a="1"/>
  <c r="R762" i="7" s="1"/>
  <c r="R763" i="7" a="1"/>
  <c r="R763" i="7" s="1"/>
  <c r="R764" i="7" a="1"/>
  <c r="R764" i="7" s="1"/>
  <c r="R765" i="7" a="1"/>
  <c r="R765" i="7" s="1"/>
  <c r="R766" i="7" a="1"/>
  <c r="R766" i="7" s="1"/>
  <c r="R767" i="7" a="1"/>
  <c r="R767" i="7" s="1"/>
  <c r="R768" i="7" a="1"/>
  <c r="R768" i="7" s="1"/>
  <c r="R769" i="7" a="1"/>
  <c r="R769" i="7" s="1"/>
  <c r="R770" i="7" a="1"/>
  <c r="R770" i="7" s="1"/>
  <c r="R771" i="7" a="1"/>
  <c r="R771" i="7" s="1"/>
  <c r="R772" i="7" a="1"/>
  <c r="R772" i="7" s="1"/>
  <c r="R773" i="7" a="1"/>
  <c r="R773" i="7" s="1"/>
  <c r="R774" i="7" a="1"/>
  <c r="R774" i="7" s="1"/>
  <c r="R775" i="7" a="1"/>
  <c r="R775" i="7" s="1"/>
  <c r="R776" i="7" a="1"/>
  <c r="R776" i="7" s="1"/>
  <c r="R777" i="7" a="1"/>
  <c r="R777" i="7" s="1"/>
  <c r="R778" i="7" a="1"/>
  <c r="R778" i="7" s="1"/>
  <c r="R779" i="7" a="1"/>
  <c r="R779" i="7" s="1"/>
  <c r="R780" i="7" a="1"/>
  <c r="R780" i="7" s="1"/>
  <c r="R781" i="7" a="1"/>
  <c r="R781" i="7" s="1"/>
  <c r="R782" i="7" a="1"/>
  <c r="R782" i="7" s="1"/>
  <c r="R783" i="7" a="1"/>
  <c r="R783" i="7" s="1"/>
  <c r="R784" i="7" a="1"/>
  <c r="R784" i="7" s="1"/>
  <c r="R785" i="7" a="1"/>
  <c r="R785" i="7" s="1"/>
  <c r="R786" i="7" a="1"/>
  <c r="R786" i="7" s="1"/>
  <c r="R787" i="7" a="1"/>
  <c r="R787" i="7" s="1"/>
  <c r="R788" i="7" a="1"/>
  <c r="R788" i="7" s="1"/>
  <c r="R789" i="7" a="1"/>
  <c r="R789" i="7" s="1"/>
  <c r="R790" i="7" a="1"/>
  <c r="R790" i="7" s="1"/>
  <c r="R791" i="7" a="1"/>
  <c r="R791" i="7" s="1"/>
  <c r="R792" i="7" a="1"/>
  <c r="R792" i="7" s="1"/>
  <c r="R793" i="7" a="1"/>
  <c r="R793" i="7" s="1"/>
  <c r="R794" i="7" a="1"/>
  <c r="R794" i="7" s="1"/>
  <c r="R795" i="7" a="1"/>
  <c r="R795" i="7" s="1"/>
  <c r="R796" i="7" a="1"/>
  <c r="R796" i="7" s="1"/>
  <c r="R797" i="7" a="1"/>
  <c r="R797" i="7" s="1"/>
  <c r="R798" i="7" a="1"/>
  <c r="R798" i="7" s="1"/>
  <c r="R799" i="7" a="1"/>
  <c r="R799" i="7" s="1"/>
  <c r="R800" i="7" a="1"/>
  <c r="R800" i="7" s="1"/>
  <c r="R801" i="7" a="1"/>
  <c r="R801" i="7" s="1"/>
  <c r="R802" i="7" a="1"/>
  <c r="R802" i="7" s="1"/>
  <c r="R803" i="7" a="1"/>
  <c r="R803" i="7" s="1"/>
  <c r="R804" i="7" a="1"/>
  <c r="R804" i="7" s="1"/>
  <c r="R805" i="7" a="1"/>
  <c r="R805" i="7" s="1"/>
  <c r="R806" i="7" a="1"/>
  <c r="R806" i="7" s="1"/>
  <c r="R807" i="7" a="1"/>
  <c r="R807" i="7" s="1"/>
  <c r="R808" i="7" a="1"/>
  <c r="R808" i="7" s="1"/>
  <c r="R809" i="7" a="1"/>
  <c r="R809" i="7" s="1"/>
  <c r="R810" i="7" a="1"/>
  <c r="R810" i="7" s="1"/>
  <c r="R811" i="7" a="1"/>
  <c r="R811" i="7" s="1"/>
  <c r="R812" i="7" a="1"/>
  <c r="R812" i="7" s="1"/>
  <c r="R813" i="7" a="1"/>
  <c r="R813" i="7" s="1"/>
  <c r="R814" i="7" a="1"/>
  <c r="R814" i="7" s="1"/>
  <c r="R815" i="7" a="1"/>
  <c r="R815" i="7" s="1"/>
  <c r="R816" i="7" a="1"/>
  <c r="R816" i="7" s="1"/>
  <c r="R817" i="7" a="1"/>
  <c r="R817" i="7" s="1"/>
  <c r="R818" i="7" a="1"/>
  <c r="R818" i="7" s="1"/>
  <c r="R819" i="7" a="1"/>
  <c r="R819" i="7" s="1"/>
  <c r="R820" i="7" a="1"/>
  <c r="R820" i="7" s="1"/>
  <c r="R821" i="7" a="1"/>
  <c r="R821" i="7" s="1"/>
  <c r="R822" i="7" a="1"/>
  <c r="R822" i="7" s="1"/>
  <c r="R823" i="7" a="1"/>
  <c r="R823" i="7" s="1"/>
  <c r="R824" i="7" a="1"/>
  <c r="R824" i="7" s="1"/>
  <c r="R825" i="7" a="1"/>
  <c r="R825" i="7" s="1"/>
  <c r="R826" i="7" a="1"/>
  <c r="R826" i="7" s="1"/>
  <c r="R827" i="7" a="1"/>
  <c r="R827" i="7" s="1"/>
  <c r="R828" i="7" a="1"/>
  <c r="R828" i="7" s="1"/>
  <c r="R829" i="7" a="1"/>
  <c r="R829" i="7" s="1"/>
  <c r="R830" i="7" a="1"/>
  <c r="R830" i="7" s="1"/>
  <c r="R831" i="7" a="1"/>
  <c r="R831" i="7" s="1"/>
  <c r="R832" i="7" a="1"/>
  <c r="R832" i="7" s="1"/>
  <c r="R833" i="7" a="1"/>
  <c r="R833" i="7" s="1"/>
  <c r="R834" i="7" a="1"/>
  <c r="R834" i="7" s="1"/>
  <c r="R835" i="7" a="1"/>
  <c r="R835" i="7" s="1"/>
  <c r="R836" i="7" a="1"/>
  <c r="R836" i="7" s="1"/>
  <c r="R837" i="7" a="1"/>
  <c r="R837" i="7" s="1"/>
  <c r="R838" i="7" a="1"/>
  <c r="R838" i="7" s="1"/>
  <c r="R839" i="7" a="1"/>
  <c r="R839" i="7" s="1"/>
  <c r="R840" i="7" a="1"/>
  <c r="R840" i="7" s="1"/>
  <c r="R841" i="7" a="1"/>
  <c r="R841" i="7" s="1"/>
  <c r="R842" i="7" a="1"/>
  <c r="R842" i="7" s="1"/>
  <c r="R843" i="7" a="1"/>
  <c r="R843" i="7" s="1"/>
  <c r="R844" i="7" a="1"/>
  <c r="R844" i="7" s="1"/>
  <c r="R845" i="7" a="1"/>
  <c r="R845" i="7" s="1"/>
  <c r="R846" i="7" a="1"/>
  <c r="R846" i="7" s="1"/>
  <c r="R847" i="7" a="1"/>
  <c r="R847" i="7" s="1"/>
  <c r="R848" i="7" a="1"/>
  <c r="R848" i="7" s="1"/>
  <c r="R849" i="7" a="1"/>
  <c r="R849" i="7" s="1"/>
  <c r="R850" i="7" a="1"/>
  <c r="R850" i="7" s="1"/>
  <c r="R851" i="7" a="1"/>
  <c r="R851" i="7" s="1"/>
  <c r="R852" i="7" a="1"/>
  <c r="R852" i="7" s="1"/>
  <c r="R853" i="7" a="1"/>
  <c r="R853" i="7" s="1"/>
  <c r="R854" i="7" a="1"/>
  <c r="R854" i="7" s="1"/>
  <c r="R855" i="7" a="1"/>
  <c r="R855" i="7" s="1"/>
  <c r="R856" i="7" a="1"/>
  <c r="R856" i="7" s="1"/>
  <c r="R857" i="7" a="1"/>
  <c r="R857" i="7" s="1"/>
  <c r="R858" i="7" a="1"/>
  <c r="R858" i="7" s="1"/>
  <c r="R859" i="7" a="1"/>
  <c r="R859" i="7" s="1"/>
  <c r="R860" i="7" a="1"/>
  <c r="R860" i="7" s="1"/>
  <c r="R861" i="7" a="1"/>
  <c r="R861" i="7" s="1"/>
  <c r="R862" i="7" a="1"/>
  <c r="R862" i="7" s="1"/>
  <c r="R863" i="7" a="1"/>
  <c r="R863" i="7" s="1"/>
  <c r="R864" i="7" a="1"/>
  <c r="R864" i="7" s="1"/>
  <c r="R865" i="7" a="1"/>
  <c r="R865" i="7" s="1"/>
  <c r="R866" i="7" a="1"/>
  <c r="R866" i="7" s="1"/>
  <c r="R867" i="7" a="1"/>
  <c r="R867" i="7" s="1"/>
  <c r="R868" i="7" a="1"/>
  <c r="R868" i="7" s="1"/>
  <c r="R869" i="7" a="1"/>
  <c r="R869" i="7" s="1"/>
  <c r="R870" i="7" a="1"/>
  <c r="R870" i="7" s="1"/>
  <c r="R871" i="7" a="1"/>
  <c r="R871" i="7" s="1"/>
  <c r="R872" i="7" a="1"/>
  <c r="R872" i="7" s="1"/>
  <c r="R873" i="7" a="1"/>
  <c r="R873" i="7" s="1"/>
  <c r="R874" i="7" a="1"/>
  <c r="R874" i="7" s="1"/>
  <c r="R875" i="7" a="1"/>
  <c r="R875" i="7" s="1"/>
  <c r="R876" i="7" a="1"/>
  <c r="R876" i="7" s="1"/>
  <c r="R877" i="7" a="1"/>
  <c r="R877" i="7" s="1"/>
  <c r="R878" i="7" a="1"/>
  <c r="R878" i="7" s="1"/>
  <c r="R879" i="7" a="1"/>
  <c r="R879" i="7" s="1"/>
  <c r="R880" i="7" a="1"/>
  <c r="R880" i="7" s="1"/>
  <c r="R881" i="7" a="1"/>
  <c r="R881" i="7" s="1"/>
  <c r="R882" i="7" a="1"/>
  <c r="R882" i="7" s="1"/>
  <c r="R883" i="7" a="1"/>
  <c r="R883" i="7" s="1"/>
  <c r="R884" i="7" a="1"/>
  <c r="R884" i="7" s="1"/>
  <c r="R885" i="7" a="1"/>
  <c r="R885" i="7" s="1"/>
  <c r="R886" i="7" a="1"/>
  <c r="R886" i="7" s="1"/>
  <c r="R887" i="7" a="1"/>
  <c r="R887" i="7" s="1"/>
  <c r="R888" i="7" a="1"/>
  <c r="R888" i="7" s="1"/>
  <c r="R889" i="7" a="1"/>
  <c r="R889" i="7" s="1"/>
  <c r="R890" i="7" a="1"/>
  <c r="R890" i="7" s="1"/>
  <c r="R891" i="7" a="1"/>
  <c r="R891" i="7" s="1"/>
  <c r="R892" i="7" a="1"/>
  <c r="R892" i="7" s="1"/>
  <c r="R893" i="7" a="1"/>
  <c r="R893" i="7" s="1"/>
  <c r="R894" i="7" a="1"/>
  <c r="R894" i="7" s="1"/>
  <c r="R895" i="7" a="1"/>
  <c r="R895" i="7" s="1"/>
  <c r="R896" i="7" a="1"/>
  <c r="R896" i="7" s="1"/>
  <c r="R897" i="7" a="1"/>
  <c r="R897" i="7" s="1"/>
  <c r="R898" i="7" a="1"/>
  <c r="R898" i="7" s="1"/>
  <c r="R899" i="7" a="1"/>
  <c r="R899" i="7" s="1"/>
  <c r="R900" i="7" a="1"/>
  <c r="R900" i="7" s="1"/>
  <c r="R901" i="7" a="1"/>
  <c r="R901" i="7" s="1"/>
  <c r="R902" i="7" a="1"/>
  <c r="R902" i="7" s="1"/>
  <c r="R903" i="7" a="1"/>
  <c r="R903" i="7" s="1"/>
  <c r="R904" i="7" a="1"/>
  <c r="R904" i="7" s="1"/>
  <c r="R905" i="7" a="1"/>
  <c r="R905" i="7" s="1"/>
  <c r="R906" i="7" a="1"/>
  <c r="R906" i="7" s="1"/>
  <c r="R907" i="7" a="1"/>
  <c r="R907" i="7" s="1"/>
  <c r="R908" i="7" a="1"/>
  <c r="R908" i="7" s="1"/>
  <c r="R909" i="7" a="1"/>
  <c r="R909" i="7" s="1"/>
  <c r="R910" i="7" a="1"/>
  <c r="R910" i="7" s="1"/>
  <c r="R911" i="7" a="1"/>
  <c r="R911" i="7" s="1"/>
  <c r="R912" i="7" a="1"/>
  <c r="R912" i="7" s="1"/>
  <c r="R913" i="7" a="1"/>
  <c r="R913" i="7" s="1"/>
  <c r="R914" i="7" a="1"/>
  <c r="R914" i="7" s="1"/>
  <c r="R915" i="7" a="1"/>
  <c r="R915" i="7" s="1"/>
  <c r="R916" i="7" a="1"/>
  <c r="R916" i="7" s="1"/>
  <c r="R917" i="7" a="1"/>
  <c r="R917" i="7" s="1"/>
  <c r="R918" i="7" a="1"/>
  <c r="R918" i="7" s="1"/>
  <c r="R919" i="7" a="1"/>
  <c r="R919" i="7" s="1"/>
  <c r="R920" i="7" a="1"/>
  <c r="R920" i="7" s="1"/>
  <c r="R921" i="7" a="1"/>
  <c r="R921" i="7" s="1"/>
  <c r="R922" i="7" a="1"/>
  <c r="R922" i="7" s="1"/>
  <c r="R923" i="7" a="1"/>
  <c r="R923" i="7" s="1"/>
  <c r="R924" i="7" a="1"/>
  <c r="R924" i="7" s="1"/>
  <c r="R925" i="7" a="1"/>
  <c r="R925" i="7" s="1"/>
  <c r="R926" i="7" a="1"/>
  <c r="R926" i="7" s="1"/>
  <c r="R927" i="7" a="1"/>
  <c r="R927" i="7" s="1"/>
  <c r="R928" i="7" a="1"/>
  <c r="R928" i="7" s="1"/>
  <c r="R929" i="7" a="1"/>
  <c r="R929" i="7" s="1"/>
  <c r="R930" i="7" a="1"/>
  <c r="R930" i="7" s="1"/>
  <c r="R931" i="7" a="1"/>
  <c r="R931" i="7" s="1"/>
  <c r="R932" i="7" a="1"/>
  <c r="R932" i="7" s="1"/>
  <c r="R933" i="7" a="1"/>
  <c r="R933" i="7" s="1"/>
  <c r="R934" i="7" a="1"/>
  <c r="R934" i="7" s="1"/>
  <c r="R935" i="7" a="1"/>
  <c r="R935" i="7" s="1"/>
  <c r="R936" i="7" a="1"/>
  <c r="R936" i="7" s="1"/>
  <c r="R937" i="7" a="1"/>
  <c r="R937" i="7" s="1"/>
  <c r="R938" i="7" a="1"/>
  <c r="R938" i="7" s="1"/>
  <c r="R939" i="7" a="1"/>
  <c r="R939" i="7" s="1"/>
  <c r="R940" i="7" a="1"/>
  <c r="R940" i="7" s="1"/>
  <c r="R941" i="7" a="1"/>
  <c r="R941" i="7" s="1"/>
  <c r="R942" i="7" a="1"/>
  <c r="R942" i="7" s="1"/>
  <c r="R943" i="7" a="1"/>
  <c r="R943" i="7" s="1"/>
  <c r="R944" i="7" a="1"/>
  <c r="R944" i="7" s="1"/>
  <c r="R945" i="7" a="1"/>
  <c r="R945" i="7" s="1"/>
  <c r="R946" i="7" a="1"/>
  <c r="R946" i="7" s="1"/>
  <c r="R947" i="7" a="1"/>
  <c r="R947" i="7" s="1"/>
  <c r="R948" i="7" a="1"/>
  <c r="R948" i="7" s="1"/>
  <c r="R949" i="7" a="1"/>
  <c r="R949" i="7" s="1"/>
  <c r="R950" i="7" a="1"/>
  <c r="R950" i="7" s="1"/>
  <c r="R951" i="7" a="1"/>
  <c r="R951" i="7" s="1"/>
  <c r="R952" i="7" a="1"/>
  <c r="R952" i="7" s="1"/>
  <c r="R953" i="7" a="1"/>
  <c r="R953" i="7" s="1"/>
  <c r="R954" i="7" a="1"/>
  <c r="R954" i="7" s="1"/>
  <c r="R955" i="7" a="1"/>
  <c r="R955" i="7" s="1"/>
  <c r="R956" i="7" a="1"/>
  <c r="R956" i="7" s="1"/>
  <c r="R957" i="7" a="1"/>
  <c r="R957" i="7" s="1"/>
  <c r="R958" i="7" a="1"/>
  <c r="R958" i="7" s="1"/>
  <c r="R959" i="7" a="1"/>
  <c r="R959" i="7" s="1"/>
  <c r="R960" i="7" a="1"/>
  <c r="R960" i="7" s="1"/>
  <c r="R961" i="7" a="1"/>
  <c r="R961" i="7" s="1"/>
  <c r="R962" i="7" a="1"/>
  <c r="R962" i="7" s="1"/>
  <c r="R963" i="7" a="1"/>
  <c r="R963" i="7" s="1"/>
  <c r="R964" i="7" a="1"/>
  <c r="R964" i="7" s="1"/>
  <c r="R965" i="7" a="1"/>
  <c r="R965" i="7" s="1"/>
  <c r="R966" i="7" a="1"/>
  <c r="R966" i="7" s="1"/>
  <c r="R967" i="7" a="1"/>
  <c r="R967" i="7" s="1"/>
  <c r="R968" i="7" a="1"/>
  <c r="R968" i="7" s="1"/>
  <c r="R969" i="7" a="1"/>
  <c r="R969" i="7" s="1"/>
  <c r="R970" i="7" a="1"/>
  <c r="R970" i="7" s="1"/>
  <c r="R971" i="7" a="1"/>
  <c r="R971" i="7" s="1"/>
  <c r="R972" i="7" a="1"/>
  <c r="R972" i="7" s="1"/>
  <c r="R973" i="7" a="1"/>
  <c r="R973" i="7" s="1"/>
  <c r="R974" i="7" a="1"/>
  <c r="R974" i="7" s="1"/>
  <c r="R975" i="7" a="1"/>
  <c r="R975" i="7" s="1"/>
  <c r="R976" i="7" a="1"/>
  <c r="R976" i="7" s="1"/>
  <c r="R977" i="7" a="1"/>
  <c r="R977" i="7" s="1"/>
  <c r="R978" i="7" a="1"/>
  <c r="R978" i="7" s="1"/>
  <c r="R979" i="7" a="1"/>
  <c r="R979" i="7" s="1"/>
  <c r="R980" i="7" a="1"/>
  <c r="R980" i="7" s="1"/>
  <c r="R981" i="7" a="1"/>
  <c r="R981" i="7" s="1"/>
  <c r="R982" i="7" a="1"/>
  <c r="R982" i="7" s="1"/>
  <c r="R983" i="7" a="1"/>
  <c r="R983" i="7" s="1"/>
  <c r="R984" i="7" a="1"/>
  <c r="R984" i="7" s="1"/>
  <c r="R985" i="7" a="1"/>
  <c r="R985" i="7" s="1"/>
  <c r="R986" i="7" a="1"/>
  <c r="R986" i="7" s="1"/>
  <c r="R987" i="7" a="1"/>
  <c r="R987" i="7" s="1"/>
  <c r="R988" i="7" a="1"/>
  <c r="R988" i="7" s="1"/>
  <c r="R989" i="7" a="1"/>
  <c r="R989" i="7" s="1"/>
  <c r="R990" i="7" a="1"/>
  <c r="R990" i="7" s="1"/>
  <c r="R991" i="7" a="1"/>
  <c r="R991" i="7" s="1"/>
  <c r="R992" i="7" a="1"/>
  <c r="R992" i="7" s="1"/>
  <c r="R993" i="7" a="1"/>
  <c r="R993" i="7" s="1"/>
  <c r="R994" i="7" a="1"/>
  <c r="R994" i="7" s="1"/>
  <c r="R995" i="7" a="1"/>
  <c r="R995" i="7" s="1"/>
  <c r="R996" i="7" a="1"/>
  <c r="R996" i="7" s="1"/>
  <c r="R997" i="7" a="1"/>
  <c r="R997" i="7" s="1"/>
  <c r="R998" i="7" a="1"/>
  <c r="R998" i="7" s="1"/>
  <c r="R999" i="7" a="1"/>
  <c r="R999" i="7" s="1"/>
  <c r="R1000" i="7" a="1"/>
  <c r="R1000" i="7" s="1"/>
  <c r="R1001" i="7" a="1"/>
  <c r="R1001" i="7" s="1"/>
  <c r="R1002" i="7" a="1"/>
  <c r="R1002" i="7" s="1"/>
  <c r="R1003" i="7" a="1"/>
  <c r="R1003" i="7" s="1"/>
  <c r="R1004" i="7" a="1"/>
  <c r="R1004" i="7" s="1"/>
  <c r="R1005" i="7" a="1"/>
  <c r="R1005" i="7" s="1"/>
  <c r="R1006" i="7" a="1"/>
  <c r="R1006" i="7" s="1"/>
  <c r="R1007" i="7" a="1"/>
  <c r="R1007" i="7" s="1"/>
  <c r="R1008" i="7" a="1"/>
  <c r="R1008" i="7" s="1"/>
  <c r="R1009" i="7" a="1"/>
  <c r="R1009" i="7" s="1"/>
  <c r="R1010" i="7" a="1"/>
  <c r="R1010" i="7" s="1"/>
  <c r="R1011" i="7" a="1"/>
  <c r="R1011" i="7" s="1"/>
  <c r="R1012" i="7" a="1"/>
  <c r="R1012" i="7" s="1"/>
  <c r="R1013" i="7" a="1"/>
  <c r="R1013" i="7" s="1"/>
  <c r="R1014" i="7" a="1"/>
  <c r="R1014" i="7" s="1"/>
  <c r="R1015" i="7" a="1"/>
  <c r="R1015" i="7" s="1"/>
  <c r="R1016" i="7" a="1"/>
  <c r="R1016" i="7" s="1"/>
  <c r="R1017" i="7" a="1"/>
  <c r="R1017" i="7" s="1"/>
  <c r="R1018" i="7" a="1"/>
  <c r="R1018" i="7" s="1"/>
  <c r="R1019" i="7" a="1"/>
  <c r="R1019" i="7" s="1"/>
  <c r="R1020" i="7" a="1"/>
  <c r="R1020" i="7" s="1"/>
  <c r="R1021" i="7" a="1"/>
  <c r="R1021" i="7" s="1"/>
  <c r="R1022" i="7" a="1"/>
  <c r="R1022" i="7" s="1"/>
  <c r="R1023" i="7" a="1"/>
  <c r="R1023" i="7" s="1"/>
  <c r="R1024" i="7" a="1"/>
  <c r="R1024" i="7" s="1"/>
  <c r="R1025" i="7" a="1"/>
  <c r="R1025" i="7" s="1"/>
  <c r="R1026" i="7" a="1"/>
  <c r="R1026" i="7" s="1"/>
  <c r="R1027" i="7" a="1"/>
  <c r="R1027" i="7" s="1"/>
  <c r="R1028" i="7" a="1"/>
  <c r="R1028" i="7" s="1"/>
  <c r="R1029" i="7" a="1"/>
  <c r="R1029" i="7" s="1"/>
  <c r="R1030" i="7" a="1"/>
  <c r="R1030" i="7" s="1"/>
  <c r="R1031" i="7" a="1"/>
  <c r="R1031" i="7" s="1"/>
  <c r="R1032" i="7" a="1"/>
  <c r="R1032" i="7" s="1"/>
  <c r="R1033" i="7" a="1"/>
  <c r="R1033" i="7" s="1"/>
  <c r="R1034" i="7" a="1"/>
  <c r="R1034" i="7" s="1"/>
  <c r="R1035" i="7" a="1"/>
  <c r="R1035" i="7" s="1"/>
  <c r="R1036" i="7" a="1"/>
  <c r="R1036" i="7" s="1"/>
  <c r="R1037" i="7" a="1"/>
  <c r="R1037" i="7" s="1"/>
  <c r="R1038" i="7" a="1"/>
  <c r="R1038" i="7" s="1"/>
  <c r="R1039" i="7" a="1"/>
  <c r="R1039" i="7" s="1"/>
  <c r="R1040" i="7" a="1"/>
  <c r="R1040" i="7" s="1"/>
  <c r="R1041" i="7" a="1"/>
  <c r="R1041" i="7" s="1"/>
  <c r="R1042" i="7" a="1"/>
  <c r="R1042" i="7" s="1"/>
  <c r="R1043" i="7" a="1"/>
  <c r="R1043" i="7" s="1"/>
  <c r="R1044" i="7" a="1"/>
  <c r="R1044" i="7" s="1"/>
  <c r="R1045" i="7" a="1"/>
  <c r="R1045" i="7" s="1"/>
  <c r="R1046" i="7" a="1"/>
  <c r="R1046" i="7" s="1"/>
  <c r="R1047" i="7" a="1"/>
  <c r="R1047" i="7" s="1"/>
  <c r="R1048" i="7" a="1"/>
  <c r="R1048" i="7" s="1"/>
  <c r="R1049" i="7" a="1"/>
  <c r="R1049" i="7" s="1"/>
  <c r="R1050" i="7" a="1"/>
  <c r="R1050" i="7" s="1"/>
  <c r="R1051" i="7" a="1"/>
  <c r="R1051" i="7" s="1"/>
  <c r="R1052" i="7" a="1"/>
  <c r="R1052" i="7" s="1"/>
  <c r="R1053" i="7" a="1"/>
  <c r="R1053" i="7" s="1"/>
  <c r="R1054" i="7" a="1"/>
  <c r="R1054" i="7" s="1"/>
  <c r="R1055" i="7" a="1"/>
  <c r="R1055" i="7" s="1"/>
  <c r="R1056" i="7" a="1"/>
  <c r="R1056" i="7" s="1"/>
  <c r="R1057" i="7" a="1"/>
  <c r="R1057" i="7" s="1"/>
  <c r="R1058" i="7" a="1"/>
  <c r="R1058" i="7" s="1"/>
  <c r="R1059" i="7" a="1"/>
  <c r="R1059" i="7" s="1"/>
  <c r="R1060" i="7" a="1"/>
  <c r="R1060" i="7" s="1"/>
  <c r="R1061" i="7" a="1"/>
  <c r="R1061" i="7" s="1"/>
  <c r="R1062" i="7" a="1"/>
  <c r="R1062" i="7" s="1"/>
  <c r="R1063" i="7" a="1"/>
  <c r="R1063" i="7" s="1"/>
  <c r="R1064" i="7" a="1"/>
  <c r="R1064" i="7" s="1"/>
  <c r="R1065" i="7" a="1"/>
  <c r="R1065" i="7" s="1"/>
  <c r="R1066" i="7" a="1"/>
  <c r="R1066" i="7" s="1"/>
  <c r="R1067" i="7" a="1"/>
  <c r="R1067" i="7" s="1"/>
  <c r="R1068" i="7" a="1"/>
  <c r="R1068" i="7" s="1"/>
  <c r="R1069" i="7" a="1"/>
  <c r="R1069" i="7" s="1"/>
  <c r="R1070" i="7" a="1"/>
  <c r="R1070" i="7" s="1"/>
  <c r="R1071" i="7" a="1"/>
  <c r="R1071" i="7" s="1"/>
  <c r="R1072" i="7" a="1"/>
  <c r="R1072" i="7" s="1"/>
  <c r="R1073" i="7" a="1"/>
  <c r="R1073" i="7" s="1"/>
  <c r="R1074" i="7" a="1"/>
  <c r="R1074" i="7"/>
  <c r="R1075" i="7" a="1"/>
  <c r="R1075" i="7" s="1"/>
  <c r="R1076" i="7" a="1"/>
  <c r="R1076" i="7" s="1"/>
  <c r="R1077" i="7" a="1"/>
  <c r="R1077" i="7" s="1"/>
  <c r="R1078" i="7" a="1"/>
  <c r="R1078" i="7" s="1"/>
  <c r="R1079" i="7" a="1"/>
  <c r="R1079" i="7" s="1"/>
  <c r="R1080" i="7" a="1"/>
  <c r="R1080" i="7" s="1"/>
  <c r="R1081" i="7" a="1"/>
  <c r="R1081" i="7" s="1"/>
  <c r="R1082" i="7" a="1"/>
  <c r="R1082" i="7" s="1"/>
  <c r="R1083" i="7" a="1"/>
  <c r="R1083" i="7" s="1"/>
  <c r="R1084" i="7" a="1"/>
  <c r="R1084" i="7" s="1"/>
  <c r="R1085" i="7" a="1"/>
  <c r="R1085" i="7" s="1"/>
  <c r="R1086" i="7" a="1"/>
  <c r="R1086" i="7" s="1"/>
  <c r="R1087" i="7" a="1"/>
  <c r="R1087" i="7" s="1"/>
  <c r="R1088" i="7" a="1"/>
  <c r="R1088" i="7" s="1"/>
  <c r="R1089" i="7" a="1"/>
  <c r="R1089" i="7" s="1"/>
  <c r="R1090" i="7" a="1"/>
  <c r="R1090" i="7" s="1"/>
  <c r="R1091" i="7" a="1"/>
  <c r="R1091" i="7" s="1"/>
  <c r="R1092" i="7" a="1"/>
  <c r="R1092" i="7" s="1"/>
  <c r="R1093" i="7" a="1"/>
  <c r="R1093" i="7" s="1"/>
  <c r="R1094" i="7" a="1"/>
  <c r="R1094" i="7" s="1"/>
  <c r="R1095" i="7" a="1"/>
  <c r="R1095" i="7" s="1"/>
  <c r="R1096" i="7" a="1"/>
  <c r="R1096" i="7" s="1"/>
  <c r="R1097" i="7" a="1"/>
  <c r="R1097" i="7" s="1"/>
  <c r="R1098" i="7" a="1"/>
  <c r="R1098" i="7" s="1"/>
  <c r="R1099" i="7" a="1"/>
  <c r="R1099" i="7" s="1"/>
  <c r="R1100" i="7" a="1"/>
  <c r="R1100" i="7" s="1"/>
  <c r="R1101" i="7" a="1"/>
  <c r="R1101" i="7" s="1"/>
  <c r="R1102" i="7" a="1"/>
  <c r="R1102" i="7" s="1"/>
  <c r="R1103" i="7" a="1"/>
  <c r="R1103" i="7" s="1"/>
  <c r="R1104" i="7" a="1"/>
  <c r="R1104" i="7" s="1"/>
  <c r="R1105" i="7" a="1"/>
  <c r="R1105" i="7" s="1"/>
  <c r="R1106" i="7" a="1"/>
  <c r="R1106" i="7" s="1"/>
  <c r="R1107" i="7" a="1"/>
  <c r="R1107" i="7" s="1"/>
  <c r="R1108" i="7" a="1"/>
  <c r="R1108" i="7" s="1"/>
  <c r="R1109" i="7" a="1"/>
  <c r="R1109" i="7" s="1"/>
  <c r="R1110" i="7" a="1"/>
  <c r="R1110" i="7" s="1"/>
  <c r="R1111" i="7" a="1"/>
  <c r="R1111" i="7" s="1"/>
  <c r="R1112" i="7" a="1"/>
  <c r="R1112" i="7" s="1"/>
  <c r="R1113" i="7" a="1"/>
  <c r="R1113" i="7" s="1"/>
  <c r="R1114" i="7" a="1"/>
  <c r="R1114" i="7" s="1"/>
  <c r="R1115" i="7" a="1"/>
  <c r="R1115" i="7" s="1"/>
  <c r="R1116" i="7" a="1"/>
  <c r="R1116" i="7" s="1"/>
  <c r="R1117" i="7" a="1"/>
  <c r="R1117" i="7" s="1"/>
  <c r="R1118" i="7" a="1"/>
  <c r="R1118" i="7" s="1"/>
  <c r="R1119" i="7" a="1"/>
  <c r="R1119" i="7" s="1"/>
  <c r="R1120" i="7" a="1"/>
  <c r="R1120" i="7" s="1"/>
  <c r="R1121" i="7" a="1"/>
  <c r="R1121" i="7" s="1"/>
  <c r="R1122" i="7" a="1"/>
  <c r="R1122" i="7" s="1"/>
  <c r="R1123" i="7" a="1"/>
  <c r="R1123" i="7" s="1"/>
  <c r="R1124" i="7" a="1"/>
  <c r="R1124" i="7" s="1"/>
  <c r="R1125" i="7" a="1"/>
  <c r="R1125" i="7" s="1"/>
  <c r="R1126" i="7" a="1"/>
  <c r="R1126" i="7" s="1"/>
  <c r="R1127" i="7" a="1"/>
  <c r="R1127" i="7" s="1"/>
  <c r="R1128" i="7" a="1"/>
  <c r="R1128" i="7" s="1"/>
  <c r="R1129" i="7" a="1"/>
  <c r="R1129" i="7" s="1"/>
  <c r="R1130" i="7" a="1"/>
  <c r="R1130" i="7" s="1"/>
  <c r="R1131" i="7" a="1"/>
  <c r="R1131" i="7" s="1"/>
  <c r="R1132" i="7" a="1"/>
  <c r="R1132" i="7" s="1"/>
  <c r="R1133" i="7" a="1"/>
  <c r="R1133" i="7" s="1"/>
  <c r="R1134" i="7" a="1"/>
  <c r="R1134" i="7" s="1"/>
  <c r="R1135" i="7" a="1"/>
  <c r="R1135" i="7" s="1"/>
  <c r="R1136" i="7" a="1"/>
  <c r="R1136" i="7" s="1"/>
  <c r="R1137" i="7" a="1"/>
  <c r="R1137" i="7" s="1"/>
  <c r="R1138" i="7" a="1"/>
  <c r="R1138" i="7" s="1"/>
  <c r="R1139" i="7" a="1"/>
  <c r="R1139" i="7" s="1"/>
  <c r="R1140" i="7" a="1"/>
  <c r="R1140" i="7" s="1"/>
  <c r="R1141" i="7" a="1"/>
  <c r="R1141" i="7" s="1"/>
  <c r="R1142" i="7" a="1"/>
  <c r="R1142" i="7" s="1"/>
  <c r="R1143" i="7" a="1"/>
  <c r="R1143" i="7" s="1"/>
  <c r="R1144" i="7" a="1"/>
  <c r="R1144" i="7" s="1"/>
  <c r="R1145" i="7" a="1"/>
  <c r="R1145" i="7" s="1"/>
  <c r="R1146" i="7" a="1"/>
  <c r="R1146" i="7" s="1"/>
  <c r="R1147" i="7" a="1"/>
  <c r="R1147" i="7" s="1"/>
  <c r="R1148" i="7" a="1"/>
  <c r="R1148" i="7" s="1"/>
  <c r="R1149" i="7" a="1"/>
  <c r="R1149" i="7" s="1"/>
  <c r="R1150" i="7" a="1"/>
  <c r="R1150" i="7" s="1"/>
  <c r="R1151" i="7" a="1"/>
  <c r="R1151" i="7" s="1"/>
  <c r="R1152" i="7" a="1"/>
  <c r="R1152" i="7" s="1"/>
  <c r="R1153" i="7" a="1"/>
  <c r="R1153" i="7" s="1"/>
  <c r="R1154" i="7" a="1"/>
  <c r="R1154" i="7" s="1"/>
  <c r="R1155" i="7" a="1"/>
  <c r="R1155" i="7" s="1"/>
  <c r="R1156" i="7" a="1"/>
  <c r="R1156" i="7" s="1"/>
  <c r="R1157" i="7" a="1"/>
  <c r="R1157" i="7" s="1"/>
  <c r="R1158" i="7" a="1"/>
  <c r="R1158" i="7" s="1"/>
  <c r="R1159" i="7" a="1"/>
  <c r="R1159" i="7" s="1"/>
  <c r="R1160" i="7" a="1"/>
  <c r="R1160" i="7" s="1"/>
  <c r="R1161" i="7" a="1"/>
  <c r="R1161" i="7" s="1"/>
  <c r="R1162" i="7" a="1"/>
  <c r="R1162" i="7" s="1"/>
  <c r="R1163" i="7" a="1"/>
  <c r="R1163" i="7" s="1"/>
  <c r="R1164" i="7" a="1"/>
  <c r="R1164" i="7" s="1"/>
  <c r="R1165" i="7" a="1"/>
  <c r="R1165" i="7" s="1"/>
  <c r="R1166" i="7" a="1"/>
  <c r="R1166" i="7" s="1"/>
  <c r="R1167" i="7" a="1"/>
  <c r="R1167" i="7" s="1"/>
  <c r="R1168" i="7" a="1"/>
  <c r="R1168" i="7" s="1"/>
  <c r="R1169" i="7" a="1"/>
  <c r="R1169" i="7" s="1"/>
  <c r="R1170" i="7" a="1"/>
  <c r="R1170" i="7" s="1"/>
  <c r="R1171" i="7" a="1"/>
  <c r="R1171" i="7" s="1"/>
  <c r="R1172" i="7" a="1"/>
  <c r="R1172" i="7" s="1"/>
  <c r="R1173" i="7" a="1"/>
  <c r="R1173" i="7" s="1"/>
  <c r="R1174" i="7" a="1"/>
  <c r="R1174" i="7" s="1"/>
  <c r="R1175" i="7" a="1"/>
  <c r="R1175" i="7" s="1"/>
  <c r="R1176" i="7" a="1"/>
  <c r="R1176" i="7" s="1"/>
  <c r="R1177" i="7" a="1"/>
  <c r="R1177" i="7" s="1"/>
  <c r="R1178" i="7" a="1"/>
  <c r="R1178" i="7" s="1"/>
  <c r="R1179" i="7" a="1"/>
  <c r="R1179" i="7" s="1"/>
  <c r="R1180" i="7" a="1"/>
  <c r="R1180" i="7" s="1"/>
  <c r="R1181" i="7" a="1"/>
  <c r="R1181" i="7" s="1"/>
  <c r="R1182" i="7" a="1"/>
  <c r="R1182" i="7" s="1"/>
  <c r="R1183" i="7" a="1"/>
  <c r="R1183" i="7" s="1"/>
  <c r="R1184" i="7" a="1"/>
  <c r="R1184" i="7" s="1"/>
  <c r="R1185" i="7" a="1"/>
  <c r="R1185" i="7" s="1"/>
  <c r="R1186" i="7" a="1"/>
  <c r="R1186" i="7" s="1"/>
  <c r="R1187" i="7" a="1"/>
  <c r="R1187" i="7" s="1"/>
  <c r="R1188" i="7" a="1"/>
  <c r="R1188" i="7" s="1"/>
  <c r="R1189" i="7" a="1"/>
  <c r="R1189" i="7" s="1"/>
  <c r="R1190" i="7" a="1"/>
  <c r="R1190" i="7" s="1"/>
  <c r="R1191" i="7" a="1"/>
  <c r="R1191" i="7" s="1"/>
  <c r="R1192" i="7" a="1"/>
  <c r="R1192" i="7" s="1"/>
  <c r="R1193" i="7" a="1"/>
  <c r="R1193" i="7" s="1"/>
  <c r="R1194" i="7" a="1"/>
  <c r="R1194" i="7" s="1"/>
  <c r="R1195" i="7" a="1"/>
  <c r="R1195" i="7" s="1"/>
  <c r="R1196" i="7" a="1"/>
  <c r="R1196" i="7" s="1"/>
  <c r="R1197" i="7" a="1"/>
  <c r="R1197" i="7" s="1"/>
  <c r="R1198" i="7" a="1"/>
  <c r="R1198" i="7" s="1"/>
  <c r="R1199" i="7" a="1"/>
  <c r="R1199" i="7" s="1"/>
  <c r="R1200" i="7" a="1"/>
  <c r="R1200" i="7" s="1"/>
  <c r="R1201" i="7" a="1"/>
  <c r="R1201" i="7" s="1"/>
  <c r="R1202" i="7" a="1"/>
  <c r="R1202" i="7" s="1"/>
  <c r="R1203" i="7" a="1"/>
  <c r="R1203" i="7" s="1"/>
  <c r="R1204" i="7" a="1"/>
  <c r="R1204" i="7" s="1"/>
  <c r="R1205" i="7" a="1"/>
  <c r="R1205" i="7" s="1"/>
  <c r="R1206" i="7" a="1"/>
  <c r="R1206" i="7" s="1"/>
  <c r="R1207" i="7" a="1"/>
  <c r="R1207" i="7" s="1"/>
  <c r="R1208" i="7" a="1"/>
  <c r="R1208" i="7" s="1"/>
  <c r="R1209" i="7" a="1"/>
  <c r="R1209" i="7" s="1"/>
  <c r="R1210" i="7" a="1"/>
  <c r="R1210" i="7" s="1"/>
  <c r="R1211" i="7" a="1"/>
  <c r="R1211" i="7" s="1"/>
  <c r="R1212" i="7" a="1"/>
  <c r="R1212" i="7" s="1"/>
  <c r="R1213" i="7" a="1"/>
  <c r="R1213" i="7" s="1"/>
  <c r="R1214" i="7" a="1"/>
  <c r="R1214" i="7" s="1"/>
  <c r="R1215" i="7" a="1"/>
  <c r="R1215" i="7" s="1"/>
  <c r="R1216" i="7" a="1"/>
  <c r="R1216" i="7" s="1"/>
  <c r="R1217" i="7" a="1"/>
  <c r="R1217" i="7" s="1"/>
  <c r="R1218" i="7" a="1"/>
  <c r="R1218" i="7" s="1"/>
  <c r="R1219" i="7" a="1"/>
  <c r="R1219" i="7" s="1"/>
  <c r="R1220" i="7" a="1"/>
  <c r="R1220" i="7" s="1"/>
  <c r="R1221" i="7" a="1"/>
  <c r="R1221" i="7" s="1"/>
  <c r="R1222" i="7" a="1"/>
  <c r="R1222" i="7" s="1"/>
  <c r="R1223" i="7" a="1"/>
  <c r="R1223" i="7" s="1"/>
  <c r="R1224" i="7" a="1"/>
  <c r="R1224" i="7" s="1"/>
  <c r="R1225" i="7" a="1"/>
  <c r="R1225" i="7" s="1"/>
  <c r="R1226" i="7" a="1"/>
  <c r="R1226" i="7" s="1"/>
  <c r="R1227" i="7" a="1"/>
  <c r="R1227" i="7" s="1"/>
  <c r="R1228" i="7" a="1"/>
  <c r="R1228" i="7" s="1"/>
  <c r="R1229" i="7" a="1"/>
  <c r="R1229" i="7" s="1"/>
  <c r="R1230" i="7" a="1"/>
  <c r="R1230" i="7" s="1"/>
  <c r="R1231" i="7" a="1"/>
  <c r="R1231" i="7" s="1"/>
  <c r="R1232" i="7" a="1"/>
  <c r="R1232" i="7" s="1"/>
  <c r="R1233" i="7" a="1"/>
  <c r="R1233" i="7" s="1"/>
  <c r="R1234" i="7" a="1"/>
  <c r="R1234" i="7" s="1"/>
  <c r="R1235" i="7" a="1"/>
  <c r="R1235" i="7" s="1"/>
  <c r="R1236" i="7" a="1"/>
  <c r="R1236" i="7" s="1"/>
  <c r="R1237" i="7" a="1"/>
  <c r="R1237" i="7" s="1"/>
  <c r="R1238" i="7" a="1"/>
  <c r="R1238" i="7" s="1"/>
  <c r="R1239" i="7" a="1"/>
  <c r="R1239" i="7" s="1"/>
  <c r="R1240" i="7" a="1"/>
  <c r="R1240" i="7" s="1"/>
  <c r="R1241" i="7" a="1"/>
  <c r="R1241" i="7" s="1"/>
  <c r="R1242" i="7" a="1"/>
  <c r="R1242" i="7" s="1"/>
  <c r="R1243" i="7" a="1"/>
  <c r="R1243" i="7" s="1"/>
  <c r="R1244" i="7" a="1"/>
  <c r="R1244" i="7" s="1"/>
  <c r="R1245" i="7" a="1"/>
  <c r="R1245" i="7" s="1"/>
  <c r="R1246" i="7" a="1"/>
  <c r="R1246" i="7" s="1"/>
  <c r="R1247" i="7" a="1"/>
  <c r="R1247" i="7" s="1"/>
  <c r="R1248" i="7" a="1"/>
  <c r="R1248" i="7" s="1"/>
  <c r="R1249" i="7" a="1"/>
  <c r="R1249" i="7" s="1"/>
  <c r="R1250" i="7" a="1"/>
  <c r="R1250" i="7" s="1"/>
  <c r="R1251" i="7" a="1"/>
  <c r="R1251" i="7" s="1"/>
  <c r="R1252" i="7" a="1"/>
  <c r="R1252" i="7" s="1"/>
  <c r="R1253" i="7" a="1"/>
  <c r="R1253" i="7" s="1"/>
  <c r="R1254" i="7" a="1"/>
  <c r="R1254" i="7" s="1"/>
  <c r="R1255" i="7" a="1"/>
  <c r="R1255" i="7" s="1"/>
  <c r="R1256" i="7" a="1"/>
  <c r="R1256" i="7" s="1"/>
  <c r="R1257" i="7" a="1"/>
  <c r="R1257" i="7" s="1"/>
  <c r="R1258" i="7" a="1"/>
  <c r="R1258" i="7" s="1"/>
  <c r="R1259" i="7" a="1"/>
  <c r="R1259" i="7" s="1"/>
  <c r="R1260" i="7" a="1"/>
  <c r="R1260" i="7" s="1"/>
  <c r="R1261" i="7" a="1"/>
  <c r="R1261" i="7" s="1"/>
  <c r="R1262" i="7" a="1"/>
  <c r="R1262" i="7" s="1"/>
  <c r="R1263" i="7" a="1"/>
  <c r="R1263" i="7" s="1"/>
  <c r="R1264" i="7" a="1"/>
  <c r="R1264" i="7" s="1"/>
  <c r="R1265" i="7" a="1"/>
  <c r="R1265" i="7"/>
  <c r="R1266" i="7" a="1"/>
  <c r="R1266" i="7" s="1"/>
  <c r="R1267" i="7" a="1"/>
  <c r="R1267" i="7" s="1"/>
  <c r="R1268" i="7" a="1"/>
  <c r="R1268" i="7" s="1"/>
  <c r="R1269" i="7" a="1"/>
  <c r="R1269" i="7" s="1"/>
  <c r="R1270" i="7" a="1"/>
  <c r="R1270" i="7" s="1"/>
  <c r="R1271" i="7" a="1"/>
  <c r="R1271" i="7" s="1"/>
  <c r="R1272" i="7" a="1"/>
  <c r="R1272" i="7" s="1"/>
  <c r="R1273" i="7" a="1"/>
  <c r="R1273" i="7" s="1"/>
  <c r="R1274" i="7" a="1"/>
  <c r="R1274" i="7" s="1"/>
  <c r="R1275" i="7" a="1"/>
  <c r="R1275" i="7" s="1"/>
  <c r="R1276" i="7" a="1"/>
  <c r="R1276" i="7" s="1"/>
  <c r="R1277" i="7" a="1"/>
  <c r="R1277" i="7" s="1"/>
  <c r="R1278" i="7" a="1"/>
  <c r="R1278" i="7" s="1"/>
  <c r="R1279" i="7" a="1"/>
  <c r="R1279" i="7" s="1"/>
  <c r="R1280" i="7" a="1"/>
  <c r="R1280" i="7" s="1"/>
  <c r="R1281" i="7" a="1"/>
  <c r="R1281" i="7" s="1"/>
  <c r="R1282" i="7" a="1"/>
  <c r="R1282" i="7" s="1"/>
  <c r="R1283" i="7" a="1"/>
  <c r="R1283" i="7" s="1"/>
  <c r="R1284" i="7" a="1"/>
  <c r="R1284" i="7" s="1"/>
  <c r="R1285" i="7" a="1"/>
  <c r="R1285" i="7" s="1"/>
  <c r="R1286" i="7" a="1"/>
  <c r="R1286" i="7" s="1"/>
  <c r="R1287" i="7" a="1"/>
  <c r="R1287" i="7" s="1"/>
  <c r="R1288" i="7" a="1"/>
  <c r="R1288" i="7" s="1"/>
  <c r="R1289" i="7" a="1"/>
  <c r="R1289" i="7" s="1"/>
  <c r="R1290" i="7" a="1"/>
  <c r="R1290" i="7" s="1"/>
  <c r="R1291" i="7" a="1"/>
  <c r="R1291" i="7" s="1"/>
  <c r="R1292" i="7" a="1"/>
  <c r="R1292" i="7" s="1"/>
  <c r="R1293" i="7" a="1"/>
  <c r="R1293" i="7" s="1"/>
  <c r="R1294" i="7" a="1"/>
  <c r="R1294" i="7" s="1"/>
  <c r="R1295" i="7" a="1"/>
  <c r="R1295" i="7" s="1"/>
  <c r="R1296" i="7" a="1"/>
  <c r="R1296" i="7" s="1"/>
  <c r="R1297" i="7" a="1"/>
  <c r="R1297" i="7" s="1"/>
  <c r="R1298" i="7" a="1"/>
  <c r="R1298" i="7" s="1"/>
  <c r="R1299" i="7" a="1"/>
  <c r="R1299" i="7" s="1"/>
  <c r="R1300" i="7" a="1"/>
  <c r="R1300" i="7" s="1"/>
  <c r="R1301" i="7" a="1"/>
  <c r="R1301" i="7" s="1"/>
  <c r="R1302" i="7" a="1"/>
  <c r="R1302" i="7" s="1"/>
  <c r="R1303" i="7" a="1"/>
  <c r="R1303" i="7" s="1"/>
  <c r="R1304" i="7" a="1"/>
  <c r="R1304" i="7" s="1"/>
  <c r="R1305" i="7" a="1"/>
  <c r="R1305" i="7" s="1"/>
  <c r="R1306" i="7" a="1"/>
  <c r="R1306" i="7" s="1"/>
  <c r="R1307" i="7" a="1"/>
  <c r="R1307" i="7" s="1"/>
  <c r="R1308" i="7" a="1"/>
  <c r="R1308" i="7" s="1"/>
  <c r="R1309" i="7" a="1"/>
  <c r="R1309" i="7" s="1"/>
  <c r="R1310" i="7" a="1"/>
  <c r="R1310" i="7" s="1"/>
  <c r="R1311" i="7" a="1"/>
  <c r="R1311" i="7" s="1"/>
  <c r="R1312" i="7" a="1"/>
  <c r="R1312" i="7" s="1"/>
  <c r="R1313" i="7" a="1"/>
  <c r="R1313" i="7" s="1"/>
  <c r="R1314" i="7" a="1"/>
  <c r="R1314" i="7" s="1"/>
  <c r="R1315" i="7" a="1"/>
  <c r="R1315" i="7" s="1"/>
  <c r="R1316" i="7" a="1"/>
  <c r="R1316" i="7" s="1"/>
  <c r="R1317" i="7" a="1"/>
  <c r="R1317" i="7" s="1"/>
  <c r="R1318" i="7" a="1"/>
  <c r="R1318" i="7" s="1"/>
  <c r="R1319" i="7" a="1"/>
  <c r="R1319" i="7" s="1"/>
  <c r="R1320" i="7" a="1"/>
  <c r="R1320" i="7" s="1"/>
  <c r="R1321" i="7" a="1"/>
  <c r="R1321" i="7" s="1"/>
  <c r="R1322" i="7" a="1"/>
  <c r="R1322" i="7" s="1"/>
  <c r="R1323" i="7" a="1"/>
  <c r="R1323" i="7" s="1"/>
  <c r="R1324" i="7" a="1"/>
  <c r="R1324" i="7" s="1"/>
  <c r="R1325" i="7" a="1"/>
  <c r="R1325" i="7" s="1"/>
  <c r="R1326" i="7" a="1"/>
  <c r="R1326" i="7" s="1"/>
  <c r="R1327" i="7" a="1"/>
  <c r="R1327" i="7" s="1"/>
  <c r="R1328" i="7" a="1"/>
  <c r="R1328" i="7" s="1"/>
  <c r="R1329" i="7" a="1"/>
  <c r="R1329" i="7" s="1"/>
  <c r="R1330" i="7" a="1"/>
  <c r="R1330" i="7" s="1"/>
  <c r="R1331" i="7" a="1"/>
  <c r="R1331" i="7" s="1"/>
  <c r="R1332" i="7" a="1"/>
  <c r="R1332" i="7" s="1"/>
  <c r="R1333" i="7" a="1"/>
  <c r="R1333" i="7" s="1"/>
  <c r="R1334" i="7" a="1"/>
  <c r="R1334" i="7" s="1"/>
  <c r="R1335" i="7" a="1"/>
  <c r="R1335" i="7" s="1"/>
  <c r="R1336" i="7" a="1"/>
  <c r="R1336" i="7" s="1"/>
  <c r="R1337" i="7" a="1"/>
  <c r="R1337" i="7" s="1"/>
  <c r="R1338" i="7" a="1"/>
  <c r="R1338" i="7" s="1"/>
  <c r="R1339" i="7" a="1"/>
  <c r="R1339" i="7" s="1"/>
  <c r="R1340" i="7" a="1"/>
  <c r="R1340" i="7" s="1"/>
  <c r="R1341" i="7" a="1"/>
  <c r="R1341" i="7" s="1"/>
  <c r="R1342" i="7" a="1"/>
  <c r="R1342" i="7" s="1"/>
  <c r="R1343" i="7" a="1"/>
  <c r="R1343" i="7" s="1"/>
  <c r="R1344" i="7" a="1"/>
  <c r="R1344" i="7" s="1"/>
  <c r="R1345" i="7" a="1"/>
  <c r="R1345" i="7" s="1"/>
  <c r="R1346" i="7" a="1"/>
  <c r="R1346" i="7" s="1"/>
  <c r="R1347" i="7" a="1"/>
  <c r="R1347" i="7" s="1"/>
  <c r="R1348" i="7" a="1"/>
  <c r="R1348" i="7" s="1"/>
  <c r="R1349" i="7" a="1"/>
  <c r="R1349" i="7" s="1"/>
  <c r="R1350" i="7" a="1"/>
  <c r="R1350" i="7" s="1"/>
  <c r="R1351" i="7" a="1"/>
  <c r="R1351" i="7" s="1"/>
  <c r="R1352" i="7" a="1"/>
  <c r="R1352" i="7" s="1"/>
  <c r="R1353" i="7" a="1"/>
  <c r="R1353" i="7" s="1"/>
  <c r="R1354" i="7" a="1"/>
  <c r="R1354" i="7" s="1"/>
  <c r="R1355" i="7" a="1"/>
  <c r="R1355" i="7" s="1"/>
  <c r="R1356" i="7" a="1"/>
  <c r="R1356" i="7" s="1"/>
  <c r="R1357" i="7" a="1"/>
  <c r="R1357" i="7" s="1"/>
  <c r="R1358" i="7" a="1"/>
  <c r="R1358" i="7" s="1"/>
  <c r="R1359" i="7" a="1"/>
  <c r="R1359" i="7" s="1"/>
  <c r="R1360" i="7" a="1"/>
  <c r="R1360" i="7" s="1"/>
  <c r="R1361" i="7" a="1"/>
  <c r="R1361" i="7" s="1"/>
  <c r="R1362" i="7" a="1"/>
  <c r="R1362" i="7" s="1"/>
  <c r="R1363" i="7" a="1"/>
  <c r="R1363" i="7" s="1"/>
  <c r="R1364" i="7" a="1"/>
  <c r="R1364" i="7" s="1"/>
  <c r="R1365" i="7" a="1"/>
  <c r="R1365" i="7" s="1"/>
  <c r="R1366" i="7" a="1"/>
  <c r="R1366" i="7" s="1"/>
  <c r="R1367" i="7" a="1"/>
  <c r="R1367" i="7" s="1"/>
  <c r="R1368" i="7" a="1"/>
  <c r="R1368" i="7" s="1"/>
  <c r="R1369" i="7" a="1"/>
  <c r="R1369" i="7" s="1"/>
  <c r="R1370" i="7" a="1"/>
  <c r="R1370" i="7" s="1"/>
  <c r="R1371" i="7" a="1"/>
  <c r="R1371" i="7" s="1"/>
  <c r="R1372" i="7" a="1"/>
  <c r="R1372" i="7" s="1"/>
  <c r="R1373" i="7" a="1"/>
  <c r="R1373" i="7" s="1"/>
  <c r="R1374" i="7" a="1"/>
  <c r="R1374" i="7" s="1"/>
  <c r="R1375" i="7" a="1"/>
  <c r="R1375" i="7" s="1"/>
  <c r="R1376" i="7" a="1"/>
  <c r="R1376" i="7" s="1"/>
  <c r="R1377" i="7" a="1"/>
  <c r="R1377" i="7" s="1"/>
  <c r="R1378" i="7" a="1"/>
  <c r="R1378" i="7" s="1"/>
  <c r="R1379" i="7" a="1"/>
  <c r="R1379" i="7" s="1"/>
  <c r="R1380" i="7" a="1"/>
  <c r="R1380" i="7" s="1"/>
  <c r="R1381" i="7" a="1"/>
  <c r="R1381" i="7" s="1"/>
  <c r="R1382" i="7" a="1"/>
  <c r="R1382" i="7" s="1"/>
  <c r="R1383" i="7" a="1"/>
  <c r="R1383" i="7" s="1"/>
  <c r="R1384" i="7" a="1"/>
  <c r="R1384" i="7" s="1"/>
  <c r="R1385" i="7" a="1"/>
  <c r="R1385" i="7" s="1"/>
  <c r="R1386" i="7" a="1"/>
  <c r="R1386" i="7" s="1"/>
  <c r="R1387" i="7" a="1"/>
  <c r="R1387" i="7" s="1"/>
  <c r="R1388" i="7" a="1"/>
  <c r="R1388" i="7" s="1"/>
  <c r="R1389" i="7" a="1"/>
  <c r="R1389" i="7" s="1"/>
  <c r="R1390" i="7" a="1"/>
  <c r="R1390" i="7" s="1"/>
  <c r="R1391" i="7" a="1"/>
  <c r="R1391" i="7" s="1"/>
  <c r="R1392" i="7" a="1"/>
  <c r="R1392" i="7" s="1"/>
  <c r="R1393" i="7" a="1"/>
  <c r="R1393" i="7" s="1"/>
  <c r="R1394" i="7" a="1"/>
  <c r="R1394" i="7" s="1"/>
  <c r="R1395" i="7" a="1"/>
  <c r="R1395" i="7" s="1"/>
  <c r="R1396" i="7" a="1"/>
  <c r="R1396" i="7" s="1"/>
  <c r="R1397" i="7" a="1"/>
  <c r="R1397" i="7" s="1"/>
  <c r="R1398" i="7" a="1"/>
  <c r="R1398" i="7" s="1"/>
  <c r="R1399" i="7" a="1"/>
  <c r="R1399" i="7" s="1"/>
  <c r="R1400" i="7" a="1"/>
  <c r="R1400" i="7" s="1"/>
  <c r="R1401" i="7" a="1"/>
  <c r="R1401" i="7" s="1"/>
  <c r="R1402" i="7" a="1"/>
  <c r="R1402" i="7" s="1"/>
  <c r="R1403" i="7" a="1"/>
  <c r="R1403" i="7" s="1"/>
  <c r="R1404" i="7" a="1"/>
  <c r="R1404" i="7" s="1"/>
  <c r="R1405" i="7" a="1"/>
  <c r="R1405" i="7" s="1"/>
  <c r="R1406" i="7" a="1"/>
  <c r="R1406" i="7" s="1"/>
  <c r="R1407" i="7" a="1"/>
  <c r="R1407" i="7" s="1"/>
  <c r="R1408" i="7" a="1"/>
  <c r="R1408" i="7" s="1"/>
  <c r="R1409" i="7" a="1"/>
  <c r="R1409" i="7" s="1"/>
  <c r="R1410" i="7" a="1"/>
  <c r="R1410" i="7" s="1"/>
  <c r="R1411" i="7" a="1"/>
  <c r="R1411" i="7" s="1"/>
  <c r="R1412" i="7" a="1"/>
  <c r="R1412" i="7" s="1"/>
  <c r="R1413" i="7" a="1"/>
  <c r="R1413" i="7" s="1"/>
  <c r="R1414" i="7" a="1"/>
  <c r="R1414" i="7" s="1"/>
  <c r="R1415" i="7" a="1"/>
  <c r="R1415" i="7" s="1"/>
  <c r="R1416" i="7" a="1"/>
  <c r="R1416" i="7" s="1"/>
  <c r="R1417" i="7" a="1"/>
  <c r="R1417" i="7" s="1"/>
  <c r="R1418" i="7" a="1"/>
  <c r="R1418" i="7" s="1"/>
  <c r="R1419" i="7" a="1"/>
  <c r="R1419" i="7" s="1"/>
  <c r="R1420" i="7" a="1"/>
  <c r="R1420" i="7" s="1"/>
  <c r="R1421" i="7" a="1"/>
  <c r="R1421" i="7" s="1"/>
  <c r="R1422" i="7" a="1"/>
  <c r="R1422" i="7" s="1"/>
  <c r="R1423" i="7" a="1"/>
  <c r="R1423" i="7" s="1"/>
  <c r="R1424" i="7" a="1"/>
  <c r="R1424" i="7" s="1"/>
  <c r="R1425" i="7" a="1"/>
  <c r="R1425" i="7" s="1"/>
  <c r="R1426" i="7" a="1"/>
  <c r="R1426" i="7" s="1"/>
  <c r="R1427" i="7" a="1"/>
  <c r="R1427" i="7" s="1"/>
  <c r="R1428" i="7" a="1"/>
  <c r="R1428" i="7" s="1"/>
  <c r="R1429" i="7" a="1"/>
  <c r="R1429" i="7" s="1"/>
  <c r="R1430" i="7" a="1"/>
  <c r="R1430" i="7" s="1"/>
  <c r="R1431" i="7" a="1"/>
  <c r="R1431" i="7" s="1"/>
  <c r="R1432" i="7" a="1"/>
  <c r="R1432" i="7" s="1"/>
  <c r="R1433" i="7" a="1"/>
  <c r="R1433" i="7" s="1"/>
  <c r="R1434" i="7" a="1"/>
  <c r="R1434" i="7" s="1"/>
  <c r="R1435" i="7" a="1"/>
  <c r="R1435" i="7" s="1"/>
  <c r="R1436" i="7" a="1"/>
  <c r="R1436" i="7" s="1"/>
  <c r="R1437" i="7" a="1"/>
  <c r="R1437" i="7" s="1"/>
  <c r="R1438" i="7" a="1"/>
  <c r="R1438" i="7" s="1"/>
  <c r="R1439" i="7" a="1"/>
  <c r="R1439" i="7" s="1"/>
  <c r="R1440" i="7" a="1"/>
  <c r="R1440" i="7" s="1"/>
  <c r="R1441" i="7" a="1"/>
  <c r="R1441" i="7" s="1"/>
  <c r="R1442" i="7" a="1"/>
  <c r="R1442" i="7" s="1"/>
  <c r="R1443" i="7" a="1"/>
  <c r="R1443" i="7" s="1"/>
  <c r="R1444" i="7" a="1"/>
  <c r="R1444" i="7" s="1"/>
  <c r="R1445" i="7" a="1"/>
  <c r="R1445" i="7" s="1"/>
  <c r="R1446" i="7" a="1"/>
  <c r="R1446" i="7" s="1"/>
  <c r="R1447" i="7" a="1"/>
  <c r="R1447" i="7" s="1"/>
  <c r="R1448" i="7" a="1"/>
  <c r="R1448" i="7" s="1"/>
  <c r="R1449" i="7" a="1"/>
  <c r="R1449" i="7" s="1"/>
  <c r="R1450" i="7" a="1"/>
  <c r="R1450" i="7" s="1"/>
  <c r="R1451" i="7" a="1"/>
  <c r="R1451" i="7" s="1"/>
  <c r="R1452" i="7" a="1"/>
  <c r="R1452" i="7" s="1"/>
  <c r="R1453" i="7" a="1"/>
  <c r="R1453" i="7" s="1"/>
  <c r="R1454" i="7" a="1"/>
  <c r="R1454" i="7" s="1"/>
  <c r="R1455" i="7" a="1"/>
  <c r="R1455" i="7" s="1"/>
  <c r="R1456" i="7" a="1"/>
  <c r="R1456" i="7" s="1"/>
  <c r="R1457" i="7" a="1"/>
  <c r="R1457" i="7" s="1"/>
  <c r="R1458" i="7" a="1"/>
  <c r="R1458" i="7" s="1"/>
  <c r="R1459" i="7" a="1"/>
  <c r="R1459" i="7" s="1"/>
  <c r="R1460" i="7" a="1"/>
  <c r="R1460" i="7" s="1"/>
  <c r="R1461" i="7" a="1"/>
  <c r="R1461" i="7" s="1"/>
  <c r="R1462" i="7" a="1"/>
  <c r="R1462" i="7" s="1"/>
  <c r="R1463" i="7" a="1"/>
  <c r="R1463" i="7" s="1"/>
  <c r="R1464" i="7" a="1"/>
  <c r="R1464" i="7" s="1"/>
  <c r="R1465" i="7" a="1"/>
  <c r="R1465" i="7" s="1"/>
  <c r="R1466" i="7" a="1"/>
  <c r="R1466" i="7" s="1"/>
  <c r="R1467" i="7" a="1"/>
  <c r="R1467" i="7" s="1"/>
  <c r="R1468" i="7" a="1"/>
  <c r="R1468" i="7" s="1"/>
  <c r="R1469" i="7" a="1"/>
  <c r="R1469" i="7" s="1"/>
  <c r="R1470" i="7" a="1"/>
  <c r="R1470" i="7" s="1"/>
  <c r="R1471" i="7" a="1"/>
  <c r="R1471" i="7" s="1"/>
  <c r="R1472" i="7" a="1"/>
  <c r="R1472" i="7" s="1"/>
  <c r="R1473" i="7" a="1"/>
  <c r="R1473" i="7" s="1"/>
  <c r="R1474" i="7" a="1"/>
  <c r="R1474" i="7" s="1"/>
  <c r="R1475" i="7" a="1"/>
  <c r="R1475" i="7" s="1"/>
  <c r="R1476" i="7" a="1"/>
  <c r="R1476" i="7" s="1"/>
  <c r="R1477" i="7" a="1"/>
  <c r="R1477" i="7" s="1"/>
  <c r="R1478" i="7" a="1"/>
  <c r="R1478" i="7" s="1"/>
  <c r="R1479" i="7" a="1"/>
  <c r="R1479" i="7" s="1"/>
  <c r="R1480" i="7" a="1"/>
  <c r="R1480" i="7" s="1"/>
  <c r="R1481" i="7" a="1"/>
  <c r="R1481" i="7" s="1"/>
  <c r="R1482" i="7" a="1"/>
  <c r="R1482" i="7" s="1"/>
  <c r="R1483" i="7" a="1"/>
  <c r="R1483" i="7" s="1"/>
  <c r="R1484" i="7" a="1"/>
  <c r="R1484" i="7" s="1"/>
  <c r="R1485" i="7" a="1"/>
  <c r="R1485" i="7" s="1"/>
  <c r="R1486" i="7" a="1"/>
  <c r="R1486" i="7" s="1"/>
  <c r="R1487" i="7" a="1"/>
  <c r="R1487" i="7" s="1"/>
  <c r="R1488" i="7" a="1"/>
  <c r="R1488" i="7" s="1"/>
  <c r="R1489" i="7" a="1"/>
  <c r="R1489" i="7" s="1"/>
  <c r="R1490" i="7" a="1"/>
  <c r="R1490" i="7" s="1"/>
  <c r="R1491" i="7" a="1"/>
  <c r="R1491" i="7" s="1"/>
  <c r="R1492" i="7" a="1"/>
  <c r="R1492" i="7" s="1"/>
  <c r="R1493" i="7" a="1"/>
  <c r="R1493" i="7" s="1"/>
  <c r="R1494" i="7" a="1"/>
  <c r="R1494" i="7" s="1"/>
  <c r="R1495" i="7" a="1"/>
  <c r="R1495" i="7" s="1"/>
  <c r="R1496" i="7" a="1"/>
  <c r="R1496" i="7" s="1"/>
  <c r="R1497" i="7" a="1"/>
  <c r="R1497" i="7" s="1"/>
  <c r="R1498" i="7" a="1"/>
  <c r="R1498" i="7" s="1"/>
  <c r="R1499" i="7" a="1"/>
  <c r="R1499" i="7" s="1"/>
  <c r="R1500" i="7" a="1"/>
  <c r="R1500" i="7" s="1"/>
  <c r="R1501" i="7" a="1"/>
  <c r="R1501" i="7" s="1"/>
  <c r="R1502" i="7" a="1"/>
  <c r="R1502" i="7" s="1"/>
  <c r="R1503" i="7" a="1"/>
  <c r="R1503" i="7" s="1"/>
  <c r="R1504" i="7" a="1"/>
  <c r="R1504" i="7" s="1"/>
  <c r="R1505" i="7" a="1"/>
  <c r="R1505" i="7" s="1"/>
  <c r="R1506" i="7" a="1"/>
  <c r="R1506" i="7" s="1"/>
  <c r="R1507" i="7" a="1"/>
  <c r="R1507" i="7" s="1"/>
  <c r="R1508" i="7" a="1"/>
  <c r="R1508" i="7" s="1"/>
  <c r="R1509" i="7" a="1"/>
  <c r="R1509" i="7" s="1"/>
  <c r="R1510" i="7" a="1"/>
  <c r="R1510" i="7" s="1"/>
  <c r="R1511" i="7" a="1"/>
  <c r="R1511" i="7" s="1"/>
  <c r="R1512" i="7" a="1"/>
  <c r="R1512" i="7" s="1"/>
  <c r="R1513" i="7" a="1"/>
  <c r="R1513" i="7" s="1"/>
  <c r="R1514" i="7" a="1"/>
  <c r="R1514" i="7" s="1"/>
  <c r="R1515" i="7" a="1"/>
  <c r="R1515" i="7" s="1"/>
  <c r="R1516" i="7" a="1"/>
  <c r="R1516" i="7" s="1"/>
  <c r="R1517" i="7" a="1"/>
  <c r="R1517" i="7" s="1"/>
  <c r="R1518" i="7" a="1"/>
  <c r="R1518" i="7" s="1"/>
  <c r="R1519" i="7" a="1"/>
  <c r="R1519" i="7" s="1"/>
  <c r="R1520" i="7" a="1"/>
  <c r="R1520" i="7" s="1"/>
  <c r="R1521" i="7" a="1"/>
  <c r="R1521" i="7" s="1"/>
  <c r="R1522" i="7" a="1"/>
  <c r="R1522" i="7" s="1"/>
  <c r="R1523" i="7" a="1"/>
  <c r="R1523" i="7" s="1"/>
  <c r="R1524" i="7" a="1"/>
  <c r="R1524" i="7" s="1"/>
  <c r="R1525" i="7" a="1"/>
  <c r="R1525" i="7" s="1"/>
  <c r="R1526" i="7" a="1"/>
  <c r="R1526" i="7" s="1"/>
  <c r="R1527" i="7" a="1"/>
  <c r="R1527" i="7" s="1"/>
  <c r="R1528" i="7" a="1"/>
  <c r="R1528" i="7" s="1"/>
  <c r="R1529" i="7" a="1"/>
  <c r="R1529" i="7" s="1"/>
  <c r="R1530" i="7" a="1"/>
  <c r="R1530" i="7" s="1"/>
  <c r="R1531" i="7" a="1"/>
  <c r="R1531" i="7" s="1"/>
  <c r="R1532" i="7" a="1"/>
  <c r="R1532" i="7" s="1"/>
  <c r="R1533" i="7" a="1"/>
  <c r="R1533" i="7" s="1"/>
  <c r="R1534" i="7" a="1"/>
  <c r="R1534" i="7" s="1"/>
  <c r="R1535" i="7" a="1"/>
  <c r="R1535" i="7" s="1"/>
  <c r="R1536" i="7" a="1"/>
  <c r="R1536" i="7" s="1"/>
  <c r="R1537" i="7" a="1"/>
  <c r="R1537" i="7" s="1"/>
  <c r="R1538" i="7" a="1"/>
  <c r="R1538" i="7" s="1"/>
  <c r="R1539" i="7" a="1"/>
  <c r="R1539" i="7" s="1"/>
  <c r="R1540" i="7" a="1"/>
  <c r="R1540" i="7" s="1"/>
  <c r="R1541" i="7" a="1"/>
  <c r="R1541" i="7" s="1"/>
  <c r="R1542" i="7" a="1"/>
  <c r="R1542" i="7" s="1"/>
  <c r="R1543" i="7" a="1"/>
  <c r="R1543" i="7" s="1"/>
  <c r="R1544" i="7" a="1"/>
  <c r="R1544" i="7" s="1"/>
  <c r="R1545" i="7" a="1"/>
  <c r="R1545" i="7" s="1"/>
  <c r="R1546" i="7" a="1"/>
  <c r="R1546" i="7" s="1"/>
  <c r="R1547" i="7" a="1"/>
  <c r="R1547" i="7" s="1"/>
  <c r="R1548" i="7" a="1"/>
  <c r="R1548" i="7" s="1"/>
  <c r="R1549" i="7" a="1"/>
  <c r="R1549" i="7" s="1"/>
  <c r="R1550" i="7" a="1"/>
  <c r="R1550" i="7" s="1"/>
  <c r="R1551" i="7" a="1"/>
  <c r="R1551" i="7" s="1"/>
  <c r="R1552" i="7" a="1"/>
  <c r="R1552" i="7" s="1"/>
  <c r="R1553" i="7" a="1"/>
  <c r="R1553" i="7" s="1"/>
  <c r="R1554" i="7" a="1"/>
  <c r="R1554" i="7" s="1"/>
  <c r="R1555" i="7" a="1"/>
  <c r="R1555" i="7" s="1"/>
  <c r="R1556" i="7" a="1"/>
  <c r="R1556" i="7" s="1"/>
  <c r="R1557" i="7" a="1"/>
  <c r="R1557" i="7" s="1"/>
  <c r="R1558" i="7" a="1"/>
  <c r="R1558" i="7" s="1"/>
  <c r="R1559" i="7" a="1"/>
  <c r="R1559" i="7" s="1"/>
  <c r="R1560" i="7" a="1"/>
  <c r="R1560" i="7" s="1"/>
  <c r="R1561" i="7" a="1"/>
  <c r="R1561" i="7" s="1"/>
  <c r="R1562" i="7" a="1"/>
  <c r="R1562" i="7" s="1"/>
  <c r="R1563" i="7" a="1"/>
  <c r="R1563" i="7" s="1"/>
  <c r="R1564" i="7" a="1"/>
  <c r="R1564" i="7" s="1"/>
  <c r="R1565" i="7" a="1"/>
  <c r="R1565" i="7" s="1"/>
  <c r="R1566" i="7" a="1"/>
  <c r="R1566" i="7" s="1"/>
  <c r="R1567" i="7" a="1"/>
  <c r="R1567" i="7" s="1"/>
  <c r="R1568" i="7" a="1"/>
  <c r="R1568" i="7" s="1"/>
  <c r="R1569" i="7" a="1"/>
  <c r="R1569" i="7" s="1"/>
  <c r="R1570" i="7" a="1"/>
  <c r="R1570" i="7" s="1"/>
  <c r="R1571" i="7" a="1"/>
  <c r="R1571" i="7" s="1"/>
  <c r="R1572" i="7" a="1"/>
  <c r="R1572" i="7" s="1"/>
  <c r="R1573" i="7" a="1"/>
  <c r="R1573" i="7" s="1"/>
  <c r="R1574" i="7" a="1"/>
  <c r="R1574" i="7" s="1"/>
  <c r="R1575" i="7" a="1"/>
  <c r="R1575" i="7" s="1"/>
  <c r="R1576" i="7" a="1"/>
  <c r="R1576" i="7" s="1"/>
  <c r="R1577" i="7" a="1"/>
  <c r="R1577" i="7" s="1"/>
  <c r="R1578" i="7" a="1"/>
  <c r="R1578" i="7" s="1"/>
  <c r="R1579" i="7" a="1"/>
  <c r="R1579" i="7" s="1"/>
  <c r="R1580" i="7" a="1"/>
  <c r="R1580" i="7" s="1"/>
  <c r="R1581" i="7" a="1"/>
  <c r="R1581" i="7" s="1"/>
  <c r="R1582" i="7" a="1"/>
  <c r="R1582" i="7" s="1"/>
  <c r="R1583" i="7" a="1"/>
  <c r="R1583" i="7" s="1"/>
  <c r="R1584" i="7" a="1"/>
  <c r="R1584" i="7" s="1"/>
  <c r="R1585" i="7" a="1"/>
  <c r="R1585" i="7" s="1"/>
  <c r="R1586" i="7" a="1"/>
  <c r="R1586" i="7" s="1"/>
  <c r="R1587" i="7" a="1"/>
  <c r="R1587" i="7" s="1"/>
  <c r="R1588" i="7" a="1"/>
  <c r="R1588" i="7" s="1"/>
  <c r="R1589" i="7" a="1"/>
  <c r="R1589" i="7" s="1"/>
  <c r="R1590" i="7" a="1"/>
  <c r="R1590" i="7" s="1"/>
  <c r="R1591" i="7" a="1"/>
  <c r="R1591" i="7" s="1"/>
  <c r="R1592" i="7" a="1"/>
  <c r="R1592" i="7" s="1"/>
  <c r="R1593" i="7" a="1"/>
  <c r="R1593" i="7" s="1"/>
  <c r="R1594" i="7" a="1"/>
  <c r="R1594" i="7" s="1"/>
  <c r="R1595" i="7" a="1"/>
  <c r="R1595" i="7" s="1"/>
  <c r="R1596" i="7" a="1"/>
  <c r="R1596" i="7" s="1"/>
  <c r="R1597" i="7" a="1"/>
  <c r="R1597" i="7" s="1"/>
  <c r="R1598" i="7" a="1"/>
  <c r="R1598" i="7" s="1"/>
  <c r="R1599" i="7" a="1"/>
  <c r="R1599" i="7" s="1"/>
  <c r="R1600" i="7" a="1"/>
  <c r="R1600" i="7" s="1"/>
  <c r="R1601" i="7" a="1"/>
  <c r="R1601" i="7" s="1"/>
  <c r="R1602" i="7" a="1"/>
  <c r="R1602" i="7" s="1"/>
  <c r="R1603" i="7" a="1"/>
  <c r="R1603" i="7" s="1"/>
  <c r="R1604" i="7" a="1"/>
  <c r="R1604" i="7" s="1"/>
  <c r="R1605" i="7" a="1"/>
  <c r="R1605" i="7" s="1"/>
  <c r="R1606" i="7" a="1"/>
  <c r="R1606" i="7" s="1"/>
  <c r="R1607" i="7" a="1"/>
  <c r="R1607" i="7" s="1"/>
  <c r="R1608" i="7" a="1"/>
  <c r="R1608" i="7" s="1"/>
  <c r="R1609" i="7" a="1"/>
  <c r="R1609" i="7" s="1"/>
  <c r="R1610" i="7" a="1"/>
  <c r="R1610" i="7" s="1"/>
  <c r="R1611" i="7" a="1"/>
  <c r="R1611" i="7" s="1"/>
  <c r="R1612" i="7" a="1"/>
  <c r="R1612" i="7" s="1"/>
  <c r="R1613" i="7" a="1"/>
  <c r="R1613" i="7" s="1"/>
  <c r="R1614" i="7" a="1"/>
  <c r="R1614" i="7" s="1"/>
  <c r="R1615" i="7" a="1"/>
  <c r="R1615" i="7" s="1"/>
  <c r="R1616" i="7" a="1"/>
  <c r="R1616" i="7" s="1"/>
  <c r="R1617" i="7" a="1"/>
  <c r="R1617" i="7" s="1"/>
  <c r="R1618" i="7" a="1"/>
  <c r="R1618" i="7" s="1"/>
  <c r="R1619" i="7" a="1"/>
  <c r="R1619" i="7" s="1"/>
  <c r="R1620" i="7" a="1"/>
  <c r="R1620" i="7" s="1"/>
  <c r="R1621" i="7" a="1"/>
  <c r="R1621" i="7" s="1"/>
  <c r="R1622" i="7" a="1"/>
  <c r="R1622" i="7" s="1"/>
  <c r="R1623" i="7" a="1"/>
  <c r="R1623" i="7" s="1"/>
  <c r="R1624" i="7" a="1"/>
  <c r="R1624" i="7" s="1"/>
  <c r="R1625" i="7" a="1"/>
  <c r="R1625" i="7" s="1"/>
  <c r="R1626" i="7" a="1"/>
  <c r="R1626" i="7" s="1"/>
  <c r="R1627" i="7" a="1"/>
  <c r="R1627" i="7" s="1"/>
  <c r="R1628" i="7" a="1"/>
  <c r="R1628" i="7" s="1"/>
  <c r="R1629" i="7" a="1"/>
  <c r="R1629" i="7" s="1"/>
  <c r="R1630" i="7" a="1"/>
  <c r="R1630" i="7" s="1"/>
  <c r="R1631" i="7" a="1"/>
  <c r="R1631" i="7" s="1"/>
  <c r="R1632" i="7" a="1"/>
  <c r="R1632" i="7" s="1"/>
  <c r="R1633" i="7" a="1"/>
  <c r="R1633" i="7" s="1"/>
  <c r="R1634" i="7" a="1"/>
  <c r="R1634" i="7" s="1"/>
  <c r="R1635" i="7" a="1"/>
  <c r="R1635" i="7" s="1"/>
  <c r="R1636" i="7" a="1"/>
  <c r="R1636" i="7" s="1"/>
  <c r="R1637" i="7" a="1"/>
  <c r="R1637" i="7" s="1"/>
  <c r="R1638" i="7" a="1"/>
  <c r="R1638" i="7" s="1"/>
  <c r="R1639" i="7" a="1"/>
  <c r="R1639" i="7" s="1"/>
  <c r="R1640" i="7" a="1"/>
  <c r="R1640" i="7" s="1"/>
  <c r="R1641" i="7" a="1"/>
  <c r="R1641" i="7" s="1"/>
  <c r="R1642" i="7" a="1"/>
  <c r="R1642" i="7" s="1"/>
  <c r="R1643" i="7" a="1"/>
  <c r="R1643" i="7" s="1"/>
  <c r="R1644" i="7" a="1"/>
  <c r="R1644" i="7" s="1"/>
  <c r="R1645" i="7" a="1"/>
  <c r="R1645" i="7" s="1"/>
  <c r="R1646" i="7" a="1"/>
  <c r="R1646" i="7" s="1"/>
  <c r="R1647" i="7" a="1"/>
  <c r="R1647" i="7" s="1"/>
  <c r="R1648" i="7" a="1"/>
  <c r="R1648" i="7" s="1"/>
  <c r="R1649" i="7" a="1"/>
  <c r="R1649" i="7" s="1"/>
  <c r="R1650" i="7" a="1"/>
  <c r="R1650" i="7" s="1"/>
  <c r="R1651" i="7" a="1"/>
  <c r="R1651" i="7" s="1"/>
  <c r="R1652" i="7" a="1"/>
  <c r="R1652" i="7" s="1"/>
  <c r="R1653" i="7" a="1"/>
  <c r="R1653" i="7" s="1"/>
  <c r="R1654" i="7" a="1"/>
  <c r="R1654" i="7" s="1"/>
  <c r="R1655" i="7" a="1"/>
  <c r="R1655" i="7" s="1"/>
  <c r="R1656" i="7" a="1"/>
  <c r="R1656" i="7" s="1"/>
  <c r="R1657" i="7" a="1"/>
  <c r="R1657" i="7" s="1"/>
  <c r="R1658" i="7" a="1"/>
  <c r="R1658" i="7" s="1"/>
  <c r="R1659" i="7" a="1"/>
  <c r="R1659" i="7" s="1"/>
  <c r="R1660" i="7" a="1"/>
  <c r="R1660" i="7" s="1"/>
  <c r="R1661" i="7" a="1"/>
  <c r="R1661" i="7" s="1"/>
  <c r="R1662" i="7" a="1"/>
  <c r="R1662" i="7" s="1"/>
  <c r="R1663" i="7" a="1"/>
  <c r="R1663" i="7" s="1"/>
  <c r="R1664" i="7" a="1"/>
  <c r="R1664" i="7" s="1"/>
  <c r="R1665" i="7" a="1"/>
  <c r="R1665" i="7" s="1"/>
  <c r="R1666" i="7" a="1"/>
  <c r="R1666" i="7" s="1"/>
  <c r="N143" i="7" a="1"/>
  <c r="N143" i="7" s="1"/>
  <c r="N144" i="7" a="1"/>
  <c r="N144" i="7" s="1"/>
  <c r="N145" i="7" a="1"/>
  <c r="N145" i="7" s="1"/>
  <c r="N146" i="7" a="1"/>
  <c r="N146" i="7"/>
  <c r="N147" i="7" a="1"/>
  <c r="N147" i="7" s="1"/>
  <c r="N148" i="7" a="1"/>
  <c r="N148" i="7" s="1"/>
  <c r="N149" i="7" a="1"/>
  <c r="N149" i="7" s="1"/>
  <c r="N150" i="7" a="1"/>
  <c r="N150" i="7" s="1"/>
  <c r="N151" i="7" a="1"/>
  <c r="N151" i="7" s="1"/>
  <c r="N152" i="7" a="1"/>
  <c r="N152" i="7" s="1"/>
  <c r="N153" i="7" a="1"/>
  <c r="N153" i="7" s="1"/>
  <c r="N154" i="7" a="1"/>
  <c r="N154" i="7" s="1"/>
  <c r="N155" i="7" a="1"/>
  <c r="N155" i="7" s="1"/>
  <c r="N156" i="7" a="1"/>
  <c r="N156" i="7" s="1"/>
  <c r="N157" i="7" a="1"/>
  <c r="N157" i="7" s="1"/>
  <c r="N158" i="7" a="1"/>
  <c r="N158" i="7" s="1"/>
  <c r="N159" i="7" a="1"/>
  <c r="N159" i="7" s="1"/>
  <c r="N160" i="7" a="1"/>
  <c r="N160" i="7" s="1"/>
  <c r="N161" i="7" a="1"/>
  <c r="N161" i="7" s="1"/>
  <c r="N162" i="7" a="1"/>
  <c r="N162" i="7" s="1"/>
  <c r="N163" i="7" a="1"/>
  <c r="N163" i="7" s="1"/>
  <c r="N164" i="7" a="1"/>
  <c r="N164" i="7" s="1"/>
  <c r="N165" i="7" a="1"/>
  <c r="N165" i="7" s="1"/>
  <c r="N166" i="7" a="1"/>
  <c r="N166" i="7" s="1"/>
  <c r="N167" i="7" a="1"/>
  <c r="N167" i="7" s="1"/>
  <c r="N168" i="7" a="1"/>
  <c r="N168" i="7" s="1"/>
  <c r="N169" i="7" a="1"/>
  <c r="N169" i="7" s="1"/>
  <c r="N170" i="7" a="1"/>
  <c r="N170" i="7" s="1"/>
  <c r="N171" i="7" a="1"/>
  <c r="N171" i="7" s="1"/>
  <c r="N172" i="7" a="1"/>
  <c r="N172" i="7" s="1"/>
  <c r="N173" i="7" a="1"/>
  <c r="N173" i="7" s="1"/>
  <c r="N174" i="7" a="1"/>
  <c r="N174" i="7" s="1"/>
  <c r="N175" i="7" a="1"/>
  <c r="N175" i="7" s="1"/>
  <c r="N176" i="7" a="1"/>
  <c r="N176" i="7" s="1"/>
  <c r="N177" i="7" a="1"/>
  <c r="N177" i="7" s="1"/>
  <c r="N178" i="7" a="1"/>
  <c r="N178" i="7" s="1"/>
  <c r="N179" i="7" a="1"/>
  <c r="N179" i="7" s="1"/>
  <c r="N180" i="7" a="1"/>
  <c r="N180" i="7" s="1"/>
  <c r="N181" i="7" a="1"/>
  <c r="N181" i="7" s="1"/>
  <c r="N182" i="7" a="1"/>
  <c r="N182" i="7" s="1"/>
  <c r="N183" i="7" a="1"/>
  <c r="N183" i="7" s="1"/>
  <c r="N184" i="7" a="1"/>
  <c r="N184" i="7" s="1"/>
  <c r="N185" i="7" a="1"/>
  <c r="N185" i="7" s="1"/>
  <c r="N186" i="7" a="1"/>
  <c r="N186" i="7" s="1"/>
  <c r="N187" i="7" a="1"/>
  <c r="N187" i="7" s="1"/>
  <c r="N188" i="7" a="1"/>
  <c r="N188" i="7" s="1"/>
  <c r="N189" i="7" a="1"/>
  <c r="N189" i="7" s="1"/>
  <c r="N190" i="7" a="1"/>
  <c r="N190" i="7" s="1"/>
  <c r="N191" i="7" a="1"/>
  <c r="N191" i="7" s="1"/>
  <c r="N192" i="7" a="1"/>
  <c r="N192" i="7" s="1"/>
  <c r="N193" i="7" a="1"/>
  <c r="N193" i="7" s="1"/>
  <c r="N194" i="7" a="1"/>
  <c r="N194" i="7" s="1"/>
  <c r="N195" i="7" a="1"/>
  <c r="N195" i="7" s="1"/>
  <c r="N196" i="7" a="1"/>
  <c r="N196" i="7" s="1"/>
  <c r="N197" i="7" a="1"/>
  <c r="N197" i="7" s="1"/>
  <c r="N198" i="7" a="1"/>
  <c r="N198" i="7" s="1"/>
  <c r="N199" i="7" a="1"/>
  <c r="N199" i="7" s="1"/>
  <c r="N200" i="7" a="1"/>
  <c r="N200" i="7" s="1"/>
  <c r="N201" i="7" a="1"/>
  <c r="N201" i="7" s="1"/>
  <c r="N202" i="7" a="1"/>
  <c r="N202" i="7" s="1"/>
  <c r="N203" i="7" a="1"/>
  <c r="N203" i="7" s="1"/>
  <c r="N204" i="7" a="1"/>
  <c r="N204" i="7" s="1"/>
  <c r="N205" i="7" a="1"/>
  <c r="N205" i="7" s="1"/>
  <c r="N206" i="7" a="1"/>
  <c r="N206" i="7" s="1"/>
  <c r="N207" i="7" a="1"/>
  <c r="N207" i="7" s="1"/>
  <c r="N208" i="7" a="1"/>
  <c r="N208" i="7" s="1"/>
  <c r="N209" i="7" a="1"/>
  <c r="N209" i="7" s="1"/>
  <c r="N210" i="7" a="1"/>
  <c r="N210" i="7" s="1"/>
  <c r="N211" i="7" a="1"/>
  <c r="N211" i="7" s="1"/>
  <c r="N212" i="7" a="1"/>
  <c r="N212" i="7" s="1"/>
  <c r="N213" i="7" a="1"/>
  <c r="N213" i="7" s="1"/>
  <c r="N214" i="7" a="1"/>
  <c r="N214" i="7" s="1"/>
  <c r="N215" i="7" a="1"/>
  <c r="N215" i="7" s="1"/>
  <c r="N216" i="7" a="1"/>
  <c r="N216" i="7" s="1"/>
  <c r="N217" i="7" a="1"/>
  <c r="N217" i="7" s="1"/>
  <c r="N218" i="7" a="1"/>
  <c r="N218" i="7" s="1"/>
  <c r="N219" i="7" a="1"/>
  <c r="N219" i="7" s="1"/>
  <c r="N220" i="7" a="1"/>
  <c r="N220" i="7" s="1"/>
  <c r="N221" i="7" a="1"/>
  <c r="N221" i="7" s="1"/>
  <c r="N222" i="7" a="1"/>
  <c r="N222" i="7" s="1"/>
  <c r="N223" i="7" a="1"/>
  <c r="N223" i="7" s="1"/>
  <c r="N224" i="7" a="1"/>
  <c r="N224" i="7" s="1"/>
  <c r="N225" i="7" a="1"/>
  <c r="N225" i="7" s="1"/>
  <c r="N226" i="7" a="1"/>
  <c r="N226" i="7" s="1"/>
  <c r="N227" i="7" a="1"/>
  <c r="N227" i="7" s="1"/>
  <c r="N228" i="7" a="1"/>
  <c r="N228" i="7" s="1"/>
  <c r="N229" i="7" a="1"/>
  <c r="N229" i="7" s="1"/>
  <c r="N230" i="7" a="1"/>
  <c r="N230" i="7" s="1"/>
  <c r="N231" i="7" a="1"/>
  <c r="N231" i="7" s="1"/>
  <c r="N232" i="7" a="1"/>
  <c r="N232" i="7" s="1"/>
  <c r="N233" i="7" a="1"/>
  <c r="N233" i="7" s="1"/>
  <c r="N234" i="7" a="1"/>
  <c r="N234" i="7" s="1"/>
  <c r="N235" i="7" a="1"/>
  <c r="N235" i="7" s="1"/>
  <c r="N236" i="7" a="1"/>
  <c r="N236" i="7" s="1"/>
  <c r="N237" i="7" a="1"/>
  <c r="N237" i="7" s="1"/>
  <c r="N238" i="7" a="1"/>
  <c r="N238" i="7" s="1"/>
  <c r="N239" i="7" a="1"/>
  <c r="N239" i="7" s="1"/>
  <c r="N240" i="7" a="1"/>
  <c r="N240" i="7" s="1"/>
  <c r="N241" i="7" a="1"/>
  <c r="N241" i="7" s="1"/>
  <c r="N242" i="7" a="1"/>
  <c r="N242" i="7" s="1"/>
  <c r="N243" i="7" a="1"/>
  <c r="N243" i="7" s="1"/>
  <c r="N244" i="7" a="1"/>
  <c r="N244" i="7" s="1"/>
  <c r="N245" i="7" a="1"/>
  <c r="N245" i="7" s="1"/>
  <c r="N246" i="7" a="1"/>
  <c r="N246" i="7" s="1"/>
  <c r="N247" i="7" a="1"/>
  <c r="N247" i="7" s="1"/>
  <c r="N248" i="7" a="1"/>
  <c r="N248" i="7" s="1"/>
  <c r="N249" i="7" a="1"/>
  <c r="N249" i="7" s="1"/>
  <c r="N250" i="7" a="1"/>
  <c r="N250" i="7" s="1"/>
  <c r="N251" i="7" a="1"/>
  <c r="N251" i="7" s="1"/>
  <c r="N252" i="7" a="1"/>
  <c r="N252" i="7" s="1"/>
  <c r="N253" i="7" a="1"/>
  <c r="N253" i="7" s="1"/>
  <c r="N254" i="7" a="1"/>
  <c r="N254" i="7" s="1"/>
  <c r="N255" i="7" a="1"/>
  <c r="N255" i="7" s="1"/>
  <c r="N256" i="7" a="1"/>
  <c r="N256" i="7" s="1"/>
  <c r="N257" i="7" a="1"/>
  <c r="N257" i="7" s="1"/>
  <c r="N258" i="7" a="1"/>
  <c r="N258" i="7" s="1"/>
  <c r="N259" i="7" a="1"/>
  <c r="N259" i="7" s="1"/>
  <c r="N260" i="7" a="1"/>
  <c r="N260" i="7" s="1"/>
  <c r="N261" i="7" a="1"/>
  <c r="N261" i="7" s="1"/>
  <c r="N262" i="7" a="1"/>
  <c r="N262" i="7" s="1"/>
  <c r="N263" i="7" a="1"/>
  <c r="N263" i="7" s="1"/>
  <c r="N264" i="7" a="1"/>
  <c r="N264" i="7" s="1"/>
  <c r="N265" i="7" a="1"/>
  <c r="N265" i="7" s="1"/>
  <c r="N266" i="7" a="1"/>
  <c r="N266" i="7" s="1"/>
  <c r="N267" i="7" a="1"/>
  <c r="N267" i="7" s="1"/>
  <c r="N268" i="7" a="1"/>
  <c r="N268" i="7" s="1"/>
  <c r="N269" i="7" a="1"/>
  <c r="N269" i="7" s="1"/>
  <c r="N270" i="7" a="1"/>
  <c r="N270" i="7" s="1"/>
  <c r="N271" i="7" a="1"/>
  <c r="N271" i="7" s="1"/>
  <c r="N272" i="7" a="1"/>
  <c r="N272" i="7" s="1"/>
  <c r="N273" i="7" a="1"/>
  <c r="N273" i="7" s="1"/>
  <c r="N274" i="7" a="1"/>
  <c r="N274" i="7" s="1"/>
  <c r="N275" i="7" a="1"/>
  <c r="N275" i="7" s="1"/>
  <c r="N276" i="7" a="1"/>
  <c r="N276" i="7" s="1"/>
  <c r="N277" i="7" a="1"/>
  <c r="N277" i="7" s="1"/>
  <c r="N278" i="7" a="1"/>
  <c r="N278" i="7" s="1"/>
  <c r="N279" i="7" a="1"/>
  <c r="N279" i="7" s="1"/>
  <c r="N280" i="7" a="1"/>
  <c r="N280" i="7" s="1"/>
  <c r="N281" i="7" a="1"/>
  <c r="N281" i="7" s="1"/>
  <c r="N282" i="7" a="1"/>
  <c r="N282" i="7" s="1"/>
  <c r="N283" i="7" a="1"/>
  <c r="N283" i="7" s="1"/>
  <c r="N284" i="7" a="1"/>
  <c r="N284" i="7" s="1"/>
  <c r="N285" i="7" a="1"/>
  <c r="N285" i="7" s="1"/>
  <c r="N286" i="7" a="1"/>
  <c r="N286" i="7" s="1"/>
  <c r="N287" i="7" a="1"/>
  <c r="N287" i="7" s="1"/>
  <c r="N288" i="7" a="1"/>
  <c r="N288" i="7" s="1"/>
  <c r="N289" i="7" a="1"/>
  <c r="N289" i="7" s="1"/>
  <c r="N290" i="7" a="1"/>
  <c r="N290" i="7" s="1"/>
  <c r="N291" i="7" a="1"/>
  <c r="N291" i="7" s="1"/>
  <c r="N292" i="7" a="1"/>
  <c r="N292" i="7" s="1"/>
  <c r="N293" i="7" a="1"/>
  <c r="N293" i="7" s="1"/>
  <c r="N294" i="7" a="1"/>
  <c r="N294" i="7" s="1"/>
  <c r="N295" i="7" a="1"/>
  <c r="N295" i="7" s="1"/>
  <c r="N296" i="7" a="1"/>
  <c r="N296" i="7" s="1"/>
  <c r="N297" i="7" a="1"/>
  <c r="N297" i="7" s="1"/>
  <c r="N298" i="7" a="1"/>
  <c r="N298" i="7" s="1"/>
  <c r="N299" i="7" a="1"/>
  <c r="N299" i="7" s="1"/>
  <c r="N300" i="7" a="1"/>
  <c r="N300" i="7" s="1"/>
  <c r="N301" i="7" a="1"/>
  <c r="N301" i="7" s="1"/>
  <c r="N302" i="7" a="1"/>
  <c r="N302" i="7" s="1"/>
  <c r="N303" i="7" a="1"/>
  <c r="N303" i="7" s="1"/>
  <c r="N304" i="7" a="1"/>
  <c r="N304" i="7" s="1"/>
  <c r="N305" i="7" a="1"/>
  <c r="N305" i="7" s="1"/>
  <c r="N306" i="7" a="1"/>
  <c r="N306" i="7" s="1"/>
  <c r="N307" i="7" a="1"/>
  <c r="N307" i="7" s="1"/>
  <c r="N308" i="7" a="1"/>
  <c r="N308" i="7" s="1"/>
  <c r="N309" i="7" a="1"/>
  <c r="N309" i="7" s="1"/>
  <c r="N310" i="7" a="1"/>
  <c r="N310" i="7" s="1"/>
  <c r="N311" i="7" a="1"/>
  <c r="N311" i="7" s="1"/>
  <c r="N312" i="7" a="1"/>
  <c r="N312" i="7" s="1"/>
  <c r="N313" i="7" a="1"/>
  <c r="N313" i="7" s="1"/>
  <c r="N314" i="7" a="1"/>
  <c r="N314" i="7" s="1"/>
  <c r="N315" i="7" a="1"/>
  <c r="N315" i="7" s="1"/>
  <c r="N316" i="7" a="1"/>
  <c r="N316" i="7" s="1"/>
  <c r="N317" i="7" a="1"/>
  <c r="N317" i="7" s="1"/>
  <c r="N318" i="7" a="1"/>
  <c r="N318" i="7" s="1"/>
  <c r="N319" i="7" a="1"/>
  <c r="N319" i="7" s="1"/>
  <c r="N320" i="7" a="1"/>
  <c r="N320" i="7" s="1"/>
  <c r="N321" i="7" a="1"/>
  <c r="N321" i="7" s="1"/>
  <c r="N322" i="7" a="1"/>
  <c r="N322" i="7" s="1"/>
  <c r="N323" i="7" a="1"/>
  <c r="N323" i="7" s="1"/>
  <c r="N324" i="7" a="1"/>
  <c r="N324" i="7" s="1"/>
  <c r="N325" i="7" a="1"/>
  <c r="N325" i="7" s="1"/>
  <c r="N326" i="7" a="1"/>
  <c r="N326" i="7" s="1"/>
  <c r="N327" i="7" a="1"/>
  <c r="N327" i="7" s="1"/>
  <c r="N328" i="7" a="1"/>
  <c r="N328" i="7" s="1"/>
  <c r="N329" i="7" a="1"/>
  <c r="N329" i="7" s="1"/>
  <c r="N330" i="7" a="1"/>
  <c r="N330" i="7" s="1"/>
  <c r="N331" i="7" a="1"/>
  <c r="N331" i="7" s="1"/>
  <c r="N332" i="7" a="1"/>
  <c r="N332" i="7" s="1"/>
  <c r="N333" i="7" a="1"/>
  <c r="N333" i="7" s="1"/>
  <c r="N334" i="7" a="1"/>
  <c r="N334" i="7" s="1"/>
  <c r="N335" i="7" a="1"/>
  <c r="N335" i="7" s="1"/>
  <c r="N336" i="7" a="1"/>
  <c r="N336" i="7" s="1"/>
  <c r="N337" i="7" a="1"/>
  <c r="N337" i="7" s="1"/>
  <c r="N338" i="7" a="1"/>
  <c r="N338" i="7" s="1"/>
  <c r="N339" i="7" a="1"/>
  <c r="N339" i="7" s="1"/>
  <c r="N340" i="7" a="1"/>
  <c r="N340" i="7" s="1"/>
  <c r="N341" i="7" a="1"/>
  <c r="N341" i="7" s="1"/>
  <c r="N342" i="7" a="1"/>
  <c r="N342" i="7" s="1"/>
  <c r="N343" i="7" a="1"/>
  <c r="N343" i="7" s="1"/>
  <c r="N344" i="7" a="1"/>
  <c r="N344" i="7" s="1"/>
  <c r="N345" i="7" a="1"/>
  <c r="N345" i="7" s="1"/>
  <c r="N346" i="7" a="1"/>
  <c r="N346" i="7" s="1"/>
  <c r="N347" i="7" a="1"/>
  <c r="N347" i="7" s="1"/>
  <c r="N348" i="7" a="1"/>
  <c r="N348" i="7" s="1"/>
  <c r="N349" i="7" a="1"/>
  <c r="N349" i="7" s="1"/>
  <c r="N350" i="7" a="1"/>
  <c r="N350" i="7" s="1"/>
  <c r="N351" i="7" a="1"/>
  <c r="N351" i="7" s="1"/>
  <c r="N352" i="7" a="1"/>
  <c r="N352" i="7" s="1"/>
  <c r="N353" i="7" a="1"/>
  <c r="N353" i="7" s="1"/>
  <c r="N354" i="7" a="1"/>
  <c r="N354" i="7" s="1"/>
  <c r="N355" i="7" a="1"/>
  <c r="N355" i="7" s="1"/>
  <c r="N356" i="7" a="1"/>
  <c r="N356" i="7" s="1"/>
  <c r="N357" i="7" a="1"/>
  <c r="N357" i="7" s="1"/>
  <c r="N358" i="7" a="1"/>
  <c r="N358" i="7" s="1"/>
  <c r="N359" i="7" a="1"/>
  <c r="N359" i="7" s="1"/>
  <c r="N360" i="7" a="1"/>
  <c r="N360" i="7" s="1"/>
  <c r="N361" i="7" a="1"/>
  <c r="N361" i="7" s="1"/>
  <c r="N362" i="7" a="1"/>
  <c r="N362" i="7" s="1"/>
  <c r="N363" i="7" a="1"/>
  <c r="N363" i="7" s="1"/>
  <c r="N364" i="7" a="1"/>
  <c r="N364" i="7" s="1"/>
  <c r="N365" i="7" a="1"/>
  <c r="N365" i="7" s="1"/>
  <c r="N366" i="7" a="1"/>
  <c r="N366" i="7" s="1"/>
  <c r="N367" i="7" a="1"/>
  <c r="N367" i="7" s="1"/>
  <c r="N368" i="7" a="1"/>
  <c r="N368" i="7" s="1"/>
  <c r="N369" i="7" a="1"/>
  <c r="N369" i="7" s="1"/>
  <c r="N370" i="7" a="1"/>
  <c r="N370" i="7" s="1"/>
  <c r="N371" i="7" a="1"/>
  <c r="N371" i="7" s="1"/>
  <c r="N372" i="7" a="1"/>
  <c r="N372" i="7" s="1"/>
  <c r="N373" i="7" a="1"/>
  <c r="N373" i="7" s="1"/>
  <c r="N374" i="7" a="1"/>
  <c r="N374" i="7" s="1"/>
  <c r="N375" i="7" a="1"/>
  <c r="N375" i="7" s="1"/>
  <c r="N376" i="7" a="1"/>
  <c r="N376" i="7" s="1"/>
  <c r="N377" i="7" a="1"/>
  <c r="N377" i="7" s="1"/>
  <c r="N378" i="7" a="1"/>
  <c r="N378" i="7" s="1"/>
  <c r="N379" i="7" a="1"/>
  <c r="N379" i="7" s="1"/>
  <c r="N380" i="7" a="1"/>
  <c r="N380" i="7" s="1"/>
  <c r="N381" i="7" a="1"/>
  <c r="N381" i="7" s="1"/>
  <c r="N382" i="7" a="1"/>
  <c r="N382" i="7" s="1"/>
  <c r="N383" i="7" a="1"/>
  <c r="N383" i="7" s="1"/>
  <c r="N384" i="7" a="1"/>
  <c r="N384" i="7" s="1"/>
  <c r="N385" i="7" a="1"/>
  <c r="N385" i="7" s="1"/>
  <c r="N386" i="7" a="1"/>
  <c r="N386" i="7" s="1"/>
  <c r="N387" i="7" a="1"/>
  <c r="N387" i="7" s="1"/>
  <c r="N388" i="7" a="1"/>
  <c r="N388" i="7" s="1"/>
  <c r="N389" i="7" a="1"/>
  <c r="N389" i="7" s="1"/>
  <c r="N390" i="7" a="1"/>
  <c r="N390" i="7" s="1"/>
  <c r="N391" i="7" a="1"/>
  <c r="N391" i="7" s="1"/>
  <c r="N392" i="7" a="1"/>
  <c r="N392" i="7" s="1"/>
  <c r="N393" i="7" a="1"/>
  <c r="N393" i="7" s="1"/>
  <c r="N394" i="7" a="1"/>
  <c r="N394" i="7" s="1"/>
  <c r="N395" i="7" a="1"/>
  <c r="N395" i="7" s="1"/>
  <c r="N396" i="7" a="1"/>
  <c r="N396" i="7" s="1"/>
  <c r="N397" i="7" a="1"/>
  <c r="N397" i="7" s="1"/>
  <c r="N398" i="7" a="1"/>
  <c r="N398" i="7" s="1"/>
  <c r="N399" i="7" a="1"/>
  <c r="N399" i="7" s="1"/>
  <c r="N400" i="7" a="1"/>
  <c r="N400" i="7" s="1"/>
  <c r="N401" i="7" a="1"/>
  <c r="N401" i="7" s="1"/>
  <c r="N402" i="7" a="1"/>
  <c r="N402" i="7" s="1"/>
  <c r="N403" i="7" a="1"/>
  <c r="N403" i="7" s="1"/>
  <c r="N404" i="7" a="1"/>
  <c r="N404" i="7" s="1"/>
  <c r="N405" i="7" a="1"/>
  <c r="N405" i="7" s="1"/>
  <c r="N406" i="7" a="1"/>
  <c r="N406" i="7" s="1"/>
  <c r="N407" i="7" a="1"/>
  <c r="N407" i="7" s="1"/>
  <c r="N408" i="7" a="1"/>
  <c r="N408" i="7" s="1"/>
  <c r="N409" i="7" a="1"/>
  <c r="N409" i="7" s="1"/>
  <c r="N410" i="7" a="1"/>
  <c r="N410" i="7" s="1"/>
  <c r="N411" i="7" a="1"/>
  <c r="N411" i="7" s="1"/>
  <c r="N412" i="7" a="1"/>
  <c r="N412" i="7" s="1"/>
  <c r="N413" i="7" a="1"/>
  <c r="N413" i="7" s="1"/>
  <c r="N414" i="7" a="1"/>
  <c r="N414" i="7" s="1"/>
  <c r="N415" i="7" a="1"/>
  <c r="N415" i="7" s="1"/>
  <c r="N416" i="7" a="1"/>
  <c r="N416" i="7" s="1"/>
  <c r="N417" i="7" a="1"/>
  <c r="N417" i="7" s="1"/>
  <c r="N418" i="7" a="1"/>
  <c r="N418" i="7" s="1"/>
  <c r="N419" i="7" a="1"/>
  <c r="N419" i="7" s="1"/>
  <c r="N420" i="7" a="1"/>
  <c r="N420" i="7" s="1"/>
  <c r="N421" i="7" a="1"/>
  <c r="N421" i="7" s="1"/>
  <c r="N422" i="7" a="1"/>
  <c r="N422" i="7" s="1"/>
  <c r="N423" i="7" a="1"/>
  <c r="N423" i="7" s="1"/>
  <c r="N424" i="7" a="1"/>
  <c r="N424" i="7" s="1"/>
  <c r="N425" i="7" a="1"/>
  <c r="N425" i="7" s="1"/>
  <c r="N426" i="7" a="1"/>
  <c r="N426" i="7" s="1"/>
  <c r="N427" i="7" a="1"/>
  <c r="N427" i="7" s="1"/>
  <c r="N428" i="7" a="1"/>
  <c r="N428" i="7" s="1"/>
  <c r="N429" i="7" a="1"/>
  <c r="N429" i="7" s="1"/>
  <c r="N430" i="7" a="1"/>
  <c r="N430" i="7" s="1"/>
  <c r="N431" i="7" a="1"/>
  <c r="N431" i="7" s="1"/>
  <c r="N432" i="7" a="1"/>
  <c r="N432" i="7" s="1"/>
  <c r="N433" i="7" a="1"/>
  <c r="N433" i="7" s="1"/>
  <c r="N434" i="7" a="1"/>
  <c r="N434" i="7" s="1"/>
  <c r="N435" i="7" a="1"/>
  <c r="N435" i="7" s="1"/>
  <c r="N436" i="7" a="1"/>
  <c r="N436" i="7" s="1"/>
  <c r="N437" i="7" a="1"/>
  <c r="N437" i="7" s="1"/>
  <c r="N438" i="7" a="1"/>
  <c r="N438" i="7" s="1"/>
  <c r="N439" i="7" a="1"/>
  <c r="N439" i="7" s="1"/>
  <c r="N440" i="7" a="1"/>
  <c r="N440" i="7" s="1"/>
  <c r="N441" i="7" a="1"/>
  <c r="N441" i="7" s="1"/>
  <c r="N442" i="7" a="1"/>
  <c r="N442" i="7" s="1"/>
  <c r="N443" i="7" a="1"/>
  <c r="N443" i="7" s="1"/>
  <c r="N444" i="7" a="1"/>
  <c r="N444" i="7" s="1"/>
  <c r="N445" i="7" a="1"/>
  <c r="N445" i="7" s="1"/>
  <c r="N446" i="7" a="1"/>
  <c r="N446" i="7" s="1"/>
  <c r="N447" i="7" a="1"/>
  <c r="N447" i="7" s="1"/>
  <c r="N448" i="7" a="1"/>
  <c r="N448" i="7" s="1"/>
  <c r="N449" i="7" a="1"/>
  <c r="N449" i="7" s="1"/>
  <c r="N450" i="7" a="1"/>
  <c r="N450" i="7" s="1"/>
  <c r="N451" i="7" a="1"/>
  <c r="N451" i="7" s="1"/>
  <c r="N452" i="7" a="1"/>
  <c r="N452" i="7" s="1"/>
  <c r="N453" i="7" a="1"/>
  <c r="N453" i="7" s="1"/>
  <c r="N454" i="7" a="1"/>
  <c r="N454" i="7" s="1"/>
  <c r="N455" i="7" a="1"/>
  <c r="N455" i="7" s="1"/>
  <c r="N456" i="7" a="1"/>
  <c r="N456" i="7" s="1"/>
  <c r="N457" i="7" a="1"/>
  <c r="N457" i="7" s="1"/>
  <c r="N458" i="7" a="1"/>
  <c r="N458" i="7" s="1"/>
  <c r="N459" i="7" a="1"/>
  <c r="N459" i="7" s="1"/>
  <c r="N460" i="7" a="1"/>
  <c r="N460" i="7" s="1"/>
  <c r="N461" i="7" a="1"/>
  <c r="N461" i="7" s="1"/>
  <c r="N462" i="7" a="1"/>
  <c r="N462" i="7" s="1"/>
  <c r="N463" i="7" a="1"/>
  <c r="N463" i="7" s="1"/>
  <c r="N464" i="7" a="1"/>
  <c r="N464" i="7" s="1"/>
  <c r="N465" i="7" a="1"/>
  <c r="N465" i="7" s="1"/>
  <c r="N466" i="7" a="1"/>
  <c r="N466" i="7" s="1"/>
  <c r="N467" i="7" a="1"/>
  <c r="N467" i="7" s="1"/>
  <c r="N468" i="7" a="1"/>
  <c r="N468" i="7" s="1"/>
  <c r="N469" i="7" a="1"/>
  <c r="N469" i="7" s="1"/>
  <c r="N470" i="7" a="1"/>
  <c r="N470" i="7" s="1"/>
  <c r="N471" i="7" a="1"/>
  <c r="N471" i="7" s="1"/>
  <c r="N472" i="7" a="1"/>
  <c r="N472" i="7" s="1"/>
  <c r="N473" i="7" a="1"/>
  <c r="N473" i="7" s="1"/>
  <c r="N474" i="7" a="1"/>
  <c r="N474" i="7" s="1"/>
  <c r="N475" i="7" a="1"/>
  <c r="N475" i="7" s="1"/>
  <c r="N476" i="7" a="1"/>
  <c r="N476" i="7" s="1"/>
  <c r="N477" i="7" a="1"/>
  <c r="N477" i="7" s="1"/>
  <c r="N478" i="7" a="1"/>
  <c r="N478" i="7" s="1"/>
  <c r="N479" i="7" a="1"/>
  <c r="N479" i="7" s="1"/>
  <c r="N480" i="7" a="1"/>
  <c r="N480" i="7" s="1"/>
  <c r="N481" i="7" a="1"/>
  <c r="N481" i="7" s="1"/>
  <c r="N482" i="7" a="1"/>
  <c r="N482" i="7" s="1"/>
  <c r="N483" i="7" a="1"/>
  <c r="N483" i="7" s="1"/>
  <c r="N484" i="7" a="1"/>
  <c r="N484" i="7" s="1"/>
  <c r="N485" i="7" a="1"/>
  <c r="N485" i="7" s="1"/>
  <c r="N486" i="7" a="1"/>
  <c r="N486" i="7" s="1"/>
  <c r="N487" i="7" a="1"/>
  <c r="N487" i="7" s="1"/>
  <c r="N488" i="7" a="1"/>
  <c r="N488" i="7" s="1"/>
  <c r="N489" i="7" a="1"/>
  <c r="N489" i="7" s="1"/>
  <c r="N490" i="7" a="1"/>
  <c r="N490" i="7" s="1"/>
  <c r="N491" i="7" a="1"/>
  <c r="N491" i="7" s="1"/>
  <c r="N492" i="7" a="1"/>
  <c r="N492" i="7" s="1"/>
  <c r="N493" i="7" a="1"/>
  <c r="N493" i="7" s="1"/>
  <c r="N494" i="7" a="1"/>
  <c r="N494" i="7" s="1"/>
  <c r="N495" i="7" a="1"/>
  <c r="N495" i="7" s="1"/>
  <c r="N496" i="7" a="1"/>
  <c r="N496" i="7" s="1"/>
  <c r="N497" i="7" a="1"/>
  <c r="N497" i="7" s="1"/>
  <c r="N498" i="7" a="1"/>
  <c r="N498" i="7" s="1"/>
  <c r="N499" i="7" a="1"/>
  <c r="N499" i="7" s="1"/>
  <c r="N500" i="7" a="1"/>
  <c r="N500" i="7" s="1"/>
  <c r="N501" i="7" a="1"/>
  <c r="N501" i="7" s="1"/>
  <c r="N502" i="7" a="1"/>
  <c r="N502" i="7" s="1"/>
  <c r="N503" i="7" a="1"/>
  <c r="N503" i="7" s="1"/>
  <c r="N504" i="7" a="1"/>
  <c r="N504" i="7" s="1"/>
  <c r="N505" i="7" a="1"/>
  <c r="N505" i="7" s="1"/>
  <c r="N506" i="7" a="1"/>
  <c r="N506" i="7" s="1"/>
  <c r="N507" i="7" a="1"/>
  <c r="N507" i="7" s="1"/>
  <c r="N508" i="7" a="1"/>
  <c r="N508" i="7" s="1"/>
  <c r="N509" i="7" a="1"/>
  <c r="N509" i="7" s="1"/>
  <c r="N510" i="7" a="1"/>
  <c r="N510" i="7" s="1"/>
  <c r="N511" i="7" a="1"/>
  <c r="N511" i="7" s="1"/>
  <c r="N512" i="7" a="1"/>
  <c r="N512" i="7" s="1"/>
  <c r="N513" i="7" a="1"/>
  <c r="N513" i="7" s="1"/>
  <c r="N514" i="7" a="1"/>
  <c r="N514" i="7" s="1"/>
  <c r="N515" i="7" a="1"/>
  <c r="N515" i="7" s="1"/>
  <c r="N516" i="7" a="1"/>
  <c r="N516" i="7" s="1"/>
  <c r="N517" i="7" a="1"/>
  <c r="N517" i="7" s="1"/>
  <c r="N518" i="7" a="1"/>
  <c r="N518" i="7" s="1"/>
  <c r="N519" i="7" a="1"/>
  <c r="N519" i="7" s="1"/>
  <c r="N520" i="7" a="1"/>
  <c r="N520" i="7" s="1"/>
  <c r="N521" i="7" a="1"/>
  <c r="N521" i="7" s="1"/>
  <c r="N522" i="7" a="1"/>
  <c r="N522" i="7" s="1"/>
  <c r="N523" i="7" a="1"/>
  <c r="N523" i="7" s="1"/>
  <c r="N524" i="7" a="1"/>
  <c r="N524" i="7" s="1"/>
  <c r="N525" i="7" a="1"/>
  <c r="N525" i="7" s="1"/>
  <c r="N526" i="7" a="1"/>
  <c r="N526" i="7" s="1"/>
  <c r="N527" i="7" a="1"/>
  <c r="N527" i="7" s="1"/>
  <c r="N528" i="7" a="1"/>
  <c r="N528" i="7" s="1"/>
  <c r="N529" i="7" a="1"/>
  <c r="N529" i="7" s="1"/>
  <c r="N530" i="7" a="1"/>
  <c r="N530" i="7" s="1"/>
  <c r="N531" i="7" a="1"/>
  <c r="N531" i="7" s="1"/>
  <c r="N532" i="7" a="1"/>
  <c r="N532" i="7" s="1"/>
  <c r="N533" i="7" a="1"/>
  <c r="N533" i="7" s="1"/>
  <c r="N534" i="7" a="1"/>
  <c r="N534" i="7" s="1"/>
  <c r="N535" i="7" a="1"/>
  <c r="N535" i="7" s="1"/>
  <c r="N536" i="7" a="1"/>
  <c r="N536" i="7" s="1"/>
  <c r="N537" i="7" a="1"/>
  <c r="N537" i="7" s="1"/>
  <c r="N538" i="7" a="1"/>
  <c r="N538" i="7" s="1"/>
  <c r="N539" i="7" a="1"/>
  <c r="N539" i="7" s="1"/>
  <c r="N540" i="7" a="1"/>
  <c r="N540" i="7" s="1"/>
  <c r="N541" i="7" a="1"/>
  <c r="N541" i="7" s="1"/>
  <c r="N542" i="7" a="1"/>
  <c r="N542" i="7" s="1"/>
  <c r="N543" i="7" a="1"/>
  <c r="N543" i="7" s="1"/>
  <c r="N544" i="7" a="1"/>
  <c r="N544" i="7" s="1"/>
  <c r="N545" i="7" a="1"/>
  <c r="N545" i="7" s="1"/>
  <c r="N546" i="7" a="1"/>
  <c r="N546" i="7" s="1"/>
  <c r="N547" i="7" a="1"/>
  <c r="N547" i="7" s="1"/>
  <c r="N548" i="7" a="1"/>
  <c r="N548" i="7" s="1"/>
  <c r="N549" i="7" a="1"/>
  <c r="N549" i="7" s="1"/>
  <c r="N550" i="7" a="1"/>
  <c r="N550" i="7" s="1"/>
  <c r="N551" i="7" a="1"/>
  <c r="N551" i="7" s="1"/>
  <c r="N552" i="7" a="1"/>
  <c r="N552" i="7" s="1"/>
  <c r="N553" i="7" a="1"/>
  <c r="N553" i="7" s="1"/>
  <c r="N554" i="7" a="1"/>
  <c r="N554" i="7" s="1"/>
  <c r="N555" i="7" a="1"/>
  <c r="N555" i="7" s="1"/>
  <c r="N556" i="7" a="1"/>
  <c r="N556" i="7" s="1"/>
  <c r="N557" i="7" a="1"/>
  <c r="N557" i="7" s="1"/>
  <c r="N558" i="7" a="1"/>
  <c r="N558" i="7" s="1"/>
  <c r="N559" i="7" a="1"/>
  <c r="N559" i="7" s="1"/>
  <c r="N560" i="7" a="1"/>
  <c r="N560" i="7" s="1"/>
  <c r="N561" i="7" a="1"/>
  <c r="N561" i="7" s="1"/>
  <c r="N562" i="7" a="1"/>
  <c r="N562" i="7" s="1"/>
  <c r="N563" i="7" a="1"/>
  <c r="N563" i="7" s="1"/>
  <c r="N564" i="7" a="1"/>
  <c r="N564" i="7" s="1"/>
  <c r="N565" i="7" a="1"/>
  <c r="N565" i="7" s="1"/>
  <c r="N566" i="7" a="1"/>
  <c r="N566" i="7" s="1"/>
  <c r="N567" i="7" a="1"/>
  <c r="N567" i="7" s="1"/>
  <c r="N568" i="7" a="1"/>
  <c r="N568" i="7" s="1"/>
  <c r="N569" i="7" a="1"/>
  <c r="N569" i="7" s="1"/>
  <c r="N570" i="7" a="1"/>
  <c r="N570" i="7"/>
  <c r="N571" i="7" a="1"/>
  <c r="N571" i="7" s="1"/>
  <c r="N572" i="7" a="1"/>
  <c r="N572" i="7" s="1"/>
  <c r="N573" i="7" a="1"/>
  <c r="N573" i="7" s="1"/>
  <c r="N574" i="7" a="1"/>
  <c r="N574" i="7" s="1"/>
  <c r="N575" i="7" a="1"/>
  <c r="N575" i="7" s="1"/>
  <c r="N576" i="7" a="1"/>
  <c r="N576" i="7" s="1"/>
  <c r="N577" i="7" a="1"/>
  <c r="N577" i="7" s="1"/>
  <c r="N578" i="7" a="1"/>
  <c r="N578" i="7" s="1"/>
  <c r="N579" i="7" a="1"/>
  <c r="N579" i="7" s="1"/>
  <c r="N580" i="7" a="1"/>
  <c r="N580" i="7" s="1"/>
  <c r="N581" i="7" a="1"/>
  <c r="N581" i="7" s="1"/>
  <c r="N582" i="7" a="1"/>
  <c r="N582" i="7" s="1"/>
  <c r="N583" i="7" a="1"/>
  <c r="N583" i="7" s="1"/>
  <c r="N584" i="7" a="1"/>
  <c r="N584" i="7" s="1"/>
  <c r="N585" i="7" a="1"/>
  <c r="N585" i="7" s="1"/>
  <c r="N586" i="7" a="1"/>
  <c r="N586" i="7" s="1"/>
  <c r="N587" i="7" a="1"/>
  <c r="N587" i="7" s="1"/>
  <c r="N588" i="7" a="1"/>
  <c r="N588" i="7" s="1"/>
  <c r="N589" i="7" a="1"/>
  <c r="N589" i="7" s="1"/>
  <c r="N590" i="7" a="1"/>
  <c r="N590" i="7" s="1"/>
  <c r="N591" i="7" a="1"/>
  <c r="N591" i="7" s="1"/>
  <c r="N592" i="7" a="1"/>
  <c r="N592" i="7" s="1"/>
  <c r="N593" i="7" a="1"/>
  <c r="N593" i="7" s="1"/>
  <c r="N594" i="7" a="1"/>
  <c r="N594" i="7" s="1"/>
  <c r="N595" i="7" a="1"/>
  <c r="N595" i="7" s="1"/>
  <c r="N596" i="7" a="1"/>
  <c r="N596" i="7" s="1"/>
  <c r="N597" i="7" a="1"/>
  <c r="N597" i="7" s="1"/>
  <c r="N598" i="7" a="1"/>
  <c r="N598" i="7" s="1"/>
  <c r="N599" i="7" a="1"/>
  <c r="N599" i="7" s="1"/>
  <c r="N600" i="7" a="1"/>
  <c r="N600" i="7" s="1"/>
  <c r="N601" i="7" a="1"/>
  <c r="N601" i="7" s="1"/>
  <c r="N602" i="7" a="1"/>
  <c r="N602" i="7" s="1"/>
  <c r="N603" i="7" a="1"/>
  <c r="N603" i="7" s="1"/>
  <c r="N604" i="7" a="1"/>
  <c r="N604" i="7" s="1"/>
  <c r="N605" i="7" a="1"/>
  <c r="N605" i="7" s="1"/>
  <c r="N606" i="7" a="1"/>
  <c r="N606" i="7" s="1"/>
  <c r="N607" i="7" a="1"/>
  <c r="N607" i="7" s="1"/>
  <c r="N608" i="7" a="1"/>
  <c r="N608" i="7" s="1"/>
  <c r="N609" i="7" a="1"/>
  <c r="N609" i="7" s="1"/>
  <c r="N610" i="7" a="1"/>
  <c r="N610" i="7" s="1"/>
  <c r="N611" i="7" a="1"/>
  <c r="N611" i="7" s="1"/>
  <c r="N612" i="7" a="1"/>
  <c r="N612" i="7" s="1"/>
  <c r="N613" i="7" a="1"/>
  <c r="N613" i="7" s="1"/>
  <c r="N614" i="7" a="1"/>
  <c r="N614" i="7" s="1"/>
  <c r="N615" i="7" a="1"/>
  <c r="N615" i="7" s="1"/>
  <c r="N616" i="7" a="1"/>
  <c r="N616" i="7" s="1"/>
  <c r="N617" i="7" a="1"/>
  <c r="N617" i="7" s="1"/>
  <c r="N618" i="7" a="1"/>
  <c r="N618" i="7" s="1"/>
  <c r="N619" i="7" a="1"/>
  <c r="N619" i="7" s="1"/>
  <c r="N620" i="7" a="1"/>
  <c r="N620" i="7" s="1"/>
  <c r="N621" i="7" a="1"/>
  <c r="N621" i="7" s="1"/>
  <c r="N622" i="7" a="1"/>
  <c r="N622" i="7" s="1"/>
  <c r="N623" i="7" a="1"/>
  <c r="N623" i="7" s="1"/>
  <c r="N624" i="7" a="1"/>
  <c r="N624" i="7" s="1"/>
  <c r="N625" i="7" a="1"/>
  <c r="N625" i="7" s="1"/>
  <c r="N626" i="7" a="1"/>
  <c r="N626" i="7" s="1"/>
  <c r="N627" i="7" a="1"/>
  <c r="N627" i="7" s="1"/>
  <c r="N628" i="7" a="1"/>
  <c r="N628" i="7" s="1"/>
  <c r="N629" i="7" a="1"/>
  <c r="N629" i="7" s="1"/>
  <c r="N630" i="7" a="1"/>
  <c r="N630" i="7" s="1"/>
  <c r="N631" i="7" a="1"/>
  <c r="N631" i="7" s="1"/>
  <c r="N632" i="7" a="1"/>
  <c r="N632" i="7" s="1"/>
  <c r="N633" i="7" a="1"/>
  <c r="N633" i="7" s="1"/>
  <c r="N634" i="7" a="1"/>
  <c r="N634" i="7" s="1"/>
  <c r="N635" i="7" a="1"/>
  <c r="N635" i="7" s="1"/>
  <c r="N636" i="7" a="1"/>
  <c r="N636" i="7" s="1"/>
  <c r="N637" i="7" a="1"/>
  <c r="N637" i="7" s="1"/>
  <c r="N638" i="7" a="1"/>
  <c r="N638" i="7" s="1"/>
  <c r="N639" i="7" a="1"/>
  <c r="N639" i="7" s="1"/>
  <c r="N640" i="7" a="1"/>
  <c r="N640" i="7" s="1"/>
  <c r="N641" i="7" a="1"/>
  <c r="N641" i="7" s="1"/>
  <c r="N642" i="7" a="1"/>
  <c r="N642" i="7" s="1"/>
  <c r="N643" i="7" a="1"/>
  <c r="N643" i="7" s="1"/>
  <c r="N644" i="7" a="1"/>
  <c r="N644" i="7" s="1"/>
  <c r="N645" i="7" a="1"/>
  <c r="N645" i="7" s="1"/>
  <c r="N646" i="7" a="1"/>
  <c r="N646" i="7" s="1"/>
  <c r="N647" i="7" a="1"/>
  <c r="N647" i="7" s="1"/>
  <c r="N648" i="7" a="1"/>
  <c r="N648" i="7" s="1"/>
  <c r="N649" i="7" a="1"/>
  <c r="N649" i="7" s="1"/>
  <c r="N650" i="7" a="1"/>
  <c r="N650" i="7" s="1"/>
  <c r="N651" i="7" a="1"/>
  <c r="N651" i="7" s="1"/>
  <c r="N652" i="7" a="1"/>
  <c r="N652" i="7" s="1"/>
  <c r="N653" i="7" a="1"/>
  <c r="N653" i="7" s="1"/>
  <c r="N654" i="7" a="1"/>
  <c r="N654" i="7" s="1"/>
  <c r="N655" i="7" a="1"/>
  <c r="N655" i="7" s="1"/>
  <c r="N656" i="7" a="1"/>
  <c r="N656" i="7" s="1"/>
  <c r="N657" i="7" a="1"/>
  <c r="N657" i="7" s="1"/>
  <c r="N658" i="7" a="1"/>
  <c r="N658" i="7" s="1"/>
  <c r="N659" i="7" a="1"/>
  <c r="N659" i="7" s="1"/>
  <c r="N660" i="7" a="1"/>
  <c r="N660" i="7" s="1"/>
  <c r="N661" i="7" a="1"/>
  <c r="N661" i="7" s="1"/>
  <c r="N662" i="7" a="1"/>
  <c r="N662" i="7" s="1"/>
  <c r="N663" i="7" a="1"/>
  <c r="N663" i="7" s="1"/>
  <c r="N664" i="7" a="1"/>
  <c r="N664" i="7" s="1"/>
  <c r="N665" i="7" a="1"/>
  <c r="N665" i="7" s="1"/>
  <c r="N666" i="7" a="1"/>
  <c r="N666" i="7" s="1"/>
  <c r="N667" i="7" a="1"/>
  <c r="N667" i="7" s="1"/>
  <c r="N668" i="7" a="1"/>
  <c r="N668" i="7" s="1"/>
  <c r="N669" i="7" a="1"/>
  <c r="N669" i="7" s="1"/>
  <c r="N670" i="7" a="1"/>
  <c r="N670" i="7" s="1"/>
  <c r="N671" i="7" a="1"/>
  <c r="N671" i="7" s="1"/>
  <c r="N672" i="7" a="1"/>
  <c r="N672" i="7" s="1"/>
  <c r="N673" i="7" a="1"/>
  <c r="N673" i="7" s="1"/>
  <c r="N674" i="7" a="1"/>
  <c r="N674" i="7" s="1"/>
  <c r="N675" i="7" a="1"/>
  <c r="N675" i="7" s="1"/>
  <c r="N676" i="7" a="1"/>
  <c r="N676" i="7" s="1"/>
  <c r="N677" i="7" a="1"/>
  <c r="N677" i="7" s="1"/>
  <c r="N678" i="7" a="1"/>
  <c r="N678" i="7" s="1"/>
  <c r="N679" i="7" a="1"/>
  <c r="N679" i="7" s="1"/>
  <c r="N680" i="7" a="1"/>
  <c r="N680" i="7" s="1"/>
  <c r="N681" i="7" a="1"/>
  <c r="N681" i="7" s="1"/>
  <c r="N682" i="7" a="1"/>
  <c r="N682" i="7" s="1"/>
  <c r="N683" i="7" a="1"/>
  <c r="N683" i="7" s="1"/>
  <c r="N684" i="7" a="1"/>
  <c r="N684" i="7" s="1"/>
  <c r="N685" i="7" a="1"/>
  <c r="N685" i="7" s="1"/>
  <c r="N686" i="7" a="1"/>
  <c r="N686" i="7" s="1"/>
  <c r="N687" i="7" a="1"/>
  <c r="N687" i="7" s="1"/>
  <c r="N688" i="7" a="1"/>
  <c r="N688" i="7" s="1"/>
  <c r="N689" i="7" a="1"/>
  <c r="N689" i="7" s="1"/>
  <c r="N690" i="7" a="1"/>
  <c r="N690" i="7" s="1"/>
  <c r="N691" i="7" a="1"/>
  <c r="N691" i="7" s="1"/>
  <c r="N692" i="7" a="1"/>
  <c r="N692" i="7" s="1"/>
  <c r="N693" i="7" a="1"/>
  <c r="N693" i="7" s="1"/>
  <c r="N694" i="7" a="1"/>
  <c r="N694" i="7" s="1"/>
  <c r="N695" i="7" a="1"/>
  <c r="N695" i="7" s="1"/>
  <c r="N696" i="7" a="1"/>
  <c r="N696" i="7" s="1"/>
  <c r="N697" i="7" a="1"/>
  <c r="N697" i="7" s="1"/>
  <c r="N698" i="7" a="1"/>
  <c r="N698" i="7" s="1"/>
  <c r="N699" i="7" a="1"/>
  <c r="N699" i="7" s="1"/>
  <c r="N700" i="7" a="1"/>
  <c r="N700" i="7" s="1"/>
  <c r="N701" i="7" a="1"/>
  <c r="N701" i="7" s="1"/>
  <c r="N702" i="7" a="1"/>
  <c r="N702" i="7" s="1"/>
  <c r="N703" i="7" a="1"/>
  <c r="N703" i="7" s="1"/>
  <c r="N704" i="7" a="1"/>
  <c r="N704" i="7" s="1"/>
  <c r="N705" i="7" a="1"/>
  <c r="N705" i="7" s="1"/>
  <c r="N706" i="7" a="1"/>
  <c r="N706" i="7" s="1"/>
  <c r="N707" i="7" a="1"/>
  <c r="N707" i="7" s="1"/>
  <c r="N708" i="7" a="1"/>
  <c r="N708" i="7" s="1"/>
  <c r="N709" i="7" a="1"/>
  <c r="N709" i="7" s="1"/>
  <c r="N710" i="7" a="1"/>
  <c r="N710" i="7" s="1"/>
  <c r="N711" i="7" a="1"/>
  <c r="N711" i="7" s="1"/>
  <c r="N712" i="7" a="1"/>
  <c r="N712" i="7" s="1"/>
  <c r="N713" i="7" a="1"/>
  <c r="N713" i="7" s="1"/>
  <c r="N714" i="7" a="1"/>
  <c r="N714" i="7" s="1"/>
  <c r="N715" i="7" a="1"/>
  <c r="N715" i="7" s="1"/>
  <c r="N716" i="7" a="1"/>
  <c r="N716" i="7" s="1"/>
  <c r="N717" i="7" a="1"/>
  <c r="N717" i="7" s="1"/>
  <c r="N718" i="7" a="1"/>
  <c r="N718" i="7" s="1"/>
  <c r="N719" i="7" a="1"/>
  <c r="N719" i="7" s="1"/>
  <c r="N720" i="7" a="1"/>
  <c r="N720" i="7" s="1"/>
  <c r="N721" i="7" a="1"/>
  <c r="N721" i="7" s="1"/>
  <c r="N722" i="7" a="1"/>
  <c r="N722" i="7" s="1"/>
  <c r="N723" i="7" a="1"/>
  <c r="N723" i="7" s="1"/>
  <c r="N724" i="7" a="1"/>
  <c r="N724" i="7" s="1"/>
  <c r="N725" i="7" a="1"/>
  <c r="N725" i="7" s="1"/>
  <c r="N726" i="7" a="1"/>
  <c r="N726" i="7" s="1"/>
  <c r="N727" i="7" a="1"/>
  <c r="N727" i="7" s="1"/>
  <c r="N728" i="7" a="1"/>
  <c r="N728" i="7" s="1"/>
  <c r="N729" i="7" a="1"/>
  <c r="N729" i="7" s="1"/>
  <c r="N730" i="7" a="1"/>
  <c r="N730" i="7" s="1"/>
  <c r="N731" i="7" a="1"/>
  <c r="N731" i="7" s="1"/>
  <c r="N732" i="7" a="1"/>
  <c r="N732" i="7" s="1"/>
  <c r="N733" i="7" a="1"/>
  <c r="N733" i="7" s="1"/>
  <c r="N734" i="7" a="1"/>
  <c r="N734" i="7" s="1"/>
  <c r="N735" i="7" a="1"/>
  <c r="N735" i="7" s="1"/>
  <c r="N736" i="7" a="1"/>
  <c r="N736" i="7" s="1"/>
  <c r="N737" i="7" a="1"/>
  <c r="N737" i="7" s="1"/>
  <c r="N738" i="7" a="1"/>
  <c r="N738" i="7" s="1"/>
  <c r="N739" i="7" a="1"/>
  <c r="N739" i="7" s="1"/>
  <c r="N740" i="7" a="1"/>
  <c r="N740" i="7" s="1"/>
  <c r="N741" i="7" a="1"/>
  <c r="N741" i="7" s="1"/>
  <c r="N742" i="7" a="1"/>
  <c r="N742" i="7" s="1"/>
  <c r="N743" i="7" a="1"/>
  <c r="N743" i="7" s="1"/>
  <c r="N744" i="7" a="1"/>
  <c r="N744" i="7" s="1"/>
  <c r="N745" i="7" a="1"/>
  <c r="N745" i="7" s="1"/>
  <c r="N746" i="7" a="1"/>
  <c r="N746" i="7" s="1"/>
  <c r="N747" i="7" a="1"/>
  <c r="N747" i="7" s="1"/>
  <c r="N748" i="7" a="1"/>
  <c r="N748" i="7" s="1"/>
  <c r="N749" i="7" a="1"/>
  <c r="N749" i="7" s="1"/>
  <c r="N750" i="7" a="1"/>
  <c r="N750" i="7" s="1"/>
  <c r="N751" i="7" a="1"/>
  <c r="N751" i="7" s="1"/>
  <c r="N752" i="7" a="1"/>
  <c r="N752" i="7" s="1"/>
  <c r="N753" i="7" a="1"/>
  <c r="N753" i="7" s="1"/>
  <c r="N754" i="7" a="1"/>
  <c r="N754" i="7" s="1"/>
  <c r="N755" i="7" a="1"/>
  <c r="N755" i="7" s="1"/>
  <c r="N756" i="7" a="1"/>
  <c r="N756" i="7" s="1"/>
  <c r="N757" i="7" a="1"/>
  <c r="N757" i="7" s="1"/>
  <c r="N758" i="7" a="1"/>
  <c r="N758" i="7" s="1"/>
  <c r="N759" i="7" a="1"/>
  <c r="N759" i="7" s="1"/>
  <c r="N760" i="7" a="1"/>
  <c r="N760" i="7" s="1"/>
  <c r="N761" i="7" a="1"/>
  <c r="N761" i="7" s="1"/>
  <c r="N762" i="7" a="1"/>
  <c r="N762" i="7" s="1"/>
  <c r="N763" i="7" a="1"/>
  <c r="N763" i="7" s="1"/>
  <c r="N764" i="7" a="1"/>
  <c r="N764" i="7" s="1"/>
  <c r="N765" i="7" a="1"/>
  <c r="N765" i="7" s="1"/>
  <c r="N766" i="7" a="1"/>
  <c r="N766" i="7" s="1"/>
  <c r="N767" i="7" a="1"/>
  <c r="N767" i="7" s="1"/>
  <c r="N768" i="7" a="1"/>
  <c r="N768" i="7" s="1"/>
  <c r="N769" i="7" a="1"/>
  <c r="N769" i="7" s="1"/>
  <c r="N770" i="7" a="1"/>
  <c r="N770" i="7" s="1"/>
  <c r="N771" i="7" a="1"/>
  <c r="N771" i="7" s="1"/>
  <c r="N772" i="7" a="1"/>
  <c r="N772" i="7" s="1"/>
  <c r="N773" i="7" a="1"/>
  <c r="N773" i="7" s="1"/>
  <c r="N774" i="7" a="1"/>
  <c r="N774" i="7" s="1"/>
  <c r="N775" i="7" a="1"/>
  <c r="N775" i="7" s="1"/>
  <c r="N776" i="7" a="1"/>
  <c r="N776" i="7" s="1"/>
  <c r="N777" i="7" a="1"/>
  <c r="N777" i="7" s="1"/>
  <c r="N778" i="7" a="1"/>
  <c r="N778" i="7" s="1"/>
  <c r="N779" i="7" a="1"/>
  <c r="N779" i="7" s="1"/>
  <c r="N780" i="7" a="1"/>
  <c r="N780" i="7" s="1"/>
  <c r="N781" i="7" a="1"/>
  <c r="N781" i="7" s="1"/>
  <c r="N782" i="7" a="1"/>
  <c r="N782" i="7" s="1"/>
  <c r="N783" i="7" a="1"/>
  <c r="N783" i="7" s="1"/>
  <c r="N784" i="7" a="1"/>
  <c r="N784" i="7" s="1"/>
  <c r="N785" i="7" a="1"/>
  <c r="N785" i="7" s="1"/>
  <c r="N786" i="7" a="1"/>
  <c r="N786" i="7" s="1"/>
  <c r="N787" i="7" a="1"/>
  <c r="N787" i="7" s="1"/>
  <c r="N788" i="7" a="1"/>
  <c r="N788" i="7" s="1"/>
  <c r="N789" i="7" a="1"/>
  <c r="N789" i="7" s="1"/>
  <c r="N790" i="7" a="1"/>
  <c r="N790" i="7" s="1"/>
  <c r="N791" i="7" a="1"/>
  <c r="N791" i="7" s="1"/>
  <c r="N792" i="7" a="1"/>
  <c r="N792" i="7" s="1"/>
  <c r="N793" i="7" a="1"/>
  <c r="N793" i="7" s="1"/>
  <c r="N794" i="7" a="1"/>
  <c r="N794" i="7" s="1"/>
  <c r="N795" i="7" a="1"/>
  <c r="N795" i="7" s="1"/>
  <c r="N796" i="7" a="1"/>
  <c r="N796" i="7" s="1"/>
  <c r="N797" i="7" a="1"/>
  <c r="N797" i="7" s="1"/>
  <c r="N798" i="7" a="1"/>
  <c r="N798" i="7" s="1"/>
  <c r="N799" i="7" a="1"/>
  <c r="N799" i="7" s="1"/>
  <c r="N800" i="7" a="1"/>
  <c r="N800" i="7" s="1"/>
  <c r="N801" i="7" a="1"/>
  <c r="N801" i="7" s="1"/>
  <c r="N802" i="7" a="1"/>
  <c r="N802" i="7" s="1"/>
  <c r="N803" i="7" a="1"/>
  <c r="N803" i="7" s="1"/>
  <c r="N804" i="7" a="1"/>
  <c r="N804" i="7" s="1"/>
  <c r="N805" i="7" a="1"/>
  <c r="N805" i="7" s="1"/>
  <c r="N806" i="7" a="1"/>
  <c r="N806" i="7" s="1"/>
  <c r="N807" i="7" a="1"/>
  <c r="N807" i="7" s="1"/>
  <c r="N808" i="7" a="1"/>
  <c r="N808" i="7" s="1"/>
  <c r="N809" i="7" a="1"/>
  <c r="N809" i="7" s="1"/>
  <c r="N810" i="7" a="1"/>
  <c r="N810" i="7" s="1"/>
  <c r="N811" i="7" a="1"/>
  <c r="N811" i="7" s="1"/>
  <c r="N812" i="7" a="1"/>
  <c r="N812" i="7" s="1"/>
  <c r="N813" i="7" a="1"/>
  <c r="N813" i="7" s="1"/>
  <c r="N814" i="7" a="1"/>
  <c r="N814" i="7" s="1"/>
  <c r="N815" i="7" a="1"/>
  <c r="N815" i="7" s="1"/>
  <c r="N816" i="7" a="1"/>
  <c r="N816" i="7" s="1"/>
  <c r="N817" i="7" a="1"/>
  <c r="N817" i="7" s="1"/>
  <c r="N818" i="7" a="1"/>
  <c r="N818" i="7" s="1"/>
  <c r="N819" i="7" a="1"/>
  <c r="N819" i="7" s="1"/>
  <c r="N820" i="7" a="1"/>
  <c r="N820" i="7" s="1"/>
  <c r="N821" i="7" a="1"/>
  <c r="N821" i="7" s="1"/>
  <c r="N822" i="7" a="1"/>
  <c r="N822" i="7" s="1"/>
  <c r="N823" i="7" a="1"/>
  <c r="N823" i="7" s="1"/>
  <c r="N824" i="7" a="1"/>
  <c r="N824" i="7" s="1"/>
  <c r="N825" i="7" a="1"/>
  <c r="N825" i="7" s="1"/>
  <c r="N826" i="7" a="1"/>
  <c r="N826" i="7" s="1"/>
  <c r="N827" i="7" a="1"/>
  <c r="N827" i="7" s="1"/>
  <c r="N828" i="7" a="1"/>
  <c r="N828" i="7" s="1"/>
  <c r="N829" i="7" a="1"/>
  <c r="N829" i="7" s="1"/>
  <c r="N830" i="7" a="1"/>
  <c r="N830" i="7" s="1"/>
  <c r="N831" i="7" a="1"/>
  <c r="N831" i="7" s="1"/>
  <c r="N832" i="7" a="1"/>
  <c r="N832" i="7" s="1"/>
  <c r="N833" i="7" a="1"/>
  <c r="N833" i="7" s="1"/>
  <c r="N834" i="7" a="1"/>
  <c r="N834" i="7" s="1"/>
  <c r="N835" i="7" a="1"/>
  <c r="N835" i="7" s="1"/>
  <c r="N836" i="7" a="1"/>
  <c r="N836" i="7" s="1"/>
  <c r="N837" i="7" a="1"/>
  <c r="N837" i="7" s="1"/>
  <c r="N838" i="7" a="1"/>
  <c r="N838" i="7" s="1"/>
  <c r="N839" i="7" a="1"/>
  <c r="N839" i="7" s="1"/>
  <c r="N840" i="7" a="1"/>
  <c r="N840" i="7" s="1"/>
  <c r="N841" i="7" a="1"/>
  <c r="N841" i="7"/>
  <c r="N842" i="7" a="1"/>
  <c r="N842" i="7" s="1"/>
  <c r="N843" i="7" a="1"/>
  <c r="N843" i="7" s="1"/>
  <c r="N844" i="7" a="1"/>
  <c r="N844" i="7" s="1"/>
  <c r="N845" i="7" a="1"/>
  <c r="N845" i="7" s="1"/>
  <c r="N846" i="7" a="1"/>
  <c r="N846" i="7" s="1"/>
  <c r="N847" i="7" a="1"/>
  <c r="N847" i="7" s="1"/>
  <c r="N848" i="7" a="1"/>
  <c r="N848" i="7" s="1"/>
  <c r="N849" i="7" a="1"/>
  <c r="N849" i="7" s="1"/>
  <c r="N850" i="7" a="1"/>
  <c r="N850" i="7" s="1"/>
  <c r="N851" i="7" a="1"/>
  <c r="N851" i="7" s="1"/>
  <c r="N852" i="7" a="1"/>
  <c r="N852" i="7" s="1"/>
  <c r="N853" i="7" a="1"/>
  <c r="N853" i="7" s="1"/>
  <c r="N854" i="7" a="1"/>
  <c r="N854" i="7" s="1"/>
  <c r="N855" i="7" a="1"/>
  <c r="N855" i="7" s="1"/>
  <c r="N856" i="7" a="1"/>
  <c r="N856" i="7" s="1"/>
  <c r="N857" i="7" a="1"/>
  <c r="N857" i="7" s="1"/>
  <c r="N858" i="7" a="1"/>
  <c r="N858" i="7" s="1"/>
  <c r="N859" i="7" a="1"/>
  <c r="N859" i="7" s="1"/>
  <c r="N860" i="7" a="1"/>
  <c r="N860" i="7" s="1"/>
  <c r="N861" i="7" a="1"/>
  <c r="N861" i="7" s="1"/>
  <c r="N862" i="7" a="1"/>
  <c r="N862" i="7" s="1"/>
  <c r="N863" i="7" a="1"/>
  <c r="N863" i="7" s="1"/>
  <c r="N864" i="7" a="1"/>
  <c r="N864" i="7" s="1"/>
  <c r="N865" i="7" a="1"/>
  <c r="N865" i="7" s="1"/>
  <c r="N866" i="7" a="1"/>
  <c r="N866" i="7" s="1"/>
  <c r="N867" i="7" a="1"/>
  <c r="N867" i="7" s="1"/>
  <c r="N868" i="7" a="1"/>
  <c r="N868" i="7" s="1"/>
  <c r="N869" i="7" a="1"/>
  <c r="N869" i="7" s="1"/>
  <c r="N870" i="7" a="1"/>
  <c r="N870" i="7" s="1"/>
  <c r="N871" i="7" a="1"/>
  <c r="N871" i="7" s="1"/>
  <c r="N872" i="7" a="1"/>
  <c r="N872" i="7" s="1"/>
  <c r="N873" i="7" a="1"/>
  <c r="N873" i="7" s="1"/>
  <c r="N874" i="7" a="1"/>
  <c r="N874" i="7" s="1"/>
  <c r="N875" i="7" a="1"/>
  <c r="N875" i="7" s="1"/>
  <c r="N876" i="7" a="1"/>
  <c r="N876" i="7" s="1"/>
  <c r="N877" i="7" a="1"/>
  <c r="N877" i="7" s="1"/>
  <c r="N878" i="7" a="1"/>
  <c r="N878" i="7" s="1"/>
  <c r="N879" i="7" a="1"/>
  <c r="N879" i="7" s="1"/>
  <c r="N880" i="7" a="1"/>
  <c r="N880" i="7" s="1"/>
  <c r="N881" i="7" a="1"/>
  <c r="N881" i="7" s="1"/>
  <c r="N882" i="7" a="1"/>
  <c r="N882" i="7" s="1"/>
  <c r="N883" i="7" a="1"/>
  <c r="N883" i="7" s="1"/>
  <c r="N884" i="7" a="1"/>
  <c r="N884" i="7" s="1"/>
  <c r="N885" i="7" a="1"/>
  <c r="N885" i="7" s="1"/>
  <c r="N886" i="7" a="1"/>
  <c r="N886" i="7" s="1"/>
  <c r="N887" i="7" a="1"/>
  <c r="N887" i="7" s="1"/>
  <c r="N888" i="7" a="1"/>
  <c r="N888" i="7" s="1"/>
  <c r="N889" i="7" a="1"/>
  <c r="N889" i="7" s="1"/>
  <c r="N890" i="7" a="1"/>
  <c r="N890" i="7" s="1"/>
  <c r="N891" i="7" a="1"/>
  <c r="N891" i="7" s="1"/>
  <c r="N892" i="7" a="1"/>
  <c r="N892" i="7" s="1"/>
  <c r="N893" i="7" a="1"/>
  <c r="N893" i="7" s="1"/>
  <c r="N894" i="7" a="1"/>
  <c r="N894" i="7" s="1"/>
  <c r="N895" i="7" a="1"/>
  <c r="N895" i="7" s="1"/>
  <c r="N896" i="7" a="1"/>
  <c r="N896" i="7" s="1"/>
  <c r="N897" i="7" a="1"/>
  <c r="N897" i="7" s="1"/>
  <c r="N898" i="7" a="1"/>
  <c r="N898" i="7" s="1"/>
  <c r="N899" i="7" a="1"/>
  <c r="N899" i="7" s="1"/>
  <c r="N900" i="7" a="1"/>
  <c r="N900" i="7" s="1"/>
  <c r="N901" i="7" a="1"/>
  <c r="N901" i="7" s="1"/>
  <c r="N902" i="7" a="1"/>
  <c r="N902" i="7" s="1"/>
  <c r="N903" i="7" a="1"/>
  <c r="N903" i="7"/>
  <c r="N904" i="7" a="1"/>
  <c r="N904" i="7" s="1"/>
  <c r="N905" i="7" a="1"/>
  <c r="N905" i="7" s="1"/>
  <c r="N906" i="7" a="1"/>
  <c r="N906" i="7" s="1"/>
  <c r="N907" i="7" a="1"/>
  <c r="N907" i="7" s="1"/>
  <c r="N908" i="7" a="1"/>
  <c r="N908" i="7" s="1"/>
  <c r="N909" i="7" a="1"/>
  <c r="N909" i="7" s="1"/>
  <c r="N910" i="7" a="1"/>
  <c r="N910" i="7" s="1"/>
  <c r="N911" i="7" a="1"/>
  <c r="N911" i="7" s="1"/>
  <c r="N912" i="7" a="1"/>
  <c r="N912" i="7" s="1"/>
  <c r="N913" i="7" a="1"/>
  <c r="N913" i="7" s="1"/>
  <c r="N914" i="7" a="1"/>
  <c r="N914" i="7" s="1"/>
  <c r="N915" i="7" a="1"/>
  <c r="N915" i="7" s="1"/>
  <c r="N916" i="7" a="1"/>
  <c r="N916" i="7" s="1"/>
  <c r="N917" i="7" a="1"/>
  <c r="N917" i="7" s="1"/>
  <c r="N918" i="7" a="1"/>
  <c r="N918" i="7" s="1"/>
  <c r="N919" i="7" a="1"/>
  <c r="N919" i="7" s="1"/>
  <c r="N920" i="7" a="1"/>
  <c r="N920" i="7" s="1"/>
  <c r="N921" i="7" a="1"/>
  <c r="N921" i="7" s="1"/>
  <c r="N922" i="7" a="1"/>
  <c r="N922" i="7" s="1"/>
  <c r="N923" i="7" a="1"/>
  <c r="N923" i="7" s="1"/>
  <c r="N924" i="7" a="1"/>
  <c r="N924" i="7" s="1"/>
  <c r="N925" i="7" a="1"/>
  <c r="N925" i="7" s="1"/>
  <c r="N926" i="7" a="1"/>
  <c r="N926" i="7" s="1"/>
  <c r="N927" i="7" a="1"/>
  <c r="N927" i="7" s="1"/>
  <c r="N928" i="7" a="1"/>
  <c r="N928" i="7" s="1"/>
  <c r="N929" i="7" a="1"/>
  <c r="N929" i="7" s="1"/>
  <c r="N930" i="7" a="1"/>
  <c r="N930" i="7" s="1"/>
  <c r="N931" i="7" a="1"/>
  <c r="N931" i="7" s="1"/>
  <c r="N932" i="7" a="1"/>
  <c r="N932" i="7" s="1"/>
  <c r="N933" i="7" a="1"/>
  <c r="N933" i="7" s="1"/>
  <c r="N934" i="7" a="1"/>
  <c r="N934" i="7" s="1"/>
  <c r="N935" i="7" a="1"/>
  <c r="N935" i="7" s="1"/>
  <c r="N936" i="7" a="1"/>
  <c r="N936" i="7" s="1"/>
  <c r="N937" i="7" a="1"/>
  <c r="N937" i="7" s="1"/>
  <c r="N938" i="7" a="1"/>
  <c r="N938" i="7" s="1"/>
  <c r="N939" i="7" a="1"/>
  <c r="N939" i="7" s="1"/>
  <c r="N940" i="7" a="1"/>
  <c r="N940" i="7" s="1"/>
  <c r="N941" i="7" a="1"/>
  <c r="N941" i="7" s="1"/>
  <c r="N942" i="7" a="1"/>
  <c r="N942" i="7" s="1"/>
  <c r="N943" i="7" a="1"/>
  <c r="N943" i="7" s="1"/>
  <c r="N944" i="7" a="1"/>
  <c r="N944" i="7" s="1"/>
  <c r="N945" i="7" a="1"/>
  <c r="N945" i="7" s="1"/>
  <c r="N946" i="7" a="1"/>
  <c r="N946" i="7" s="1"/>
  <c r="N947" i="7" a="1"/>
  <c r="N947" i="7" s="1"/>
  <c r="N948" i="7" a="1"/>
  <c r="N948" i="7" s="1"/>
  <c r="N949" i="7" a="1"/>
  <c r="N949" i="7" s="1"/>
  <c r="N950" i="7" a="1"/>
  <c r="N950" i="7" s="1"/>
  <c r="N951" i="7" a="1"/>
  <c r="N951" i="7" s="1"/>
  <c r="N952" i="7" a="1"/>
  <c r="N952" i="7" s="1"/>
  <c r="N953" i="7" a="1"/>
  <c r="N953" i="7" s="1"/>
  <c r="N954" i="7" a="1"/>
  <c r="N954" i="7" s="1"/>
  <c r="N955" i="7" a="1"/>
  <c r="N955" i="7" s="1"/>
  <c r="N956" i="7" a="1"/>
  <c r="N956" i="7" s="1"/>
  <c r="N957" i="7" a="1"/>
  <c r="N957" i="7" s="1"/>
  <c r="N958" i="7" a="1"/>
  <c r="N958" i="7" s="1"/>
  <c r="N959" i="7" a="1"/>
  <c r="N959" i="7" s="1"/>
  <c r="N960" i="7" a="1"/>
  <c r="N960" i="7" s="1"/>
  <c r="N961" i="7" a="1"/>
  <c r="N961" i="7" s="1"/>
  <c r="N962" i="7" a="1"/>
  <c r="N962" i="7" s="1"/>
  <c r="N963" i="7" a="1"/>
  <c r="N963" i="7" s="1"/>
  <c r="N964" i="7" a="1"/>
  <c r="N964" i="7" s="1"/>
  <c r="N965" i="7" a="1"/>
  <c r="N965" i="7" s="1"/>
  <c r="N966" i="7" a="1"/>
  <c r="N966" i="7" s="1"/>
  <c r="N967" i="7" a="1"/>
  <c r="N967" i="7" s="1"/>
  <c r="N968" i="7" a="1"/>
  <c r="N968" i="7" s="1"/>
  <c r="N969" i="7" a="1"/>
  <c r="N969" i="7" s="1"/>
  <c r="N970" i="7" a="1"/>
  <c r="N970" i="7" s="1"/>
  <c r="N971" i="7" a="1"/>
  <c r="N971" i="7" s="1"/>
  <c r="N972" i="7" a="1"/>
  <c r="N972" i="7" s="1"/>
  <c r="N973" i="7" a="1"/>
  <c r="N973" i="7" s="1"/>
  <c r="N974" i="7" a="1"/>
  <c r="N974" i="7" s="1"/>
  <c r="N975" i="7" a="1"/>
  <c r="N975" i="7" s="1"/>
  <c r="N976" i="7" a="1"/>
  <c r="N976" i="7" s="1"/>
  <c r="N977" i="7" a="1"/>
  <c r="N977" i="7" s="1"/>
  <c r="N978" i="7" a="1"/>
  <c r="N978" i="7" s="1"/>
  <c r="N979" i="7" a="1"/>
  <c r="N979" i="7" s="1"/>
  <c r="N980" i="7" a="1"/>
  <c r="N980" i="7" s="1"/>
  <c r="N981" i="7" a="1"/>
  <c r="N981" i="7" s="1"/>
  <c r="N982" i="7" a="1"/>
  <c r="N982" i="7" s="1"/>
  <c r="N983" i="7" a="1"/>
  <c r="N983" i="7" s="1"/>
  <c r="N984" i="7" a="1"/>
  <c r="N984" i="7" s="1"/>
  <c r="N985" i="7" a="1"/>
  <c r="N985" i="7" s="1"/>
  <c r="N986" i="7" a="1"/>
  <c r="N986" i="7" s="1"/>
  <c r="N987" i="7" a="1"/>
  <c r="N987" i="7" s="1"/>
  <c r="N988" i="7" a="1"/>
  <c r="N988" i="7" s="1"/>
  <c r="N989" i="7" a="1"/>
  <c r="N989" i="7" s="1"/>
  <c r="N990" i="7" a="1"/>
  <c r="N990" i="7" s="1"/>
  <c r="N991" i="7" a="1"/>
  <c r="N991" i="7" s="1"/>
  <c r="N992" i="7" a="1"/>
  <c r="N992" i="7" s="1"/>
  <c r="N993" i="7" a="1"/>
  <c r="N993" i="7" s="1"/>
  <c r="N994" i="7" a="1"/>
  <c r="N994" i="7" s="1"/>
  <c r="N995" i="7" a="1"/>
  <c r="N995" i="7" s="1"/>
  <c r="N996" i="7" a="1"/>
  <c r="N996" i="7" s="1"/>
  <c r="N997" i="7" a="1"/>
  <c r="N997" i="7" s="1"/>
  <c r="N998" i="7" a="1"/>
  <c r="N998" i="7" s="1"/>
  <c r="N999" i="7" a="1"/>
  <c r="N999" i="7" s="1"/>
  <c r="N1000" i="7" a="1"/>
  <c r="N1000" i="7" s="1"/>
  <c r="N1001" i="7" a="1"/>
  <c r="N1001" i="7" s="1"/>
  <c r="N1002" i="7" a="1"/>
  <c r="N1002" i="7" s="1"/>
  <c r="N1003" i="7" a="1"/>
  <c r="N1003" i="7" s="1"/>
  <c r="N1004" i="7" a="1"/>
  <c r="N1004" i="7" s="1"/>
  <c r="N1005" i="7" a="1"/>
  <c r="N1005" i="7" s="1"/>
  <c r="N1006" i="7" a="1"/>
  <c r="N1006" i="7" s="1"/>
  <c r="N1007" i="7" a="1"/>
  <c r="N1007" i="7" s="1"/>
  <c r="N1008" i="7" a="1"/>
  <c r="N1008" i="7" s="1"/>
  <c r="N1009" i="7" a="1"/>
  <c r="N1009" i="7" s="1"/>
  <c r="N1010" i="7" a="1"/>
  <c r="N1010" i="7" s="1"/>
  <c r="N1011" i="7" a="1"/>
  <c r="N1011" i="7" s="1"/>
  <c r="N1012" i="7" a="1"/>
  <c r="N1012" i="7" s="1"/>
  <c r="N1013" i="7" a="1"/>
  <c r="N1013" i="7" s="1"/>
  <c r="N1014" i="7" a="1"/>
  <c r="N1014" i="7" s="1"/>
  <c r="N1015" i="7" a="1"/>
  <c r="N1015" i="7" s="1"/>
  <c r="N1016" i="7" a="1"/>
  <c r="N1016" i="7" s="1"/>
  <c r="N1017" i="7" a="1"/>
  <c r="N1017" i="7" s="1"/>
  <c r="N1018" i="7" a="1"/>
  <c r="N1018" i="7" s="1"/>
  <c r="N1019" i="7" a="1"/>
  <c r="N1019" i="7" s="1"/>
  <c r="N1020" i="7" a="1"/>
  <c r="N1020" i="7" s="1"/>
  <c r="N1021" i="7" a="1"/>
  <c r="N1021" i="7" s="1"/>
  <c r="N1022" i="7" a="1"/>
  <c r="N1022" i="7" s="1"/>
  <c r="N1023" i="7" a="1"/>
  <c r="N1023" i="7" s="1"/>
  <c r="N1024" i="7" a="1"/>
  <c r="N1024" i="7" s="1"/>
  <c r="N1025" i="7" a="1"/>
  <c r="N1025" i="7" s="1"/>
  <c r="N1026" i="7" a="1"/>
  <c r="N1026" i="7" s="1"/>
  <c r="N1027" i="7" a="1"/>
  <c r="N1027" i="7" s="1"/>
  <c r="N1028" i="7" a="1"/>
  <c r="N1028" i="7" s="1"/>
  <c r="N1029" i="7" a="1"/>
  <c r="N1029" i="7" s="1"/>
  <c r="N1030" i="7" a="1"/>
  <c r="N1030" i="7" s="1"/>
  <c r="N1031" i="7" a="1"/>
  <c r="N1031" i="7" s="1"/>
  <c r="N1032" i="7" a="1"/>
  <c r="N1032" i="7" s="1"/>
  <c r="N1033" i="7" a="1"/>
  <c r="N1033" i="7" s="1"/>
  <c r="N1034" i="7" a="1"/>
  <c r="N1034" i="7" s="1"/>
  <c r="N1035" i="7" a="1"/>
  <c r="N1035" i="7" s="1"/>
  <c r="N1036" i="7" a="1"/>
  <c r="N1036" i="7" s="1"/>
  <c r="N1037" i="7" a="1"/>
  <c r="N1037" i="7" s="1"/>
  <c r="N1038" i="7" a="1"/>
  <c r="N1038" i="7" s="1"/>
  <c r="N1039" i="7" a="1"/>
  <c r="N1039" i="7" s="1"/>
  <c r="N1040" i="7" a="1"/>
  <c r="N1040" i="7" s="1"/>
  <c r="N1041" i="7" a="1"/>
  <c r="N1041" i="7" s="1"/>
  <c r="N1042" i="7" a="1"/>
  <c r="N1042" i="7" s="1"/>
  <c r="N1043" i="7" a="1"/>
  <c r="N1043" i="7" s="1"/>
  <c r="N1044" i="7" a="1"/>
  <c r="N1044" i="7" s="1"/>
  <c r="N1045" i="7" a="1"/>
  <c r="N1045" i="7" s="1"/>
  <c r="N1046" i="7" a="1"/>
  <c r="N1046" i="7" s="1"/>
  <c r="N1047" i="7" a="1"/>
  <c r="N1047" i="7"/>
  <c r="N1048" i="7" a="1"/>
  <c r="N1048" i="7" s="1"/>
  <c r="N1049" i="7" a="1"/>
  <c r="N1049" i="7" s="1"/>
  <c r="N1050" i="7" a="1"/>
  <c r="N1050" i="7" s="1"/>
  <c r="N1051" i="7" a="1"/>
  <c r="N1051" i="7" s="1"/>
  <c r="N1052" i="7" a="1"/>
  <c r="N1052" i="7" s="1"/>
  <c r="N1053" i="7" a="1"/>
  <c r="N1053" i="7" s="1"/>
  <c r="N1054" i="7" a="1"/>
  <c r="N1054" i="7" s="1"/>
  <c r="N1055" i="7" a="1"/>
  <c r="N1055" i="7" s="1"/>
  <c r="N1056" i="7" a="1"/>
  <c r="N1056" i="7" s="1"/>
  <c r="N1057" i="7" a="1"/>
  <c r="N1057" i="7" s="1"/>
  <c r="N1058" i="7" a="1"/>
  <c r="N1058" i="7" s="1"/>
  <c r="N1059" i="7" a="1"/>
  <c r="N1059" i="7" s="1"/>
  <c r="N1060" i="7" a="1"/>
  <c r="N1060" i="7" s="1"/>
  <c r="N1061" i="7" a="1"/>
  <c r="N1061" i="7" s="1"/>
  <c r="N1062" i="7" a="1"/>
  <c r="N1062" i="7" s="1"/>
  <c r="N1063" i="7" a="1"/>
  <c r="N1063" i="7" s="1"/>
  <c r="N1064" i="7" a="1"/>
  <c r="N1064" i="7" s="1"/>
  <c r="N1065" i="7" a="1"/>
  <c r="N1065" i="7" s="1"/>
  <c r="N1066" i="7" a="1"/>
  <c r="N1066" i="7" s="1"/>
  <c r="N1067" i="7" a="1"/>
  <c r="N1067" i="7" s="1"/>
  <c r="N1068" i="7" a="1"/>
  <c r="N1068" i="7" s="1"/>
  <c r="N1069" i="7" a="1"/>
  <c r="N1069" i="7" s="1"/>
  <c r="N1070" i="7" a="1"/>
  <c r="N1070" i="7" s="1"/>
  <c r="N1071" i="7" a="1"/>
  <c r="N1071" i="7" s="1"/>
  <c r="N1072" i="7" a="1"/>
  <c r="N1072" i="7" s="1"/>
  <c r="N1073" i="7" a="1"/>
  <c r="N1073" i="7" s="1"/>
  <c r="N1074" i="7" a="1"/>
  <c r="N1074" i="7" s="1"/>
  <c r="N1075" i="7" a="1"/>
  <c r="N1075" i="7" s="1"/>
  <c r="N1076" i="7" a="1"/>
  <c r="N1076" i="7" s="1"/>
  <c r="N1077" i="7" a="1"/>
  <c r="N1077" i="7" s="1"/>
  <c r="N1078" i="7" a="1"/>
  <c r="N1078" i="7" s="1"/>
  <c r="N1079" i="7" a="1"/>
  <c r="N1079" i="7" s="1"/>
  <c r="N1080" i="7" a="1"/>
  <c r="N1080" i="7" s="1"/>
  <c r="N1081" i="7" a="1"/>
  <c r="N1081" i="7" s="1"/>
  <c r="N1082" i="7" a="1"/>
  <c r="N1082" i="7" s="1"/>
  <c r="N1083" i="7" a="1"/>
  <c r="N1083" i="7" s="1"/>
  <c r="N1084" i="7" a="1"/>
  <c r="N1084" i="7" s="1"/>
  <c r="N1085" i="7" a="1"/>
  <c r="N1085" i="7" s="1"/>
  <c r="N1086" i="7" a="1"/>
  <c r="N1086" i="7" s="1"/>
  <c r="N1087" i="7" a="1"/>
  <c r="N1087" i="7" s="1"/>
  <c r="N1088" i="7" a="1"/>
  <c r="N1088" i="7" s="1"/>
  <c r="N1089" i="7" a="1"/>
  <c r="N1089" i="7" s="1"/>
  <c r="N1090" i="7" a="1"/>
  <c r="N1090" i="7" s="1"/>
  <c r="N1091" i="7" a="1"/>
  <c r="N1091" i="7" s="1"/>
  <c r="N1092" i="7" a="1"/>
  <c r="N1092" i="7" s="1"/>
  <c r="N1093" i="7" a="1"/>
  <c r="N1093" i="7" s="1"/>
  <c r="N1094" i="7" a="1"/>
  <c r="N1094" i="7" s="1"/>
  <c r="N1095" i="7" a="1"/>
  <c r="N1095" i="7" s="1"/>
  <c r="N1096" i="7" a="1"/>
  <c r="N1096" i="7" s="1"/>
  <c r="N1097" i="7" a="1"/>
  <c r="N1097" i="7" s="1"/>
  <c r="N1098" i="7" a="1"/>
  <c r="N1098" i="7" s="1"/>
  <c r="N1099" i="7" a="1"/>
  <c r="N1099" i="7" s="1"/>
  <c r="N1100" i="7" a="1"/>
  <c r="N1100" i="7" s="1"/>
  <c r="N1101" i="7" a="1"/>
  <c r="N1101" i="7" s="1"/>
  <c r="N1102" i="7" a="1"/>
  <c r="N1102" i="7" s="1"/>
  <c r="N1103" i="7" a="1"/>
  <c r="N1103" i="7" s="1"/>
  <c r="N1104" i="7" a="1"/>
  <c r="N1104" i="7" s="1"/>
  <c r="N1105" i="7" a="1"/>
  <c r="N1105" i="7" s="1"/>
  <c r="N1106" i="7" a="1"/>
  <c r="N1106" i="7" s="1"/>
  <c r="N1107" i="7" a="1"/>
  <c r="N1107" i="7" s="1"/>
  <c r="N1108" i="7" a="1"/>
  <c r="N1108" i="7" s="1"/>
  <c r="N1109" i="7" a="1"/>
  <c r="N1109" i="7" s="1"/>
  <c r="N1110" i="7" a="1"/>
  <c r="N1110" i="7" s="1"/>
  <c r="N1111" i="7" a="1"/>
  <c r="N1111" i="7" s="1"/>
  <c r="N1112" i="7" a="1"/>
  <c r="N1112" i="7" s="1"/>
  <c r="N1113" i="7" a="1"/>
  <c r="N1113" i="7" s="1"/>
  <c r="N1114" i="7" a="1"/>
  <c r="N1114" i="7" s="1"/>
  <c r="N1115" i="7" a="1"/>
  <c r="N1115" i="7" s="1"/>
  <c r="N1116" i="7" a="1"/>
  <c r="N1116" i="7" s="1"/>
  <c r="N1117" i="7" a="1"/>
  <c r="N1117" i="7" s="1"/>
  <c r="N1118" i="7" a="1"/>
  <c r="N1118" i="7" s="1"/>
  <c r="N1119" i="7" a="1"/>
  <c r="N1119" i="7" s="1"/>
  <c r="N1120" i="7" a="1"/>
  <c r="N1120" i="7" s="1"/>
  <c r="N1121" i="7" a="1"/>
  <c r="N1121" i="7" s="1"/>
  <c r="N1122" i="7" a="1"/>
  <c r="N1122" i="7" s="1"/>
  <c r="N1123" i="7" a="1"/>
  <c r="N1123" i="7" s="1"/>
  <c r="N1124" i="7" a="1"/>
  <c r="N1124" i="7" s="1"/>
  <c r="N1125" i="7" a="1"/>
  <c r="N1125" i="7" s="1"/>
  <c r="N1126" i="7" a="1"/>
  <c r="N1126" i="7" s="1"/>
  <c r="N1127" i="7" a="1"/>
  <c r="N1127" i="7" s="1"/>
  <c r="N1128" i="7" a="1"/>
  <c r="N1128" i="7" s="1"/>
  <c r="N1129" i="7" a="1"/>
  <c r="N1129" i="7" s="1"/>
  <c r="N1130" i="7" a="1"/>
  <c r="N1130" i="7" s="1"/>
  <c r="N1131" i="7" a="1"/>
  <c r="N1131" i="7" s="1"/>
  <c r="N1132" i="7" a="1"/>
  <c r="N1132" i="7" s="1"/>
  <c r="N1133" i="7" a="1"/>
  <c r="N1133" i="7" s="1"/>
  <c r="N1134" i="7" a="1"/>
  <c r="N1134" i="7" s="1"/>
  <c r="N1135" i="7" a="1"/>
  <c r="N1135" i="7" s="1"/>
  <c r="N1136" i="7" a="1"/>
  <c r="N1136" i="7" s="1"/>
  <c r="N1137" i="7" a="1"/>
  <c r="N1137" i="7" s="1"/>
  <c r="N1138" i="7" a="1"/>
  <c r="N1138" i="7" s="1"/>
  <c r="N1139" i="7" a="1"/>
  <c r="N1139" i="7" s="1"/>
  <c r="N1140" i="7" a="1"/>
  <c r="N1140" i="7" s="1"/>
  <c r="N1141" i="7" a="1"/>
  <c r="N1141" i="7" s="1"/>
  <c r="N1142" i="7" a="1"/>
  <c r="N1142" i="7" s="1"/>
  <c r="N1143" i="7" a="1"/>
  <c r="N1143" i="7" s="1"/>
  <c r="N1144" i="7" a="1"/>
  <c r="N1144" i="7" s="1"/>
  <c r="N1145" i="7" a="1"/>
  <c r="N1145" i="7" s="1"/>
  <c r="N1146" i="7" a="1"/>
  <c r="N1146" i="7" s="1"/>
  <c r="N1147" i="7" a="1"/>
  <c r="N1147" i="7" s="1"/>
  <c r="N1148" i="7" a="1"/>
  <c r="N1148" i="7" s="1"/>
  <c r="N1149" i="7" a="1"/>
  <c r="N1149" i="7" s="1"/>
  <c r="N1150" i="7" a="1"/>
  <c r="N1150" i="7" s="1"/>
  <c r="N1151" i="7" a="1"/>
  <c r="N1151" i="7" s="1"/>
  <c r="N1152" i="7" a="1"/>
  <c r="N1152" i="7" s="1"/>
  <c r="N1153" i="7" a="1"/>
  <c r="N1153" i="7" s="1"/>
  <c r="N1154" i="7" a="1"/>
  <c r="N1154" i="7" s="1"/>
  <c r="N1155" i="7" a="1"/>
  <c r="N1155" i="7" s="1"/>
  <c r="N1156" i="7" a="1"/>
  <c r="N1156" i="7" s="1"/>
  <c r="N1157" i="7" a="1"/>
  <c r="N1157" i="7" s="1"/>
  <c r="N1158" i="7" a="1"/>
  <c r="N1158" i="7" s="1"/>
  <c r="N1159" i="7" a="1"/>
  <c r="N1159" i="7" s="1"/>
  <c r="N1160" i="7" a="1"/>
  <c r="N1160" i="7" s="1"/>
  <c r="N1161" i="7" a="1"/>
  <c r="N1161" i="7" s="1"/>
  <c r="N1162" i="7" a="1"/>
  <c r="N1162" i="7" s="1"/>
  <c r="N1163" i="7" a="1"/>
  <c r="N1163" i="7" s="1"/>
  <c r="N1164" i="7" a="1"/>
  <c r="N1164" i="7" s="1"/>
  <c r="N1165" i="7" a="1"/>
  <c r="N1165" i="7" s="1"/>
  <c r="N1166" i="7" a="1"/>
  <c r="N1166" i="7" s="1"/>
  <c r="N1167" i="7" a="1"/>
  <c r="N1167" i="7" s="1"/>
  <c r="N1168" i="7" a="1"/>
  <c r="N1168" i="7" s="1"/>
  <c r="N1169" i="7" a="1"/>
  <c r="N1169" i="7" s="1"/>
  <c r="N1170" i="7" a="1"/>
  <c r="N1170" i="7" s="1"/>
  <c r="N1171" i="7" a="1"/>
  <c r="N1171" i="7" s="1"/>
  <c r="N1172" i="7" a="1"/>
  <c r="N1172" i="7" s="1"/>
  <c r="N1173" i="7" a="1"/>
  <c r="N1173" i="7" s="1"/>
  <c r="N1174" i="7" a="1"/>
  <c r="N1174" i="7" s="1"/>
  <c r="N1175" i="7" a="1"/>
  <c r="N1175" i="7" s="1"/>
  <c r="N1176" i="7" a="1"/>
  <c r="N1176" i="7" s="1"/>
  <c r="N1177" i="7" a="1"/>
  <c r="N1177" i="7" s="1"/>
  <c r="N1178" i="7" a="1"/>
  <c r="N1178" i="7" s="1"/>
  <c r="N1179" i="7" a="1"/>
  <c r="N1179" i="7" s="1"/>
  <c r="N1180" i="7" a="1"/>
  <c r="N1180" i="7" s="1"/>
  <c r="N1181" i="7" a="1"/>
  <c r="N1181" i="7" s="1"/>
  <c r="N1182" i="7" a="1"/>
  <c r="N1182" i="7" s="1"/>
  <c r="N1183" i="7" a="1"/>
  <c r="N1183" i="7" s="1"/>
  <c r="N1184" i="7" a="1"/>
  <c r="N1184" i="7" s="1"/>
  <c r="N1185" i="7" a="1"/>
  <c r="N1185" i="7" s="1"/>
  <c r="N1186" i="7" a="1"/>
  <c r="N1186" i="7" s="1"/>
  <c r="N1187" i="7" a="1"/>
  <c r="N1187" i="7" s="1"/>
  <c r="N1188" i="7" a="1"/>
  <c r="N1188" i="7" s="1"/>
  <c r="N1189" i="7" a="1"/>
  <c r="N1189" i="7" s="1"/>
  <c r="N1190" i="7" a="1"/>
  <c r="N1190" i="7" s="1"/>
  <c r="N1191" i="7" a="1"/>
  <c r="N1191" i="7" s="1"/>
  <c r="N1192" i="7" a="1"/>
  <c r="N1192" i="7" s="1"/>
  <c r="N1193" i="7" a="1"/>
  <c r="N1193" i="7" s="1"/>
  <c r="N1194" i="7" a="1"/>
  <c r="N1194" i="7" s="1"/>
  <c r="N1195" i="7" a="1"/>
  <c r="N1195" i="7" s="1"/>
  <c r="N1196" i="7" a="1"/>
  <c r="N1196" i="7" s="1"/>
  <c r="N1197" i="7" a="1"/>
  <c r="N1197" i="7" s="1"/>
  <c r="N1198" i="7" a="1"/>
  <c r="N1198" i="7" s="1"/>
  <c r="N1199" i="7" a="1"/>
  <c r="N1199" i="7" s="1"/>
  <c r="N1200" i="7" a="1"/>
  <c r="N1200" i="7" s="1"/>
  <c r="N1201" i="7" a="1"/>
  <c r="N1201" i="7" s="1"/>
  <c r="N1202" i="7" a="1"/>
  <c r="N1202" i="7" s="1"/>
  <c r="N1203" i="7" a="1"/>
  <c r="N1203" i="7" s="1"/>
  <c r="N1204" i="7" a="1"/>
  <c r="N1204" i="7" s="1"/>
  <c r="N1205" i="7" a="1"/>
  <c r="N1205" i="7" s="1"/>
  <c r="N1206" i="7" a="1"/>
  <c r="N1206" i="7" s="1"/>
  <c r="N1207" i="7" a="1"/>
  <c r="N1207" i="7" s="1"/>
  <c r="N1208" i="7" a="1"/>
  <c r="N1208" i="7" s="1"/>
  <c r="N1209" i="7" a="1"/>
  <c r="N1209" i="7" s="1"/>
  <c r="N1210" i="7" a="1"/>
  <c r="N1210" i="7" s="1"/>
  <c r="N1211" i="7" a="1"/>
  <c r="N1211" i="7" s="1"/>
  <c r="N1212" i="7" a="1"/>
  <c r="N1212" i="7" s="1"/>
  <c r="N1213" i="7" a="1"/>
  <c r="N1213" i="7" s="1"/>
  <c r="N1214" i="7" a="1"/>
  <c r="N1214" i="7" s="1"/>
  <c r="N1215" i="7" a="1"/>
  <c r="N1215" i="7" s="1"/>
  <c r="N1216" i="7" a="1"/>
  <c r="N1216" i="7" s="1"/>
  <c r="N1217" i="7" a="1"/>
  <c r="N1217" i="7" s="1"/>
  <c r="N1218" i="7" a="1"/>
  <c r="N1218" i="7" s="1"/>
  <c r="N1219" i="7" a="1"/>
  <c r="N1219" i="7" s="1"/>
  <c r="N1220" i="7" a="1"/>
  <c r="N1220" i="7" s="1"/>
  <c r="N1221" i="7" a="1"/>
  <c r="N1221" i="7" s="1"/>
  <c r="N1222" i="7" a="1"/>
  <c r="N1222" i="7" s="1"/>
  <c r="N1223" i="7" a="1"/>
  <c r="N1223" i="7" s="1"/>
  <c r="N1224" i="7" a="1"/>
  <c r="N1224" i="7" s="1"/>
  <c r="N1225" i="7" a="1"/>
  <c r="N1225" i="7" s="1"/>
  <c r="N1226" i="7" a="1"/>
  <c r="N1226" i="7" s="1"/>
  <c r="N1227" i="7" a="1"/>
  <c r="N1227" i="7" s="1"/>
  <c r="N1228" i="7" a="1"/>
  <c r="N1228" i="7" s="1"/>
  <c r="N1229" i="7" a="1"/>
  <c r="N1229" i="7" s="1"/>
  <c r="N1230" i="7" a="1"/>
  <c r="N1230" i="7" s="1"/>
  <c r="N1231" i="7" a="1"/>
  <c r="N1231" i="7" s="1"/>
  <c r="N1232" i="7" a="1"/>
  <c r="N1232" i="7" s="1"/>
  <c r="N1233" i="7" a="1"/>
  <c r="N1233" i="7" s="1"/>
  <c r="N1234" i="7" a="1"/>
  <c r="N1234" i="7" s="1"/>
  <c r="N1235" i="7" a="1"/>
  <c r="N1235" i="7" s="1"/>
  <c r="N1236" i="7" a="1"/>
  <c r="N1236" i="7" s="1"/>
  <c r="N1237" i="7" a="1"/>
  <c r="N1237" i="7" s="1"/>
  <c r="N1238" i="7" a="1"/>
  <c r="N1238" i="7" s="1"/>
  <c r="N1239" i="7" a="1"/>
  <c r="N1239" i="7" s="1"/>
  <c r="N1240" i="7" a="1"/>
  <c r="N1240" i="7" s="1"/>
  <c r="N1241" i="7" a="1"/>
  <c r="N1241" i="7" s="1"/>
  <c r="N1242" i="7" a="1"/>
  <c r="N1242" i="7" s="1"/>
  <c r="N1243" i="7" a="1"/>
  <c r="N1243" i="7" s="1"/>
  <c r="N1244" i="7" a="1"/>
  <c r="N1244" i="7" s="1"/>
  <c r="N1245" i="7" a="1"/>
  <c r="N1245" i="7" s="1"/>
  <c r="N1246" i="7" a="1"/>
  <c r="N1246" i="7" s="1"/>
  <c r="N1247" i="7" a="1"/>
  <c r="N1247" i="7" s="1"/>
  <c r="N1248" i="7" a="1"/>
  <c r="N1248" i="7" s="1"/>
  <c r="N1249" i="7" a="1"/>
  <c r="N1249" i="7" s="1"/>
  <c r="N1250" i="7" a="1"/>
  <c r="N1250" i="7" s="1"/>
  <c r="N1251" i="7" a="1"/>
  <c r="N1251" i="7" s="1"/>
  <c r="N1252" i="7" a="1"/>
  <c r="N1252" i="7" s="1"/>
  <c r="N1253" i="7" a="1"/>
  <c r="N1253" i="7"/>
  <c r="N1254" i="7" a="1"/>
  <c r="N1254" i="7" s="1"/>
  <c r="N1255" i="7" a="1"/>
  <c r="N1255" i="7" s="1"/>
  <c r="N1256" i="7" a="1"/>
  <c r="N1256" i="7" s="1"/>
  <c r="N1257" i="7" a="1"/>
  <c r="N1257" i="7" s="1"/>
  <c r="N1258" i="7" a="1"/>
  <c r="N1258" i="7" s="1"/>
  <c r="N1259" i="7" a="1"/>
  <c r="N1259" i="7" s="1"/>
  <c r="N1260" i="7" a="1"/>
  <c r="N1260" i="7" s="1"/>
  <c r="N1261" i="7" a="1"/>
  <c r="N1261" i="7" s="1"/>
  <c r="N1262" i="7" a="1"/>
  <c r="N1262" i="7" s="1"/>
  <c r="N1263" i="7" a="1"/>
  <c r="N1263" i="7"/>
  <c r="N1264" i="7" a="1"/>
  <c r="N1264" i="7" s="1"/>
  <c r="N1265" i="7" a="1"/>
  <c r="N1265" i="7" s="1"/>
  <c r="N1266" i="7" a="1"/>
  <c r="N1266" i="7" s="1"/>
  <c r="N1267" i="7" a="1"/>
  <c r="N1267" i="7" s="1"/>
  <c r="N1268" i="7" a="1"/>
  <c r="N1268" i="7" s="1"/>
  <c r="N1269" i="7" a="1"/>
  <c r="N1269" i="7" s="1"/>
  <c r="N1270" i="7" a="1"/>
  <c r="N1270" i="7" s="1"/>
  <c r="N1271" i="7" a="1"/>
  <c r="N1271" i="7" s="1"/>
  <c r="N1272" i="7" a="1"/>
  <c r="N1272" i="7" s="1"/>
  <c r="N1273" i="7" a="1"/>
  <c r="N1273" i="7" s="1"/>
  <c r="N1274" i="7" a="1"/>
  <c r="N1274" i="7" s="1"/>
  <c r="N1275" i="7" a="1"/>
  <c r="N1275" i="7" s="1"/>
  <c r="N1276" i="7" a="1"/>
  <c r="N1276" i="7" s="1"/>
  <c r="N1277" i="7" a="1"/>
  <c r="N1277" i="7" s="1"/>
  <c r="N1278" i="7" a="1"/>
  <c r="N1278" i="7" s="1"/>
  <c r="N1279" i="7" a="1"/>
  <c r="N1279" i="7" s="1"/>
  <c r="N1280" i="7" a="1"/>
  <c r="N1280" i="7" s="1"/>
  <c r="N1281" i="7" a="1"/>
  <c r="N1281" i="7" s="1"/>
  <c r="N1282" i="7" a="1"/>
  <c r="N1282" i="7" s="1"/>
  <c r="N1283" i="7" a="1"/>
  <c r="N1283" i="7" s="1"/>
  <c r="N1284" i="7" a="1"/>
  <c r="N1284" i="7" s="1"/>
  <c r="N1285" i="7" a="1"/>
  <c r="N1285" i="7" s="1"/>
  <c r="N1286" i="7" a="1"/>
  <c r="N1286" i="7" s="1"/>
  <c r="N1287" i="7" a="1"/>
  <c r="N1287" i="7" s="1"/>
  <c r="N1288" i="7" a="1"/>
  <c r="N1288" i="7" s="1"/>
  <c r="N1289" i="7" a="1"/>
  <c r="N1289" i="7" s="1"/>
  <c r="N1290" i="7" a="1"/>
  <c r="N1290" i="7" s="1"/>
  <c r="N1291" i="7" a="1"/>
  <c r="N1291" i="7" s="1"/>
  <c r="N1292" i="7" a="1"/>
  <c r="N1292" i="7" s="1"/>
  <c r="N1293" i="7" a="1"/>
  <c r="N1293" i="7" s="1"/>
  <c r="N1294" i="7" a="1"/>
  <c r="N1294" i="7" s="1"/>
  <c r="N1295" i="7" a="1"/>
  <c r="N1295" i="7" s="1"/>
  <c r="N1296" i="7" a="1"/>
  <c r="N1296" i="7" s="1"/>
  <c r="N1297" i="7" a="1"/>
  <c r="N1297" i="7" s="1"/>
  <c r="N1298" i="7" a="1"/>
  <c r="N1298" i="7" s="1"/>
  <c r="N1299" i="7" a="1"/>
  <c r="N1299" i="7" s="1"/>
  <c r="N1300" i="7" a="1"/>
  <c r="N1300" i="7" s="1"/>
  <c r="N1301" i="7" a="1"/>
  <c r="N1301" i="7" s="1"/>
  <c r="N1302" i="7" a="1"/>
  <c r="N1302" i="7" s="1"/>
  <c r="N1303" i="7" a="1"/>
  <c r="N1303" i="7" s="1"/>
  <c r="N1304" i="7" a="1"/>
  <c r="N1304" i="7" s="1"/>
  <c r="N1305" i="7" a="1"/>
  <c r="N1305" i="7" s="1"/>
  <c r="N1306" i="7" a="1"/>
  <c r="N1306" i="7" s="1"/>
  <c r="N1307" i="7" a="1"/>
  <c r="N1307" i="7" s="1"/>
  <c r="N1308" i="7" a="1"/>
  <c r="N1308" i="7" s="1"/>
  <c r="N1309" i="7" a="1"/>
  <c r="N1309" i="7" s="1"/>
  <c r="N1310" i="7" a="1"/>
  <c r="N1310" i="7" s="1"/>
  <c r="N1311" i="7" a="1"/>
  <c r="N1311" i="7" s="1"/>
  <c r="N1312" i="7" a="1"/>
  <c r="N1312" i="7" s="1"/>
  <c r="N1313" i="7" a="1"/>
  <c r="N1313" i="7" s="1"/>
  <c r="N1314" i="7" a="1"/>
  <c r="N1314" i="7" s="1"/>
  <c r="N1315" i="7" a="1"/>
  <c r="N1315" i="7" s="1"/>
  <c r="N1316" i="7" a="1"/>
  <c r="N1316" i="7" s="1"/>
  <c r="N1317" i="7" a="1"/>
  <c r="N1317" i="7" s="1"/>
  <c r="N1318" i="7" a="1"/>
  <c r="N1318" i="7" s="1"/>
  <c r="N1319" i="7" a="1"/>
  <c r="N1319" i="7" s="1"/>
  <c r="N1320" i="7" a="1"/>
  <c r="N1320" i="7" s="1"/>
  <c r="N1321" i="7" a="1"/>
  <c r="N1321" i="7" s="1"/>
  <c r="N1322" i="7" a="1"/>
  <c r="N1322" i="7" s="1"/>
  <c r="N1323" i="7" a="1"/>
  <c r="N1323" i="7" s="1"/>
  <c r="N1324" i="7" a="1"/>
  <c r="N1324" i="7" s="1"/>
  <c r="N1325" i="7" a="1"/>
  <c r="N1325" i="7" s="1"/>
  <c r="N1326" i="7" a="1"/>
  <c r="N1326" i="7" s="1"/>
  <c r="N1327" i="7" a="1"/>
  <c r="N1327" i="7" s="1"/>
  <c r="N1328" i="7" a="1"/>
  <c r="N1328" i="7" s="1"/>
  <c r="N1329" i="7" a="1"/>
  <c r="N1329" i="7" s="1"/>
  <c r="N1330" i="7" a="1"/>
  <c r="N1330" i="7" s="1"/>
  <c r="N1331" i="7" a="1"/>
  <c r="N1331" i="7" s="1"/>
  <c r="N1332" i="7" a="1"/>
  <c r="N1332" i="7" s="1"/>
  <c r="N1333" i="7" a="1"/>
  <c r="N1333" i="7" s="1"/>
  <c r="N1334" i="7" a="1"/>
  <c r="N1334" i="7" s="1"/>
  <c r="N1335" i="7" a="1"/>
  <c r="N1335" i="7" s="1"/>
  <c r="N1336" i="7" a="1"/>
  <c r="N1336" i="7" s="1"/>
  <c r="N1337" i="7" a="1"/>
  <c r="N1337" i="7" s="1"/>
  <c r="N1338" i="7" a="1"/>
  <c r="N1338" i="7" s="1"/>
  <c r="N1339" i="7" a="1"/>
  <c r="N1339" i="7" s="1"/>
  <c r="N1340" i="7" a="1"/>
  <c r="N1340" i="7" s="1"/>
  <c r="N1341" i="7" a="1"/>
  <c r="N1341" i="7" s="1"/>
  <c r="N1342" i="7" a="1"/>
  <c r="N1342" i="7" s="1"/>
  <c r="N1343" i="7" a="1"/>
  <c r="N1343" i="7" s="1"/>
  <c r="N1344" i="7" a="1"/>
  <c r="N1344" i="7" s="1"/>
  <c r="N1345" i="7" a="1"/>
  <c r="N1345" i="7" s="1"/>
  <c r="N1346" i="7" a="1"/>
  <c r="N1346" i="7" s="1"/>
  <c r="N1347" i="7" a="1"/>
  <c r="N1347" i="7" s="1"/>
  <c r="N1348" i="7" a="1"/>
  <c r="N1348" i="7" s="1"/>
  <c r="N1349" i="7" a="1"/>
  <c r="N1349" i="7" s="1"/>
  <c r="N1350" i="7" a="1"/>
  <c r="N1350" i="7" s="1"/>
  <c r="N1351" i="7" a="1"/>
  <c r="N1351" i="7" s="1"/>
  <c r="N1352" i="7" a="1"/>
  <c r="N1352" i="7" s="1"/>
  <c r="N1353" i="7" a="1"/>
  <c r="N1353" i="7" s="1"/>
  <c r="N1354" i="7" a="1"/>
  <c r="N1354" i="7" s="1"/>
  <c r="N1355" i="7" a="1"/>
  <c r="N1355" i="7" s="1"/>
  <c r="N1356" i="7" a="1"/>
  <c r="N1356" i="7" s="1"/>
  <c r="N1357" i="7" a="1"/>
  <c r="N1357" i="7" s="1"/>
  <c r="N1358" i="7" a="1"/>
  <c r="N1358" i="7" s="1"/>
  <c r="N1359" i="7" a="1"/>
  <c r="N1359" i="7" s="1"/>
  <c r="N1360" i="7" a="1"/>
  <c r="N1360" i="7" s="1"/>
  <c r="N1361" i="7" a="1"/>
  <c r="N1361" i="7" s="1"/>
  <c r="N1362" i="7" a="1"/>
  <c r="N1362" i="7" s="1"/>
  <c r="N1363" i="7" a="1"/>
  <c r="N1363" i="7" s="1"/>
  <c r="N1364" i="7" a="1"/>
  <c r="N1364" i="7" s="1"/>
  <c r="N1365" i="7" a="1"/>
  <c r="N1365" i="7" s="1"/>
  <c r="N1366" i="7" a="1"/>
  <c r="N1366" i="7" s="1"/>
  <c r="N1367" i="7" a="1"/>
  <c r="N1367" i="7" s="1"/>
  <c r="N1368" i="7" a="1"/>
  <c r="N1368" i="7" s="1"/>
  <c r="N1369" i="7" a="1"/>
  <c r="N1369" i="7" s="1"/>
  <c r="N1370" i="7" a="1"/>
  <c r="N1370" i="7" s="1"/>
  <c r="N1371" i="7" a="1"/>
  <c r="N1371" i="7" s="1"/>
  <c r="N1372" i="7" a="1"/>
  <c r="N1372" i="7" s="1"/>
  <c r="N1373" i="7" a="1"/>
  <c r="N1373" i="7" s="1"/>
  <c r="N1374" i="7" a="1"/>
  <c r="N1374" i="7"/>
  <c r="N1375" i="7" a="1"/>
  <c r="N1375" i="7" s="1"/>
  <c r="N1376" i="7" a="1"/>
  <c r="N1376" i="7" s="1"/>
  <c r="N1377" i="7" a="1"/>
  <c r="N1377" i="7" s="1"/>
  <c r="N1378" i="7" a="1"/>
  <c r="N1378" i="7" s="1"/>
  <c r="N1379" i="7" a="1"/>
  <c r="N1379" i="7" s="1"/>
  <c r="N1380" i="7" a="1"/>
  <c r="N1380" i="7" s="1"/>
  <c r="N1381" i="7" a="1"/>
  <c r="N1381" i="7" s="1"/>
  <c r="N1382" i="7" a="1"/>
  <c r="N1382" i="7" s="1"/>
  <c r="N1383" i="7" a="1"/>
  <c r="N1383" i="7" s="1"/>
  <c r="N1384" i="7" a="1"/>
  <c r="N1384" i="7" s="1"/>
  <c r="N1385" i="7" a="1"/>
  <c r="N1385" i="7" s="1"/>
  <c r="N1386" i="7" a="1"/>
  <c r="N1386" i="7" s="1"/>
  <c r="N1387" i="7" a="1"/>
  <c r="N1387" i="7" s="1"/>
  <c r="N1388" i="7" a="1"/>
  <c r="N1388" i="7" s="1"/>
  <c r="N1389" i="7" a="1"/>
  <c r="N1389" i="7" s="1"/>
  <c r="N1390" i="7" a="1"/>
  <c r="N1390" i="7" s="1"/>
  <c r="N1391" i="7" a="1"/>
  <c r="N1391" i="7" s="1"/>
  <c r="N1392" i="7" a="1"/>
  <c r="N1392" i="7" s="1"/>
  <c r="N1393" i="7" a="1"/>
  <c r="N1393" i="7" s="1"/>
  <c r="N1394" i="7" a="1"/>
  <c r="N1394" i="7" s="1"/>
  <c r="N1395" i="7" a="1"/>
  <c r="N1395" i="7" s="1"/>
  <c r="N1396" i="7" a="1"/>
  <c r="N1396" i="7" s="1"/>
  <c r="N1397" i="7" a="1"/>
  <c r="N1397" i="7" s="1"/>
  <c r="N1398" i="7" a="1"/>
  <c r="N1398" i="7" s="1"/>
  <c r="N1399" i="7" a="1"/>
  <c r="N1399" i="7" s="1"/>
  <c r="N1400" i="7" a="1"/>
  <c r="N1400" i="7" s="1"/>
  <c r="N1401" i="7" a="1"/>
  <c r="N1401" i="7" s="1"/>
  <c r="N1402" i="7" a="1"/>
  <c r="N1402" i="7" s="1"/>
  <c r="N1403" i="7" a="1"/>
  <c r="N1403" i="7" s="1"/>
  <c r="N1404" i="7" a="1"/>
  <c r="N1404" i="7" s="1"/>
  <c r="N1405" i="7" a="1"/>
  <c r="N1405" i="7" s="1"/>
  <c r="N1406" i="7" a="1"/>
  <c r="N1406" i="7" s="1"/>
  <c r="N1407" i="7" a="1"/>
  <c r="N1407" i="7" s="1"/>
  <c r="N1408" i="7" a="1"/>
  <c r="N1408" i="7" s="1"/>
  <c r="N1409" i="7" a="1"/>
  <c r="N1409" i="7" s="1"/>
  <c r="N1410" i="7" a="1"/>
  <c r="N1410" i="7" s="1"/>
  <c r="N1411" i="7" a="1"/>
  <c r="N1411" i="7" s="1"/>
  <c r="N1412" i="7" a="1"/>
  <c r="N1412" i="7" s="1"/>
  <c r="N1413" i="7" a="1"/>
  <c r="N1413" i="7" s="1"/>
  <c r="N1414" i="7" a="1"/>
  <c r="N1414" i="7" s="1"/>
  <c r="N1415" i="7" a="1"/>
  <c r="N1415" i="7" s="1"/>
  <c r="N1416" i="7" a="1"/>
  <c r="N1416" i="7" s="1"/>
  <c r="N1417" i="7" a="1"/>
  <c r="N1417" i="7" s="1"/>
  <c r="N1418" i="7" a="1"/>
  <c r="N1418" i="7" s="1"/>
  <c r="N1419" i="7" a="1"/>
  <c r="N1419" i="7" s="1"/>
  <c r="N1420" i="7" a="1"/>
  <c r="N1420" i="7" s="1"/>
  <c r="N1421" i="7" a="1"/>
  <c r="N1421" i="7" s="1"/>
  <c r="N1422" i="7" a="1"/>
  <c r="N1422" i="7" s="1"/>
  <c r="N1423" i="7" a="1"/>
  <c r="N1423" i="7" s="1"/>
  <c r="N1424" i="7" a="1"/>
  <c r="N1424" i="7" s="1"/>
  <c r="N1425" i="7" a="1"/>
  <c r="N1425" i="7" s="1"/>
  <c r="N1426" i="7" a="1"/>
  <c r="N1426" i="7" s="1"/>
  <c r="N1427" i="7" a="1"/>
  <c r="N1427" i="7" s="1"/>
  <c r="N1428" i="7" a="1"/>
  <c r="N1428" i="7" s="1"/>
  <c r="N1429" i="7" a="1"/>
  <c r="N1429" i="7" s="1"/>
  <c r="N1430" i="7" a="1"/>
  <c r="N1430" i="7" s="1"/>
  <c r="N1431" i="7" a="1"/>
  <c r="N1431" i="7" s="1"/>
  <c r="N1432" i="7" a="1"/>
  <c r="N1432" i="7" s="1"/>
  <c r="N1433" i="7" a="1"/>
  <c r="N1433" i="7" s="1"/>
  <c r="N1434" i="7" a="1"/>
  <c r="N1434" i="7"/>
  <c r="N1435" i="7" a="1"/>
  <c r="N1435" i="7" s="1"/>
  <c r="N1436" i="7" a="1"/>
  <c r="N1436" i="7" s="1"/>
  <c r="N1437" i="7" a="1"/>
  <c r="N1437" i="7" s="1"/>
  <c r="N1438" i="7" a="1"/>
  <c r="N1438" i="7" s="1"/>
  <c r="N1439" i="7" a="1"/>
  <c r="N1439" i="7" s="1"/>
  <c r="N1440" i="7" a="1"/>
  <c r="N1440" i="7" s="1"/>
  <c r="N1441" i="7" a="1"/>
  <c r="N1441" i="7" s="1"/>
  <c r="N1442" i="7" a="1"/>
  <c r="N1442" i="7" s="1"/>
  <c r="N1443" i="7" a="1"/>
  <c r="N1443" i="7" s="1"/>
  <c r="N1444" i="7" a="1"/>
  <c r="N1444" i="7" s="1"/>
  <c r="N1445" i="7" a="1"/>
  <c r="N1445" i="7" s="1"/>
  <c r="N1446" i="7" a="1"/>
  <c r="N1446" i="7" s="1"/>
  <c r="N1447" i="7" a="1"/>
  <c r="N1447" i="7" s="1"/>
  <c r="N1448" i="7" a="1"/>
  <c r="N1448" i="7" s="1"/>
  <c r="N1449" i="7" a="1"/>
  <c r="N1449" i="7" s="1"/>
  <c r="N1450" i="7" a="1"/>
  <c r="N1450" i="7" s="1"/>
  <c r="N1451" i="7" a="1"/>
  <c r="N1451" i="7" s="1"/>
  <c r="N1452" i="7" a="1"/>
  <c r="N1452" i="7" s="1"/>
  <c r="N1453" i="7" a="1"/>
  <c r="N1453" i="7" s="1"/>
  <c r="N1454" i="7" a="1"/>
  <c r="N1454" i="7" s="1"/>
  <c r="N1455" i="7" a="1"/>
  <c r="N1455" i="7" s="1"/>
  <c r="N1456" i="7" a="1"/>
  <c r="N1456" i="7" s="1"/>
  <c r="N1457" i="7" a="1"/>
  <c r="N1457" i="7" s="1"/>
  <c r="N1458" i="7" a="1"/>
  <c r="N1458" i="7" s="1"/>
  <c r="N1459" i="7" a="1"/>
  <c r="N1459" i="7" s="1"/>
  <c r="N1460" i="7" a="1"/>
  <c r="N1460" i="7" s="1"/>
  <c r="N1461" i="7" a="1"/>
  <c r="N1461" i="7" s="1"/>
  <c r="N1462" i="7" a="1"/>
  <c r="N1462" i="7" s="1"/>
  <c r="N1463" i="7" a="1"/>
  <c r="N1463" i="7" s="1"/>
  <c r="N1464" i="7" a="1"/>
  <c r="N1464" i="7" s="1"/>
  <c r="N1465" i="7" a="1"/>
  <c r="N1465" i="7" s="1"/>
  <c r="N1466" i="7" a="1"/>
  <c r="N1466" i="7" s="1"/>
  <c r="N1467" i="7" a="1"/>
  <c r="N1467" i="7" s="1"/>
  <c r="N1468" i="7" a="1"/>
  <c r="N1468" i="7" s="1"/>
  <c r="N1469" i="7" a="1"/>
  <c r="N1469" i="7" s="1"/>
  <c r="N1470" i="7" a="1"/>
  <c r="N1470" i="7" s="1"/>
  <c r="N1471" i="7" a="1"/>
  <c r="N1471" i="7" s="1"/>
  <c r="N1472" i="7" a="1"/>
  <c r="N1472" i="7" s="1"/>
  <c r="N1473" i="7" a="1"/>
  <c r="N1473" i="7" s="1"/>
  <c r="N1474" i="7" a="1"/>
  <c r="N1474" i="7" s="1"/>
  <c r="N1475" i="7" a="1"/>
  <c r="N1475" i="7" s="1"/>
  <c r="N1476" i="7" a="1"/>
  <c r="N1476" i="7" s="1"/>
  <c r="N1477" i="7" a="1"/>
  <c r="N1477" i="7" s="1"/>
  <c r="N1478" i="7" a="1"/>
  <c r="N1478" i="7" s="1"/>
  <c r="N1479" i="7" a="1"/>
  <c r="N1479" i="7" s="1"/>
  <c r="N1480" i="7" a="1"/>
  <c r="N1480" i="7" s="1"/>
  <c r="N1481" i="7" a="1"/>
  <c r="N1481" i="7" s="1"/>
  <c r="N1482" i="7" a="1"/>
  <c r="N1482" i="7" s="1"/>
  <c r="N1483" i="7" a="1"/>
  <c r="N1483" i="7" s="1"/>
  <c r="N1484" i="7" a="1"/>
  <c r="N1484" i="7" s="1"/>
  <c r="N1485" i="7" a="1"/>
  <c r="N1485" i="7" s="1"/>
  <c r="N1486" i="7" a="1"/>
  <c r="N1486" i="7" s="1"/>
  <c r="N1487" i="7" a="1"/>
  <c r="N1487" i="7" s="1"/>
  <c r="N1488" i="7" a="1"/>
  <c r="N1488" i="7" s="1"/>
  <c r="N1489" i="7" a="1"/>
  <c r="N1489" i="7" s="1"/>
  <c r="N1490" i="7" a="1"/>
  <c r="N1490" i="7" s="1"/>
  <c r="N1491" i="7" a="1"/>
  <c r="N1491" i="7" s="1"/>
  <c r="N1492" i="7" a="1"/>
  <c r="N1492" i="7" s="1"/>
  <c r="N1493" i="7" a="1"/>
  <c r="N1493" i="7" s="1"/>
  <c r="N1494" i="7" a="1"/>
  <c r="N1494" i="7" s="1"/>
  <c r="N1495" i="7" a="1"/>
  <c r="N1495" i="7" s="1"/>
  <c r="N1496" i="7" a="1"/>
  <c r="N1496" i="7" s="1"/>
  <c r="N1497" i="7" a="1"/>
  <c r="N1497" i="7" s="1"/>
  <c r="N1498" i="7" a="1"/>
  <c r="N1498" i="7" s="1"/>
  <c r="N1499" i="7" a="1"/>
  <c r="N1499" i="7" s="1"/>
  <c r="N1500" i="7" a="1"/>
  <c r="N1500" i="7" s="1"/>
  <c r="N1501" i="7" a="1"/>
  <c r="N1501" i="7" s="1"/>
  <c r="N1502" i="7" a="1"/>
  <c r="N1502" i="7" s="1"/>
  <c r="N1503" i="7" a="1"/>
  <c r="N1503" i="7" s="1"/>
  <c r="N1504" i="7" a="1"/>
  <c r="N1504" i="7" s="1"/>
  <c r="N1505" i="7" a="1"/>
  <c r="N1505" i="7" s="1"/>
  <c r="N1506" i="7" a="1"/>
  <c r="N1506" i="7" s="1"/>
  <c r="N1507" i="7" a="1"/>
  <c r="N1507" i="7" s="1"/>
  <c r="N1508" i="7" a="1"/>
  <c r="N1508" i="7" s="1"/>
  <c r="N1509" i="7" a="1"/>
  <c r="N1509" i="7" s="1"/>
  <c r="N1510" i="7" a="1"/>
  <c r="N1510" i="7" s="1"/>
  <c r="N1511" i="7" a="1"/>
  <c r="N1511" i="7" s="1"/>
  <c r="N1512" i="7" a="1"/>
  <c r="N1512" i="7" s="1"/>
  <c r="N1513" i="7" a="1"/>
  <c r="N1513" i="7" s="1"/>
  <c r="N1514" i="7" a="1"/>
  <c r="N1514" i="7" s="1"/>
  <c r="N1515" i="7" a="1"/>
  <c r="N1515" i="7" s="1"/>
  <c r="N1516" i="7" a="1"/>
  <c r="N1516" i="7" s="1"/>
  <c r="N1517" i="7" a="1"/>
  <c r="N1517" i="7" s="1"/>
  <c r="N1518" i="7" a="1"/>
  <c r="N1518" i="7" s="1"/>
  <c r="N1519" i="7" a="1"/>
  <c r="N1519" i="7" s="1"/>
  <c r="N1520" i="7" a="1"/>
  <c r="N1520" i="7" s="1"/>
  <c r="N1521" i="7" a="1"/>
  <c r="N1521" i="7" s="1"/>
  <c r="N1522" i="7" a="1"/>
  <c r="N1522" i="7" s="1"/>
  <c r="N1523" i="7" a="1"/>
  <c r="N1523" i="7" s="1"/>
  <c r="N1524" i="7" a="1"/>
  <c r="N1524" i="7" s="1"/>
  <c r="N1525" i="7" a="1"/>
  <c r="N1525" i="7" s="1"/>
  <c r="N1526" i="7" a="1"/>
  <c r="N1526" i="7" s="1"/>
  <c r="N1527" i="7" a="1"/>
  <c r="N1527" i="7" s="1"/>
  <c r="N1528" i="7" a="1"/>
  <c r="N1528" i="7" s="1"/>
  <c r="N1529" i="7" a="1"/>
  <c r="N1529" i="7" s="1"/>
  <c r="N1530" i="7" a="1"/>
  <c r="N1530" i="7" s="1"/>
  <c r="N1531" i="7" a="1"/>
  <c r="N1531" i="7" s="1"/>
  <c r="N1532" i="7" a="1"/>
  <c r="N1532" i="7" s="1"/>
  <c r="N1533" i="7" a="1"/>
  <c r="N1533" i="7" s="1"/>
  <c r="N1534" i="7" a="1"/>
  <c r="N1534" i="7" s="1"/>
  <c r="N1535" i="7" a="1"/>
  <c r="N1535" i="7" s="1"/>
  <c r="N1536" i="7" a="1"/>
  <c r="N1536" i="7" s="1"/>
  <c r="N1537" i="7" a="1"/>
  <c r="N1537" i="7" s="1"/>
  <c r="N1538" i="7" a="1"/>
  <c r="N1538" i="7" s="1"/>
  <c r="N1539" i="7" a="1"/>
  <c r="N1539" i="7" s="1"/>
  <c r="N1540" i="7" a="1"/>
  <c r="N1540" i="7" s="1"/>
  <c r="N1541" i="7" a="1"/>
  <c r="N1541" i="7" s="1"/>
  <c r="N1542" i="7" a="1"/>
  <c r="N1542" i="7" s="1"/>
  <c r="N1543" i="7" a="1"/>
  <c r="N1543" i="7" s="1"/>
  <c r="N1544" i="7" a="1"/>
  <c r="N1544" i="7" s="1"/>
  <c r="N1545" i="7" a="1"/>
  <c r="N1545" i="7" s="1"/>
  <c r="N1546" i="7" a="1"/>
  <c r="N1546" i="7" s="1"/>
  <c r="N1547" i="7" a="1"/>
  <c r="N1547" i="7" s="1"/>
  <c r="N1548" i="7" a="1"/>
  <c r="N1548" i="7" s="1"/>
  <c r="N1549" i="7" a="1"/>
  <c r="N1549" i="7" s="1"/>
  <c r="N1550" i="7" a="1"/>
  <c r="N1550" i="7" s="1"/>
  <c r="N1551" i="7" a="1"/>
  <c r="N1551" i="7" s="1"/>
  <c r="N1552" i="7" a="1"/>
  <c r="N1552" i="7" s="1"/>
  <c r="N1553" i="7" a="1"/>
  <c r="N1553" i="7" s="1"/>
  <c r="N1554" i="7" a="1"/>
  <c r="N1554" i="7" s="1"/>
  <c r="N1555" i="7" a="1"/>
  <c r="N1555" i="7" s="1"/>
  <c r="N1556" i="7" a="1"/>
  <c r="N1556" i="7" s="1"/>
  <c r="N1557" i="7" a="1"/>
  <c r="N1557" i="7" s="1"/>
  <c r="N1558" i="7" a="1"/>
  <c r="N1558" i="7" s="1"/>
  <c r="N1559" i="7" a="1"/>
  <c r="N1559" i="7" s="1"/>
  <c r="N1560" i="7" a="1"/>
  <c r="N1560" i="7" s="1"/>
  <c r="N1561" i="7" a="1"/>
  <c r="N1561" i="7" s="1"/>
  <c r="N1562" i="7" a="1"/>
  <c r="N1562" i="7" s="1"/>
  <c r="N1563" i="7" a="1"/>
  <c r="N1563" i="7" s="1"/>
  <c r="N1564" i="7" a="1"/>
  <c r="N1564" i="7" s="1"/>
  <c r="N1565" i="7" a="1"/>
  <c r="N1565" i="7" s="1"/>
  <c r="N1566" i="7" a="1"/>
  <c r="N1566" i="7" s="1"/>
  <c r="N1567" i="7" a="1"/>
  <c r="N1567" i="7" s="1"/>
  <c r="N1568" i="7" a="1"/>
  <c r="N1568" i="7"/>
  <c r="N1569" i="7" a="1"/>
  <c r="N1569" i="7" s="1"/>
  <c r="N1570" i="7" a="1"/>
  <c r="N1570" i="7" s="1"/>
  <c r="N1571" i="7" a="1"/>
  <c r="N1571" i="7" s="1"/>
  <c r="N1572" i="7" a="1"/>
  <c r="N1572" i="7" s="1"/>
  <c r="N1573" i="7" a="1"/>
  <c r="N1573" i="7" s="1"/>
  <c r="N1574" i="7" a="1"/>
  <c r="N1574" i="7" s="1"/>
  <c r="N1575" i="7" a="1"/>
  <c r="N1575" i="7" s="1"/>
  <c r="N1576" i="7" a="1"/>
  <c r="N1576" i="7" s="1"/>
  <c r="N1577" i="7" a="1"/>
  <c r="N1577" i="7" s="1"/>
  <c r="N1578" i="7" a="1"/>
  <c r="N1578" i="7" s="1"/>
  <c r="N1579" i="7" a="1"/>
  <c r="N1579" i="7" s="1"/>
  <c r="N1580" i="7" a="1"/>
  <c r="N1580" i="7" s="1"/>
  <c r="N1581" i="7" a="1"/>
  <c r="N1581" i="7" s="1"/>
  <c r="N1582" i="7" a="1"/>
  <c r="N1582" i="7" s="1"/>
  <c r="N1583" i="7" a="1"/>
  <c r="N1583" i="7" s="1"/>
  <c r="N1584" i="7" a="1"/>
  <c r="N1584" i="7" s="1"/>
  <c r="N1585" i="7" a="1"/>
  <c r="N1585" i="7" s="1"/>
  <c r="N1586" i="7" a="1"/>
  <c r="N1586" i="7" s="1"/>
  <c r="N1587" i="7" a="1"/>
  <c r="N1587" i="7" s="1"/>
  <c r="N1588" i="7" a="1"/>
  <c r="N1588" i="7" s="1"/>
  <c r="N1589" i="7" a="1"/>
  <c r="N1589" i="7" s="1"/>
  <c r="N1590" i="7" a="1"/>
  <c r="N1590" i="7" s="1"/>
  <c r="N1591" i="7" a="1"/>
  <c r="N1591" i="7" s="1"/>
  <c r="N1592" i="7" a="1"/>
  <c r="N1592" i="7" s="1"/>
  <c r="N1593" i="7" a="1"/>
  <c r="N1593" i="7" s="1"/>
  <c r="N1594" i="7" a="1"/>
  <c r="N1594" i="7" s="1"/>
  <c r="N1595" i="7" a="1"/>
  <c r="N1595" i="7" s="1"/>
  <c r="N1596" i="7" a="1"/>
  <c r="N1596" i="7" s="1"/>
  <c r="N1597" i="7" a="1"/>
  <c r="N1597" i="7" s="1"/>
  <c r="N1598" i="7" a="1"/>
  <c r="N1598" i="7" s="1"/>
  <c r="N1599" i="7" a="1"/>
  <c r="N1599" i="7" s="1"/>
  <c r="N1600" i="7" a="1"/>
  <c r="N1600" i="7" s="1"/>
  <c r="N1601" i="7" a="1"/>
  <c r="N1601" i="7" s="1"/>
  <c r="N1602" i="7" a="1"/>
  <c r="N1602" i="7" s="1"/>
  <c r="N1603" i="7" a="1"/>
  <c r="N1603" i="7" s="1"/>
  <c r="N1604" i="7" a="1"/>
  <c r="N1604" i="7" s="1"/>
  <c r="N1605" i="7" a="1"/>
  <c r="N1605" i="7" s="1"/>
  <c r="N1606" i="7" a="1"/>
  <c r="N1606" i="7" s="1"/>
  <c r="N1607" i="7" a="1"/>
  <c r="N1607" i="7" s="1"/>
  <c r="N1608" i="7" a="1"/>
  <c r="N1608" i="7" s="1"/>
  <c r="N1609" i="7" a="1"/>
  <c r="N1609" i="7" s="1"/>
  <c r="N1610" i="7" a="1"/>
  <c r="N1610" i="7" s="1"/>
  <c r="N1611" i="7" a="1"/>
  <c r="N1611" i="7" s="1"/>
  <c r="N1612" i="7" a="1"/>
  <c r="N1612" i="7" s="1"/>
  <c r="N1613" i="7" a="1"/>
  <c r="N1613" i="7" s="1"/>
  <c r="N1614" i="7" a="1"/>
  <c r="N1614" i="7" s="1"/>
  <c r="N1615" i="7" a="1"/>
  <c r="N1615" i="7" s="1"/>
  <c r="N1616" i="7" a="1"/>
  <c r="N1616" i="7" s="1"/>
  <c r="N1617" i="7" a="1"/>
  <c r="N1617" i="7" s="1"/>
  <c r="N1618" i="7" a="1"/>
  <c r="N1618" i="7" s="1"/>
  <c r="N1619" i="7" a="1"/>
  <c r="N1619" i="7" s="1"/>
  <c r="N1620" i="7" a="1"/>
  <c r="N1620" i="7" s="1"/>
  <c r="N1621" i="7" a="1"/>
  <c r="N1621" i="7" s="1"/>
  <c r="N1622" i="7" a="1"/>
  <c r="N1622" i="7" s="1"/>
  <c r="N1623" i="7" a="1"/>
  <c r="N1623" i="7" s="1"/>
  <c r="N1624" i="7" a="1"/>
  <c r="N1624" i="7" s="1"/>
  <c r="N1625" i="7" a="1"/>
  <c r="N1625" i="7" s="1"/>
  <c r="N1626" i="7" a="1"/>
  <c r="N1626" i="7" s="1"/>
  <c r="N1627" i="7" a="1"/>
  <c r="N1627" i="7" s="1"/>
  <c r="N1628" i="7" a="1"/>
  <c r="N1628" i="7" s="1"/>
  <c r="N1629" i="7" a="1"/>
  <c r="N1629" i="7" s="1"/>
  <c r="N1630" i="7" a="1"/>
  <c r="N1630" i="7" s="1"/>
  <c r="N1631" i="7" a="1"/>
  <c r="N1631" i="7" s="1"/>
  <c r="N1632" i="7" a="1"/>
  <c r="N1632" i="7" s="1"/>
  <c r="N1633" i="7" a="1"/>
  <c r="N1633" i="7" s="1"/>
  <c r="N1634" i="7" a="1"/>
  <c r="N1634" i="7" s="1"/>
  <c r="N1635" i="7" a="1"/>
  <c r="N1635" i="7" s="1"/>
  <c r="N1636" i="7" a="1"/>
  <c r="N1636" i="7" s="1"/>
  <c r="N1637" i="7" a="1"/>
  <c r="N1637" i="7" s="1"/>
  <c r="N1638" i="7" a="1"/>
  <c r="N1638" i="7" s="1"/>
  <c r="N1639" i="7" a="1"/>
  <c r="N1639" i="7" s="1"/>
  <c r="N1640" i="7" a="1"/>
  <c r="N1640" i="7" s="1"/>
  <c r="N1641" i="7" a="1"/>
  <c r="N1641" i="7" s="1"/>
  <c r="N1642" i="7" a="1"/>
  <c r="N1642" i="7" s="1"/>
  <c r="N1643" i="7" a="1"/>
  <c r="N1643" i="7" s="1"/>
  <c r="N1644" i="7" a="1"/>
  <c r="N1644" i="7" s="1"/>
  <c r="N1645" i="7" a="1"/>
  <c r="N1645" i="7" s="1"/>
  <c r="N1646" i="7" a="1"/>
  <c r="N1646" i="7" s="1"/>
  <c r="N1647" i="7" a="1"/>
  <c r="N1647" i="7" s="1"/>
  <c r="N1648" i="7" a="1"/>
  <c r="N1648" i="7" s="1"/>
  <c r="N1649" i="7" a="1"/>
  <c r="N1649" i="7" s="1"/>
  <c r="N1650" i="7" a="1"/>
  <c r="N1650" i="7" s="1"/>
  <c r="N1651" i="7" a="1"/>
  <c r="N1651" i="7" s="1"/>
  <c r="N1652" i="7" a="1"/>
  <c r="N1652" i="7" s="1"/>
  <c r="N1653" i="7" a="1"/>
  <c r="N1653" i="7" s="1"/>
  <c r="N1654" i="7" a="1"/>
  <c r="N1654" i="7" s="1"/>
  <c r="N1655" i="7" a="1"/>
  <c r="N1655" i="7" s="1"/>
  <c r="N1656" i="7" a="1"/>
  <c r="N1656" i="7" s="1"/>
  <c r="N1657" i="7" a="1"/>
  <c r="N1657" i="7" s="1"/>
  <c r="N1658" i="7" a="1"/>
  <c r="N1658" i="7" s="1"/>
  <c r="N1659" i="7" a="1"/>
  <c r="N1659" i="7" s="1"/>
  <c r="N1660" i="7" a="1"/>
  <c r="N1660" i="7" s="1"/>
  <c r="N1661" i="7" a="1"/>
  <c r="N1661" i="7" s="1"/>
  <c r="N1662" i="7" a="1"/>
  <c r="N1662" i="7" s="1"/>
  <c r="N1663" i="7" a="1"/>
  <c r="N1663" i="7" s="1"/>
  <c r="N1664" i="7" a="1"/>
  <c r="N1664" i="7" s="1"/>
  <c r="N1665" i="7" a="1"/>
  <c r="N1665" i="7" s="1"/>
  <c r="N1666" i="7" a="1"/>
  <c r="N1666" i="7" s="1"/>
  <c r="J143" i="7" a="1"/>
  <c r="J143" i="7" s="1"/>
  <c r="J144" i="7" a="1"/>
  <c r="J144" i="7" s="1"/>
  <c r="J145" i="7" a="1"/>
  <c r="J145" i="7" s="1"/>
  <c r="J146" i="7" a="1"/>
  <c r="J146" i="7" s="1"/>
  <c r="J147" i="7" a="1"/>
  <c r="J147" i="7" s="1"/>
  <c r="J148" i="7" a="1"/>
  <c r="J148" i="7" s="1"/>
  <c r="J149" i="7" a="1"/>
  <c r="J149" i="7" s="1"/>
  <c r="J150" i="7" a="1"/>
  <c r="J150" i="7" s="1"/>
  <c r="J151" i="7" a="1"/>
  <c r="J151" i="7" s="1"/>
  <c r="J152" i="7" a="1"/>
  <c r="J152" i="7" s="1"/>
  <c r="J153" i="7" a="1"/>
  <c r="J153" i="7" s="1"/>
  <c r="J154" i="7" a="1"/>
  <c r="J154" i="7" s="1"/>
  <c r="J155" i="7" a="1"/>
  <c r="J155" i="7" s="1"/>
  <c r="J156" i="7" a="1"/>
  <c r="J156" i="7" s="1"/>
  <c r="J157" i="7" a="1"/>
  <c r="J157" i="7" s="1"/>
  <c r="J158" i="7" a="1"/>
  <c r="J158" i="7" s="1"/>
  <c r="J159" i="7" a="1"/>
  <c r="J159" i="7" s="1"/>
  <c r="J160" i="7" a="1"/>
  <c r="J160" i="7" s="1"/>
  <c r="J161" i="7" a="1"/>
  <c r="J161" i="7" s="1"/>
  <c r="J162" i="7" a="1"/>
  <c r="J162" i="7" s="1"/>
  <c r="J163" i="7" a="1"/>
  <c r="J163" i="7" s="1"/>
  <c r="J164" i="7" a="1"/>
  <c r="J164" i="7" s="1"/>
  <c r="J165" i="7" a="1"/>
  <c r="J165" i="7" s="1"/>
  <c r="J166" i="7" a="1"/>
  <c r="J166" i="7" s="1"/>
  <c r="J167" i="7" a="1"/>
  <c r="J167" i="7" s="1"/>
  <c r="J168" i="7" a="1"/>
  <c r="J168" i="7" s="1"/>
  <c r="J169" i="7" a="1"/>
  <c r="J169" i="7" s="1"/>
  <c r="J170" i="7" a="1"/>
  <c r="J170" i="7" s="1"/>
  <c r="J171" i="7" a="1"/>
  <c r="J171" i="7" s="1"/>
  <c r="J172" i="7" a="1"/>
  <c r="J172" i="7" s="1"/>
  <c r="J173" i="7" a="1"/>
  <c r="J173" i="7" s="1"/>
  <c r="J174" i="7" a="1"/>
  <c r="J174" i="7" s="1"/>
  <c r="J175" i="7" a="1"/>
  <c r="J175" i="7" s="1"/>
  <c r="J176" i="7" a="1"/>
  <c r="J176" i="7" s="1"/>
  <c r="J177" i="7" a="1"/>
  <c r="J177" i="7" s="1"/>
  <c r="J178" i="7" a="1"/>
  <c r="J178" i="7" s="1"/>
  <c r="J179" i="7" a="1"/>
  <c r="J179" i="7" s="1"/>
  <c r="J180" i="7" a="1"/>
  <c r="J180" i="7" s="1"/>
  <c r="J181" i="7" a="1"/>
  <c r="J181" i="7" s="1"/>
  <c r="J182" i="7" a="1"/>
  <c r="J182" i="7" s="1"/>
  <c r="J183" i="7" a="1"/>
  <c r="J183" i="7" s="1"/>
  <c r="J184" i="7" a="1"/>
  <c r="J184" i="7" s="1"/>
  <c r="J185" i="7" a="1"/>
  <c r="J185" i="7" s="1"/>
  <c r="J186" i="7" a="1"/>
  <c r="J186" i="7" s="1"/>
  <c r="J187" i="7" a="1"/>
  <c r="J187" i="7" s="1"/>
  <c r="J188" i="7" a="1"/>
  <c r="J188" i="7" s="1"/>
  <c r="J189" i="7" a="1"/>
  <c r="J189" i="7" s="1"/>
  <c r="J190" i="7" a="1"/>
  <c r="J190" i="7" s="1"/>
  <c r="J191" i="7" a="1"/>
  <c r="J191" i="7" s="1"/>
  <c r="J192" i="7" a="1"/>
  <c r="J192" i="7" s="1"/>
  <c r="J193" i="7" a="1"/>
  <c r="J193" i="7" s="1"/>
  <c r="J194" i="7" a="1"/>
  <c r="J194" i="7" s="1"/>
  <c r="J195" i="7" a="1"/>
  <c r="J195" i="7" s="1"/>
  <c r="J196" i="7" a="1"/>
  <c r="J196" i="7" s="1"/>
  <c r="J197" i="7" a="1"/>
  <c r="J197" i="7" s="1"/>
  <c r="J198" i="7" a="1"/>
  <c r="J198" i="7" s="1"/>
  <c r="J199" i="7" a="1"/>
  <c r="J199" i="7" s="1"/>
  <c r="J200" i="7" a="1"/>
  <c r="J200" i="7" s="1"/>
  <c r="J201" i="7" a="1"/>
  <c r="J201" i="7" s="1"/>
  <c r="J202" i="7" a="1"/>
  <c r="J202" i="7" s="1"/>
  <c r="J203" i="7" a="1"/>
  <c r="J203" i="7" s="1"/>
  <c r="J204" i="7" a="1"/>
  <c r="J204" i="7" s="1"/>
  <c r="J205" i="7" a="1"/>
  <c r="J205" i="7" s="1"/>
  <c r="J206" i="7" a="1"/>
  <c r="J206" i="7" s="1"/>
  <c r="J207" i="7" a="1"/>
  <c r="J207" i="7" s="1"/>
  <c r="J208" i="7" a="1"/>
  <c r="J208" i="7" s="1"/>
  <c r="J209" i="7" a="1"/>
  <c r="J209" i="7" s="1"/>
  <c r="J210" i="7" a="1"/>
  <c r="J210" i="7" s="1"/>
  <c r="J211" i="7" a="1"/>
  <c r="J211" i="7" s="1"/>
  <c r="J212" i="7" a="1"/>
  <c r="J212" i="7" s="1"/>
  <c r="J213" i="7" a="1"/>
  <c r="J213" i="7" s="1"/>
  <c r="J214" i="7" a="1"/>
  <c r="J214" i="7" s="1"/>
  <c r="J215" i="7" a="1"/>
  <c r="J215" i="7" s="1"/>
  <c r="J216" i="7" a="1"/>
  <c r="J216" i="7" s="1"/>
  <c r="J217" i="7" a="1"/>
  <c r="J217" i="7" s="1"/>
  <c r="J218" i="7" a="1"/>
  <c r="J218" i="7" s="1"/>
  <c r="J219" i="7" a="1"/>
  <c r="J219" i="7" s="1"/>
  <c r="J220" i="7" a="1"/>
  <c r="J220" i="7" s="1"/>
  <c r="J221" i="7" a="1"/>
  <c r="J221" i="7" s="1"/>
  <c r="J222" i="7" a="1"/>
  <c r="J222" i="7" s="1"/>
  <c r="J223" i="7" a="1"/>
  <c r="J223" i="7" s="1"/>
  <c r="J224" i="7" a="1"/>
  <c r="J224" i="7" s="1"/>
  <c r="J225" i="7" a="1"/>
  <c r="J225" i="7" s="1"/>
  <c r="J226" i="7" a="1"/>
  <c r="J226" i="7" s="1"/>
  <c r="J227" i="7" a="1"/>
  <c r="J227" i="7" s="1"/>
  <c r="J228" i="7" a="1"/>
  <c r="J228" i="7" s="1"/>
  <c r="J229" i="7" a="1"/>
  <c r="J229" i="7" s="1"/>
  <c r="J230" i="7" a="1"/>
  <c r="J230" i="7" s="1"/>
  <c r="J231" i="7" a="1"/>
  <c r="J231" i="7" s="1"/>
  <c r="J232" i="7" a="1"/>
  <c r="J232" i="7" s="1"/>
  <c r="J233" i="7" a="1"/>
  <c r="J233" i="7" s="1"/>
  <c r="J234" i="7" a="1"/>
  <c r="J234" i="7" s="1"/>
  <c r="J235" i="7" a="1"/>
  <c r="J235" i="7" s="1"/>
  <c r="J236" i="7" a="1"/>
  <c r="J236" i="7" s="1"/>
  <c r="J237" i="7" a="1"/>
  <c r="J237" i="7" s="1"/>
  <c r="J238" i="7" a="1"/>
  <c r="J238" i="7" s="1"/>
  <c r="J239" i="7" a="1"/>
  <c r="J239" i="7" s="1"/>
  <c r="J240" i="7" a="1"/>
  <c r="J240" i="7" s="1"/>
  <c r="J241" i="7" a="1"/>
  <c r="J241" i="7" s="1"/>
  <c r="J242" i="7" a="1"/>
  <c r="J242" i="7" s="1"/>
  <c r="J243" i="7" a="1"/>
  <c r="J243" i="7" s="1"/>
  <c r="J244" i="7" a="1"/>
  <c r="J244" i="7" s="1"/>
  <c r="J245" i="7" a="1"/>
  <c r="J245" i="7" s="1"/>
  <c r="J246" i="7" a="1"/>
  <c r="J246" i="7" s="1"/>
  <c r="J247" i="7" a="1"/>
  <c r="J247" i="7" s="1"/>
  <c r="J248" i="7" a="1"/>
  <c r="J248" i="7" s="1"/>
  <c r="J249" i="7" a="1"/>
  <c r="J249" i="7" s="1"/>
  <c r="J250" i="7" a="1"/>
  <c r="J250" i="7" s="1"/>
  <c r="J251" i="7" a="1"/>
  <c r="J251" i="7" s="1"/>
  <c r="J252" i="7" a="1"/>
  <c r="J252" i="7" s="1"/>
  <c r="J253" i="7" a="1"/>
  <c r="J253" i="7" s="1"/>
  <c r="J254" i="7" a="1"/>
  <c r="J254" i="7" s="1"/>
  <c r="J255" i="7" a="1"/>
  <c r="J255" i="7" s="1"/>
  <c r="J256" i="7" a="1"/>
  <c r="J256" i="7" s="1"/>
  <c r="J257" i="7" a="1"/>
  <c r="J257" i="7" s="1"/>
  <c r="J258" i="7" a="1"/>
  <c r="J258" i="7" s="1"/>
  <c r="J259" i="7" a="1"/>
  <c r="J259" i="7" s="1"/>
  <c r="J260" i="7" a="1"/>
  <c r="J260" i="7" s="1"/>
  <c r="J261" i="7" a="1"/>
  <c r="J261" i="7" s="1"/>
  <c r="J262" i="7" a="1"/>
  <c r="J262" i="7" s="1"/>
  <c r="J263" i="7" a="1"/>
  <c r="J263" i="7" s="1"/>
  <c r="J264" i="7" a="1"/>
  <c r="J264" i="7" s="1"/>
  <c r="J265" i="7" a="1"/>
  <c r="J265" i="7" s="1"/>
  <c r="J266" i="7" a="1"/>
  <c r="J266" i="7" s="1"/>
  <c r="J267" i="7" a="1"/>
  <c r="J267" i="7" s="1"/>
  <c r="J268" i="7" a="1"/>
  <c r="J268" i="7" s="1"/>
  <c r="J269" i="7" a="1"/>
  <c r="J269" i="7" s="1"/>
  <c r="J270" i="7" a="1"/>
  <c r="J270" i="7" s="1"/>
  <c r="J271" i="7" a="1"/>
  <c r="J271" i="7" s="1"/>
  <c r="J272" i="7" a="1"/>
  <c r="J272" i="7" s="1"/>
  <c r="J273" i="7" a="1"/>
  <c r="J273" i="7" s="1"/>
  <c r="J274" i="7" a="1"/>
  <c r="J274" i="7" s="1"/>
  <c r="J275" i="7" a="1"/>
  <c r="J275" i="7" s="1"/>
  <c r="J276" i="7" a="1"/>
  <c r="J276" i="7" s="1"/>
  <c r="J277" i="7" a="1"/>
  <c r="J277" i="7" s="1"/>
  <c r="J278" i="7" a="1"/>
  <c r="J278" i="7" s="1"/>
  <c r="J279" i="7" a="1"/>
  <c r="J279" i="7" s="1"/>
  <c r="J280" i="7" a="1"/>
  <c r="J280" i="7" s="1"/>
  <c r="J281" i="7" a="1"/>
  <c r="J281" i="7" s="1"/>
  <c r="J282" i="7" a="1"/>
  <c r="J282" i="7" s="1"/>
  <c r="J283" i="7" a="1"/>
  <c r="J283" i="7" s="1"/>
  <c r="J284" i="7" a="1"/>
  <c r="J284" i="7" s="1"/>
  <c r="J285" i="7" a="1"/>
  <c r="J285" i="7" s="1"/>
  <c r="J286" i="7" a="1"/>
  <c r="J286" i="7" s="1"/>
  <c r="J287" i="7" a="1"/>
  <c r="J287" i="7" s="1"/>
  <c r="J288" i="7" a="1"/>
  <c r="J288" i="7" s="1"/>
  <c r="J289" i="7" a="1"/>
  <c r="J289" i="7" s="1"/>
  <c r="J290" i="7" a="1"/>
  <c r="J290" i="7" s="1"/>
  <c r="J291" i="7" a="1"/>
  <c r="J291" i="7" s="1"/>
  <c r="J292" i="7" a="1"/>
  <c r="J292" i="7" s="1"/>
  <c r="J293" i="7" a="1"/>
  <c r="J293" i="7" s="1"/>
  <c r="J294" i="7" a="1"/>
  <c r="J294" i="7" s="1"/>
  <c r="J295" i="7" a="1"/>
  <c r="J295" i="7" s="1"/>
  <c r="J296" i="7" a="1"/>
  <c r="J296" i="7" s="1"/>
  <c r="J297" i="7" a="1"/>
  <c r="J297" i="7" s="1"/>
  <c r="J298" i="7" a="1"/>
  <c r="J298" i="7" s="1"/>
  <c r="J299" i="7" a="1"/>
  <c r="J299" i="7" s="1"/>
  <c r="J300" i="7" a="1"/>
  <c r="J300" i="7" s="1"/>
  <c r="J301" i="7" a="1"/>
  <c r="J301" i="7" s="1"/>
  <c r="J302" i="7" a="1"/>
  <c r="J302" i="7" s="1"/>
  <c r="J303" i="7" a="1"/>
  <c r="J303" i="7" s="1"/>
  <c r="J304" i="7" a="1"/>
  <c r="J304" i="7" s="1"/>
  <c r="J305" i="7" a="1"/>
  <c r="J305" i="7" s="1"/>
  <c r="J306" i="7" a="1"/>
  <c r="J306" i="7" s="1"/>
  <c r="J307" i="7" a="1"/>
  <c r="J307" i="7" s="1"/>
  <c r="J308" i="7" a="1"/>
  <c r="J308" i="7" s="1"/>
  <c r="J309" i="7" a="1"/>
  <c r="J309" i="7" s="1"/>
  <c r="J310" i="7" a="1"/>
  <c r="J310" i="7" s="1"/>
  <c r="J311" i="7" a="1"/>
  <c r="J311" i="7" s="1"/>
  <c r="J312" i="7" a="1"/>
  <c r="J312" i="7" s="1"/>
  <c r="J313" i="7" a="1"/>
  <c r="J313" i="7" s="1"/>
  <c r="J314" i="7" a="1"/>
  <c r="J314" i="7" s="1"/>
  <c r="J315" i="7" a="1"/>
  <c r="J315" i="7" s="1"/>
  <c r="J316" i="7" a="1"/>
  <c r="J316" i="7" s="1"/>
  <c r="J317" i="7" a="1"/>
  <c r="J317" i="7" s="1"/>
  <c r="J318" i="7" a="1"/>
  <c r="J318" i="7" s="1"/>
  <c r="J319" i="7" a="1"/>
  <c r="J319" i="7" s="1"/>
  <c r="J320" i="7" a="1"/>
  <c r="J320" i="7" s="1"/>
  <c r="J321" i="7" a="1"/>
  <c r="J321" i="7" s="1"/>
  <c r="J322" i="7" a="1"/>
  <c r="J322" i="7" s="1"/>
  <c r="J323" i="7" a="1"/>
  <c r="J323" i="7" s="1"/>
  <c r="J324" i="7" a="1"/>
  <c r="J324" i="7" s="1"/>
  <c r="J325" i="7" a="1"/>
  <c r="J325" i="7" s="1"/>
  <c r="J326" i="7" a="1"/>
  <c r="J326" i="7" s="1"/>
  <c r="J327" i="7" a="1"/>
  <c r="J327" i="7" s="1"/>
  <c r="J328" i="7" a="1"/>
  <c r="J328" i="7" s="1"/>
  <c r="J329" i="7" a="1"/>
  <c r="J329" i="7" s="1"/>
  <c r="J330" i="7" a="1"/>
  <c r="J330" i="7" s="1"/>
  <c r="J331" i="7" a="1"/>
  <c r="J331" i="7" s="1"/>
  <c r="J332" i="7" a="1"/>
  <c r="J332" i="7" s="1"/>
  <c r="J333" i="7" a="1"/>
  <c r="J333" i="7" s="1"/>
  <c r="J334" i="7" a="1"/>
  <c r="J334" i="7" s="1"/>
  <c r="J335" i="7" a="1"/>
  <c r="J335" i="7" s="1"/>
  <c r="J336" i="7" a="1"/>
  <c r="J336" i="7"/>
  <c r="J337" i="7" a="1"/>
  <c r="J337" i="7" s="1"/>
  <c r="J338" i="7" a="1"/>
  <c r="J338" i="7" s="1"/>
  <c r="J339" i="7" a="1"/>
  <c r="J339" i="7" s="1"/>
  <c r="J340" i="7" a="1"/>
  <c r="J340" i="7" s="1"/>
  <c r="J341" i="7" a="1"/>
  <c r="J341" i="7" s="1"/>
  <c r="J342" i="7" a="1"/>
  <c r="J342" i="7" s="1"/>
  <c r="J343" i="7" a="1"/>
  <c r="J343" i="7" s="1"/>
  <c r="J344" i="7" a="1"/>
  <c r="J344" i="7" s="1"/>
  <c r="J345" i="7" a="1"/>
  <c r="J345" i="7" s="1"/>
  <c r="J346" i="7" a="1"/>
  <c r="J346" i="7" s="1"/>
  <c r="J347" i="7" a="1"/>
  <c r="J347" i="7" s="1"/>
  <c r="J348" i="7" a="1"/>
  <c r="J348" i="7" s="1"/>
  <c r="J349" i="7" a="1"/>
  <c r="J349" i="7" s="1"/>
  <c r="J350" i="7" a="1"/>
  <c r="J350" i="7" s="1"/>
  <c r="J351" i="7" a="1"/>
  <c r="J351" i="7" s="1"/>
  <c r="J352" i="7" a="1"/>
  <c r="J352" i="7" s="1"/>
  <c r="J353" i="7" a="1"/>
  <c r="J353" i="7" s="1"/>
  <c r="J354" i="7" a="1"/>
  <c r="J354" i="7" s="1"/>
  <c r="J355" i="7" a="1"/>
  <c r="J355" i="7" s="1"/>
  <c r="J356" i="7" a="1"/>
  <c r="J356" i="7" s="1"/>
  <c r="J357" i="7" a="1"/>
  <c r="J357" i="7" s="1"/>
  <c r="J358" i="7" a="1"/>
  <c r="J358" i="7" s="1"/>
  <c r="J359" i="7" a="1"/>
  <c r="J359" i="7" s="1"/>
  <c r="J360" i="7" a="1"/>
  <c r="J360" i="7" s="1"/>
  <c r="J361" i="7" a="1"/>
  <c r="J361" i="7" s="1"/>
  <c r="J362" i="7" a="1"/>
  <c r="J362" i="7" s="1"/>
  <c r="J363" i="7" a="1"/>
  <c r="J363" i="7" s="1"/>
  <c r="J364" i="7" a="1"/>
  <c r="J364" i="7" s="1"/>
  <c r="J365" i="7" a="1"/>
  <c r="J365" i="7" s="1"/>
  <c r="J366" i="7" a="1"/>
  <c r="J366" i="7" s="1"/>
  <c r="J367" i="7" a="1"/>
  <c r="J367" i="7" s="1"/>
  <c r="J368" i="7" a="1"/>
  <c r="J368" i="7" s="1"/>
  <c r="J369" i="7" a="1"/>
  <c r="J369" i="7" s="1"/>
  <c r="J370" i="7" a="1"/>
  <c r="J370" i="7" s="1"/>
  <c r="J371" i="7" a="1"/>
  <c r="J371" i="7" s="1"/>
  <c r="J372" i="7" a="1"/>
  <c r="J372" i="7" s="1"/>
  <c r="J373" i="7" a="1"/>
  <c r="J373" i="7" s="1"/>
  <c r="J374" i="7" a="1"/>
  <c r="J374" i="7" s="1"/>
  <c r="J375" i="7" a="1"/>
  <c r="J375" i="7" s="1"/>
  <c r="J376" i="7" a="1"/>
  <c r="J376" i="7" s="1"/>
  <c r="J377" i="7" a="1"/>
  <c r="J377" i="7" s="1"/>
  <c r="J378" i="7" a="1"/>
  <c r="J378" i="7" s="1"/>
  <c r="J379" i="7" a="1"/>
  <c r="J379" i="7" s="1"/>
  <c r="J380" i="7" a="1"/>
  <c r="J380" i="7" s="1"/>
  <c r="J381" i="7" a="1"/>
  <c r="J381" i="7" s="1"/>
  <c r="J382" i="7" a="1"/>
  <c r="J382" i="7" s="1"/>
  <c r="J383" i="7" a="1"/>
  <c r="J383" i="7" s="1"/>
  <c r="J384" i="7" a="1"/>
  <c r="J384" i="7" s="1"/>
  <c r="J385" i="7" a="1"/>
  <c r="J385" i="7" s="1"/>
  <c r="J386" i="7" a="1"/>
  <c r="J386" i="7" s="1"/>
  <c r="J387" i="7" a="1"/>
  <c r="J387" i="7" s="1"/>
  <c r="J388" i="7" a="1"/>
  <c r="J388" i="7" s="1"/>
  <c r="J389" i="7" a="1"/>
  <c r="J389" i="7" s="1"/>
  <c r="J390" i="7" a="1"/>
  <c r="J390" i="7" s="1"/>
  <c r="J391" i="7" a="1"/>
  <c r="J391" i="7" s="1"/>
  <c r="J392" i="7" a="1"/>
  <c r="J392" i="7" s="1"/>
  <c r="J393" i="7" a="1"/>
  <c r="J393" i="7" s="1"/>
  <c r="J394" i="7" a="1"/>
  <c r="J394" i="7" s="1"/>
  <c r="J395" i="7" a="1"/>
  <c r="J395" i="7" s="1"/>
  <c r="J396" i="7" a="1"/>
  <c r="J396" i="7" s="1"/>
  <c r="J397" i="7" a="1"/>
  <c r="J397" i="7" s="1"/>
  <c r="J398" i="7" a="1"/>
  <c r="J398" i="7" s="1"/>
  <c r="J399" i="7" a="1"/>
  <c r="J399" i="7" s="1"/>
  <c r="J400" i="7" a="1"/>
  <c r="J400" i="7"/>
  <c r="J401" i="7" a="1"/>
  <c r="J401" i="7" s="1"/>
  <c r="J402" i="7" a="1"/>
  <c r="J402" i="7" s="1"/>
  <c r="J403" i="7" a="1"/>
  <c r="J403" i="7" s="1"/>
  <c r="J404" i="7" a="1"/>
  <c r="J404" i="7" s="1"/>
  <c r="J405" i="7" a="1"/>
  <c r="J405" i="7" s="1"/>
  <c r="J406" i="7" a="1"/>
  <c r="J406" i="7" s="1"/>
  <c r="J407" i="7" a="1"/>
  <c r="J407" i="7" s="1"/>
  <c r="J408" i="7" a="1"/>
  <c r="J408" i="7" s="1"/>
  <c r="J409" i="7" a="1"/>
  <c r="J409" i="7" s="1"/>
  <c r="J410" i="7" a="1"/>
  <c r="J410" i="7" s="1"/>
  <c r="J411" i="7" a="1"/>
  <c r="J411" i="7" s="1"/>
  <c r="J412" i="7" a="1"/>
  <c r="J412" i="7" s="1"/>
  <c r="J413" i="7" a="1"/>
  <c r="J413" i="7" s="1"/>
  <c r="J414" i="7" a="1"/>
  <c r="J414" i="7" s="1"/>
  <c r="J415" i="7" a="1"/>
  <c r="J415" i="7" s="1"/>
  <c r="J416" i="7" a="1"/>
  <c r="J416" i="7" s="1"/>
  <c r="J417" i="7" a="1"/>
  <c r="J417" i="7" s="1"/>
  <c r="J418" i="7" a="1"/>
  <c r="J418" i="7" s="1"/>
  <c r="J419" i="7" a="1"/>
  <c r="J419" i="7" s="1"/>
  <c r="J420" i="7" a="1"/>
  <c r="J420" i="7" s="1"/>
  <c r="J421" i="7" a="1"/>
  <c r="J421" i="7" s="1"/>
  <c r="J422" i="7" a="1"/>
  <c r="J422" i="7" s="1"/>
  <c r="J423" i="7" a="1"/>
  <c r="J423" i="7" s="1"/>
  <c r="J424" i="7" a="1"/>
  <c r="J424" i="7" s="1"/>
  <c r="J425" i="7" a="1"/>
  <c r="J425" i="7" s="1"/>
  <c r="J426" i="7" a="1"/>
  <c r="J426" i="7" s="1"/>
  <c r="J427" i="7" a="1"/>
  <c r="J427" i="7" s="1"/>
  <c r="J428" i="7" a="1"/>
  <c r="J428" i="7" s="1"/>
  <c r="J429" i="7" a="1"/>
  <c r="J429" i="7" s="1"/>
  <c r="J430" i="7" a="1"/>
  <c r="J430" i="7" s="1"/>
  <c r="J431" i="7" a="1"/>
  <c r="J431" i="7" s="1"/>
  <c r="J432" i="7" a="1"/>
  <c r="J432" i="7" s="1"/>
  <c r="J433" i="7" a="1"/>
  <c r="J433" i="7" s="1"/>
  <c r="J434" i="7" a="1"/>
  <c r="J434" i="7" s="1"/>
  <c r="J435" i="7" a="1"/>
  <c r="J435" i="7" s="1"/>
  <c r="J436" i="7" a="1"/>
  <c r="J436" i="7" s="1"/>
  <c r="J437" i="7" a="1"/>
  <c r="J437" i="7" s="1"/>
  <c r="J438" i="7" a="1"/>
  <c r="J438" i="7" s="1"/>
  <c r="J439" i="7" a="1"/>
  <c r="J439" i="7" s="1"/>
  <c r="J440" i="7" a="1"/>
  <c r="J440" i="7" s="1"/>
  <c r="J441" i="7" a="1"/>
  <c r="J441" i="7" s="1"/>
  <c r="J442" i="7" a="1"/>
  <c r="J442" i="7" s="1"/>
  <c r="J443" i="7" a="1"/>
  <c r="J443" i="7" s="1"/>
  <c r="J444" i="7" a="1"/>
  <c r="J444" i="7" s="1"/>
  <c r="J445" i="7" a="1"/>
  <c r="J445" i="7" s="1"/>
  <c r="J446" i="7" a="1"/>
  <c r="J446" i="7" s="1"/>
  <c r="J447" i="7" a="1"/>
  <c r="J447" i="7" s="1"/>
  <c r="J448" i="7" a="1"/>
  <c r="J448" i="7" s="1"/>
  <c r="J449" i="7" a="1"/>
  <c r="J449" i="7" s="1"/>
  <c r="J450" i="7" a="1"/>
  <c r="J450" i="7" s="1"/>
  <c r="J451" i="7" a="1"/>
  <c r="J451" i="7" s="1"/>
  <c r="J452" i="7" a="1"/>
  <c r="J452" i="7" s="1"/>
  <c r="J453" i="7" a="1"/>
  <c r="J453" i="7" s="1"/>
  <c r="J454" i="7" a="1"/>
  <c r="J454" i="7" s="1"/>
  <c r="J455" i="7" a="1"/>
  <c r="J455" i="7" s="1"/>
  <c r="J456" i="7" a="1"/>
  <c r="J456" i="7" s="1"/>
  <c r="J457" i="7" a="1"/>
  <c r="J457" i="7" s="1"/>
  <c r="J458" i="7" a="1"/>
  <c r="J458" i="7" s="1"/>
  <c r="J459" i="7" a="1"/>
  <c r="J459" i="7" s="1"/>
  <c r="J460" i="7" a="1"/>
  <c r="J460" i="7" s="1"/>
  <c r="J461" i="7" a="1"/>
  <c r="J461" i="7" s="1"/>
  <c r="J462" i="7" a="1"/>
  <c r="J462" i="7" s="1"/>
  <c r="J463" i="7" a="1"/>
  <c r="J463" i="7" s="1"/>
  <c r="J464" i="7" a="1"/>
  <c r="J464" i="7" s="1"/>
  <c r="J465" i="7" a="1"/>
  <c r="J465" i="7" s="1"/>
  <c r="J466" i="7" a="1"/>
  <c r="J466" i="7" s="1"/>
  <c r="J467" i="7" a="1"/>
  <c r="J467" i="7" s="1"/>
  <c r="J468" i="7" a="1"/>
  <c r="J468" i="7" s="1"/>
  <c r="J469" i="7" a="1"/>
  <c r="J469" i="7" s="1"/>
  <c r="J470" i="7" a="1"/>
  <c r="J470" i="7" s="1"/>
  <c r="J471" i="7" a="1"/>
  <c r="J471" i="7" s="1"/>
  <c r="J472" i="7" a="1"/>
  <c r="J472" i="7" s="1"/>
  <c r="J473" i="7" a="1"/>
  <c r="J473" i="7" s="1"/>
  <c r="J474" i="7" a="1"/>
  <c r="J474" i="7" s="1"/>
  <c r="J475" i="7" a="1"/>
  <c r="J475" i="7" s="1"/>
  <c r="J476" i="7" a="1"/>
  <c r="J476" i="7" s="1"/>
  <c r="J477" i="7" a="1"/>
  <c r="J477" i="7" s="1"/>
  <c r="J478" i="7" a="1"/>
  <c r="J478" i="7"/>
  <c r="J479" i="7" a="1"/>
  <c r="J479" i="7" s="1"/>
  <c r="J480" i="7" a="1"/>
  <c r="J480" i="7" s="1"/>
  <c r="J481" i="7" a="1"/>
  <c r="J481" i="7" s="1"/>
  <c r="J482" i="7" a="1"/>
  <c r="J482" i="7" s="1"/>
  <c r="J483" i="7" a="1"/>
  <c r="J483" i="7" s="1"/>
  <c r="J484" i="7" a="1"/>
  <c r="J484" i="7" s="1"/>
  <c r="J485" i="7" a="1"/>
  <c r="J485" i="7" s="1"/>
  <c r="J486" i="7" a="1"/>
  <c r="J486" i="7" s="1"/>
  <c r="J487" i="7" a="1"/>
  <c r="J487" i="7" s="1"/>
  <c r="J488" i="7" a="1"/>
  <c r="J488" i="7" s="1"/>
  <c r="J489" i="7" a="1"/>
  <c r="J489" i="7" s="1"/>
  <c r="J490" i="7" a="1"/>
  <c r="J490" i="7" s="1"/>
  <c r="J491" i="7" a="1"/>
  <c r="J491" i="7" s="1"/>
  <c r="J492" i="7" a="1"/>
  <c r="J492" i="7" s="1"/>
  <c r="J493" i="7" a="1"/>
  <c r="J493" i="7" s="1"/>
  <c r="J494" i="7" a="1"/>
  <c r="J494" i="7" s="1"/>
  <c r="J495" i="7" a="1"/>
  <c r="J495" i="7" s="1"/>
  <c r="J496" i="7" a="1"/>
  <c r="J496" i="7" s="1"/>
  <c r="J497" i="7" a="1"/>
  <c r="J497" i="7" s="1"/>
  <c r="J498" i="7" a="1"/>
  <c r="J498" i="7" s="1"/>
  <c r="J499" i="7" a="1"/>
  <c r="J499" i="7" s="1"/>
  <c r="J500" i="7" a="1"/>
  <c r="J500" i="7" s="1"/>
  <c r="J501" i="7" a="1"/>
  <c r="J501" i="7" s="1"/>
  <c r="J502" i="7" a="1"/>
  <c r="J502" i="7" s="1"/>
  <c r="J503" i="7" a="1"/>
  <c r="J503" i="7" s="1"/>
  <c r="J504" i="7" a="1"/>
  <c r="J504" i="7" s="1"/>
  <c r="J505" i="7" a="1"/>
  <c r="J505" i="7" s="1"/>
  <c r="J506" i="7" a="1"/>
  <c r="J506" i="7" s="1"/>
  <c r="J507" i="7" a="1"/>
  <c r="J507" i="7" s="1"/>
  <c r="J508" i="7" a="1"/>
  <c r="J508" i="7" s="1"/>
  <c r="J509" i="7" a="1"/>
  <c r="J509" i="7" s="1"/>
  <c r="J510" i="7" a="1"/>
  <c r="J510" i="7" s="1"/>
  <c r="J511" i="7" a="1"/>
  <c r="J511" i="7" s="1"/>
  <c r="J512" i="7" a="1"/>
  <c r="J512" i="7" s="1"/>
  <c r="J513" i="7" a="1"/>
  <c r="J513" i="7" s="1"/>
  <c r="J514" i="7" a="1"/>
  <c r="J514" i="7" s="1"/>
  <c r="J515" i="7" a="1"/>
  <c r="J515" i="7" s="1"/>
  <c r="J516" i="7" a="1"/>
  <c r="J516" i="7" s="1"/>
  <c r="J517" i="7" a="1"/>
  <c r="J517" i="7" s="1"/>
  <c r="J518" i="7" a="1"/>
  <c r="J518" i="7" s="1"/>
  <c r="J519" i="7" a="1"/>
  <c r="J519" i="7" s="1"/>
  <c r="J520" i="7" a="1"/>
  <c r="J520" i="7" s="1"/>
  <c r="J521" i="7" a="1"/>
  <c r="J521" i="7" s="1"/>
  <c r="J522" i="7" a="1"/>
  <c r="J522" i="7" s="1"/>
  <c r="J523" i="7" a="1"/>
  <c r="J523" i="7" s="1"/>
  <c r="J524" i="7" a="1"/>
  <c r="J524" i="7" s="1"/>
  <c r="J525" i="7" a="1"/>
  <c r="J525" i="7" s="1"/>
  <c r="J526" i="7" a="1"/>
  <c r="J526" i="7" s="1"/>
  <c r="J527" i="7" a="1"/>
  <c r="J527" i="7" s="1"/>
  <c r="J528" i="7" a="1"/>
  <c r="J528" i="7" s="1"/>
  <c r="J529" i="7" a="1"/>
  <c r="J529" i="7" s="1"/>
  <c r="J530" i="7" a="1"/>
  <c r="J530" i="7" s="1"/>
  <c r="J531" i="7" a="1"/>
  <c r="J531" i="7" s="1"/>
  <c r="J532" i="7" a="1"/>
  <c r="J532" i="7" s="1"/>
  <c r="J533" i="7" a="1"/>
  <c r="J533" i="7" s="1"/>
  <c r="J534" i="7" a="1"/>
  <c r="J534" i="7" s="1"/>
  <c r="J535" i="7" a="1"/>
  <c r="J535" i="7" s="1"/>
  <c r="J536" i="7" a="1"/>
  <c r="J536" i="7" s="1"/>
  <c r="J537" i="7" a="1"/>
  <c r="J537" i="7" s="1"/>
  <c r="J538" i="7" a="1"/>
  <c r="J538" i="7" s="1"/>
  <c r="J539" i="7" a="1"/>
  <c r="J539" i="7" s="1"/>
  <c r="J540" i="7" a="1"/>
  <c r="J540" i="7" s="1"/>
  <c r="J541" i="7" a="1"/>
  <c r="J541" i="7" s="1"/>
  <c r="J542" i="7" a="1"/>
  <c r="J542" i="7" s="1"/>
  <c r="J543" i="7" a="1"/>
  <c r="J543" i="7" s="1"/>
  <c r="J544" i="7" a="1"/>
  <c r="J544" i="7" s="1"/>
  <c r="J545" i="7" a="1"/>
  <c r="J545" i="7" s="1"/>
  <c r="J546" i="7" a="1"/>
  <c r="J546" i="7" s="1"/>
  <c r="J547" i="7" a="1"/>
  <c r="J547" i="7" s="1"/>
  <c r="J548" i="7" a="1"/>
  <c r="J548" i="7" s="1"/>
  <c r="J549" i="7" a="1"/>
  <c r="J549" i="7" s="1"/>
  <c r="J550" i="7" a="1"/>
  <c r="J550" i="7" s="1"/>
  <c r="J551" i="7" a="1"/>
  <c r="J551" i="7" s="1"/>
  <c r="J552" i="7" a="1"/>
  <c r="J552" i="7" s="1"/>
  <c r="J553" i="7" a="1"/>
  <c r="J553" i="7" s="1"/>
  <c r="J554" i="7" a="1"/>
  <c r="J554" i="7" s="1"/>
  <c r="J555" i="7" a="1"/>
  <c r="J555" i="7" s="1"/>
  <c r="J556" i="7" a="1"/>
  <c r="J556" i="7" s="1"/>
  <c r="J557" i="7" a="1"/>
  <c r="J557" i="7" s="1"/>
  <c r="J558" i="7" a="1"/>
  <c r="J558" i="7" s="1"/>
  <c r="J559" i="7" a="1"/>
  <c r="J559" i="7" s="1"/>
  <c r="J560" i="7" a="1"/>
  <c r="J560" i="7" s="1"/>
  <c r="J561" i="7" a="1"/>
  <c r="J561" i="7" s="1"/>
  <c r="J562" i="7" a="1"/>
  <c r="J562" i="7" s="1"/>
  <c r="J563" i="7" a="1"/>
  <c r="J563" i="7" s="1"/>
  <c r="J564" i="7" a="1"/>
  <c r="J564" i="7" s="1"/>
  <c r="J565" i="7" a="1"/>
  <c r="J565" i="7" s="1"/>
  <c r="J566" i="7" a="1"/>
  <c r="J566" i="7" s="1"/>
  <c r="J567" i="7" a="1"/>
  <c r="J567" i="7" s="1"/>
  <c r="J568" i="7" a="1"/>
  <c r="J568" i="7" s="1"/>
  <c r="J569" i="7" a="1"/>
  <c r="J569" i="7" s="1"/>
  <c r="J570" i="7" a="1"/>
  <c r="J570" i="7" s="1"/>
  <c r="J571" i="7" a="1"/>
  <c r="J571" i="7" s="1"/>
  <c r="J572" i="7" a="1"/>
  <c r="J572" i="7" s="1"/>
  <c r="J573" i="7" a="1"/>
  <c r="J573" i="7" s="1"/>
  <c r="J574" i="7" a="1"/>
  <c r="J574" i="7" s="1"/>
  <c r="J575" i="7" a="1"/>
  <c r="J575" i="7" s="1"/>
  <c r="J576" i="7" a="1"/>
  <c r="J576" i="7" s="1"/>
  <c r="J577" i="7" a="1"/>
  <c r="J577" i="7" s="1"/>
  <c r="J578" i="7" a="1"/>
  <c r="J578" i="7" s="1"/>
  <c r="J579" i="7" a="1"/>
  <c r="J579" i="7" s="1"/>
  <c r="J580" i="7" a="1"/>
  <c r="J580" i="7" s="1"/>
  <c r="J581" i="7" a="1"/>
  <c r="J581" i="7" s="1"/>
  <c r="J582" i="7" a="1"/>
  <c r="J582" i="7" s="1"/>
  <c r="J583" i="7" a="1"/>
  <c r="J583" i="7" s="1"/>
  <c r="J584" i="7" a="1"/>
  <c r="J584" i="7" s="1"/>
  <c r="J585" i="7" a="1"/>
  <c r="J585" i="7" s="1"/>
  <c r="J586" i="7" a="1"/>
  <c r="J586" i="7" s="1"/>
  <c r="J587" i="7" a="1"/>
  <c r="J587" i="7" s="1"/>
  <c r="J588" i="7" a="1"/>
  <c r="J588" i="7" s="1"/>
  <c r="J589" i="7" a="1"/>
  <c r="J589" i="7" s="1"/>
  <c r="J590" i="7" a="1"/>
  <c r="J590" i="7"/>
  <c r="J591" i="7" a="1"/>
  <c r="J591" i="7" s="1"/>
  <c r="J592" i="7" a="1"/>
  <c r="J592" i="7" s="1"/>
  <c r="J593" i="7" a="1"/>
  <c r="J593" i="7" s="1"/>
  <c r="J594" i="7" a="1"/>
  <c r="J594" i="7" s="1"/>
  <c r="J595" i="7" a="1"/>
  <c r="J595" i="7" s="1"/>
  <c r="J596" i="7" a="1"/>
  <c r="J596" i="7" s="1"/>
  <c r="J597" i="7" a="1"/>
  <c r="J597" i="7" s="1"/>
  <c r="J598" i="7" a="1"/>
  <c r="J598" i="7" s="1"/>
  <c r="J599" i="7" a="1"/>
  <c r="J599" i="7" s="1"/>
  <c r="J600" i="7" a="1"/>
  <c r="J600" i="7" s="1"/>
  <c r="J601" i="7" a="1"/>
  <c r="J601" i="7" s="1"/>
  <c r="J602" i="7" a="1"/>
  <c r="J602" i="7" s="1"/>
  <c r="J603" i="7" a="1"/>
  <c r="J603" i="7" s="1"/>
  <c r="J604" i="7" a="1"/>
  <c r="J604" i="7" s="1"/>
  <c r="J605" i="7" a="1"/>
  <c r="J605" i="7" s="1"/>
  <c r="J606" i="7" a="1"/>
  <c r="J606" i="7" s="1"/>
  <c r="J607" i="7" a="1"/>
  <c r="J607" i="7" s="1"/>
  <c r="J608" i="7" a="1"/>
  <c r="J608" i="7" s="1"/>
  <c r="J609" i="7" a="1"/>
  <c r="J609" i="7" s="1"/>
  <c r="J610" i="7" a="1"/>
  <c r="J610" i="7" s="1"/>
  <c r="J611" i="7" a="1"/>
  <c r="J611" i="7" s="1"/>
  <c r="J612" i="7" a="1"/>
  <c r="J612" i="7" s="1"/>
  <c r="J613" i="7" a="1"/>
  <c r="J613" i="7" s="1"/>
  <c r="J614" i="7" a="1"/>
  <c r="J614" i="7" s="1"/>
  <c r="J615" i="7" a="1"/>
  <c r="J615" i="7" s="1"/>
  <c r="J616" i="7" a="1"/>
  <c r="J616" i="7" s="1"/>
  <c r="J617" i="7" a="1"/>
  <c r="J617" i="7" s="1"/>
  <c r="J618" i="7" a="1"/>
  <c r="J618" i="7" s="1"/>
  <c r="J619" i="7" a="1"/>
  <c r="J619" i="7" s="1"/>
  <c r="J620" i="7" a="1"/>
  <c r="J620" i="7" s="1"/>
  <c r="J621" i="7" a="1"/>
  <c r="J621" i="7" s="1"/>
  <c r="J622" i="7" a="1"/>
  <c r="J622" i="7" s="1"/>
  <c r="J623" i="7" a="1"/>
  <c r="J623" i="7" s="1"/>
  <c r="J624" i="7" a="1"/>
  <c r="J624" i="7" s="1"/>
  <c r="J625" i="7" a="1"/>
  <c r="J625" i="7" s="1"/>
  <c r="J626" i="7" a="1"/>
  <c r="J626" i="7" s="1"/>
  <c r="J627" i="7" a="1"/>
  <c r="J627" i="7" s="1"/>
  <c r="J628" i="7" a="1"/>
  <c r="J628" i="7" s="1"/>
  <c r="J629" i="7" a="1"/>
  <c r="J629" i="7" s="1"/>
  <c r="J630" i="7" a="1"/>
  <c r="J630" i="7" s="1"/>
  <c r="J631" i="7" a="1"/>
  <c r="J631" i="7" s="1"/>
  <c r="J632" i="7" a="1"/>
  <c r="J632" i="7" s="1"/>
  <c r="J633" i="7" a="1"/>
  <c r="J633" i="7" s="1"/>
  <c r="J634" i="7" a="1"/>
  <c r="J634" i="7" s="1"/>
  <c r="J635" i="7" a="1"/>
  <c r="J635" i="7" s="1"/>
  <c r="J636" i="7" a="1"/>
  <c r="J636" i="7" s="1"/>
  <c r="J637" i="7" a="1"/>
  <c r="J637" i="7" s="1"/>
  <c r="J638" i="7" a="1"/>
  <c r="J638" i="7" s="1"/>
  <c r="J639" i="7" a="1"/>
  <c r="J639" i="7" s="1"/>
  <c r="J640" i="7" a="1"/>
  <c r="J640" i="7" s="1"/>
  <c r="J641" i="7" a="1"/>
  <c r="J641" i="7" s="1"/>
  <c r="J642" i="7" a="1"/>
  <c r="J642" i="7" s="1"/>
  <c r="J643" i="7" a="1"/>
  <c r="J643" i="7" s="1"/>
  <c r="J644" i="7" a="1"/>
  <c r="J644" i="7" s="1"/>
  <c r="J645" i="7" a="1"/>
  <c r="J645" i="7" s="1"/>
  <c r="J646" i="7" a="1"/>
  <c r="J646" i="7" s="1"/>
  <c r="J647" i="7" a="1"/>
  <c r="J647" i="7" s="1"/>
  <c r="J648" i="7" a="1"/>
  <c r="J648" i="7" s="1"/>
  <c r="J649" i="7" a="1"/>
  <c r="J649" i="7" s="1"/>
  <c r="J650" i="7" a="1"/>
  <c r="J650" i="7" s="1"/>
  <c r="J651" i="7" a="1"/>
  <c r="J651" i="7" s="1"/>
  <c r="J652" i="7" a="1"/>
  <c r="J652" i="7" s="1"/>
  <c r="J653" i="7" a="1"/>
  <c r="J653" i="7" s="1"/>
  <c r="J654" i="7" a="1"/>
  <c r="J654" i="7" s="1"/>
  <c r="J655" i="7" a="1"/>
  <c r="J655" i="7" s="1"/>
  <c r="J656" i="7" a="1"/>
  <c r="J656" i="7" s="1"/>
  <c r="J657" i="7" a="1"/>
  <c r="J657" i="7" s="1"/>
  <c r="J658" i="7" a="1"/>
  <c r="J658" i="7" s="1"/>
  <c r="J659" i="7" a="1"/>
  <c r="J659" i="7" s="1"/>
  <c r="J660" i="7" a="1"/>
  <c r="J660" i="7" s="1"/>
  <c r="J661" i="7" a="1"/>
  <c r="J661" i="7" s="1"/>
  <c r="J662" i="7" a="1"/>
  <c r="J662" i="7" s="1"/>
  <c r="J663" i="7" a="1"/>
  <c r="J663" i="7" s="1"/>
  <c r="J664" i="7" a="1"/>
  <c r="J664" i="7" s="1"/>
  <c r="J665" i="7" a="1"/>
  <c r="J665" i="7" s="1"/>
  <c r="J666" i="7" a="1"/>
  <c r="J666" i="7" s="1"/>
  <c r="J667" i="7" a="1"/>
  <c r="J667" i="7" s="1"/>
  <c r="J668" i="7" a="1"/>
  <c r="J668" i="7" s="1"/>
  <c r="J669" i="7" a="1"/>
  <c r="J669" i="7" s="1"/>
  <c r="J670" i="7" a="1"/>
  <c r="J670" i="7" s="1"/>
  <c r="J671" i="7" a="1"/>
  <c r="J671" i="7" s="1"/>
  <c r="J672" i="7" a="1"/>
  <c r="J672" i="7" s="1"/>
  <c r="J673" i="7" a="1"/>
  <c r="J673" i="7" s="1"/>
  <c r="J674" i="7" a="1"/>
  <c r="J674" i="7" s="1"/>
  <c r="J675" i="7" a="1"/>
  <c r="J675" i="7" s="1"/>
  <c r="J676" i="7" a="1"/>
  <c r="J676" i="7" s="1"/>
  <c r="J677" i="7" a="1"/>
  <c r="J677" i="7" s="1"/>
  <c r="J678" i="7" a="1"/>
  <c r="J678" i="7" s="1"/>
  <c r="J679" i="7" a="1"/>
  <c r="J679" i="7" s="1"/>
  <c r="J680" i="7" a="1"/>
  <c r="J680" i="7" s="1"/>
  <c r="J681" i="7" a="1"/>
  <c r="J681" i="7" s="1"/>
  <c r="J682" i="7" a="1"/>
  <c r="J682" i="7" s="1"/>
  <c r="J683" i="7" a="1"/>
  <c r="J683" i="7" s="1"/>
  <c r="J684" i="7" a="1"/>
  <c r="J684" i="7" s="1"/>
  <c r="J685" i="7" a="1"/>
  <c r="J685" i="7" s="1"/>
  <c r="J686" i="7" a="1"/>
  <c r="J686" i="7" s="1"/>
  <c r="J687" i="7" a="1"/>
  <c r="J687" i="7" s="1"/>
  <c r="J688" i="7" a="1"/>
  <c r="J688" i="7" s="1"/>
  <c r="J689" i="7" a="1"/>
  <c r="J689" i="7" s="1"/>
  <c r="J690" i="7" a="1"/>
  <c r="J690" i="7" s="1"/>
  <c r="J691" i="7" a="1"/>
  <c r="J691" i="7" s="1"/>
  <c r="J692" i="7" a="1"/>
  <c r="J692" i="7" s="1"/>
  <c r="J693" i="7" a="1"/>
  <c r="J693" i="7" s="1"/>
  <c r="J694" i="7" a="1"/>
  <c r="J694" i="7" s="1"/>
  <c r="J695" i="7" a="1"/>
  <c r="J695" i="7" s="1"/>
  <c r="J696" i="7" a="1"/>
  <c r="J696" i="7" s="1"/>
  <c r="J697" i="7" a="1"/>
  <c r="J697" i="7" s="1"/>
  <c r="J698" i="7" a="1"/>
  <c r="J698" i="7" s="1"/>
  <c r="J699" i="7" a="1"/>
  <c r="J699" i="7" s="1"/>
  <c r="J700" i="7" a="1"/>
  <c r="J700" i="7" s="1"/>
  <c r="J701" i="7" a="1"/>
  <c r="J701" i="7" s="1"/>
  <c r="J702" i="7" a="1"/>
  <c r="J702" i="7" s="1"/>
  <c r="J703" i="7" a="1"/>
  <c r="J703" i="7" s="1"/>
  <c r="J704" i="7" a="1"/>
  <c r="J704" i="7" s="1"/>
  <c r="J705" i="7" a="1"/>
  <c r="J705" i="7" s="1"/>
  <c r="J706" i="7" a="1"/>
  <c r="J706" i="7" s="1"/>
  <c r="J707" i="7" a="1"/>
  <c r="J707" i="7" s="1"/>
  <c r="J708" i="7" a="1"/>
  <c r="J708" i="7" s="1"/>
  <c r="J709" i="7" a="1"/>
  <c r="J709" i="7" s="1"/>
  <c r="J710" i="7" a="1"/>
  <c r="J710" i="7" s="1"/>
  <c r="J711" i="7" a="1"/>
  <c r="J711" i="7" s="1"/>
  <c r="J712" i="7" a="1"/>
  <c r="J712" i="7" s="1"/>
  <c r="J713" i="7" a="1"/>
  <c r="J713" i="7" s="1"/>
  <c r="J714" i="7" a="1"/>
  <c r="J714" i="7" s="1"/>
  <c r="J715" i="7" a="1"/>
  <c r="J715" i="7" s="1"/>
  <c r="J716" i="7" a="1"/>
  <c r="J716" i="7" s="1"/>
  <c r="J717" i="7" a="1"/>
  <c r="J717" i="7" s="1"/>
  <c r="J718" i="7" a="1"/>
  <c r="J718" i="7" s="1"/>
  <c r="J719" i="7" a="1"/>
  <c r="J719" i="7" s="1"/>
  <c r="J720" i="7" a="1"/>
  <c r="J720" i="7" s="1"/>
  <c r="J721" i="7" a="1"/>
  <c r="J721" i="7" s="1"/>
  <c r="J722" i="7" a="1"/>
  <c r="J722" i="7" s="1"/>
  <c r="J723" i="7" a="1"/>
  <c r="J723" i="7" s="1"/>
  <c r="J724" i="7" a="1"/>
  <c r="J724" i="7" s="1"/>
  <c r="J725" i="7" a="1"/>
  <c r="J725" i="7" s="1"/>
  <c r="J726" i="7" a="1"/>
  <c r="J726" i="7" s="1"/>
  <c r="J727" i="7" a="1"/>
  <c r="J727" i="7" s="1"/>
  <c r="J728" i="7" a="1"/>
  <c r="J728" i="7" s="1"/>
  <c r="J729" i="7" a="1"/>
  <c r="J729" i="7" s="1"/>
  <c r="J730" i="7" a="1"/>
  <c r="J730" i="7" s="1"/>
  <c r="J731" i="7" a="1"/>
  <c r="J731" i="7" s="1"/>
  <c r="J732" i="7" a="1"/>
  <c r="J732" i="7" s="1"/>
  <c r="J733" i="7" a="1"/>
  <c r="J733" i="7" s="1"/>
  <c r="J734" i="7" a="1"/>
  <c r="J734" i="7" s="1"/>
  <c r="J735" i="7" a="1"/>
  <c r="J735" i="7" s="1"/>
  <c r="J736" i="7" a="1"/>
  <c r="J736" i="7" s="1"/>
  <c r="J737" i="7" a="1"/>
  <c r="J737" i="7" s="1"/>
  <c r="J738" i="7" a="1"/>
  <c r="J738" i="7" s="1"/>
  <c r="J739" i="7" a="1"/>
  <c r="J739" i="7" s="1"/>
  <c r="J740" i="7" a="1"/>
  <c r="J740" i="7" s="1"/>
  <c r="J741" i="7" a="1"/>
  <c r="J741" i="7" s="1"/>
  <c r="J742" i="7" a="1"/>
  <c r="J742" i="7" s="1"/>
  <c r="J743" i="7" a="1"/>
  <c r="J743" i="7" s="1"/>
  <c r="J744" i="7" a="1"/>
  <c r="J744" i="7" s="1"/>
  <c r="J745" i="7" a="1"/>
  <c r="J745" i="7" s="1"/>
  <c r="J746" i="7" a="1"/>
  <c r="J746" i="7" s="1"/>
  <c r="J747" i="7" a="1"/>
  <c r="J747" i="7" s="1"/>
  <c r="J748" i="7" a="1"/>
  <c r="J748" i="7" s="1"/>
  <c r="J749" i="7" a="1"/>
  <c r="J749" i="7" s="1"/>
  <c r="J750" i="7" a="1"/>
  <c r="J750" i="7" s="1"/>
  <c r="J751" i="7" a="1"/>
  <c r="J751" i="7" s="1"/>
  <c r="J752" i="7" a="1"/>
  <c r="J752" i="7" s="1"/>
  <c r="J753" i="7" a="1"/>
  <c r="J753" i="7" s="1"/>
  <c r="J754" i="7" a="1"/>
  <c r="J754" i="7" s="1"/>
  <c r="J755" i="7" a="1"/>
  <c r="J755" i="7" s="1"/>
  <c r="J756" i="7" a="1"/>
  <c r="J756" i="7" s="1"/>
  <c r="J757" i="7" a="1"/>
  <c r="J757" i="7" s="1"/>
  <c r="J758" i="7" a="1"/>
  <c r="J758" i="7" s="1"/>
  <c r="J759" i="7" a="1"/>
  <c r="J759" i="7" s="1"/>
  <c r="J760" i="7" a="1"/>
  <c r="J760" i="7" s="1"/>
  <c r="J761" i="7" a="1"/>
  <c r="J761" i="7" s="1"/>
  <c r="J762" i="7" a="1"/>
  <c r="J762" i="7" s="1"/>
  <c r="J763" i="7" a="1"/>
  <c r="J763" i="7" s="1"/>
  <c r="J764" i="7" a="1"/>
  <c r="J764" i="7" s="1"/>
  <c r="J765" i="7" a="1"/>
  <c r="J765" i="7" s="1"/>
  <c r="J766" i="7" a="1"/>
  <c r="J766" i="7" s="1"/>
  <c r="J767" i="7" a="1"/>
  <c r="J767" i="7" s="1"/>
  <c r="J768" i="7" a="1"/>
  <c r="J768" i="7" s="1"/>
  <c r="J769" i="7" a="1"/>
  <c r="J769" i="7" s="1"/>
  <c r="J770" i="7" a="1"/>
  <c r="J770" i="7" s="1"/>
  <c r="J771" i="7" a="1"/>
  <c r="J771" i="7" s="1"/>
  <c r="J772" i="7" a="1"/>
  <c r="J772" i="7" s="1"/>
  <c r="J773" i="7" a="1"/>
  <c r="J773" i="7" s="1"/>
  <c r="J774" i="7" a="1"/>
  <c r="J774" i="7" s="1"/>
  <c r="J775" i="7" a="1"/>
  <c r="J775" i="7" s="1"/>
  <c r="J776" i="7" a="1"/>
  <c r="J776" i="7" s="1"/>
  <c r="J777" i="7" a="1"/>
  <c r="J777" i="7" s="1"/>
  <c r="J778" i="7" a="1"/>
  <c r="J778" i="7" s="1"/>
  <c r="J779" i="7" a="1"/>
  <c r="J779" i="7" s="1"/>
  <c r="J780" i="7" a="1"/>
  <c r="J780" i="7" s="1"/>
  <c r="J781" i="7" a="1"/>
  <c r="J781" i="7" s="1"/>
  <c r="J782" i="7" a="1"/>
  <c r="J782" i="7" s="1"/>
  <c r="J783" i="7" a="1"/>
  <c r="J783" i="7" s="1"/>
  <c r="J784" i="7" a="1"/>
  <c r="J784" i="7" s="1"/>
  <c r="J785" i="7" a="1"/>
  <c r="J785" i="7" s="1"/>
  <c r="J786" i="7" a="1"/>
  <c r="J786" i="7" s="1"/>
  <c r="J787" i="7" a="1"/>
  <c r="J787" i="7" s="1"/>
  <c r="J788" i="7" a="1"/>
  <c r="J788" i="7" s="1"/>
  <c r="J789" i="7" a="1"/>
  <c r="J789" i="7" s="1"/>
  <c r="J790" i="7" a="1"/>
  <c r="J790" i="7" s="1"/>
  <c r="J791" i="7" a="1"/>
  <c r="J791" i="7" s="1"/>
  <c r="J792" i="7" a="1"/>
  <c r="J792" i="7" s="1"/>
  <c r="J793" i="7" a="1"/>
  <c r="J793" i="7" s="1"/>
  <c r="J794" i="7" a="1"/>
  <c r="J794" i="7" s="1"/>
  <c r="J795" i="7" a="1"/>
  <c r="J795" i="7" s="1"/>
  <c r="J796" i="7" a="1"/>
  <c r="J796" i="7" s="1"/>
  <c r="J797" i="7" a="1"/>
  <c r="J797" i="7" s="1"/>
  <c r="J798" i="7" a="1"/>
  <c r="J798" i="7" s="1"/>
  <c r="J799" i="7" a="1"/>
  <c r="J799" i="7" s="1"/>
  <c r="J800" i="7" a="1"/>
  <c r="J800" i="7" s="1"/>
  <c r="J801" i="7" a="1"/>
  <c r="J801" i="7" s="1"/>
  <c r="J802" i="7" a="1"/>
  <c r="J802" i="7" s="1"/>
  <c r="J803" i="7" a="1"/>
  <c r="J803" i="7" s="1"/>
  <c r="J804" i="7" a="1"/>
  <c r="J804" i="7" s="1"/>
  <c r="J805" i="7" a="1"/>
  <c r="J805" i="7" s="1"/>
  <c r="J806" i="7" a="1"/>
  <c r="J806" i="7" s="1"/>
  <c r="J807" i="7" a="1"/>
  <c r="J807" i="7" s="1"/>
  <c r="J808" i="7" a="1"/>
  <c r="J808" i="7" s="1"/>
  <c r="J809" i="7" a="1"/>
  <c r="J809" i="7" s="1"/>
  <c r="J810" i="7" a="1"/>
  <c r="J810" i="7" s="1"/>
  <c r="J811" i="7" a="1"/>
  <c r="J811" i="7" s="1"/>
  <c r="J812" i="7" a="1"/>
  <c r="J812" i="7" s="1"/>
  <c r="J813" i="7" a="1"/>
  <c r="J813" i="7" s="1"/>
  <c r="J814" i="7" a="1"/>
  <c r="J814" i="7" s="1"/>
  <c r="J815" i="7" a="1"/>
  <c r="J815" i="7" s="1"/>
  <c r="J816" i="7" a="1"/>
  <c r="J816" i="7" s="1"/>
  <c r="J817" i="7" a="1"/>
  <c r="J817" i="7" s="1"/>
  <c r="J818" i="7" a="1"/>
  <c r="J818" i="7" s="1"/>
  <c r="J819" i="7" a="1"/>
  <c r="J819" i="7" s="1"/>
  <c r="J820" i="7" a="1"/>
  <c r="J820" i="7" s="1"/>
  <c r="J821" i="7" a="1"/>
  <c r="J821" i="7" s="1"/>
  <c r="J822" i="7" a="1"/>
  <c r="J822" i="7" s="1"/>
  <c r="J823" i="7" a="1"/>
  <c r="J823" i="7" s="1"/>
  <c r="J824" i="7" a="1"/>
  <c r="J824" i="7" s="1"/>
  <c r="J825" i="7" a="1"/>
  <c r="J825" i="7" s="1"/>
  <c r="J826" i="7" a="1"/>
  <c r="J826" i="7" s="1"/>
  <c r="J827" i="7" a="1"/>
  <c r="J827" i="7" s="1"/>
  <c r="J828" i="7" a="1"/>
  <c r="J828" i="7" s="1"/>
  <c r="J829" i="7" a="1"/>
  <c r="J829" i="7" s="1"/>
  <c r="J830" i="7" a="1"/>
  <c r="J830" i="7" s="1"/>
  <c r="J831" i="7" a="1"/>
  <c r="J831" i="7" s="1"/>
  <c r="J832" i="7" a="1"/>
  <c r="J832" i="7" s="1"/>
  <c r="J833" i="7" a="1"/>
  <c r="J833" i="7" s="1"/>
  <c r="J834" i="7" a="1"/>
  <c r="J834" i="7" s="1"/>
  <c r="J835" i="7" a="1"/>
  <c r="J835" i="7" s="1"/>
  <c r="J836" i="7" a="1"/>
  <c r="J836" i="7" s="1"/>
  <c r="J837" i="7" a="1"/>
  <c r="J837" i="7" s="1"/>
  <c r="J838" i="7" a="1"/>
  <c r="J838" i="7" s="1"/>
  <c r="J839" i="7" a="1"/>
  <c r="J839" i="7" s="1"/>
  <c r="J840" i="7" a="1"/>
  <c r="J840" i="7" s="1"/>
  <c r="J841" i="7" a="1"/>
  <c r="J841" i="7" s="1"/>
  <c r="J842" i="7" a="1"/>
  <c r="J842" i="7" s="1"/>
  <c r="J843" i="7" a="1"/>
  <c r="J843" i="7" s="1"/>
  <c r="J844" i="7" a="1"/>
  <c r="J844" i="7" s="1"/>
  <c r="J845" i="7" a="1"/>
  <c r="J845" i="7" s="1"/>
  <c r="J846" i="7" a="1"/>
  <c r="J846" i="7" s="1"/>
  <c r="J847" i="7" a="1"/>
  <c r="J847" i="7" s="1"/>
  <c r="J848" i="7" a="1"/>
  <c r="J848" i="7" s="1"/>
  <c r="J849" i="7" a="1"/>
  <c r="J849" i="7" s="1"/>
  <c r="J850" i="7" a="1"/>
  <c r="J850" i="7" s="1"/>
  <c r="J851" i="7" a="1"/>
  <c r="J851" i="7" s="1"/>
  <c r="J852" i="7" a="1"/>
  <c r="J852" i="7" s="1"/>
  <c r="J853" i="7" a="1"/>
  <c r="J853" i="7" s="1"/>
  <c r="J854" i="7" a="1"/>
  <c r="J854" i="7" s="1"/>
  <c r="J855" i="7" a="1"/>
  <c r="J855" i="7" s="1"/>
  <c r="J856" i="7" a="1"/>
  <c r="J856" i="7" s="1"/>
  <c r="J857" i="7" a="1"/>
  <c r="J857" i="7" s="1"/>
  <c r="J858" i="7" a="1"/>
  <c r="J858" i="7" s="1"/>
  <c r="J859" i="7" a="1"/>
  <c r="J859" i="7" s="1"/>
  <c r="J860" i="7" a="1"/>
  <c r="J860" i="7" s="1"/>
  <c r="J861" i="7" a="1"/>
  <c r="J861" i="7" s="1"/>
  <c r="J862" i="7" a="1"/>
  <c r="J862" i="7" s="1"/>
  <c r="J863" i="7" a="1"/>
  <c r="J863" i="7" s="1"/>
  <c r="J864" i="7" a="1"/>
  <c r="J864" i="7" s="1"/>
  <c r="J865" i="7" a="1"/>
  <c r="J865" i="7" s="1"/>
  <c r="J866" i="7" a="1"/>
  <c r="J866" i="7" s="1"/>
  <c r="J867" i="7" a="1"/>
  <c r="J867" i="7" s="1"/>
  <c r="J868" i="7" a="1"/>
  <c r="J868" i="7" s="1"/>
  <c r="J869" i="7" a="1"/>
  <c r="J869" i="7" s="1"/>
  <c r="J870" i="7" a="1"/>
  <c r="J870" i="7" s="1"/>
  <c r="J871" i="7" a="1"/>
  <c r="J871" i="7" s="1"/>
  <c r="J872" i="7" a="1"/>
  <c r="J872" i="7" s="1"/>
  <c r="J873" i="7" a="1"/>
  <c r="J873" i="7" s="1"/>
  <c r="J874" i="7" a="1"/>
  <c r="J874" i="7"/>
  <c r="J875" i="7" a="1"/>
  <c r="J875" i="7" s="1"/>
  <c r="J876" i="7" a="1"/>
  <c r="J876" i="7" s="1"/>
  <c r="J877" i="7" a="1"/>
  <c r="J877" i="7" s="1"/>
  <c r="J878" i="7" a="1"/>
  <c r="J878" i="7" s="1"/>
  <c r="J879" i="7" a="1"/>
  <c r="J879" i="7" s="1"/>
  <c r="J880" i="7" a="1"/>
  <c r="J880" i="7" s="1"/>
  <c r="J881" i="7" a="1"/>
  <c r="J881" i="7" s="1"/>
  <c r="J882" i="7" a="1"/>
  <c r="J882" i="7" s="1"/>
  <c r="J883" i="7" a="1"/>
  <c r="J883" i="7" s="1"/>
  <c r="J884" i="7" a="1"/>
  <c r="J884" i="7" s="1"/>
  <c r="J885" i="7" a="1"/>
  <c r="J885" i="7" s="1"/>
  <c r="J886" i="7" a="1"/>
  <c r="J886" i="7" s="1"/>
  <c r="J887" i="7" a="1"/>
  <c r="J887" i="7" s="1"/>
  <c r="J888" i="7" a="1"/>
  <c r="J888" i="7" s="1"/>
  <c r="J889" i="7" a="1"/>
  <c r="J889" i="7" s="1"/>
  <c r="J890" i="7" a="1"/>
  <c r="J890" i="7" s="1"/>
  <c r="J891" i="7" a="1"/>
  <c r="J891" i="7" s="1"/>
  <c r="J892" i="7" a="1"/>
  <c r="J892" i="7" s="1"/>
  <c r="J893" i="7" a="1"/>
  <c r="J893" i="7" s="1"/>
  <c r="J894" i="7" a="1"/>
  <c r="J894" i="7" s="1"/>
  <c r="J895" i="7" a="1"/>
  <c r="J895" i="7" s="1"/>
  <c r="J896" i="7" a="1"/>
  <c r="J896" i="7" s="1"/>
  <c r="J897" i="7" a="1"/>
  <c r="J897" i="7" s="1"/>
  <c r="J898" i="7" a="1"/>
  <c r="J898" i="7" s="1"/>
  <c r="J899" i="7" a="1"/>
  <c r="J899" i="7" s="1"/>
  <c r="J900" i="7" a="1"/>
  <c r="J900" i="7" s="1"/>
  <c r="J901" i="7" a="1"/>
  <c r="J901" i="7" s="1"/>
  <c r="J902" i="7" a="1"/>
  <c r="J902" i="7" s="1"/>
  <c r="J903" i="7" a="1"/>
  <c r="J903" i="7" s="1"/>
  <c r="J904" i="7" a="1"/>
  <c r="J904" i="7" s="1"/>
  <c r="J905" i="7" a="1"/>
  <c r="J905" i="7" s="1"/>
  <c r="J906" i="7" a="1"/>
  <c r="J906" i="7" s="1"/>
  <c r="J907" i="7" a="1"/>
  <c r="J907" i="7" s="1"/>
  <c r="J908" i="7" a="1"/>
  <c r="J908" i="7" s="1"/>
  <c r="J909" i="7" a="1"/>
  <c r="J909" i="7" s="1"/>
  <c r="J910" i="7" a="1"/>
  <c r="J910" i="7" s="1"/>
  <c r="J911" i="7" a="1"/>
  <c r="J911" i="7" s="1"/>
  <c r="J912" i="7" a="1"/>
  <c r="J912" i="7" s="1"/>
  <c r="J913" i="7" a="1"/>
  <c r="J913" i="7" s="1"/>
  <c r="J914" i="7" a="1"/>
  <c r="J914" i="7" s="1"/>
  <c r="J915" i="7" a="1"/>
  <c r="J915" i="7" s="1"/>
  <c r="J916" i="7" a="1"/>
  <c r="J916" i="7" s="1"/>
  <c r="J917" i="7" a="1"/>
  <c r="J917" i="7" s="1"/>
  <c r="J918" i="7" a="1"/>
  <c r="J918" i="7" s="1"/>
  <c r="J919" i="7" a="1"/>
  <c r="J919" i="7" s="1"/>
  <c r="J920" i="7" a="1"/>
  <c r="J920" i="7" s="1"/>
  <c r="J921" i="7" a="1"/>
  <c r="J921" i="7" s="1"/>
  <c r="J922" i="7" a="1"/>
  <c r="J922" i="7" s="1"/>
  <c r="J923" i="7" a="1"/>
  <c r="J923" i="7" s="1"/>
  <c r="J924" i="7" a="1"/>
  <c r="J924" i="7" s="1"/>
  <c r="J925" i="7" a="1"/>
  <c r="J925" i="7" s="1"/>
  <c r="J926" i="7" a="1"/>
  <c r="J926" i="7" s="1"/>
  <c r="J927" i="7" a="1"/>
  <c r="J927" i="7" s="1"/>
  <c r="J928" i="7" a="1"/>
  <c r="J928" i="7" s="1"/>
  <c r="J929" i="7" a="1"/>
  <c r="J929" i="7" s="1"/>
  <c r="J930" i="7" a="1"/>
  <c r="J930" i="7" s="1"/>
  <c r="J931" i="7" a="1"/>
  <c r="J931" i="7" s="1"/>
  <c r="J932" i="7" a="1"/>
  <c r="J932" i="7" s="1"/>
  <c r="J933" i="7" a="1"/>
  <c r="J933" i="7" s="1"/>
  <c r="J934" i="7" a="1"/>
  <c r="J934" i="7" s="1"/>
  <c r="J935" i="7" a="1"/>
  <c r="J935" i="7" s="1"/>
  <c r="J936" i="7" a="1"/>
  <c r="J936" i="7" s="1"/>
  <c r="J937" i="7" a="1"/>
  <c r="J937" i="7" s="1"/>
  <c r="J938" i="7" a="1"/>
  <c r="J938" i="7" s="1"/>
  <c r="J939" i="7" a="1"/>
  <c r="J939" i="7" s="1"/>
  <c r="J940" i="7" a="1"/>
  <c r="J940" i="7" s="1"/>
  <c r="J941" i="7" a="1"/>
  <c r="J941" i="7" s="1"/>
  <c r="J942" i="7" a="1"/>
  <c r="J942" i="7" s="1"/>
  <c r="J943" i="7" a="1"/>
  <c r="J943" i="7" s="1"/>
  <c r="J944" i="7" a="1"/>
  <c r="J944" i="7" s="1"/>
  <c r="J945" i="7" a="1"/>
  <c r="J945" i="7" s="1"/>
  <c r="J946" i="7" a="1"/>
  <c r="J946" i="7" s="1"/>
  <c r="J947" i="7" a="1"/>
  <c r="J947" i="7" s="1"/>
  <c r="J948" i="7" a="1"/>
  <c r="J948" i="7" s="1"/>
  <c r="J949" i="7" a="1"/>
  <c r="J949" i="7" s="1"/>
  <c r="J950" i="7" a="1"/>
  <c r="J950" i="7" s="1"/>
  <c r="J951" i="7" a="1"/>
  <c r="J951" i="7" s="1"/>
  <c r="J952" i="7" a="1"/>
  <c r="J952" i="7" s="1"/>
  <c r="J953" i="7" a="1"/>
  <c r="J953" i="7" s="1"/>
  <c r="J954" i="7" a="1"/>
  <c r="J954" i="7" s="1"/>
  <c r="J955" i="7" a="1"/>
  <c r="J955" i="7" s="1"/>
  <c r="J956" i="7" a="1"/>
  <c r="J956" i="7" s="1"/>
  <c r="J957" i="7" a="1"/>
  <c r="J957" i="7" s="1"/>
  <c r="J958" i="7" a="1"/>
  <c r="J958" i="7" s="1"/>
  <c r="J959" i="7" a="1"/>
  <c r="J959" i="7" s="1"/>
  <c r="J960" i="7" a="1"/>
  <c r="J960" i="7" s="1"/>
  <c r="J961" i="7" a="1"/>
  <c r="J961" i="7" s="1"/>
  <c r="J962" i="7" a="1"/>
  <c r="J962" i="7" s="1"/>
  <c r="J963" i="7" a="1"/>
  <c r="J963" i="7" s="1"/>
  <c r="J964" i="7" a="1"/>
  <c r="J964" i="7" s="1"/>
  <c r="J965" i="7" a="1"/>
  <c r="J965" i="7" s="1"/>
  <c r="J966" i="7" a="1"/>
  <c r="J966" i="7" s="1"/>
  <c r="J967" i="7" a="1"/>
  <c r="J967" i="7" s="1"/>
  <c r="J968" i="7" a="1"/>
  <c r="J968" i="7" s="1"/>
  <c r="J969" i="7" a="1"/>
  <c r="J969" i="7" s="1"/>
  <c r="J970" i="7" a="1"/>
  <c r="J970" i="7" s="1"/>
  <c r="J971" i="7" a="1"/>
  <c r="J971" i="7" s="1"/>
  <c r="J972" i="7" a="1"/>
  <c r="J972" i="7" s="1"/>
  <c r="J973" i="7" a="1"/>
  <c r="J973" i="7" s="1"/>
  <c r="J974" i="7" a="1"/>
  <c r="J974" i="7" s="1"/>
  <c r="J975" i="7" a="1"/>
  <c r="J975" i="7" s="1"/>
  <c r="J976" i="7" a="1"/>
  <c r="J976" i="7" s="1"/>
  <c r="J977" i="7" a="1"/>
  <c r="J977" i="7" s="1"/>
  <c r="J978" i="7" a="1"/>
  <c r="J978" i="7" s="1"/>
  <c r="J979" i="7" a="1"/>
  <c r="J979" i="7" s="1"/>
  <c r="J980" i="7" a="1"/>
  <c r="J980" i="7" s="1"/>
  <c r="J981" i="7" a="1"/>
  <c r="J981" i="7" s="1"/>
  <c r="J982" i="7" a="1"/>
  <c r="J982" i="7" s="1"/>
  <c r="J983" i="7" a="1"/>
  <c r="J983" i="7" s="1"/>
  <c r="J984" i="7" a="1"/>
  <c r="J984" i="7" s="1"/>
  <c r="J985" i="7" a="1"/>
  <c r="J985" i="7" s="1"/>
  <c r="J986" i="7" a="1"/>
  <c r="J986" i="7" s="1"/>
  <c r="J987" i="7" a="1"/>
  <c r="J987" i="7" s="1"/>
  <c r="J988" i="7" a="1"/>
  <c r="J988" i="7" s="1"/>
  <c r="J989" i="7" a="1"/>
  <c r="J989" i="7" s="1"/>
  <c r="J990" i="7" a="1"/>
  <c r="J990" i="7" s="1"/>
  <c r="J991" i="7" a="1"/>
  <c r="J991" i="7" s="1"/>
  <c r="J992" i="7" a="1"/>
  <c r="J992" i="7" s="1"/>
  <c r="J993" i="7" a="1"/>
  <c r="J993" i="7" s="1"/>
  <c r="J994" i="7" a="1"/>
  <c r="J994" i="7" s="1"/>
  <c r="J995" i="7" a="1"/>
  <c r="J995" i="7" s="1"/>
  <c r="J996" i="7" a="1"/>
  <c r="J996" i="7" s="1"/>
  <c r="J997" i="7" a="1"/>
  <c r="J997" i="7" s="1"/>
  <c r="J998" i="7" a="1"/>
  <c r="J998" i="7" s="1"/>
  <c r="J999" i="7" a="1"/>
  <c r="J999" i="7" s="1"/>
  <c r="J1000" i="7" a="1"/>
  <c r="J1000" i="7" s="1"/>
  <c r="J1001" i="7" a="1"/>
  <c r="J1001" i="7" s="1"/>
  <c r="J1002" i="7" a="1"/>
  <c r="J1002" i="7" s="1"/>
  <c r="J1003" i="7" a="1"/>
  <c r="J1003" i="7" s="1"/>
  <c r="J1004" i="7" a="1"/>
  <c r="J1004" i="7" s="1"/>
  <c r="J1005" i="7" a="1"/>
  <c r="J1005" i="7" s="1"/>
  <c r="J1006" i="7" a="1"/>
  <c r="J1006" i="7" s="1"/>
  <c r="J1007" i="7" a="1"/>
  <c r="J1007" i="7" s="1"/>
  <c r="J1008" i="7" a="1"/>
  <c r="J1008" i="7" s="1"/>
  <c r="J1009" i="7" a="1"/>
  <c r="J1009" i="7" s="1"/>
  <c r="J1010" i="7" a="1"/>
  <c r="J1010" i="7" s="1"/>
  <c r="J1011" i="7" a="1"/>
  <c r="J1011" i="7" s="1"/>
  <c r="J1012" i="7" a="1"/>
  <c r="J1012" i="7" s="1"/>
  <c r="J1013" i="7" a="1"/>
  <c r="J1013" i="7" s="1"/>
  <c r="J1014" i="7" a="1"/>
  <c r="J1014" i="7" s="1"/>
  <c r="J1015" i="7" a="1"/>
  <c r="J1015" i="7" s="1"/>
  <c r="J1016" i="7" a="1"/>
  <c r="J1016" i="7" s="1"/>
  <c r="J1017" i="7" a="1"/>
  <c r="J1017" i="7" s="1"/>
  <c r="J1018" i="7" a="1"/>
  <c r="J1018" i="7" s="1"/>
  <c r="J1019" i="7" a="1"/>
  <c r="J1019" i="7" s="1"/>
  <c r="J1020" i="7" a="1"/>
  <c r="J1020" i="7" s="1"/>
  <c r="J1021" i="7" a="1"/>
  <c r="J1021" i="7" s="1"/>
  <c r="J1022" i="7" a="1"/>
  <c r="J1022" i="7" s="1"/>
  <c r="J1023" i="7" a="1"/>
  <c r="J1023" i="7" s="1"/>
  <c r="J1024" i="7" a="1"/>
  <c r="J1024" i="7" s="1"/>
  <c r="J1025" i="7" a="1"/>
  <c r="J1025" i="7" s="1"/>
  <c r="J1026" i="7" a="1"/>
  <c r="J1026" i="7" s="1"/>
  <c r="J1027" i="7" a="1"/>
  <c r="J1027" i="7" s="1"/>
  <c r="J1028" i="7" a="1"/>
  <c r="J1028" i="7" s="1"/>
  <c r="J1029" i="7" a="1"/>
  <c r="J1029" i="7" s="1"/>
  <c r="J1030" i="7" a="1"/>
  <c r="J1030" i="7" s="1"/>
  <c r="J1031" i="7" a="1"/>
  <c r="J1031" i="7" s="1"/>
  <c r="J1032" i="7" a="1"/>
  <c r="J1032" i="7" s="1"/>
  <c r="J1033" i="7" a="1"/>
  <c r="J1033" i="7" s="1"/>
  <c r="J1034" i="7" a="1"/>
  <c r="J1034" i="7" s="1"/>
  <c r="J1035" i="7" a="1"/>
  <c r="J1035" i="7" s="1"/>
  <c r="J1036" i="7" a="1"/>
  <c r="J1036" i="7" s="1"/>
  <c r="J1037" i="7" a="1"/>
  <c r="J1037" i="7" s="1"/>
  <c r="J1038" i="7" a="1"/>
  <c r="J1038" i="7" s="1"/>
  <c r="J1039" i="7" a="1"/>
  <c r="J1039" i="7" s="1"/>
  <c r="J1040" i="7" a="1"/>
  <c r="J1040" i="7" s="1"/>
  <c r="J1041" i="7" a="1"/>
  <c r="J1041" i="7" s="1"/>
  <c r="J1042" i="7" a="1"/>
  <c r="J1042" i="7" s="1"/>
  <c r="J1043" i="7" a="1"/>
  <c r="J1043" i="7" s="1"/>
  <c r="J1044" i="7" a="1"/>
  <c r="J1044" i="7" s="1"/>
  <c r="J1045" i="7" a="1"/>
  <c r="J1045" i="7" s="1"/>
  <c r="J1046" i="7" a="1"/>
  <c r="J1046" i="7" s="1"/>
  <c r="J1047" i="7" a="1"/>
  <c r="J1047" i="7" s="1"/>
  <c r="J1048" i="7" a="1"/>
  <c r="J1048" i="7" s="1"/>
  <c r="J1049" i="7" a="1"/>
  <c r="J1049" i="7" s="1"/>
  <c r="J1050" i="7" a="1"/>
  <c r="J1050" i="7" s="1"/>
  <c r="J1051" i="7" a="1"/>
  <c r="J1051" i="7" s="1"/>
  <c r="J1052" i="7" a="1"/>
  <c r="J1052" i="7" s="1"/>
  <c r="J1053" i="7" a="1"/>
  <c r="J1053" i="7" s="1"/>
  <c r="J1054" i="7" a="1"/>
  <c r="J1054" i="7" s="1"/>
  <c r="J1055" i="7" a="1"/>
  <c r="J1055" i="7" s="1"/>
  <c r="J1056" i="7" a="1"/>
  <c r="J1056" i="7" s="1"/>
  <c r="J1057" i="7" a="1"/>
  <c r="J1057" i="7" s="1"/>
  <c r="J1058" i="7" a="1"/>
  <c r="J1058" i="7" s="1"/>
  <c r="J1059" i="7" a="1"/>
  <c r="J1059" i="7" s="1"/>
  <c r="J1060" i="7" a="1"/>
  <c r="J1060" i="7" s="1"/>
  <c r="J1061" i="7" a="1"/>
  <c r="J1061" i="7" s="1"/>
  <c r="J1062" i="7" a="1"/>
  <c r="J1062" i="7" s="1"/>
  <c r="J1063" i="7" a="1"/>
  <c r="J1063" i="7" s="1"/>
  <c r="J1064" i="7" a="1"/>
  <c r="J1064" i="7" s="1"/>
  <c r="J1065" i="7" a="1"/>
  <c r="J1065" i="7" s="1"/>
  <c r="J1066" i="7" a="1"/>
  <c r="J1066" i="7" s="1"/>
  <c r="J1067" i="7" a="1"/>
  <c r="J1067" i="7" s="1"/>
  <c r="J1068" i="7" a="1"/>
  <c r="J1068" i="7" s="1"/>
  <c r="J1069" i="7" a="1"/>
  <c r="J1069" i="7" s="1"/>
  <c r="J1070" i="7" a="1"/>
  <c r="J1070" i="7" s="1"/>
  <c r="J1071" i="7" a="1"/>
  <c r="J1071" i="7" s="1"/>
  <c r="J1072" i="7" a="1"/>
  <c r="J1072" i="7" s="1"/>
  <c r="J1073" i="7" a="1"/>
  <c r="J1073" i="7" s="1"/>
  <c r="J1074" i="7" a="1"/>
  <c r="J1074" i="7" s="1"/>
  <c r="J1075" i="7" a="1"/>
  <c r="J1075" i="7" s="1"/>
  <c r="J1076" i="7" a="1"/>
  <c r="J1076" i="7" s="1"/>
  <c r="J1077" i="7" a="1"/>
  <c r="J1077" i="7" s="1"/>
  <c r="J1078" i="7" a="1"/>
  <c r="J1078" i="7" s="1"/>
  <c r="J1079" i="7" a="1"/>
  <c r="J1079" i="7" s="1"/>
  <c r="J1080" i="7" a="1"/>
  <c r="J1080" i="7" s="1"/>
  <c r="J1081" i="7" a="1"/>
  <c r="J1081" i="7" s="1"/>
  <c r="J1082" i="7" a="1"/>
  <c r="J1082" i="7" s="1"/>
  <c r="J1083" i="7" a="1"/>
  <c r="J1083" i="7" s="1"/>
  <c r="J1084" i="7" a="1"/>
  <c r="J1084" i="7" s="1"/>
  <c r="J1085" i="7" a="1"/>
  <c r="J1085" i="7" s="1"/>
  <c r="J1086" i="7" a="1"/>
  <c r="J1086" i="7" s="1"/>
  <c r="J1087" i="7" a="1"/>
  <c r="J1087" i="7" s="1"/>
  <c r="J1088" i="7" a="1"/>
  <c r="J1088" i="7" s="1"/>
  <c r="J1089" i="7" a="1"/>
  <c r="J1089" i="7" s="1"/>
  <c r="J1090" i="7" a="1"/>
  <c r="J1090" i="7" s="1"/>
  <c r="J1091" i="7" a="1"/>
  <c r="J1091" i="7" s="1"/>
  <c r="J1092" i="7" a="1"/>
  <c r="J1092" i="7" s="1"/>
  <c r="J1093" i="7" a="1"/>
  <c r="J1093" i="7" s="1"/>
  <c r="J1094" i="7" a="1"/>
  <c r="J1094" i="7" s="1"/>
  <c r="J1095" i="7" a="1"/>
  <c r="J1095" i="7" s="1"/>
  <c r="J1096" i="7" a="1"/>
  <c r="J1096" i="7" s="1"/>
  <c r="J1097" i="7" a="1"/>
  <c r="J1097" i="7" s="1"/>
  <c r="J1098" i="7" a="1"/>
  <c r="J1098" i="7" s="1"/>
  <c r="J1099" i="7" a="1"/>
  <c r="J1099" i="7" s="1"/>
  <c r="J1100" i="7" a="1"/>
  <c r="J1100" i="7" s="1"/>
  <c r="J1101" i="7" a="1"/>
  <c r="J1101" i="7" s="1"/>
  <c r="J1102" i="7" a="1"/>
  <c r="J1102" i="7" s="1"/>
  <c r="J1103" i="7" a="1"/>
  <c r="J1103" i="7" s="1"/>
  <c r="J1104" i="7" a="1"/>
  <c r="J1104" i="7" s="1"/>
  <c r="J1105" i="7" a="1"/>
  <c r="J1105" i="7" s="1"/>
  <c r="J1106" i="7" a="1"/>
  <c r="J1106" i="7" s="1"/>
  <c r="J1107" i="7" a="1"/>
  <c r="J1107" i="7" s="1"/>
  <c r="J1108" i="7" a="1"/>
  <c r="J1108" i="7" s="1"/>
  <c r="J1109" i="7" a="1"/>
  <c r="J1109" i="7" s="1"/>
  <c r="J1110" i="7" a="1"/>
  <c r="J1110" i="7" s="1"/>
  <c r="J1111" i="7" a="1"/>
  <c r="J1111" i="7" s="1"/>
  <c r="J1112" i="7" a="1"/>
  <c r="J1112" i="7" s="1"/>
  <c r="J1113" i="7" a="1"/>
  <c r="J1113" i="7" s="1"/>
  <c r="J1114" i="7" a="1"/>
  <c r="J1114" i="7" s="1"/>
  <c r="J1115" i="7" a="1"/>
  <c r="J1115" i="7" s="1"/>
  <c r="J1116" i="7" a="1"/>
  <c r="J1116" i="7" s="1"/>
  <c r="J1117" i="7" a="1"/>
  <c r="J1117" i="7" s="1"/>
  <c r="J1118" i="7" a="1"/>
  <c r="J1118" i="7" s="1"/>
  <c r="J1119" i="7" a="1"/>
  <c r="J1119" i="7" s="1"/>
  <c r="J1120" i="7" a="1"/>
  <c r="J1120" i="7" s="1"/>
  <c r="J1121" i="7" a="1"/>
  <c r="J1121" i="7" s="1"/>
  <c r="J1122" i="7" a="1"/>
  <c r="J1122" i="7" s="1"/>
  <c r="J1123" i="7" a="1"/>
  <c r="J1123" i="7" s="1"/>
  <c r="J1124" i="7" a="1"/>
  <c r="J1124" i="7" s="1"/>
  <c r="J1125" i="7" a="1"/>
  <c r="J1125" i="7" s="1"/>
  <c r="J1126" i="7" a="1"/>
  <c r="J1126" i="7" s="1"/>
  <c r="J1127" i="7" a="1"/>
  <c r="J1127" i="7" s="1"/>
  <c r="J1128" i="7" a="1"/>
  <c r="J1128" i="7" s="1"/>
  <c r="J1129" i="7" a="1"/>
  <c r="J1129" i="7" s="1"/>
  <c r="J1130" i="7" a="1"/>
  <c r="J1130" i="7" s="1"/>
  <c r="J1131" i="7" a="1"/>
  <c r="J1131" i="7" s="1"/>
  <c r="J1132" i="7" a="1"/>
  <c r="J1132" i="7" s="1"/>
  <c r="J1133" i="7" a="1"/>
  <c r="J1133" i="7" s="1"/>
  <c r="J1134" i="7" a="1"/>
  <c r="J1134" i="7" s="1"/>
  <c r="J1135" i="7" a="1"/>
  <c r="J1135" i="7" s="1"/>
  <c r="J1136" i="7" a="1"/>
  <c r="J1136" i="7" s="1"/>
  <c r="J1137" i="7" a="1"/>
  <c r="J1137" i="7" s="1"/>
  <c r="J1138" i="7" a="1"/>
  <c r="J1138" i="7" s="1"/>
  <c r="J1139" i="7" a="1"/>
  <c r="J1139" i="7" s="1"/>
  <c r="J1140" i="7" a="1"/>
  <c r="J1140" i="7" s="1"/>
  <c r="J1141" i="7" a="1"/>
  <c r="J1141" i="7" s="1"/>
  <c r="J1142" i="7" a="1"/>
  <c r="J1142" i="7" s="1"/>
  <c r="J1143" i="7" a="1"/>
  <c r="J1143" i="7" s="1"/>
  <c r="J1144" i="7" a="1"/>
  <c r="J1144" i="7" s="1"/>
  <c r="J1145" i="7" a="1"/>
  <c r="J1145" i="7" s="1"/>
  <c r="J1146" i="7" a="1"/>
  <c r="J1146" i="7" s="1"/>
  <c r="J1147" i="7" a="1"/>
  <c r="J1147" i="7" s="1"/>
  <c r="J1148" i="7" a="1"/>
  <c r="J1148" i="7" s="1"/>
  <c r="J1149" i="7" a="1"/>
  <c r="J1149" i="7" s="1"/>
  <c r="J1150" i="7" a="1"/>
  <c r="J1150" i="7" s="1"/>
  <c r="J1151" i="7" a="1"/>
  <c r="J1151" i="7" s="1"/>
  <c r="J1152" i="7" a="1"/>
  <c r="J1152" i="7" s="1"/>
  <c r="J1153" i="7" a="1"/>
  <c r="J1153" i="7" s="1"/>
  <c r="J1154" i="7" a="1"/>
  <c r="J1154" i="7" s="1"/>
  <c r="J1155" i="7" a="1"/>
  <c r="J1155" i="7" s="1"/>
  <c r="J1156" i="7" a="1"/>
  <c r="J1156" i="7" s="1"/>
  <c r="J1157" i="7" a="1"/>
  <c r="J1157" i="7" s="1"/>
  <c r="J1158" i="7" a="1"/>
  <c r="J1158" i="7" s="1"/>
  <c r="J1159" i="7" a="1"/>
  <c r="J1159" i="7" s="1"/>
  <c r="J1160" i="7" a="1"/>
  <c r="J1160" i="7" s="1"/>
  <c r="J1161" i="7" a="1"/>
  <c r="J1161" i="7"/>
  <c r="J1162" i="7" a="1"/>
  <c r="J1162" i="7" s="1"/>
  <c r="J1163" i="7" a="1"/>
  <c r="J1163" i="7" s="1"/>
  <c r="J1164" i="7" a="1"/>
  <c r="J1164" i="7" s="1"/>
  <c r="J1165" i="7" a="1"/>
  <c r="J1165" i="7" s="1"/>
  <c r="J1166" i="7" a="1"/>
  <c r="J1166" i="7" s="1"/>
  <c r="J1167" i="7" a="1"/>
  <c r="J1167" i="7" s="1"/>
  <c r="J1168" i="7" a="1"/>
  <c r="J1168" i="7" s="1"/>
  <c r="J1169" i="7" a="1"/>
  <c r="J1169" i="7" s="1"/>
  <c r="J1170" i="7" a="1"/>
  <c r="J1170" i="7" s="1"/>
  <c r="J1171" i="7" a="1"/>
  <c r="J1171" i="7" s="1"/>
  <c r="J1172" i="7" a="1"/>
  <c r="J1172" i="7" s="1"/>
  <c r="J1173" i="7" a="1"/>
  <c r="J1173" i="7" s="1"/>
  <c r="J1174" i="7" a="1"/>
  <c r="J1174" i="7" s="1"/>
  <c r="J1175" i="7" a="1"/>
  <c r="J1175" i="7" s="1"/>
  <c r="J1176" i="7" a="1"/>
  <c r="J1176" i="7" s="1"/>
  <c r="J1177" i="7" a="1"/>
  <c r="J1177" i="7" s="1"/>
  <c r="J1178" i="7" a="1"/>
  <c r="J1178" i="7" s="1"/>
  <c r="J1179" i="7" a="1"/>
  <c r="J1179" i="7" s="1"/>
  <c r="J1180" i="7" a="1"/>
  <c r="J1180" i="7" s="1"/>
  <c r="J1181" i="7" a="1"/>
  <c r="J1181" i="7" s="1"/>
  <c r="J1182" i="7" a="1"/>
  <c r="J1182" i="7" s="1"/>
  <c r="J1183" i="7" a="1"/>
  <c r="J1183" i="7" s="1"/>
  <c r="J1184" i="7" a="1"/>
  <c r="J1184" i="7" s="1"/>
  <c r="J1185" i="7" a="1"/>
  <c r="J1185" i="7" s="1"/>
  <c r="J1186" i="7" a="1"/>
  <c r="J1186" i="7" s="1"/>
  <c r="J1187" i="7" a="1"/>
  <c r="J1187" i="7" s="1"/>
  <c r="J1188" i="7" a="1"/>
  <c r="J1188" i="7" s="1"/>
  <c r="J1189" i="7" a="1"/>
  <c r="J1189" i="7" s="1"/>
  <c r="J1190" i="7" a="1"/>
  <c r="J1190" i="7" s="1"/>
  <c r="J1191" i="7" a="1"/>
  <c r="J1191" i="7" s="1"/>
  <c r="J1192" i="7" a="1"/>
  <c r="J1192" i="7" s="1"/>
  <c r="J1193" i="7" a="1"/>
  <c r="J1193" i="7" s="1"/>
  <c r="J1194" i="7" a="1"/>
  <c r="J1194" i="7" s="1"/>
  <c r="J1195" i="7" a="1"/>
  <c r="J1195" i="7" s="1"/>
  <c r="J1196" i="7" a="1"/>
  <c r="J1196" i="7" s="1"/>
  <c r="J1197" i="7" a="1"/>
  <c r="J1197" i="7" s="1"/>
  <c r="J1198" i="7" a="1"/>
  <c r="J1198" i="7" s="1"/>
  <c r="J1199" i="7" a="1"/>
  <c r="J1199" i="7" s="1"/>
  <c r="J1200" i="7" a="1"/>
  <c r="J1200" i="7" s="1"/>
  <c r="J1201" i="7" a="1"/>
  <c r="J1201" i="7" s="1"/>
  <c r="J1202" i="7" a="1"/>
  <c r="J1202" i="7" s="1"/>
  <c r="J1203" i="7" a="1"/>
  <c r="J1203" i="7" s="1"/>
  <c r="J1204" i="7" a="1"/>
  <c r="J1204" i="7" s="1"/>
  <c r="J1205" i="7" a="1"/>
  <c r="J1205" i="7" s="1"/>
  <c r="J1206" i="7" a="1"/>
  <c r="J1206" i="7" s="1"/>
  <c r="J1207" i="7" a="1"/>
  <c r="J1207" i="7" s="1"/>
  <c r="J1208" i="7" a="1"/>
  <c r="J1208" i="7" s="1"/>
  <c r="J1209" i="7" a="1"/>
  <c r="J1209" i="7" s="1"/>
  <c r="J1210" i="7" a="1"/>
  <c r="J1210" i="7" s="1"/>
  <c r="J1211" i="7" a="1"/>
  <c r="J1211" i="7" s="1"/>
  <c r="J1212" i="7" a="1"/>
  <c r="J1212" i="7" s="1"/>
  <c r="J1213" i="7" a="1"/>
  <c r="J1213" i="7" s="1"/>
  <c r="J1214" i="7" a="1"/>
  <c r="J1214" i="7" s="1"/>
  <c r="J1215" i="7" a="1"/>
  <c r="J1215" i="7" s="1"/>
  <c r="J1216" i="7" a="1"/>
  <c r="J1216" i="7" s="1"/>
  <c r="J1217" i="7" a="1"/>
  <c r="J1217" i="7" s="1"/>
  <c r="J1218" i="7" a="1"/>
  <c r="J1218" i="7" s="1"/>
  <c r="J1219" i="7" a="1"/>
  <c r="J1219" i="7" s="1"/>
  <c r="J1220" i="7" a="1"/>
  <c r="J1220" i="7" s="1"/>
  <c r="J1221" i="7" a="1"/>
  <c r="J1221" i="7" s="1"/>
  <c r="J1222" i="7" a="1"/>
  <c r="J1222" i="7" s="1"/>
  <c r="J1223" i="7" a="1"/>
  <c r="J1223" i="7" s="1"/>
  <c r="J1224" i="7" a="1"/>
  <c r="J1224" i="7" s="1"/>
  <c r="J1225" i="7" a="1"/>
  <c r="J1225" i="7" s="1"/>
  <c r="J1226" i="7" a="1"/>
  <c r="J1226" i="7" s="1"/>
  <c r="J1227" i="7" a="1"/>
  <c r="J1227" i="7" s="1"/>
  <c r="J1228" i="7" a="1"/>
  <c r="J1228" i="7" s="1"/>
  <c r="J1229" i="7" a="1"/>
  <c r="J1229" i="7" s="1"/>
  <c r="J1230" i="7" a="1"/>
  <c r="J1230" i="7" s="1"/>
  <c r="J1231" i="7" a="1"/>
  <c r="J1231" i="7" s="1"/>
  <c r="J1232" i="7" a="1"/>
  <c r="J1232" i="7" s="1"/>
  <c r="J1233" i="7" a="1"/>
  <c r="J1233" i="7" s="1"/>
  <c r="J1234" i="7" a="1"/>
  <c r="J1234" i="7" s="1"/>
  <c r="J1235" i="7" a="1"/>
  <c r="J1235" i="7" s="1"/>
  <c r="J1236" i="7" a="1"/>
  <c r="J1236" i="7" s="1"/>
  <c r="J1237" i="7" a="1"/>
  <c r="J1237" i="7" s="1"/>
  <c r="J1238" i="7" a="1"/>
  <c r="J1238" i="7" s="1"/>
  <c r="J1239" i="7" a="1"/>
  <c r="J1239" i="7" s="1"/>
  <c r="J1240" i="7" a="1"/>
  <c r="J1240" i="7" s="1"/>
  <c r="J1241" i="7" a="1"/>
  <c r="J1241" i="7" s="1"/>
  <c r="J1242" i="7" a="1"/>
  <c r="J1242" i="7" s="1"/>
  <c r="J1243" i="7" a="1"/>
  <c r="J1243" i="7" s="1"/>
  <c r="J1244" i="7" a="1"/>
  <c r="J1244" i="7" s="1"/>
  <c r="J1245" i="7" a="1"/>
  <c r="J1245" i="7" s="1"/>
  <c r="J1246" i="7" a="1"/>
  <c r="J1246" i="7" s="1"/>
  <c r="J1247" i="7" a="1"/>
  <c r="J1247" i="7" s="1"/>
  <c r="J1248" i="7" a="1"/>
  <c r="J1248" i="7" s="1"/>
  <c r="J1249" i="7" a="1"/>
  <c r="J1249" i="7" s="1"/>
  <c r="J1250" i="7" a="1"/>
  <c r="J1250" i="7" s="1"/>
  <c r="J1251" i="7" a="1"/>
  <c r="J1251" i="7" s="1"/>
  <c r="J1252" i="7" a="1"/>
  <c r="J1252" i="7" s="1"/>
  <c r="J1253" i="7" a="1"/>
  <c r="J1253" i="7" s="1"/>
  <c r="J1254" i="7" a="1"/>
  <c r="J1254" i="7" s="1"/>
  <c r="J1255" i="7" a="1"/>
  <c r="J1255" i="7" s="1"/>
  <c r="J1256" i="7" a="1"/>
  <c r="J1256" i="7" s="1"/>
  <c r="J1257" i="7" a="1"/>
  <c r="J1257" i="7" s="1"/>
  <c r="J1258" i="7" a="1"/>
  <c r="J1258" i="7" s="1"/>
  <c r="J1259" i="7" a="1"/>
  <c r="J1259" i="7" s="1"/>
  <c r="J1260" i="7" a="1"/>
  <c r="J1260" i="7" s="1"/>
  <c r="J1261" i="7" a="1"/>
  <c r="J1261" i="7" s="1"/>
  <c r="J1262" i="7" a="1"/>
  <c r="J1262" i="7" s="1"/>
  <c r="J1263" i="7" a="1"/>
  <c r="J1263" i="7" s="1"/>
  <c r="J1264" i="7" a="1"/>
  <c r="J1264" i="7" s="1"/>
  <c r="J1265" i="7" a="1"/>
  <c r="J1265" i="7" s="1"/>
  <c r="J1266" i="7" a="1"/>
  <c r="J1266" i="7" s="1"/>
  <c r="J1267" i="7" a="1"/>
  <c r="J1267" i="7" s="1"/>
  <c r="J1268" i="7" a="1"/>
  <c r="J1268" i="7" s="1"/>
  <c r="J1269" i="7" a="1"/>
  <c r="J1269" i="7" s="1"/>
  <c r="J1270" i="7" a="1"/>
  <c r="J1270" i="7" s="1"/>
  <c r="J1271" i="7" a="1"/>
  <c r="J1271" i="7" s="1"/>
  <c r="J1272" i="7" a="1"/>
  <c r="J1272" i="7" s="1"/>
  <c r="J1273" i="7" a="1"/>
  <c r="J1273" i="7" s="1"/>
  <c r="J1274" i="7" a="1"/>
  <c r="J1274" i="7" s="1"/>
  <c r="J1275" i="7" a="1"/>
  <c r="J1275" i="7" s="1"/>
  <c r="J1276" i="7" a="1"/>
  <c r="J1276" i="7" s="1"/>
  <c r="J1277" i="7" a="1"/>
  <c r="J1277" i="7" s="1"/>
  <c r="J1278" i="7" a="1"/>
  <c r="J1278" i="7" s="1"/>
  <c r="J1279" i="7" a="1"/>
  <c r="J1279" i="7" s="1"/>
  <c r="J1280" i="7" a="1"/>
  <c r="J1280" i="7" s="1"/>
  <c r="J1281" i="7" a="1"/>
  <c r="J1281" i="7" s="1"/>
  <c r="J1282" i="7" a="1"/>
  <c r="J1282" i="7" s="1"/>
  <c r="J1283" i="7" a="1"/>
  <c r="J1283" i="7" s="1"/>
  <c r="J1284" i="7" a="1"/>
  <c r="J1284" i="7" s="1"/>
  <c r="J1285" i="7" a="1"/>
  <c r="J1285" i="7" s="1"/>
  <c r="J1286" i="7" a="1"/>
  <c r="J1286" i="7" s="1"/>
  <c r="J1287" i="7" a="1"/>
  <c r="J1287" i="7" s="1"/>
  <c r="J1288" i="7" a="1"/>
  <c r="J1288" i="7" s="1"/>
  <c r="J1289" i="7" a="1"/>
  <c r="J1289" i="7" s="1"/>
  <c r="J1290" i="7" a="1"/>
  <c r="J1290" i="7" s="1"/>
  <c r="J1291" i="7" a="1"/>
  <c r="J1291" i="7" s="1"/>
  <c r="J1292" i="7" a="1"/>
  <c r="J1292" i="7" s="1"/>
  <c r="J1293" i="7" a="1"/>
  <c r="J1293" i="7" s="1"/>
  <c r="J1294" i="7" a="1"/>
  <c r="J1294" i="7" s="1"/>
  <c r="J1295" i="7" a="1"/>
  <c r="J1295" i="7" s="1"/>
  <c r="J1296" i="7" a="1"/>
  <c r="J1296" i="7" s="1"/>
  <c r="J1297" i="7" a="1"/>
  <c r="J1297" i="7" s="1"/>
  <c r="J1298" i="7" a="1"/>
  <c r="J1298" i="7" s="1"/>
  <c r="J1299" i="7" a="1"/>
  <c r="J1299" i="7" s="1"/>
  <c r="J1300" i="7" a="1"/>
  <c r="J1300" i="7" s="1"/>
  <c r="J1301" i="7" a="1"/>
  <c r="J1301" i="7" s="1"/>
  <c r="J1302" i="7" a="1"/>
  <c r="J1302" i="7" s="1"/>
  <c r="J1303" i="7" a="1"/>
  <c r="J1303" i="7" s="1"/>
  <c r="J1304" i="7" a="1"/>
  <c r="J1304" i="7" s="1"/>
  <c r="J1305" i="7" a="1"/>
  <c r="J1305" i="7" s="1"/>
  <c r="J1306" i="7" a="1"/>
  <c r="J1306" i="7" s="1"/>
  <c r="J1307" i="7" a="1"/>
  <c r="J1307" i="7" s="1"/>
  <c r="J1308" i="7" a="1"/>
  <c r="J1308" i="7" s="1"/>
  <c r="J1309" i="7" a="1"/>
  <c r="J1309" i="7" s="1"/>
  <c r="J1310" i="7" a="1"/>
  <c r="J1310" i="7" s="1"/>
  <c r="J1311" i="7" a="1"/>
  <c r="J1311" i="7" s="1"/>
  <c r="J1312" i="7" a="1"/>
  <c r="J1312" i="7" s="1"/>
  <c r="J1313" i="7" a="1"/>
  <c r="J1313" i="7" s="1"/>
  <c r="J1314" i="7" a="1"/>
  <c r="J1314" i="7" s="1"/>
  <c r="J1315" i="7" a="1"/>
  <c r="J1315" i="7"/>
  <c r="J1316" i="7" a="1"/>
  <c r="J1316" i="7" s="1"/>
  <c r="J1317" i="7" a="1"/>
  <c r="J1317" i="7" s="1"/>
  <c r="J1318" i="7" a="1"/>
  <c r="J1318" i="7" s="1"/>
  <c r="J1319" i="7" a="1"/>
  <c r="J1319" i="7" s="1"/>
  <c r="J1320" i="7" a="1"/>
  <c r="J1320" i="7" s="1"/>
  <c r="J1321" i="7" a="1"/>
  <c r="J1321" i="7" s="1"/>
  <c r="J1322" i="7" a="1"/>
  <c r="J1322" i="7" s="1"/>
  <c r="J1323" i="7" a="1"/>
  <c r="J1323" i="7" s="1"/>
  <c r="J1324" i="7" a="1"/>
  <c r="J1324" i="7" s="1"/>
  <c r="J1325" i="7" a="1"/>
  <c r="J1325" i="7" s="1"/>
  <c r="J1326" i="7" a="1"/>
  <c r="J1326" i="7" s="1"/>
  <c r="J1327" i="7" a="1"/>
  <c r="J1327" i="7" s="1"/>
  <c r="J1328" i="7" a="1"/>
  <c r="J1328" i="7" s="1"/>
  <c r="J1329" i="7" a="1"/>
  <c r="J1329" i="7" s="1"/>
  <c r="J1330" i="7" a="1"/>
  <c r="J1330" i="7" s="1"/>
  <c r="J1331" i="7" a="1"/>
  <c r="J1331" i="7" s="1"/>
  <c r="J1332" i="7" a="1"/>
  <c r="J1332" i="7" s="1"/>
  <c r="J1333" i="7" a="1"/>
  <c r="J1333" i="7" s="1"/>
  <c r="J1334" i="7" a="1"/>
  <c r="J1334" i="7" s="1"/>
  <c r="J1335" i="7" a="1"/>
  <c r="J1335" i="7" s="1"/>
  <c r="J1336" i="7" a="1"/>
  <c r="J1336" i="7" s="1"/>
  <c r="J1337" i="7" a="1"/>
  <c r="J1337" i="7" s="1"/>
  <c r="J1338" i="7" a="1"/>
  <c r="J1338" i="7" s="1"/>
  <c r="J1339" i="7" a="1"/>
  <c r="J1339" i="7" s="1"/>
  <c r="J1340" i="7" a="1"/>
  <c r="J1340" i="7" s="1"/>
  <c r="J1341" i="7" a="1"/>
  <c r="J1341" i="7" s="1"/>
  <c r="J1342" i="7" a="1"/>
  <c r="J1342" i="7" s="1"/>
  <c r="J1343" i="7" a="1"/>
  <c r="J1343" i="7" s="1"/>
  <c r="J1344" i="7" a="1"/>
  <c r="J1344" i="7" s="1"/>
  <c r="J1345" i="7" a="1"/>
  <c r="J1345" i="7" s="1"/>
  <c r="J1346" i="7" a="1"/>
  <c r="J1346" i="7" s="1"/>
  <c r="J1347" i="7" a="1"/>
  <c r="J1347" i="7" s="1"/>
  <c r="J1348" i="7" a="1"/>
  <c r="J1348" i="7" s="1"/>
  <c r="J1349" i="7" a="1"/>
  <c r="J1349" i="7" s="1"/>
  <c r="J1350" i="7" a="1"/>
  <c r="J1350" i="7" s="1"/>
  <c r="J1351" i="7" a="1"/>
  <c r="J1351" i="7" s="1"/>
  <c r="J1352" i="7" a="1"/>
  <c r="J1352" i="7" s="1"/>
  <c r="J1353" i="7" a="1"/>
  <c r="J1353" i="7" s="1"/>
  <c r="J1354" i="7" a="1"/>
  <c r="J1354" i="7" s="1"/>
  <c r="J1355" i="7" a="1"/>
  <c r="J1355" i="7" s="1"/>
  <c r="J1356" i="7" a="1"/>
  <c r="J1356" i="7" s="1"/>
  <c r="J1357" i="7" a="1"/>
  <c r="J1357" i="7" s="1"/>
  <c r="J1358" i="7" a="1"/>
  <c r="J1358" i="7" s="1"/>
  <c r="J1359" i="7" a="1"/>
  <c r="J1359" i="7" s="1"/>
  <c r="J1360" i="7" a="1"/>
  <c r="J1360" i="7" s="1"/>
  <c r="J1361" i="7" a="1"/>
  <c r="J1361" i="7" s="1"/>
  <c r="J1362" i="7" a="1"/>
  <c r="J1362" i="7" s="1"/>
  <c r="J1363" i="7" a="1"/>
  <c r="J1363" i="7" s="1"/>
  <c r="J1364" i="7" a="1"/>
  <c r="J1364" i="7" s="1"/>
  <c r="J1365" i="7" a="1"/>
  <c r="J1365" i="7" s="1"/>
  <c r="J1366" i="7" a="1"/>
  <c r="J1366" i="7" s="1"/>
  <c r="J1367" i="7" a="1"/>
  <c r="J1367" i="7" s="1"/>
  <c r="J1368" i="7" a="1"/>
  <c r="J1368" i="7" s="1"/>
  <c r="J1369" i="7" a="1"/>
  <c r="J1369" i="7" s="1"/>
  <c r="J1370" i="7" a="1"/>
  <c r="J1370" i="7" s="1"/>
  <c r="J1371" i="7" a="1"/>
  <c r="J1371" i="7" s="1"/>
  <c r="J1372" i="7" a="1"/>
  <c r="J1372" i="7" s="1"/>
  <c r="J1373" i="7" a="1"/>
  <c r="J1373" i="7" s="1"/>
  <c r="J1374" i="7" a="1"/>
  <c r="J1374" i="7" s="1"/>
  <c r="J1375" i="7" a="1"/>
  <c r="J1375" i="7" s="1"/>
  <c r="J1376" i="7" a="1"/>
  <c r="J1376" i="7" s="1"/>
  <c r="J1377" i="7" a="1"/>
  <c r="J1377" i="7" s="1"/>
  <c r="J1378" i="7" a="1"/>
  <c r="J1378" i="7" s="1"/>
  <c r="J1379" i="7" a="1"/>
  <c r="J1379" i="7" s="1"/>
  <c r="J1380" i="7" a="1"/>
  <c r="J1380" i="7" s="1"/>
  <c r="J1381" i="7" a="1"/>
  <c r="J1381" i="7" s="1"/>
  <c r="J1382" i="7" a="1"/>
  <c r="J1382" i="7" s="1"/>
  <c r="J1383" i="7" a="1"/>
  <c r="J1383" i="7" s="1"/>
  <c r="J1384" i="7" a="1"/>
  <c r="J1384" i="7" s="1"/>
  <c r="J1385" i="7" a="1"/>
  <c r="J1385" i="7" s="1"/>
  <c r="J1386" i="7" a="1"/>
  <c r="J1386" i="7" s="1"/>
  <c r="J1387" i="7" a="1"/>
  <c r="J1387" i="7" s="1"/>
  <c r="J1388" i="7" a="1"/>
  <c r="J1388" i="7" s="1"/>
  <c r="J1389" i="7" a="1"/>
  <c r="J1389" i="7" s="1"/>
  <c r="J1390" i="7" a="1"/>
  <c r="J1390" i="7" s="1"/>
  <c r="J1391" i="7" a="1"/>
  <c r="J1391" i="7" s="1"/>
  <c r="J1392" i="7" a="1"/>
  <c r="J1392" i="7" s="1"/>
  <c r="J1393" i="7" a="1"/>
  <c r="J1393" i="7" s="1"/>
  <c r="J1394" i="7" a="1"/>
  <c r="J1394" i="7" s="1"/>
  <c r="J1395" i="7" a="1"/>
  <c r="J1395" i="7" s="1"/>
  <c r="J1396" i="7" a="1"/>
  <c r="J1396" i="7" s="1"/>
  <c r="J1397" i="7" a="1"/>
  <c r="J1397" i="7" s="1"/>
  <c r="J1398" i="7" a="1"/>
  <c r="J1398" i="7" s="1"/>
  <c r="J1399" i="7" a="1"/>
  <c r="J1399" i="7" s="1"/>
  <c r="J1400" i="7" a="1"/>
  <c r="J1400" i="7" s="1"/>
  <c r="J1401" i="7" a="1"/>
  <c r="J1401" i="7" s="1"/>
  <c r="J1402" i="7" a="1"/>
  <c r="J1402" i="7" s="1"/>
  <c r="J1403" i="7" a="1"/>
  <c r="J1403" i="7" s="1"/>
  <c r="J1404" i="7" a="1"/>
  <c r="J1404" i="7" s="1"/>
  <c r="J1405" i="7" a="1"/>
  <c r="J1405" i="7" s="1"/>
  <c r="J1406" i="7" a="1"/>
  <c r="J1406" i="7" s="1"/>
  <c r="J1407" i="7" a="1"/>
  <c r="J1407" i="7" s="1"/>
  <c r="J1408" i="7" a="1"/>
  <c r="J1408" i="7" s="1"/>
  <c r="J1409" i="7" a="1"/>
  <c r="J1409" i="7" s="1"/>
  <c r="J1410" i="7" a="1"/>
  <c r="J1410" i="7" s="1"/>
  <c r="J1411" i="7" a="1"/>
  <c r="J1411" i="7" s="1"/>
  <c r="J1412" i="7" a="1"/>
  <c r="J1412" i="7" s="1"/>
  <c r="J1413" i="7" a="1"/>
  <c r="J1413" i="7" s="1"/>
  <c r="J1414" i="7" a="1"/>
  <c r="J1414" i="7" s="1"/>
  <c r="J1415" i="7" a="1"/>
  <c r="J1415" i="7" s="1"/>
  <c r="J1416" i="7" a="1"/>
  <c r="J1416" i="7" s="1"/>
  <c r="J1417" i="7" a="1"/>
  <c r="J1417" i="7" s="1"/>
  <c r="J1418" i="7" a="1"/>
  <c r="J1418" i="7" s="1"/>
  <c r="J1419" i="7" a="1"/>
  <c r="J1419" i="7" s="1"/>
  <c r="J1420" i="7" a="1"/>
  <c r="J1420" i="7" s="1"/>
  <c r="J1421" i="7" a="1"/>
  <c r="J1421" i="7" s="1"/>
  <c r="J1422" i="7" a="1"/>
  <c r="J1422" i="7" s="1"/>
  <c r="J1423" i="7" a="1"/>
  <c r="J1423" i="7" s="1"/>
  <c r="J1424" i="7" a="1"/>
  <c r="J1424" i="7" s="1"/>
  <c r="J1425" i="7" a="1"/>
  <c r="J1425" i="7" s="1"/>
  <c r="J1426" i="7" a="1"/>
  <c r="J1426" i="7" s="1"/>
  <c r="J1427" i="7" a="1"/>
  <c r="J1427" i="7" s="1"/>
  <c r="J1428" i="7" a="1"/>
  <c r="J1428" i="7" s="1"/>
  <c r="J1429" i="7" a="1"/>
  <c r="J1429" i="7" s="1"/>
  <c r="J1430" i="7" a="1"/>
  <c r="J1430" i="7" s="1"/>
  <c r="J1431" i="7" a="1"/>
  <c r="J1431" i="7" s="1"/>
  <c r="J1432" i="7" a="1"/>
  <c r="J1432" i="7" s="1"/>
  <c r="J1433" i="7" a="1"/>
  <c r="J1433" i="7" s="1"/>
  <c r="J1434" i="7" a="1"/>
  <c r="J1434" i="7" s="1"/>
  <c r="J1435" i="7" a="1"/>
  <c r="J1435" i="7" s="1"/>
  <c r="J1436" i="7" a="1"/>
  <c r="J1436" i="7" s="1"/>
  <c r="J1437" i="7" a="1"/>
  <c r="J1437" i="7" s="1"/>
  <c r="J1438" i="7" a="1"/>
  <c r="J1438" i="7" s="1"/>
  <c r="J1439" i="7" a="1"/>
  <c r="J1439" i="7" s="1"/>
  <c r="J1440" i="7" a="1"/>
  <c r="J1440" i="7" s="1"/>
  <c r="J1441" i="7" a="1"/>
  <c r="J1441" i="7" s="1"/>
  <c r="J1442" i="7" a="1"/>
  <c r="J1442" i="7" s="1"/>
  <c r="J1443" i="7" a="1"/>
  <c r="J1443" i="7" s="1"/>
  <c r="J1444" i="7" a="1"/>
  <c r="J1444" i="7" s="1"/>
  <c r="J1445" i="7" a="1"/>
  <c r="J1445" i="7" s="1"/>
  <c r="J1446" i="7" a="1"/>
  <c r="J1446" i="7" s="1"/>
  <c r="J1447" i="7" a="1"/>
  <c r="J1447" i="7" s="1"/>
  <c r="J1448" i="7" a="1"/>
  <c r="J1448" i="7" s="1"/>
  <c r="J1449" i="7" a="1"/>
  <c r="J1449" i="7" s="1"/>
  <c r="J1450" i="7" a="1"/>
  <c r="J1450" i="7" s="1"/>
  <c r="J1451" i="7" a="1"/>
  <c r="J1451" i="7" s="1"/>
  <c r="J1452" i="7" a="1"/>
  <c r="J1452" i="7" s="1"/>
  <c r="J1453" i="7" a="1"/>
  <c r="J1453" i="7" s="1"/>
  <c r="J1454" i="7" a="1"/>
  <c r="J1454" i="7" s="1"/>
  <c r="J1455" i="7" a="1"/>
  <c r="J1455" i="7" s="1"/>
  <c r="J1456" i="7" a="1"/>
  <c r="J1456" i="7" s="1"/>
  <c r="J1457" i="7" a="1"/>
  <c r="J1457" i="7" s="1"/>
  <c r="J1458" i="7" a="1"/>
  <c r="J1458" i="7" s="1"/>
  <c r="J1459" i="7" a="1"/>
  <c r="J1459" i="7" s="1"/>
  <c r="J1460" i="7" a="1"/>
  <c r="J1460" i="7" s="1"/>
  <c r="J1461" i="7" a="1"/>
  <c r="J1461" i="7" s="1"/>
  <c r="J1462" i="7" a="1"/>
  <c r="J1462" i="7" s="1"/>
  <c r="J1463" i="7" a="1"/>
  <c r="J1463" i="7" s="1"/>
  <c r="J1464" i="7" a="1"/>
  <c r="J1464" i="7" s="1"/>
  <c r="J1465" i="7" a="1"/>
  <c r="J1465" i="7" s="1"/>
  <c r="J1466" i="7" a="1"/>
  <c r="J1466" i="7" s="1"/>
  <c r="J1467" i="7" a="1"/>
  <c r="J1467" i="7" s="1"/>
  <c r="J1468" i="7" a="1"/>
  <c r="J1468" i="7" s="1"/>
  <c r="J1469" i="7" a="1"/>
  <c r="J1469" i="7" s="1"/>
  <c r="J1470" i="7" a="1"/>
  <c r="J1470" i="7" s="1"/>
  <c r="J1471" i="7" a="1"/>
  <c r="J1471" i="7" s="1"/>
  <c r="J1472" i="7" a="1"/>
  <c r="J1472" i="7" s="1"/>
  <c r="J1473" i="7" a="1"/>
  <c r="J1473" i="7" s="1"/>
  <c r="J1474" i="7" a="1"/>
  <c r="J1474" i="7" s="1"/>
  <c r="J1475" i="7" a="1"/>
  <c r="J1475" i="7" s="1"/>
  <c r="J1476" i="7" a="1"/>
  <c r="J1476" i="7" s="1"/>
  <c r="J1477" i="7" a="1"/>
  <c r="J1477" i="7" s="1"/>
  <c r="J1478" i="7" a="1"/>
  <c r="J1478" i="7" s="1"/>
  <c r="J1479" i="7" a="1"/>
  <c r="J1479" i="7"/>
  <c r="J1480" i="7" a="1"/>
  <c r="J1480" i="7" s="1"/>
  <c r="J1481" i="7" a="1"/>
  <c r="J1481" i="7" s="1"/>
  <c r="J1482" i="7" a="1"/>
  <c r="J1482" i="7" s="1"/>
  <c r="J1483" i="7" a="1"/>
  <c r="J1483" i="7" s="1"/>
  <c r="J1484" i="7" a="1"/>
  <c r="J1484" i="7" s="1"/>
  <c r="J1485" i="7" a="1"/>
  <c r="J1485" i="7" s="1"/>
  <c r="J1486" i="7" a="1"/>
  <c r="J1486" i="7" s="1"/>
  <c r="J1487" i="7" a="1"/>
  <c r="J1487" i="7" s="1"/>
  <c r="J1488" i="7" a="1"/>
  <c r="J1488" i="7" s="1"/>
  <c r="J1489" i="7" a="1"/>
  <c r="J1489" i="7" s="1"/>
  <c r="J1490" i="7" a="1"/>
  <c r="J1490" i="7" s="1"/>
  <c r="J1491" i="7" a="1"/>
  <c r="J1491" i="7" s="1"/>
  <c r="J1492" i="7" a="1"/>
  <c r="J1492" i="7" s="1"/>
  <c r="J1493" i="7" a="1"/>
  <c r="J1493" i="7" s="1"/>
  <c r="J1494" i="7" a="1"/>
  <c r="J1494" i="7" s="1"/>
  <c r="J1495" i="7" a="1"/>
  <c r="J1495" i="7" s="1"/>
  <c r="J1496" i="7" a="1"/>
  <c r="J1496" i="7" s="1"/>
  <c r="J1497" i="7" a="1"/>
  <c r="J1497" i="7" s="1"/>
  <c r="J1498" i="7" a="1"/>
  <c r="J1498" i="7" s="1"/>
  <c r="J1499" i="7" a="1"/>
  <c r="J1499" i="7" s="1"/>
  <c r="J1500" i="7" a="1"/>
  <c r="J1500" i="7" s="1"/>
  <c r="J1501" i="7" a="1"/>
  <c r="J1501" i="7" s="1"/>
  <c r="J1502" i="7" a="1"/>
  <c r="J1502" i="7" s="1"/>
  <c r="J1503" i="7" a="1"/>
  <c r="J1503" i="7" s="1"/>
  <c r="J1504" i="7" a="1"/>
  <c r="J1504" i="7" s="1"/>
  <c r="J1505" i="7" a="1"/>
  <c r="J1505" i="7" s="1"/>
  <c r="J1506" i="7" a="1"/>
  <c r="J1506" i="7" s="1"/>
  <c r="J1507" i="7" a="1"/>
  <c r="J1507" i="7" s="1"/>
  <c r="J1508" i="7" a="1"/>
  <c r="J1508" i="7" s="1"/>
  <c r="J1509" i="7" a="1"/>
  <c r="J1509" i="7" s="1"/>
  <c r="J1510" i="7" a="1"/>
  <c r="J1510" i="7" s="1"/>
  <c r="J1511" i="7" a="1"/>
  <c r="J1511" i="7" s="1"/>
  <c r="J1512" i="7" a="1"/>
  <c r="J1512" i="7" s="1"/>
  <c r="J1513" i="7" a="1"/>
  <c r="J1513" i="7" s="1"/>
  <c r="J1514" i="7" a="1"/>
  <c r="J1514" i="7" s="1"/>
  <c r="J1515" i="7" a="1"/>
  <c r="J1515" i="7" s="1"/>
  <c r="J1516" i="7" a="1"/>
  <c r="J1516" i="7" s="1"/>
  <c r="J1517" i="7" a="1"/>
  <c r="J1517" i="7" s="1"/>
  <c r="J1518" i="7" a="1"/>
  <c r="J1518" i="7" s="1"/>
  <c r="J1519" i="7" a="1"/>
  <c r="J1519" i="7" s="1"/>
  <c r="J1520" i="7" a="1"/>
  <c r="J1520" i="7" s="1"/>
  <c r="J1521" i="7" a="1"/>
  <c r="J1521" i="7" s="1"/>
  <c r="J1522" i="7" a="1"/>
  <c r="J1522" i="7" s="1"/>
  <c r="J1523" i="7" a="1"/>
  <c r="J1523" i="7" s="1"/>
  <c r="J1524" i="7" a="1"/>
  <c r="J1524" i="7" s="1"/>
  <c r="J1525" i="7" a="1"/>
  <c r="J1525" i="7" s="1"/>
  <c r="J1526" i="7" a="1"/>
  <c r="J1526" i="7" s="1"/>
  <c r="J1527" i="7" a="1"/>
  <c r="J1527" i="7" s="1"/>
  <c r="J1528" i="7" a="1"/>
  <c r="J1528" i="7" s="1"/>
  <c r="J1529" i="7" a="1"/>
  <c r="J1529" i="7" s="1"/>
  <c r="J1530" i="7" a="1"/>
  <c r="J1530" i="7" s="1"/>
  <c r="J1531" i="7" a="1"/>
  <c r="J1531" i="7" s="1"/>
  <c r="J1532" i="7" a="1"/>
  <c r="J1532" i="7" s="1"/>
  <c r="J1533" i="7" a="1"/>
  <c r="J1533" i="7" s="1"/>
  <c r="J1534" i="7" a="1"/>
  <c r="J1534" i="7" s="1"/>
  <c r="J1535" i="7" a="1"/>
  <c r="J1535" i="7" s="1"/>
  <c r="J1536" i="7" a="1"/>
  <c r="J1536" i="7" s="1"/>
  <c r="J1537" i="7" a="1"/>
  <c r="J1537" i="7" s="1"/>
  <c r="J1538" i="7" a="1"/>
  <c r="J1538" i="7" s="1"/>
  <c r="J1539" i="7" a="1"/>
  <c r="J1539" i="7" s="1"/>
  <c r="J1540" i="7" a="1"/>
  <c r="J1540" i="7" s="1"/>
  <c r="J1541" i="7" a="1"/>
  <c r="J1541" i="7" s="1"/>
  <c r="J1542" i="7" a="1"/>
  <c r="J1542" i="7" s="1"/>
  <c r="J1543" i="7" a="1"/>
  <c r="J1543" i="7" s="1"/>
  <c r="J1544" i="7" a="1"/>
  <c r="J1544" i="7" s="1"/>
  <c r="J1545" i="7" a="1"/>
  <c r="J1545" i="7" s="1"/>
  <c r="J1546" i="7" a="1"/>
  <c r="J1546" i="7" s="1"/>
  <c r="J1547" i="7" a="1"/>
  <c r="J1547" i="7" s="1"/>
  <c r="J1548" i="7" a="1"/>
  <c r="J1548" i="7" s="1"/>
  <c r="J1549" i="7" a="1"/>
  <c r="J1549" i="7" s="1"/>
  <c r="J1550" i="7" a="1"/>
  <c r="J1550" i="7" s="1"/>
  <c r="J1551" i="7" a="1"/>
  <c r="J1551" i="7" s="1"/>
  <c r="J1552" i="7" a="1"/>
  <c r="J1552" i="7" s="1"/>
  <c r="J1553" i="7" a="1"/>
  <c r="J1553" i="7" s="1"/>
  <c r="J1554" i="7" a="1"/>
  <c r="J1554" i="7" s="1"/>
  <c r="J1555" i="7" a="1"/>
  <c r="J1555" i="7" s="1"/>
  <c r="J1556" i="7" a="1"/>
  <c r="J1556" i="7" s="1"/>
  <c r="J1557" i="7" a="1"/>
  <c r="J1557" i="7" s="1"/>
  <c r="J1558" i="7" a="1"/>
  <c r="J1558" i="7" s="1"/>
  <c r="J1559" i="7" a="1"/>
  <c r="J1559" i="7" s="1"/>
  <c r="J1560" i="7" a="1"/>
  <c r="J1560" i="7" s="1"/>
  <c r="J1561" i="7" a="1"/>
  <c r="J1561" i="7" s="1"/>
  <c r="J1562" i="7" a="1"/>
  <c r="J1562" i="7" s="1"/>
  <c r="J1563" i="7" a="1"/>
  <c r="J1563" i="7" s="1"/>
  <c r="J1564" i="7" a="1"/>
  <c r="J1564" i="7" s="1"/>
  <c r="J1565" i="7" a="1"/>
  <c r="J1565" i="7" s="1"/>
  <c r="J1566" i="7" a="1"/>
  <c r="J1566" i="7" s="1"/>
  <c r="J1567" i="7" a="1"/>
  <c r="J1567" i="7" s="1"/>
  <c r="J1568" i="7" a="1"/>
  <c r="J1568" i="7" s="1"/>
  <c r="J1569" i="7" a="1"/>
  <c r="J1569" i="7" s="1"/>
  <c r="J1570" i="7" a="1"/>
  <c r="J1570" i="7" s="1"/>
  <c r="J1571" i="7" a="1"/>
  <c r="J1571" i="7" s="1"/>
  <c r="J1572" i="7" a="1"/>
  <c r="J1572" i="7" s="1"/>
  <c r="J1573" i="7" a="1"/>
  <c r="J1573" i="7" s="1"/>
  <c r="J1574" i="7" a="1"/>
  <c r="J1574" i="7" s="1"/>
  <c r="J1575" i="7" a="1"/>
  <c r="J1575" i="7" s="1"/>
  <c r="J1576" i="7" a="1"/>
  <c r="J1576" i="7" s="1"/>
  <c r="J1577" i="7" a="1"/>
  <c r="J1577" i="7" s="1"/>
  <c r="J1578" i="7" a="1"/>
  <c r="J1578" i="7" s="1"/>
  <c r="J1579" i="7" a="1"/>
  <c r="J1579" i="7" s="1"/>
  <c r="J1580" i="7" a="1"/>
  <c r="J1580" i="7" s="1"/>
  <c r="J1581" i="7" a="1"/>
  <c r="J1581" i="7" s="1"/>
  <c r="J1582" i="7" a="1"/>
  <c r="J1582" i="7" s="1"/>
  <c r="J1583" i="7" a="1"/>
  <c r="J1583" i="7" s="1"/>
  <c r="J1584" i="7" a="1"/>
  <c r="J1584" i="7" s="1"/>
  <c r="J1585" i="7" a="1"/>
  <c r="J1585" i="7" s="1"/>
  <c r="J1586" i="7" a="1"/>
  <c r="J1586" i="7" s="1"/>
  <c r="J1587" i="7" a="1"/>
  <c r="J1587" i="7" s="1"/>
  <c r="J1588" i="7" a="1"/>
  <c r="J1588" i="7" s="1"/>
  <c r="J1589" i="7" a="1"/>
  <c r="J1589" i="7" s="1"/>
  <c r="J1590" i="7" a="1"/>
  <c r="J1590" i="7" s="1"/>
  <c r="J1591" i="7" a="1"/>
  <c r="J1591" i="7" s="1"/>
  <c r="J1592" i="7" a="1"/>
  <c r="J1592" i="7" s="1"/>
  <c r="J1593" i="7" a="1"/>
  <c r="J1593" i="7" s="1"/>
  <c r="J1594" i="7" a="1"/>
  <c r="J1594" i="7" s="1"/>
  <c r="J1595" i="7" a="1"/>
  <c r="J1595" i="7" s="1"/>
  <c r="J1596" i="7" a="1"/>
  <c r="J1596" i="7" s="1"/>
  <c r="J1597" i="7" a="1"/>
  <c r="J1597" i="7" s="1"/>
  <c r="J1598" i="7" a="1"/>
  <c r="J1598" i="7" s="1"/>
  <c r="J1599" i="7" a="1"/>
  <c r="J1599" i="7" s="1"/>
  <c r="J1600" i="7" a="1"/>
  <c r="J1600" i="7" s="1"/>
  <c r="J1601" i="7" a="1"/>
  <c r="J1601" i="7" s="1"/>
  <c r="J1602" i="7" a="1"/>
  <c r="J1602" i="7" s="1"/>
  <c r="J1603" i="7" a="1"/>
  <c r="J1603" i="7" s="1"/>
  <c r="J1604" i="7" a="1"/>
  <c r="J1604" i="7" s="1"/>
  <c r="J1605" i="7" a="1"/>
  <c r="J1605" i="7" s="1"/>
  <c r="J1606" i="7" a="1"/>
  <c r="J1606" i="7" s="1"/>
  <c r="J1607" i="7" a="1"/>
  <c r="J1607" i="7" s="1"/>
  <c r="J1608" i="7" a="1"/>
  <c r="J1608" i="7" s="1"/>
  <c r="J1609" i="7" a="1"/>
  <c r="J1609" i="7" s="1"/>
  <c r="J1610" i="7" a="1"/>
  <c r="J1610" i="7" s="1"/>
  <c r="J1611" i="7" a="1"/>
  <c r="J1611" i="7" s="1"/>
  <c r="J1612" i="7" a="1"/>
  <c r="J1612" i="7" s="1"/>
  <c r="J1613" i="7" a="1"/>
  <c r="J1613" i="7"/>
  <c r="J1614" i="7" a="1"/>
  <c r="J1614" i="7" s="1"/>
  <c r="J1615" i="7" a="1"/>
  <c r="J1615" i="7" s="1"/>
  <c r="J1616" i="7" a="1"/>
  <c r="J1616" i="7" s="1"/>
  <c r="J1617" i="7" a="1"/>
  <c r="J1617" i="7" s="1"/>
  <c r="J1618" i="7" a="1"/>
  <c r="J1618" i="7" s="1"/>
  <c r="J1619" i="7" a="1"/>
  <c r="J1619" i="7" s="1"/>
  <c r="J1620" i="7" a="1"/>
  <c r="J1620" i="7" s="1"/>
  <c r="J1621" i="7" a="1"/>
  <c r="J1621" i="7" s="1"/>
  <c r="J1622" i="7" a="1"/>
  <c r="J1622" i="7" s="1"/>
  <c r="J1623" i="7" a="1"/>
  <c r="J1623" i="7" s="1"/>
  <c r="J1624" i="7" a="1"/>
  <c r="J1624" i="7" s="1"/>
  <c r="J1625" i="7" a="1"/>
  <c r="J1625" i="7" s="1"/>
  <c r="J1626" i="7" a="1"/>
  <c r="J1626" i="7" s="1"/>
  <c r="J1627" i="7" a="1"/>
  <c r="J1627" i="7" s="1"/>
  <c r="J1628" i="7" a="1"/>
  <c r="J1628" i="7" s="1"/>
  <c r="J1629" i="7" a="1"/>
  <c r="J1629" i="7" s="1"/>
  <c r="J1630" i="7" a="1"/>
  <c r="J1630" i="7" s="1"/>
  <c r="J1631" i="7" a="1"/>
  <c r="J1631" i="7" s="1"/>
  <c r="J1632" i="7" a="1"/>
  <c r="J1632" i="7" s="1"/>
  <c r="J1633" i="7" a="1"/>
  <c r="J1633" i="7" s="1"/>
  <c r="J1634" i="7" a="1"/>
  <c r="J1634" i="7" s="1"/>
  <c r="J1635" i="7" a="1"/>
  <c r="J1635" i="7" s="1"/>
  <c r="J1636" i="7" a="1"/>
  <c r="J1636" i="7" s="1"/>
  <c r="J1637" i="7" a="1"/>
  <c r="J1637" i="7" s="1"/>
  <c r="J1638" i="7" a="1"/>
  <c r="J1638" i="7" s="1"/>
  <c r="J1639" i="7" a="1"/>
  <c r="J1639" i="7" s="1"/>
  <c r="J1640" i="7" a="1"/>
  <c r="J1640" i="7" s="1"/>
  <c r="J1641" i="7" a="1"/>
  <c r="J1641" i="7" s="1"/>
  <c r="J1642" i="7" a="1"/>
  <c r="J1642" i="7" s="1"/>
  <c r="J1643" i="7" a="1"/>
  <c r="J1643" i="7" s="1"/>
  <c r="J1644" i="7" a="1"/>
  <c r="J1644" i="7" s="1"/>
  <c r="J1645" i="7" a="1"/>
  <c r="J1645" i="7" s="1"/>
  <c r="J1646" i="7" a="1"/>
  <c r="J1646" i="7" s="1"/>
  <c r="J1647" i="7" a="1"/>
  <c r="J1647" i="7" s="1"/>
  <c r="J1648" i="7" a="1"/>
  <c r="J1648" i="7" s="1"/>
  <c r="J1649" i="7" a="1"/>
  <c r="J1649" i="7" s="1"/>
  <c r="J1650" i="7" a="1"/>
  <c r="J1650" i="7" s="1"/>
  <c r="J1651" i="7" a="1"/>
  <c r="J1651" i="7" s="1"/>
  <c r="J1652" i="7" a="1"/>
  <c r="J1652" i="7" s="1"/>
  <c r="J1653" i="7" a="1"/>
  <c r="J1653" i="7" s="1"/>
  <c r="J1654" i="7" a="1"/>
  <c r="J1654" i="7" s="1"/>
  <c r="J1655" i="7" a="1"/>
  <c r="J1655" i="7" s="1"/>
  <c r="J1656" i="7" a="1"/>
  <c r="J1656" i="7" s="1"/>
  <c r="J1657" i="7" a="1"/>
  <c r="J1657" i="7" s="1"/>
  <c r="J1658" i="7" a="1"/>
  <c r="J1658" i="7" s="1"/>
  <c r="J1659" i="7" a="1"/>
  <c r="J1659" i="7" s="1"/>
  <c r="J1660" i="7" a="1"/>
  <c r="J1660" i="7" s="1"/>
  <c r="J1661" i="7" a="1"/>
  <c r="J1661" i="7" s="1"/>
  <c r="J1662" i="7" a="1"/>
  <c r="J1662" i="7" s="1"/>
  <c r="J1663" i="7" a="1"/>
  <c r="J1663" i="7" s="1"/>
  <c r="J1664" i="7" a="1"/>
  <c r="J1664" i="7" s="1"/>
  <c r="J1665" i="7" a="1"/>
  <c r="J1665" i="7" s="1"/>
  <c r="J1666" i="7" a="1"/>
  <c r="J1666" i="7" s="1"/>
  <c r="F143" i="7" a="1"/>
  <c r="F143" i="7" s="1"/>
  <c r="G143" i="7" a="1"/>
  <c r="G143" i="7" s="1"/>
  <c r="F144" i="7" a="1"/>
  <c r="F144" i="7" s="1"/>
  <c r="G144" i="7" a="1"/>
  <c r="G144" i="7" s="1"/>
  <c r="F145" i="7" a="1"/>
  <c r="F145" i="7" s="1"/>
  <c r="G145" i="7" a="1"/>
  <c r="G145" i="7" s="1"/>
  <c r="F146" i="7" a="1"/>
  <c r="F146" i="7" s="1"/>
  <c r="G146" i="7" a="1"/>
  <c r="G146" i="7" s="1"/>
  <c r="F147" i="7" a="1"/>
  <c r="F147" i="7" s="1"/>
  <c r="G147" i="7" a="1"/>
  <c r="G147" i="7" s="1"/>
  <c r="F148" i="7" a="1"/>
  <c r="F148" i="7" s="1"/>
  <c r="G148" i="7" a="1"/>
  <c r="G148" i="7" s="1"/>
  <c r="F149" i="7" a="1"/>
  <c r="F149" i="7" s="1"/>
  <c r="G149" i="7" a="1"/>
  <c r="G149" i="7" s="1"/>
  <c r="F150" i="7" a="1"/>
  <c r="F150" i="7" s="1"/>
  <c r="G150" i="7" a="1"/>
  <c r="G150" i="7" s="1"/>
  <c r="F151" i="7" a="1"/>
  <c r="F151" i="7" s="1"/>
  <c r="G151" i="7" a="1"/>
  <c r="G151" i="7" s="1"/>
  <c r="F152" i="7" a="1"/>
  <c r="F152" i="7" s="1"/>
  <c r="G152" i="7" a="1"/>
  <c r="G152" i="7" s="1"/>
  <c r="F153" i="7" a="1"/>
  <c r="F153" i="7" s="1"/>
  <c r="G153" i="7" a="1"/>
  <c r="G153" i="7" s="1"/>
  <c r="F154" i="7" a="1"/>
  <c r="F154" i="7" s="1"/>
  <c r="G154" i="7" a="1"/>
  <c r="G154" i="7" s="1"/>
  <c r="F155" i="7" a="1"/>
  <c r="F155" i="7" s="1"/>
  <c r="G155" i="7" a="1"/>
  <c r="G155" i="7" s="1"/>
  <c r="F156" i="7" a="1"/>
  <c r="F156" i="7" s="1"/>
  <c r="G156" i="7" a="1"/>
  <c r="G156" i="7" s="1"/>
  <c r="F157" i="7" a="1"/>
  <c r="F157" i="7" s="1"/>
  <c r="G157" i="7" a="1"/>
  <c r="G157" i="7" s="1"/>
  <c r="F158" i="7" a="1"/>
  <c r="F158" i="7" s="1"/>
  <c r="G158" i="7" a="1"/>
  <c r="G158" i="7" s="1"/>
  <c r="F159" i="7" a="1"/>
  <c r="F159" i="7" s="1"/>
  <c r="G159" i="7" a="1"/>
  <c r="G159" i="7" s="1"/>
  <c r="F160" i="7" a="1"/>
  <c r="F160" i="7" s="1"/>
  <c r="G160" i="7" a="1"/>
  <c r="G160" i="7" s="1"/>
  <c r="F161" i="7" a="1"/>
  <c r="F161" i="7" s="1"/>
  <c r="G161" i="7" a="1"/>
  <c r="G161" i="7" s="1"/>
  <c r="F162" i="7" a="1"/>
  <c r="F162" i="7" s="1"/>
  <c r="G162" i="7" a="1"/>
  <c r="G162" i="7" s="1"/>
  <c r="F163" i="7" a="1"/>
  <c r="F163" i="7" s="1"/>
  <c r="G163" i="7" a="1"/>
  <c r="G163" i="7" s="1"/>
  <c r="F164" i="7" a="1"/>
  <c r="F164" i="7" s="1"/>
  <c r="G164" i="7" a="1"/>
  <c r="G164" i="7" s="1"/>
  <c r="F165" i="7" a="1"/>
  <c r="F165" i="7" s="1"/>
  <c r="G165" i="7" a="1"/>
  <c r="G165" i="7" s="1"/>
  <c r="F166" i="7" a="1"/>
  <c r="F166" i="7" s="1"/>
  <c r="G166" i="7" a="1"/>
  <c r="G166" i="7" s="1"/>
  <c r="F167" i="7" a="1"/>
  <c r="F167" i="7" s="1"/>
  <c r="G167" i="7" a="1"/>
  <c r="G167" i="7" s="1"/>
  <c r="F168" i="7" a="1"/>
  <c r="F168" i="7" s="1"/>
  <c r="G168" i="7" a="1"/>
  <c r="G168" i="7" s="1"/>
  <c r="F169" i="7" a="1"/>
  <c r="F169" i="7" s="1"/>
  <c r="G169" i="7" a="1"/>
  <c r="G169" i="7" s="1"/>
  <c r="F170" i="7" a="1"/>
  <c r="F170" i="7" s="1"/>
  <c r="G170" i="7" a="1"/>
  <c r="G170" i="7" s="1"/>
  <c r="F171" i="7" a="1"/>
  <c r="F171" i="7" s="1"/>
  <c r="G171" i="7" a="1"/>
  <c r="G171" i="7" s="1"/>
  <c r="F172" i="7" a="1"/>
  <c r="F172" i="7" s="1"/>
  <c r="G172" i="7" a="1"/>
  <c r="G172" i="7" s="1"/>
  <c r="F173" i="7" a="1"/>
  <c r="F173" i="7" s="1"/>
  <c r="G173" i="7" a="1"/>
  <c r="G173" i="7" s="1"/>
  <c r="F174" i="7" a="1"/>
  <c r="F174" i="7" s="1"/>
  <c r="G174" i="7" a="1"/>
  <c r="G174" i="7" s="1"/>
  <c r="F175" i="7" a="1"/>
  <c r="F175" i="7" s="1"/>
  <c r="G175" i="7" a="1"/>
  <c r="G175" i="7" s="1"/>
  <c r="F176" i="7" a="1"/>
  <c r="F176" i="7" s="1"/>
  <c r="G176" i="7" a="1"/>
  <c r="G176" i="7" s="1"/>
  <c r="F177" i="7" a="1"/>
  <c r="F177" i="7" s="1"/>
  <c r="G177" i="7" a="1"/>
  <c r="G177" i="7" s="1"/>
  <c r="F178" i="7" a="1"/>
  <c r="F178" i="7" s="1"/>
  <c r="G178" i="7" a="1"/>
  <c r="G178" i="7" s="1"/>
  <c r="F179" i="7" a="1"/>
  <c r="F179" i="7" s="1"/>
  <c r="G179" i="7" a="1"/>
  <c r="G179" i="7" s="1"/>
  <c r="F180" i="7" a="1"/>
  <c r="F180" i="7" s="1"/>
  <c r="G180" i="7" a="1"/>
  <c r="G180" i="7" s="1"/>
  <c r="F181" i="7" a="1"/>
  <c r="F181" i="7" s="1"/>
  <c r="G181" i="7" a="1"/>
  <c r="G181" i="7" s="1"/>
  <c r="F182" i="7" a="1"/>
  <c r="F182" i="7" s="1"/>
  <c r="G182" i="7" a="1"/>
  <c r="G182" i="7" s="1"/>
  <c r="F183" i="7" a="1"/>
  <c r="F183" i="7" s="1"/>
  <c r="G183" i="7" a="1"/>
  <c r="G183" i="7" s="1"/>
  <c r="F184" i="7" a="1"/>
  <c r="F184" i="7" s="1"/>
  <c r="G184" i="7" a="1"/>
  <c r="G184" i="7" s="1"/>
  <c r="F185" i="7" a="1"/>
  <c r="F185" i="7" s="1"/>
  <c r="G185" i="7" a="1"/>
  <c r="G185" i="7" s="1"/>
  <c r="F186" i="7" a="1"/>
  <c r="F186" i="7" s="1"/>
  <c r="G186" i="7" a="1"/>
  <c r="G186" i="7" s="1"/>
  <c r="F187" i="7" a="1"/>
  <c r="F187" i="7" s="1"/>
  <c r="G187" i="7" a="1"/>
  <c r="G187" i="7" s="1"/>
  <c r="F188" i="7" a="1"/>
  <c r="F188" i="7" s="1"/>
  <c r="G188" i="7" a="1"/>
  <c r="G188" i="7" s="1"/>
  <c r="F189" i="7" a="1"/>
  <c r="F189" i="7" s="1"/>
  <c r="G189" i="7" a="1"/>
  <c r="G189" i="7" s="1"/>
  <c r="F190" i="7" a="1"/>
  <c r="F190" i="7" s="1"/>
  <c r="G190" i="7" a="1"/>
  <c r="G190" i="7" s="1"/>
  <c r="F191" i="7" a="1"/>
  <c r="F191" i="7" s="1"/>
  <c r="G191" i="7" a="1"/>
  <c r="G191" i="7" s="1"/>
  <c r="F192" i="7" a="1"/>
  <c r="F192" i="7" s="1"/>
  <c r="G192" i="7" a="1"/>
  <c r="G192" i="7" s="1"/>
  <c r="F193" i="7" a="1"/>
  <c r="F193" i="7" s="1"/>
  <c r="G193" i="7" a="1"/>
  <c r="G193" i="7" s="1"/>
  <c r="F194" i="7" a="1"/>
  <c r="F194" i="7" s="1"/>
  <c r="G194" i="7" a="1"/>
  <c r="G194" i="7" s="1"/>
  <c r="F195" i="7" a="1"/>
  <c r="F195" i="7" s="1"/>
  <c r="G195" i="7" a="1"/>
  <c r="G195" i="7" s="1"/>
  <c r="F196" i="7" a="1"/>
  <c r="F196" i="7" s="1"/>
  <c r="G196" i="7" a="1"/>
  <c r="G196" i="7" s="1"/>
  <c r="F197" i="7" a="1"/>
  <c r="F197" i="7" s="1"/>
  <c r="G197" i="7" a="1"/>
  <c r="G197" i="7" s="1"/>
  <c r="F198" i="7" a="1"/>
  <c r="F198" i="7" s="1"/>
  <c r="G198" i="7" a="1"/>
  <c r="G198" i="7" s="1"/>
  <c r="F199" i="7" a="1"/>
  <c r="F199" i="7" s="1"/>
  <c r="G199" i="7" a="1"/>
  <c r="G199" i="7" s="1"/>
  <c r="F200" i="7" a="1"/>
  <c r="F200" i="7" s="1"/>
  <c r="G200" i="7" a="1"/>
  <c r="G200" i="7" s="1"/>
  <c r="F201" i="7" a="1"/>
  <c r="F201" i="7" s="1"/>
  <c r="G201" i="7" a="1"/>
  <c r="G201" i="7" s="1"/>
  <c r="F202" i="7" a="1"/>
  <c r="F202" i="7" s="1"/>
  <c r="G202" i="7" a="1"/>
  <c r="G202" i="7" s="1"/>
  <c r="F203" i="7" a="1"/>
  <c r="F203" i="7" s="1"/>
  <c r="G203" i="7" a="1"/>
  <c r="G203" i="7" s="1"/>
  <c r="F204" i="7" a="1"/>
  <c r="F204" i="7" s="1"/>
  <c r="G204" i="7" a="1"/>
  <c r="G204" i="7" s="1"/>
  <c r="F205" i="7" a="1"/>
  <c r="F205" i="7" s="1"/>
  <c r="G205" i="7" a="1"/>
  <c r="G205" i="7" s="1"/>
  <c r="F206" i="7" a="1"/>
  <c r="F206" i="7" s="1"/>
  <c r="G206" i="7" a="1"/>
  <c r="G206" i="7" s="1"/>
  <c r="F207" i="7" a="1"/>
  <c r="F207" i="7" s="1"/>
  <c r="G207" i="7" a="1"/>
  <c r="G207" i="7" s="1"/>
  <c r="F208" i="7" a="1"/>
  <c r="F208" i="7" s="1"/>
  <c r="G208" i="7" a="1"/>
  <c r="G208" i="7" s="1"/>
  <c r="F209" i="7" a="1"/>
  <c r="F209" i="7" s="1"/>
  <c r="G209" i="7" a="1"/>
  <c r="G209" i="7" s="1"/>
  <c r="F210" i="7" a="1"/>
  <c r="F210" i="7"/>
  <c r="G210" i="7" a="1"/>
  <c r="G210" i="7" s="1"/>
  <c r="F211" i="7" a="1"/>
  <c r="F211" i="7" s="1"/>
  <c r="G211" i="7" a="1"/>
  <c r="G211" i="7" s="1"/>
  <c r="F212" i="7" a="1"/>
  <c r="F212" i="7" s="1"/>
  <c r="G212" i="7" a="1"/>
  <c r="G212" i="7" s="1"/>
  <c r="F213" i="7" a="1"/>
  <c r="F213" i="7" s="1"/>
  <c r="G213" i="7" a="1"/>
  <c r="G213" i="7" s="1"/>
  <c r="F214" i="7" a="1"/>
  <c r="F214" i="7" s="1"/>
  <c r="G214" i="7" a="1"/>
  <c r="G214" i="7" s="1"/>
  <c r="F215" i="7" a="1"/>
  <c r="F215" i="7" s="1"/>
  <c r="G215" i="7" a="1"/>
  <c r="G215" i="7" s="1"/>
  <c r="F216" i="7" a="1"/>
  <c r="F216" i="7" s="1"/>
  <c r="G216" i="7" a="1"/>
  <c r="G216" i="7" s="1"/>
  <c r="F217" i="7" a="1"/>
  <c r="F217" i="7" s="1"/>
  <c r="G217" i="7" a="1"/>
  <c r="G217" i="7" s="1"/>
  <c r="F218" i="7" a="1"/>
  <c r="F218" i="7" s="1"/>
  <c r="G218" i="7" a="1"/>
  <c r="G218" i="7" s="1"/>
  <c r="F219" i="7" a="1"/>
  <c r="F219" i="7" s="1"/>
  <c r="G219" i="7" a="1"/>
  <c r="G219" i="7" s="1"/>
  <c r="F220" i="7" a="1"/>
  <c r="F220" i="7" s="1"/>
  <c r="G220" i="7" a="1"/>
  <c r="G220" i="7" s="1"/>
  <c r="F221" i="7" a="1"/>
  <c r="F221" i="7" s="1"/>
  <c r="G221" i="7" a="1"/>
  <c r="G221" i="7" s="1"/>
  <c r="F222" i="7" a="1"/>
  <c r="F222" i="7" s="1"/>
  <c r="G222" i="7" a="1"/>
  <c r="G222" i="7" s="1"/>
  <c r="F223" i="7" a="1"/>
  <c r="F223" i="7" s="1"/>
  <c r="G223" i="7" a="1"/>
  <c r="G223" i="7" s="1"/>
  <c r="F224" i="7" a="1"/>
  <c r="F224" i="7" s="1"/>
  <c r="G224" i="7" a="1"/>
  <c r="G224" i="7" s="1"/>
  <c r="F225" i="7" a="1"/>
  <c r="F225" i="7" s="1"/>
  <c r="G225" i="7" a="1"/>
  <c r="G225" i="7" s="1"/>
  <c r="F226" i="7" a="1"/>
  <c r="F226" i="7" s="1"/>
  <c r="G226" i="7" a="1"/>
  <c r="G226" i="7" s="1"/>
  <c r="F227" i="7" a="1"/>
  <c r="F227" i="7" s="1"/>
  <c r="G227" i="7" a="1"/>
  <c r="G227" i="7" s="1"/>
  <c r="F228" i="7" a="1"/>
  <c r="F228" i="7" s="1"/>
  <c r="G228" i="7" a="1"/>
  <c r="G228" i="7" s="1"/>
  <c r="F229" i="7" a="1"/>
  <c r="F229" i="7" s="1"/>
  <c r="G229" i="7" a="1"/>
  <c r="G229" i="7" s="1"/>
  <c r="F230" i="7" a="1"/>
  <c r="F230" i="7" s="1"/>
  <c r="G230" i="7" a="1"/>
  <c r="G230" i="7" s="1"/>
  <c r="F231" i="7" a="1"/>
  <c r="F231" i="7" s="1"/>
  <c r="G231" i="7" a="1"/>
  <c r="G231" i="7" s="1"/>
  <c r="F232" i="7" a="1"/>
  <c r="F232" i="7" s="1"/>
  <c r="G232" i="7" a="1"/>
  <c r="G232" i="7" s="1"/>
  <c r="F233" i="7" a="1"/>
  <c r="F233" i="7" s="1"/>
  <c r="G233" i="7" a="1"/>
  <c r="G233" i="7" s="1"/>
  <c r="F234" i="7" a="1"/>
  <c r="F234" i="7" s="1"/>
  <c r="G234" i="7" a="1"/>
  <c r="G234" i="7" s="1"/>
  <c r="F235" i="7" a="1"/>
  <c r="F235" i="7" s="1"/>
  <c r="G235" i="7" a="1"/>
  <c r="G235" i="7" s="1"/>
  <c r="F236" i="7" a="1"/>
  <c r="F236" i="7" s="1"/>
  <c r="G236" i="7" a="1"/>
  <c r="G236" i="7" s="1"/>
  <c r="F237" i="7" a="1"/>
  <c r="F237" i="7" s="1"/>
  <c r="G237" i="7" a="1"/>
  <c r="G237" i="7" s="1"/>
  <c r="F238" i="7" a="1"/>
  <c r="F238" i="7" s="1"/>
  <c r="G238" i="7" a="1"/>
  <c r="G238" i="7" s="1"/>
  <c r="F239" i="7" a="1"/>
  <c r="F239" i="7" s="1"/>
  <c r="G239" i="7" a="1"/>
  <c r="G239" i="7" s="1"/>
  <c r="F240" i="7" a="1"/>
  <c r="F240" i="7" s="1"/>
  <c r="G240" i="7" a="1"/>
  <c r="G240" i="7" s="1"/>
  <c r="F241" i="7" a="1"/>
  <c r="F241" i="7" s="1"/>
  <c r="G241" i="7" a="1"/>
  <c r="G241" i="7" s="1"/>
  <c r="F242" i="7" a="1"/>
  <c r="F242" i="7" s="1"/>
  <c r="G242" i="7" a="1"/>
  <c r="G242" i="7" s="1"/>
  <c r="F243" i="7" a="1"/>
  <c r="F243" i="7" s="1"/>
  <c r="G243" i="7" a="1"/>
  <c r="G243" i="7" s="1"/>
  <c r="F244" i="7" a="1"/>
  <c r="F244" i="7" s="1"/>
  <c r="G244" i="7" a="1"/>
  <c r="G244" i="7" s="1"/>
  <c r="F245" i="7" a="1"/>
  <c r="F245" i="7" s="1"/>
  <c r="G245" i="7" a="1"/>
  <c r="G245" i="7" s="1"/>
  <c r="F246" i="7" a="1"/>
  <c r="F246" i="7" s="1"/>
  <c r="G246" i="7" a="1"/>
  <c r="G246" i="7" s="1"/>
  <c r="F247" i="7" a="1"/>
  <c r="F247" i="7" s="1"/>
  <c r="G247" i="7" a="1"/>
  <c r="G247" i="7" s="1"/>
  <c r="F248" i="7" a="1"/>
  <c r="F248" i="7" s="1"/>
  <c r="G248" i="7" a="1"/>
  <c r="G248" i="7" s="1"/>
  <c r="F249" i="7" a="1"/>
  <c r="F249" i="7" s="1"/>
  <c r="G249" i="7" a="1"/>
  <c r="G249" i="7" s="1"/>
  <c r="F250" i="7" a="1"/>
  <c r="F250" i="7" s="1"/>
  <c r="G250" i="7" a="1"/>
  <c r="G250" i="7" s="1"/>
  <c r="F251" i="7" a="1"/>
  <c r="F251" i="7" s="1"/>
  <c r="G251" i="7" a="1"/>
  <c r="G251" i="7" s="1"/>
  <c r="F252" i="7" a="1"/>
  <c r="F252" i="7" s="1"/>
  <c r="G252" i="7" a="1"/>
  <c r="G252" i="7" s="1"/>
  <c r="F253" i="7" a="1"/>
  <c r="F253" i="7" s="1"/>
  <c r="G253" i="7" a="1"/>
  <c r="G253" i="7" s="1"/>
  <c r="F254" i="7" a="1"/>
  <c r="F254" i="7" s="1"/>
  <c r="G254" i="7" a="1"/>
  <c r="G254" i="7" s="1"/>
  <c r="F255" i="7" a="1"/>
  <c r="F255" i="7" s="1"/>
  <c r="G255" i="7" a="1"/>
  <c r="G255" i="7" s="1"/>
  <c r="F256" i="7" a="1"/>
  <c r="F256" i="7" s="1"/>
  <c r="G256" i="7" a="1"/>
  <c r="G256" i="7" s="1"/>
  <c r="F257" i="7" a="1"/>
  <c r="F257" i="7" s="1"/>
  <c r="G257" i="7" a="1"/>
  <c r="G257" i="7" s="1"/>
  <c r="F258" i="7" a="1"/>
  <c r="F258" i="7" s="1"/>
  <c r="G258" i="7" a="1"/>
  <c r="G258" i="7" s="1"/>
  <c r="F259" i="7" a="1"/>
  <c r="F259" i="7" s="1"/>
  <c r="G259" i="7" a="1"/>
  <c r="G259" i="7" s="1"/>
  <c r="F260" i="7" a="1"/>
  <c r="F260" i="7" s="1"/>
  <c r="G260" i="7" a="1"/>
  <c r="G260" i="7" s="1"/>
  <c r="F261" i="7" a="1"/>
  <c r="F261" i="7" s="1"/>
  <c r="G261" i="7" a="1"/>
  <c r="G261" i="7" s="1"/>
  <c r="F262" i="7" a="1"/>
  <c r="F262" i="7" s="1"/>
  <c r="G262" i="7" a="1"/>
  <c r="G262" i="7" s="1"/>
  <c r="F263" i="7" a="1"/>
  <c r="F263" i="7" s="1"/>
  <c r="G263" i="7" a="1"/>
  <c r="G263" i="7" s="1"/>
  <c r="F264" i="7" a="1"/>
  <c r="F264" i="7" s="1"/>
  <c r="G264" i="7" a="1"/>
  <c r="G264" i="7" s="1"/>
  <c r="F265" i="7" a="1"/>
  <c r="F265" i="7" s="1"/>
  <c r="G265" i="7" a="1"/>
  <c r="G265" i="7" s="1"/>
  <c r="F266" i="7" a="1"/>
  <c r="F266" i="7" s="1"/>
  <c r="G266" i="7" a="1"/>
  <c r="G266" i="7" s="1"/>
  <c r="F267" i="7" a="1"/>
  <c r="F267" i="7" s="1"/>
  <c r="G267" i="7" a="1"/>
  <c r="G267" i="7" s="1"/>
  <c r="F268" i="7" a="1"/>
  <c r="F268" i="7" s="1"/>
  <c r="G268" i="7" a="1"/>
  <c r="G268" i="7" s="1"/>
  <c r="F269" i="7" a="1"/>
  <c r="F269" i="7" s="1"/>
  <c r="G269" i="7" a="1"/>
  <c r="G269" i="7" s="1"/>
  <c r="F270" i="7" a="1"/>
  <c r="F270" i="7" s="1"/>
  <c r="G270" i="7" a="1"/>
  <c r="G270" i="7" s="1"/>
  <c r="F271" i="7" a="1"/>
  <c r="F271" i="7" s="1"/>
  <c r="G271" i="7" a="1"/>
  <c r="G271" i="7" s="1"/>
  <c r="F272" i="7" a="1"/>
  <c r="F272" i="7" s="1"/>
  <c r="G272" i="7" a="1"/>
  <c r="G272" i="7" s="1"/>
  <c r="F273" i="7" a="1"/>
  <c r="F273" i="7" s="1"/>
  <c r="G273" i="7" a="1"/>
  <c r="G273" i="7" s="1"/>
  <c r="F274" i="7" a="1"/>
  <c r="F274" i="7" s="1"/>
  <c r="G274" i="7" a="1"/>
  <c r="G274" i="7" s="1"/>
  <c r="F275" i="7" a="1"/>
  <c r="F275" i="7" s="1"/>
  <c r="G275" i="7" a="1"/>
  <c r="G275" i="7" s="1"/>
  <c r="F276" i="7" a="1"/>
  <c r="F276" i="7" s="1"/>
  <c r="G276" i="7" a="1"/>
  <c r="G276" i="7" s="1"/>
  <c r="F277" i="7" a="1"/>
  <c r="F277" i="7" s="1"/>
  <c r="G277" i="7" a="1"/>
  <c r="G277" i="7" s="1"/>
  <c r="F278" i="7" a="1"/>
  <c r="F278" i="7" s="1"/>
  <c r="G278" i="7" a="1"/>
  <c r="G278" i="7" s="1"/>
  <c r="F279" i="7" a="1"/>
  <c r="F279" i="7" s="1"/>
  <c r="G279" i="7" a="1"/>
  <c r="G279" i="7" s="1"/>
  <c r="F280" i="7" a="1"/>
  <c r="F280" i="7" s="1"/>
  <c r="G280" i="7" a="1"/>
  <c r="G280" i="7" s="1"/>
  <c r="F281" i="7" a="1"/>
  <c r="F281" i="7" s="1"/>
  <c r="G281" i="7" a="1"/>
  <c r="G281" i="7" s="1"/>
  <c r="F282" i="7" a="1"/>
  <c r="F282" i="7" s="1"/>
  <c r="G282" i="7" a="1"/>
  <c r="G282" i="7" s="1"/>
  <c r="F283" i="7" a="1"/>
  <c r="F283" i="7" s="1"/>
  <c r="G283" i="7" a="1"/>
  <c r="G283" i="7" s="1"/>
  <c r="F284" i="7" a="1"/>
  <c r="F284" i="7" s="1"/>
  <c r="G284" i="7" a="1"/>
  <c r="G284" i="7" s="1"/>
  <c r="F285" i="7" a="1"/>
  <c r="F285" i="7" s="1"/>
  <c r="G285" i="7" a="1"/>
  <c r="G285" i="7" s="1"/>
  <c r="F286" i="7" a="1"/>
  <c r="F286" i="7" s="1"/>
  <c r="G286" i="7" a="1"/>
  <c r="G286" i="7" s="1"/>
  <c r="F287" i="7" a="1"/>
  <c r="F287" i="7" s="1"/>
  <c r="G287" i="7" a="1"/>
  <c r="G287" i="7" s="1"/>
  <c r="F288" i="7" a="1"/>
  <c r="F288" i="7" s="1"/>
  <c r="G288" i="7" a="1"/>
  <c r="G288" i="7" s="1"/>
  <c r="F289" i="7" a="1"/>
  <c r="F289" i="7" s="1"/>
  <c r="G289" i="7" a="1"/>
  <c r="G289" i="7" s="1"/>
  <c r="F290" i="7" a="1"/>
  <c r="F290" i="7" s="1"/>
  <c r="G290" i="7" a="1"/>
  <c r="G290" i="7" s="1"/>
  <c r="F291" i="7" a="1"/>
  <c r="F291" i="7" s="1"/>
  <c r="G291" i="7" a="1"/>
  <c r="G291" i="7" s="1"/>
  <c r="F292" i="7" a="1"/>
  <c r="F292" i="7" s="1"/>
  <c r="G292" i="7" a="1"/>
  <c r="G292" i="7" s="1"/>
  <c r="F293" i="7" a="1"/>
  <c r="F293" i="7" s="1"/>
  <c r="G293" i="7" a="1"/>
  <c r="G293" i="7" s="1"/>
  <c r="F294" i="7" a="1"/>
  <c r="F294" i="7" s="1"/>
  <c r="G294" i="7" a="1"/>
  <c r="G294" i="7" s="1"/>
  <c r="F295" i="7" a="1"/>
  <c r="F295" i="7" s="1"/>
  <c r="G295" i="7" a="1"/>
  <c r="G295" i="7" s="1"/>
  <c r="F296" i="7" a="1"/>
  <c r="F296" i="7" s="1"/>
  <c r="G296" i="7" a="1"/>
  <c r="G296" i="7" s="1"/>
  <c r="F297" i="7" a="1"/>
  <c r="F297" i="7" s="1"/>
  <c r="G297" i="7" a="1"/>
  <c r="G297" i="7" s="1"/>
  <c r="F298" i="7" a="1"/>
  <c r="F298" i="7" s="1"/>
  <c r="G298" i="7" a="1"/>
  <c r="G298" i="7" s="1"/>
  <c r="F299" i="7" a="1"/>
  <c r="F299" i="7" s="1"/>
  <c r="G299" i="7" a="1"/>
  <c r="G299" i="7" s="1"/>
  <c r="F300" i="7" a="1"/>
  <c r="F300" i="7" s="1"/>
  <c r="G300" i="7" a="1"/>
  <c r="G300" i="7" s="1"/>
  <c r="F301" i="7" a="1"/>
  <c r="F301" i="7" s="1"/>
  <c r="G301" i="7" a="1"/>
  <c r="G301" i="7" s="1"/>
  <c r="F302" i="7" a="1"/>
  <c r="F302" i="7" s="1"/>
  <c r="G302" i="7" a="1"/>
  <c r="G302" i="7" s="1"/>
  <c r="F303" i="7" a="1"/>
  <c r="F303" i="7" s="1"/>
  <c r="G303" i="7" a="1"/>
  <c r="G303" i="7" s="1"/>
  <c r="F304" i="7" a="1"/>
  <c r="F304" i="7" s="1"/>
  <c r="G304" i="7" a="1"/>
  <c r="G304" i="7" s="1"/>
  <c r="F305" i="7" a="1"/>
  <c r="F305" i="7" s="1"/>
  <c r="G305" i="7" a="1"/>
  <c r="G305" i="7" s="1"/>
  <c r="F306" i="7" a="1"/>
  <c r="F306" i="7" s="1"/>
  <c r="G306" i="7" a="1"/>
  <c r="G306" i="7" s="1"/>
  <c r="F307" i="7" a="1"/>
  <c r="F307" i="7" s="1"/>
  <c r="G307" i="7" a="1"/>
  <c r="G307" i="7" s="1"/>
  <c r="F308" i="7" a="1"/>
  <c r="F308" i="7" s="1"/>
  <c r="G308" i="7" a="1"/>
  <c r="G308" i="7" s="1"/>
  <c r="F309" i="7" a="1"/>
  <c r="F309" i="7" s="1"/>
  <c r="G309" i="7" a="1"/>
  <c r="G309" i="7" s="1"/>
  <c r="F310" i="7" a="1"/>
  <c r="F310" i="7" s="1"/>
  <c r="G310" i="7" a="1"/>
  <c r="G310" i="7" s="1"/>
  <c r="F311" i="7" a="1"/>
  <c r="F311" i="7" s="1"/>
  <c r="G311" i="7" a="1"/>
  <c r="G311" i="7" s="1"/>
  <c r="F312" i="7" a="1"/>
  <c r="F312" i="7" s="1"/>
  <c r="G312" i="7" a="1"/>
  <c r="G312" i="7" s="1"/>
  <c r="F313" i="7" a="1"/>
  <c r="F313" i="7" s="1"/>
  <c r="G313" i="7" a="1"/>
  <c r="G313" i="7" s="1"/>
  <c r="F314" i="7" a="1"/>
  <c r="F314" i="7" s="1"/>
  <c r="G314" i="7" a="1"/>
  <c r="G314" i="7" s="1"/>
  <c r="F315" i="7" a="1"/>
  <c r="F315" i="7" s="1"/>
  <c r="G315" i="7" a="1"/>
  <c r="G315" i="7" s="1"/>
  <c r="F316" i="7" a="1"/>
  <c r="F316" i="7" s="1"/>
  <c r="G316" i="7" a="1"/>
  <c r="G316" i="7" s="1"/>
  <c r="F317" i="7" a="1"/>
  <c r="F317" i="7" s="1"/>
  <c r="G317" i="7" a="1"/>
  <c r="G317" i="7" s="1"/>
  <c r="F318" i="7" a="1"/>
  <c r="F318" i="7" s="1"/>
  <c r="G318" i="7" a="1"/>
  <c r="G318" i="7" s="1"/>
  <c r="F319" i="7" a="1"/>
  <c r="F319" i="7" s="1"/>
  <c r="G319" i="7" a="1"/>
  <c r="G319" i="7" s="1"/>
  <c r="F320" i="7" a="1"/>
  <c r="F320" i="7" s="1"/>
  <c r="G320" i="7" a="1"/>
  <c r="G320" i="7" s="1"/>
  <c r="F321" i="7" a="1"/>
  <c r="F321" i="7" s="1"/>
  <c r="G321" i="7" a="1"/>
  <c r="G321" i="7" s="1"/>
  <c r="F322" i="7" a="1"/>
  <c r="F322" i="7" s="1"/>
  <c r="G322" i="7" a="1"/>
  <c r="G322" i="7" s="1"/>
  <c r="F323" i="7" a="1"/>
  <c r="F323" i="7" s="1"/>
  <c r="G323" i="7" a="1"/>
  <c r="G323" i="7" s="1"/>
  <c r="F324" i="7" a="1"/>
  <c r="F324" i="7" s="1"/>
  <c r="G324" i="7" a="1"/>
  <c r="G324" i="7" s="1"/>
  <c r="F325" i="7" a="1"/>
  <c r="F325" i="7" s="1"/>
  <c r="G325" i="7" a="1"/>
  <c r="G325" i="7" s="1"/>
  <c r="F326" i="7" a="1"/>
  <c r="F326" i="7" s="1"/>
  <c r="G326" i="7" a="1"/>
  <c r="G326" i="7" s="1"/>
  <c r="F327" i="7" a="1"/>
  <c r="F327" i="7" s="1"/>
  <c r="G327" i="7" a="1"/>
  <c r="G327" i="7" s="1"/>
  <c r="F328" i="7" a="1"/>
  <c r="F328" i="7" s="1"/>
  <c r="G328" i="7" a="1"/>
  <c r="G328" i="7" s="1"/>
  <c r="F329" i="7" a="1"/>
  <c r="F329" i="7" s="1"/>
  <c r="G329" i="7" a="1"/>
  <c r="G329" i="7" s="1"/>
  <c r="F330" i="7" a="1"/>
  <c r="F330" i="7" s="1"/>
  <c r="G330" i="7" a="1"/>
  <c r="G330" i="7" s="1"/>
  <c r="F331" i="7" a="1"/>
  <c r="F331" i="7" s="1"/>
  <c r="G331" i="7" a="1"/>
  <c r="G331" i="7" s="1"/>
  <c r="F332" i="7" a="1"/>
  <c r="F332" i="7" s="1"/>
  <c r="G332" i="7" a="1"/>
  <c r="G332" i="7" s="1"/>
  <c r="F333" i="7" a="1"/>
  <c r="F333" i="7" s="1"/>
  <c r="G333" i="7" a="1"/>
  <c r="G333" i="7" s="1"/>
  <c r="F334" i="7" a="1"/>
  <c r="F334" i="7" s="1"/>
  <c r="G334" i="7" a="1"/>
  <c r="G334" i="7" s="1"/>
  <c r="F335" i="7" a="1"/>
  <c r="F335" i="7" s="1"/>
  <c r="G335" i="7" a="1"/>
  <c r="G335" i="7" s="1"/>
  <c r="F336" i="7" a="1"/>
  <c r="F336" i="7" s="1"/>
  <c r="G336" i="7" a="1"/>
  <c r="G336" i="7" s="1"/>
  <c r="F337" i="7" a="1"/>
  <c r="F337" i="7" s="1"/>
  <c r="G337" i="7" a="1"/>
  <c r="G337" i="7" s="1"/>
  <c r="F338" i="7" a="1"/>
  <c r="F338" i="7" s="1"/>
  <c r="G338" i="7" a="1"/>
  <c r="G338" i="7" s="1"/>
  <c r="F339" i="7" a="1"/>
  <c r="F339" i="7" s="1"/>
  <c r="G339" i="7" a="1"/>
  <c r="G339" i="7" s="1"/>
  <c r="F340" i="7" a="1"/>
  <c r="F340" i="7" s="1"/>
  <c r="G340" i="7" a="1"/>
  <c r="G340" i="7" s="1"/>
  <c r="F341" i="7" a="1"/>
  <c r="F341" i="7" s="1"/>
  <c r="G341" i="7" a="1"/>
  <c r="G341" i="7" s="1"/>
  <c r="F342" i="7" a="1"/>
  <c r="F342" i="7" s="1"/>
  <c r="G342" i="7" a="1"/>
  <c r="G342" i="7" s="1"/>
  <c r="F343" i="7" a="1"/>
  <c r="F343" i="7" s="1"/>
  <c r="G343" i="7" a="1"/>
  <c r="G343" i="7" s="1"/>
  <c r="F344" i="7" a="1"/>
  <c r="F344" i="7" s="1"/>
  <c r="G344" i="7" a="1"/>
  <c r="G344" i="7" s="1"/>
  <c r="F345" i="7" a="1"/>
  <c r="F345" i="7" s="1"/>
  <c r="G345" i="7" a="1"/>
  <c r="G345" i="7" s="1"/>
  <c r="F346" i="7" a="1"/>
  <c r="F346" i="7" s="1"/>
  <c r="G346" i="7" a="1"/>
  <c r="G346" i="7" s="1"/>
  <c r="F347" i="7" a="1"/>
  <c r="F347" i="7" s="1"/>
  <c r="G347" i="7" a="1"/>
  <c r="G347" i="7" s="1"/>
  <c r="F348" i="7" a="1"/>
  <c r="F348" i="7" s="1"/>
  <c r="G348" i="7" a="1"/>
  <c r="G348" i="7" s="1"/>
  <c r="F349" i="7" a="1"/>
  <c r="F349" i="7" s="1"/>
  <c r="G349" i="7" a="1"/>
  <c r="G349" i="7" s="1"/>
  <c r="F350" i="7" a="1"/>
  <c r="F350" i="7" s="1"/>
  <c r="G350" i="7" a="1"/>
  <c r="G350" i="7" s="1"/>
  <c r="F351" i="7" a="1"/>
  <c r="F351" i="7" s="1"/>
  <c r="G351" i="7" a="1"/>
  <c r="G351" i="7" s="1"/>
  <c r="F352" i="7" a="1"/>
  <c r="F352" i="7" s="1"/>
  <c r="G352" i="7" a="1"/>
  <c r="G352" i="7" s="1"/>
  <c r="F353" i="7" a="1"/>
  <c r="F353" i="7" s="1"/>
  <c r="G353" i="7" a="1"/>
  <c r="G353" i="7" s="1"/>
  <c r="F354" i="7" a="1"/>
  <c r="F354" i="7" s="1"/>
  <c r="G354" i="7" a="1"/>
  <c r="G354" i="7" s="1"/>
  <c r="F355" i="7" a="1"/>
  <c r="F355" i="7" s="1"/>
  <c r="G355" i="7" a="1"/>
  <c r="G355" i="7" s="1"/>
  <c r="F356" i="7" a="1"/>
  <c r="F356" i="7" s="1"/>
  <c r="G356" i="7" a="1"/>
  <c r="G356" i="7" s="1"/>
  <c r="F357" i="7" a="1"/>
  <c r="F357" i="7" s="1"/>
  <c r="G357" i="7" a="1"/>
  <c r="G357" i="7" s="1"/>
  <c r="F358" i="7" a="1"/>
  <c r="F358" i="7" s="1"/>
  <c r="G358" i="7" a="1"/>
  <c r="G358" i="7" s="1"/>
  <c r="F359" i="7" a="1"/>
  <c r="F359" i="7" s="1"/>
  <c r="G359" i="7" a="1"/>
  <c r="G359" i="7" s="1"/>
  <c r="F360" i="7" a="1"/>
  <c r="F360" i="7" s="1"/>
  <c r="G360" i="7" a="1"/>
  <c r="G360" i="7" s="1"/>
  <c r="F361" i="7" a="1"/>
  <c r="F361" i="7" s="1"/>
  <c r="G361" i="7" a="1"/>
  <c r="G361" i="7" s="1"/>
  <c r="F362" i="7" a="1"/>
  <c r="F362" i="7" s="1"/>
  <c r="G362" i="7" a="1"/>
  <c r="G362" i="7" s="1"/>
  <c r="F363" i="7" a="1"/>
  <c r="F363" i="7" s="1"/>
  <c r="G363" i="7" a="1"/>
  <c r="G363" i="7" s="1"/>
  <c r="F364" i="7" a="1"/>
  <c r="F364" i="7" s="1"/>
  <c r="G364" i="7" a="1"/>
  <c r="G364" i="7" s="1"/>
  <c r="F365" i="7" a="1"/>
  <c r="F365" i="7" s="1"/>
  <c r="G365" i="7" a="1"/>
  <c r="G365" i="7" s="1"/>
  <c r="F366" i="7" a="1"/>
  <c r="F366" i="7" s="1"/>
  <c r="G366" i="7" a="1"/>
  <c r="G366" i="7" s="1"/>
  <c r="F367" i="7" a="1"/>
  <c r="F367" i="7" s="1"/>
  <c r="G367" i="7" a="1"/>
  <c r="G367" i="7" s="1"/>
  <c r="F368" i="7" a="1"/>
  <c r="F368" i="7" s="1"/>
  <c r="G368" i="7" a="1"/>
  <c r="G368" i="7" s="1"/>
  <c r="F369" i="7" a="1"/>
  <c r="F369" i="7" s="1"/>
  <c r="G369" i="7" a="1"/>
  <c r="G369" i="7" s="1"/>
  <c r="F370" i="7" a="1"/>
  <c r="F370" i="7" s="1"/>
  <c r="G370" i="7" a="1"/>
  <c r="G370" i="7" s="1"/>
  <c r="F371" i="7" a="1"/>
  <c r="F371" i="7" s="1"/>
  <c r="G371" i="7" a="1"/>
  <c r="G371" i="7" s="1"/>
  <c r="F372" i="7" a="1"/>
  <c r="F372" i="7" s="1"/>
  <c r="G372" i="7" a="1"/>
  <c r="G372" i="7" s="1"/>
  <c r="F373" i="7" a="1"/>
  <c r="F373" i="7" s="1"/>
  <c r="G373" i="7" a="1"/>
  <c r="G373" i="7" s="1"/>
  <c r="F374" i="7" a="1"/>
  <c r="F374" i="7" s="1"/>
  <c r="G374" i="7" a="1"/>
  <c r="G374" i="7" s="1"/>
  <c r="F375" i="7" a="1"/>
  <c r="F375" i="7" s="1"/>
  <c r="G375" i="7" a="1"/>
  <c r="G375" i="7" s="1"/>
  <c r="F376" i="7" a="1"/>
  <c r="F376" i="7" s="1"/>
  <c r="G376" i="7" a="1"/>
  <c r="G376" i="7" s="1"/>
  <c r="F377" i="7" a="1"/>
  <c r="F377" i="7" s="1"/>
  <c r="G377" i="7" a="1"/>
  <c r="G377" i="7" s="1"/>
  <c r="F378" i="7" a="1"/>
  <c r="F378" i="7" s="1"/>
  <c r="G378" i="7" a="1"/>
  <c r="G378" i="7" s="1"/>
  <c r="F379" i="7" a="1"/>
  <c r="F379" i="7" s="1"/>
  <c r="G379" i="7" a="1"/>
  <c r="G379" i="7" s="1"/>
  <c r="F380" i="7" a="1"/>
  <c r="F380" i="7" s="1"/>
  <c r="G380" i="7" a="1"/>
  <c r="G380" i="7" s="1"/>
  <c r="F381" i="7" a="1"/>
  <c r="F381" i="7" s="1"/>
  <c r="G381" i="7" a="1"/>
  <c r="G381" i="7" s="1"/>
  <c r="F382" i="7" a="1"/>
  <c r="F382" i="7" s="1"/>
  <c r="G382" i="7" a="1"/>
  <c r="G382" i="7" s="1"/>
  <c r="F383" i="7" a="1"/>
  <c r="F383" i="7" s="1"/>
  <c r="G383" i="7" a="1"/>
  <c r="G383" i="7" s="1"/>
  <c r="F384" i="7" a="1"/>
  <c r="F384" i="7" s="1"/>
  <c r="G384" i="7" a="1"/>
  <c r="G384" i="7" s="1"/>
  <c r="F385" i="7" a="1"/>
  <c r="F385" i="7" s="1"/>
  <c r="G385" i="7" a="1"/>
  <c r="G385" i="7" s="1"/>
  <c r="F386" i="7" a="1"/>
  <c r="F386" i="7" s="1"/>
  <c r="G386" i="7" a="1"/>
  <c r="G386" i="7" s="1"/>
  <c r="F387" i="7" a="1"/>
  <c r="F387" i="7" s="1"/>
  <c r="G387" i="7" a="1"/>
  <c r="G387" i="7" s="1"/>
  <c r="F388" i="7" a="1"/>
  <c r="F388" i="7" s="1"/>
  <c r="G388" i="7" a="1"/>
  <c r="G388" i="7" s="1"/>
  <c r="F389" i="7" a="1"/>
  <c r="F389" i="7" s="1"/>
  <c r="G389" i="7" a="1"/>
  <c r="G389" i="7" s="1"/>
  <c r="F390" i="7" a="1"/>
  <c r="F390" i="7" s="1"/>
  <c r="G390" i="7" a="1"/>
  <c r="G390" i="7" s="1"/>
  <c r="F391" i="7" a="1"/>
  <c r="F391" i="7" s="1"/>
  <c r="G391" i="7" a="1"/>
  <c r="G391" i="7" s="1"/>
  <c r="F392" i="7" a="1"/>
  <c r="F392" i="7" s="1"/>
  <c r="G392" i="7" a="1"/>
  <c r="G392" i="7" s="1"/>
  <c r="F393" i="7" a="1"/>
  <c r="F393" i="7" s="1"/>
  <c r="G393" i="7" a="1"/>
  <c r="G393" i="7" s="1"/>
  <c r="F394" i="7" a="1"/>
  <c r="F394" i="7" s="1"/>
  <c r="G394" i="7" a="1"/>
  <c r="G394" i="7" s="1"/>
  <c r="F395" i="7" a="1"/>
  <c r="F395" i="7" s="1"/>
  <c r="G395" i="7" a="1"/>
  <c r="G395" i="7" s="1"/>
  <c r="F396" i="7" a="1"/>
  <c r="F396" i="7" s="1"/>
  <c r="G396" i="7" a="1"/>
  <c r="G396" i="7" s="1"/>
  <c r="F397" i="7" a="1"/>
  <c r="F397" i="7" s="1"/>
  <c r="G397" i="7" a="1"/>
  <c r="G397" i="7" s="1"/>
  <c r="F398" i="7" a="1"/>
  <c r="F398" i="7" s="1"/>
  <c r="G398" i="7" a="1"/>
  <c r="G398" i="7" s="1"/>
  <c r="F399" i="7" a="1"/>
  <c r="F399" i="7" s="1"/>
  <c r="G399" i="7" a="1"/>
  <c r="G399" i="7" s="1"/>
  <c r="F400" i="7" a="1"/>
  <c r="F400" i="7" s="1"/>
  <c r="G400" i="7" a="1"/>
  <c r="G400" i="7" s="1"/>
  <c r="F401" i="7" a="1"/>
  <c r="F401" i="7" s="1"/>
  <c r="G401" i="7" a="1"/>
  <c r="G401" i="7" s="1"/>
  <c r="F402" i="7" a="1"/>
  <c r="F402" i="7" s="1"/>
  <c r="G402" i="7" a="1"/>
  <c r="G402" i="7"/>
  <c r="F403" i="7" a="1"/>
  <c r="F403" i="7" s="1"/>
  <c r="G403" i="7" a="1"/>
  <c r="G403" i="7" s="1"/>
  <c r="F404" i="7" a="1"/>
  <c r="F404" i="7" s="1"/>
  <c r="G404" i="7" a="1"/>
  <c r="G404" i="7" s="1"/>
  <c r="F405" i="7" a="1"/>
  <c r="F405" i="7" s="1"/>
  <c r="G405" i="7" a="1"/>
  <c r="G405" i="7" s="1"/>
  <c r="F406" i="7" a="1"/>
  <c r="F406" i="7" s="1"/>
  <c r="G406" i="7" a="1"/>
  <c r="G406" i="7" s="1"/>
  <c r="F407" i="7" a="1"/>
  <c r="F407" i="7" s="1"/>
  <c r="G407" i="7" a="1"/>
  <c r="G407" i="7" s="1"/>
  <c r="F408" i="7" a="1"/>
  <c r="F408" i="7" s="1"/>
  <c r="G408" i="7" a="1"/>
  <c r="G408" i="7" s="1"/>
  <c r="F409" i="7" a="1"/>
  <c r="F409" i="7" s="1"/>
  <c r="G409" i="7" a="1"/>
  <c r="G409" i="7" s="1"/>
  <c r="F410" i="7" a="1"/>
  <c r="F410" i="7" s="1"/>
  <c r="G410" i="7" a="1"/>
  <c r="G410" i="7" s="1"/>
  <c r="F411" i="7" a="1"/>
  <c r="F411" i="7" s="1"/>
  <c r="G411" i="7" a="1"/>
  <c r="G411" i="7" s="1"/>
  <c r="F412" i="7" a="1"/>
  <c r="F412" i="7" s="1"/>
  <c r="G412" i="7" a="1"/>
  <c r="G412" i="7" s="1"/>
  <c r="F413" i="7" a="1"/>
  <c r="F413" i="7" s="1"/>
  <c r="G413" i="7" a="1"/>
  <c r="G413" i="7" s="1"/>
  <c r="F414" i="7" a="1"/>
  <c r="F414" i="7" s="1"/>
  <c r="G414" i="7" a="1"/>
  <c r="G414" i="7" s="1"/>
  <c r="F415" i="7" a="1"/>
  <c r="F415" i="7" s="1"/>
  <c r="G415" i="7" a="1"/>
  <c r="G415" i="7" s="1"/>
  <c r="F416" i="7" a="1"/>
  <c r="F416" i="7" s="1"/>
  <c r="G416" i="7" a="1"/>
  <c r="G416" i="7" s="1"/>
  <c r="F417" i="7" a="1"/>
  <c r="F417" i="7" s="1"/>
  <c r="G417" i="7" a="1"/>
  <c r="G417" i="7" s="1"/>
  <c r="F418" i="7" a="1"/>
  <c r="F418" i="7" s="1"/>
  <c r="G418" i="7" a="1"/>
  <c r="G418" i="7" s="1"/>
  <c r="F419" i="7" a="1"/>
  <c r="F419" i="7" s="1"/>
  <c r="G419" i="7" a="1"/>
  <c r="G419" i="7" s="1"/>
  <c r="F420" i="7" a="1"/>
  <c r="F420" i="7" s="1"/>
  <c r="G420" i="7" a="1"/>
  <c r="G420" i="7" s="1"/>
  <c r="F421" i="7" a="1"/>
  <c r="F421" i="7" s="1"/>
  <c r="G421" i="7" a="1"/>
  <c r="G421" i="7" s="1"/>
  <c r="F422" i="7" a="1"/>
  <c r="F422" i="7" s="1"/>
  <c r="G422" i="7" a="1"/>
  <c r="G422" i="7" s="1"/>
  <c r="F423" i="7" a="1"/>
  <c r="F423" i="7" s="1"/>
  <c r="G423" i="7" a="1"/>
  <c r="G423" i="7" s="1"/>
  <c r="F424" i="7" a="1"/>
  <c r="F424" i="7" s="1"/>
  <c r="G424" i="7" a="1"/>
  <c r="G424" i="7" s="1"/>
  <c r="F425" i="7" a="1"/>
  <c r="F425" i="7" s="1"/>
  <c r="G425" i="7" a="1"/>
  <c r="G425" i="7" s="1"/>
  <c r="F426" i="7" a="1"/>
  <c r="F426" i="7" s="1"/>
  <c r="G426" i="7" a="1"/>
  <c r="G426" i="7" s="1"/>
  <c r="F427" i="7" a="1"/>
  <c r="F427" i="7" s="1"/>
  <c r="G427" i="7" a="1"/>
  <c r="G427" i="7" s="1"/>
  <c r="F428" i="7" a="1"/>
  <c r="F428" i="7" s="1"/>
  <c r="G428" i="7" a="1"/>
  <c r="G428" i="7" s="1"/>
  <c r="F429" i="7" a="1"/>
  <c r="F429" i="7" s="1"/>
  <c r="G429" i="7" a="1"/>
  <c r="G429" i="7" s="1"/>
  <c r="F430" i="7" a="1"/>
  <c r="F430" i="7" s="1"/>
  <c r="G430" i="7" a="1"/>
  <c r="G430" i="7" s="1"/>
  <c r="F431" i="7" a="1"/>
  <c r="F431" i="7" s="1"/>
  <c r="G431" i="7" a="1"/>
  <c r="G431" i="7" s="1"/>
  <c r="F432" i="7" a="1"/>
  <c r="F432" i="7" s="1"/>
  <c r="G432" i="7" a="1"/>
  <c r="G432" i="7" s="1"/>
  <c r="F433" i="7" a="1"/>
  <c r="F433" i="7" s="1"/>
  <c r="G433" i="7" a="1"/>
  <c r="G433" i="7" s="1"/>
  <c r="F434" i="7" a="1"/>
  <c r="F434" i="7" s="1"/>
  <c r="G434" i="7" a="1"/>
  <c r="G434" i="7" s="1"/>
  <c r="F435" i="7" a="1"/>
  <c r="F435" i="7" s="1"/>
  <c r="G435" i="7" a="1"/>
  <c r="G435" i="7" s="1"/>
  <c r="F436" i="7" a="1"/>
  <c r="F436" i="7" s="1"/>
  <c r="G436" i="7" a="1"/>
  <c r="G436" i="7" s="1"/>
  <c r="F437" i="7" a="1"/>
  <c r="F437" i="7" s="1"/>
  <c r="G437" i="7" a="1"/>
  <c r="G437" i="7" s="1"/>
  <c r="F438" i="7" a="1"/>
  <c r="F438" i="7" s="1"/>
  <c r="G438" i="7" a="1"/>
  <c r="G438" i="7" s="1"/>
  <c r="F439" i="7" a="1"/>
  <c r="F439" i="7" s="1"/>
  <c r="G439" i="7" a="1"/>
  <c r="G439" i="7" s="1"/>
  <c r="F440" i="7" a="1"/>
  <c r="F440" i="7" s="1"/>
  <c r="G440" i="7" a="1"/>
  <c r="G440" i="7" s="1"/>
  <c r="F441" i="7" a="1"/>
  <c r="F441" i="7" s="1"/>
  <c r="G441" i="7" a="1"/>
  <c r="G441" i="7" s="1"/>
  <c r="F442" i="7" a="1"/>
  <c r="F442" i="7" s="1"/>
  <c r="G442" i="7" a="1"/>
  <c r="G442" i="7" s="1"/>
  <c r="F443" i="7" a="1"/>
  <c r="F443" i="7" s="1"/>
  <c r="G443" i="7" a="1"/>
  <c r="G443" i="7" s="1"/>
  <c r="F444" i="7" a="1"/>
  <c r="F444" i="7" s="1"/>
  <c r="G444" i="7" a="1"/>
  <c r="G444" i="7" s="1"/>
  <c r="F445" i="7" a="1"/>
  <c r="F445" i="7" s="1"/>
  <c r="G445" i="7" a="1"/>
  <c r="G445" i="7" s="1"/>
  <c r="F446" i="7" a="1"/>
  <c r="F446" i="7" s="1"/>
  <c r="G446" i="7" a="1"/>
  <c r="G446" i="7" s="1"/>
  <c r="F447" i="7" a="1"/>
  <c r="F447" i="7" s="1"/>
  <c r="G447" i="7" a="1"/>
  <c r="G447" i="7" s="1"/>
  <c r="F448" i="7" a="1"/>
  <c r="F448" i="7" s="1"/>
  <c r="G448" i="7" a="1"/>
  <c r="G448" i="7" s="1"/>
  <c r="F449" i="7" a="1"/>
  <c r="F449" i="7" s="1"/>
  <c r="G449" i="7" a="1"/>
  <c r="G449" i="7" s="1"/>
  <c r="F450" i="7" a="1"/>
  <c r="F450" i="7" s="1"/>
  <c r="G450" i="7" a="1"/>
  <c r="G450" i="7" s="1"/>
  <c r="F451" i="7" a="1"/>
  <c r="F451" i="7" s="1"/>
  <c r="G451" i="7" a="1"/>
  <c r="G451" i="7" s="1"/>
  <c r="F452" i="7" a="1"/>
  <c r="F452" i="7" s="1"/>
  <c r="G452" i="7" a="1"/>
  <c r="G452" i="7" s="1"/>
  <c r="F453" i="7" a="1"/>
  <c r="F453" i="7" s="1"/>
  <c r="G453" i="7" a="1"/>
  <c r="G453" i="7" s="1"/>
  <c r="F454" i="7" a="1"/>
  <c r="F454" i="7" s="1"/>
  <c r="G454" i="7" a="1"/>
  <c r="G454" i="7" s="1"/>
  <c r="F455" i="7" a="1"/>
  <c r="F455" i="7" s="1"/>
  <c r="G455" i="7" a="1"/>
  <c r="G455" i="7" s="1"/>
  <c r="F456" i="7" a="1"/>
  <c r="F456" i="7" s="1"/>
  <c r="G456" i="7" a="1"/>
  <c r="G456" i="7" s="1"/>
  <c r="F457" i="7" a="1"/>
  <c r="F457" i="7" s="1"/>
  <c r="G457" i="7" a="1"/>
  <c r="G457" i="7" s="1"/>
  <c r="F458" i="7" a="1"/>
  <c r="F458" i="7" s="1"/>
  <c r="G458" i="7" a="1"/>
  <c r="G458" i="7" s="1"/>
  <c r="F459" i="7" a="1"/>
  <c r="F459" i="7" s="1"/>
  <c r="G459" i="7" a="1"/>
  <c r="G459" i="7" s="1"/>
  <c r="F460" i="7" a="1"/>
  <c r="F460" i="7" s="1"/>
  <c r="G460" i="7" a="1"/>
  <c r="G460" i="7" s="1"/>
  <c r="F461" i="7" a="1"/>
  <c r="F461" i="7" s="1"/>
  <c r="G461" i="7" a="1"/>
  <c r="G461" i="7" s="1"/>
  <c r="F462" i="7" a="1"/>
  <c r="F462" i="7" s="1"/>
  <c r="G462" i="7" a="1"/>
  <c r="G462" i="7" s="1"/>
  <c r="F463" i="7" a="1"/>
  <c r="F463" i="7" s="1"/>
  <c r="G463" i="7" a="1"/>
  <c r="G463" i="7" s="1"/>
  <c r="F464" i="7" a="1"/>
  <c r="F464" i="7" s="1"/>
  <c r="G464" i="7" a="1"/>
  <c r="G464" i="7" s="1"/>
  <c r="F465" i="7" a="1"/>
  <c r="F465" i="7" s="1"/>
  <c r="G465" i="7" a="1"/>
  <c r="G465" i="7" s="1"/>
  <c r="F466" i="7" a="1"/>
  <c r="F466" i="7" s="1"/>
  <c r="G466" i="7" a="1"/>
  <c r="G466" i="7" s="1"/>
  <c r="F467" i="7" a="1"/>
  <c r="F467" i="7" s="1"/>
  <c r="G467" i="7" a="1"/>
  <c r="G467" i="7" s="1"/>
  <c r="F468" i="7" a="1"/>
  <c r="F468" i="7" s="1"/>
  <c r="G468" i="7" a="1"/>
  <c r="G468" i="7" s="1"/>
  <c r="F469" i="7" a="1"/>
  <c r="F469" i="7" s="1"/>
  <c r="G469" i="7" a="1"/>
  <c r="G469" i="7" s="1"/>
  <c r="F470" i="7" a="1"/>
  <c r="F470" i="7" s="1"/>
  <c r="G470" i="7" a="1"/>
  <c r="G470" i="7" s="1"/>
  <c r="F471" i="7" a="1"/>
  <c r="F471" i="7" s="1"/>
  <c r="G471" i="7" a="1"/>
  <c r="G471" i="7" s="1"/>
  <c r="F472" i="7" a="1"/>
  <c r="F472" i="7" s="1"/>
  <c r="G472" i="7" a="1"/>
  <c r="G472" i="7" s="1"/>
  <c r="F473" i="7" a="1"/>
  <c r="F473" i="7" s="1"/>
  <c r="G473" i="7" a="1"/>
  <c r="G473" i="7" s="1"/>
  <c r="F474" i="7" a="1"/>
  <c r="F474" i="7" s="1"/>
  <c r="G474" i="7" a="1"/>
  <c r="G474" i="7" s="1"/>
  <c r="F475" i="7" a="1"/>
  <c r="F475" i="7" s="1"/>
  <c r="G475" i="7" a="1"/>
  <c r="G475" i="7" s="1"/>
  <c r="F476" i="7" a="1"/>
  <c r="F476" i="7" s="1"/>
  <c r="G476" i="7" a="1"/>
  <c r="G476" i="7" s="1"/>
  <c r="F477" i="7" a="1"/>
  <c r="F477" i="7" s="1"/>
  <c r="G477" i="7" a="1"/>
  <c r="G477" i="7" s="1"/>
  <c r="F478" i="7" a="1"/>
  <c r="F478" i="7" s="1"/>
  <c r="G478" i="7" a="1"/>
  <c r="G478" i="7" s="1"/>
  <c r="F479" i="7" a="1"/>
  <c r="F479" i="7" s="1"/>
  <c r="G479" i="7" a="1"/>
  <c r="G479" i="7" s="1"/>
  <c r="F480" i="7" a="1"/>
  <c r="F480" i="7" s="1"/>
  <c r="G480" i="7" a="1"/>
  <c r="G480" i="7" s="1"/>
  <c r="F481" i="7" a="1"/>
  <c r="F481" i="7" s="1"/>
  <c r="G481" i="7" a="1"/>
  <c r="G481" i="7" s="1"/>
  <c r="F482" i="7" a="1"/>
  <c r="F482" i="7" s="1"/>
  <c r="G482" i="7" a="1"/>
  <c r="G482" i="7" s="1"/>
  <c r="F483" i="7" a="1"/>
  <c r="F483" i="7" s="1"/>
  <c r="G483" i="7" a="1"/>
  <c r="G483" i="7" s="1"/>
  <c r="F484" i="7" a="1"/>
  <c r="F484" i="7" s="1"/>
  <c r="G484" i="7" a="1"/>
  <c r="G484" i="7" s="1"/>
  <c r="F485" i="7" a="1"/>
  <c r="F485" i="7" s="1"/>
  <c r="G485" i="7" a="1"/>
  <c r="G485" i="7" s="1"/>
  <c r="F486" i="7" a="1"/>
  <c r="F486" i="7" s="1"/>
  <c r="G486" i="7" a="1"/>
  <c r="G486" i="7" s="1"/>
  <c r="F487" i="7" a="1"/>
  <c r="F487" i="7" s="1"/>
  <c r="G487" i="7" a="1"/>
  <c r="G487" i="7" s="1"/>
  <c r="F488" i="7" a="1"/>
  <c r="F488" i="7" s="1"/>
  <c r="G488" i="7" a="1"/>
  <c r="G488" i="7" s="1"/>
  <c r="F489" i="7" a="1"/>
  <c r="F489" i="7" s="1"/>
  <c r="G489" i="7" a="1"/>
  <c r="G489" i="7" s="1"/>
  <c r="F490" i="7" a="1"/>
  <c r="F490" i="7" s="1"/>
  <c r="G490" i="7" a="1"/>
  <c r="G490" i="7" s="1"/>
  <c r="F491" i="7" a="1"/>
  <c r="F491" i="7" s="1"/>
  <c r="G491" i="7" a="1"/>
  <c r="G491" i="7" s="1"/>
  <c r="F492" i="7" a="1"/>
  <c r="F492" i="7" s="1"/>
  <c r="G492" i="7" a="1"/>
  <c r="G492" i="7" s="1"/>
  <c r="F493" i="7" a="1"/>
  <c r="F493" i="7" s="1"/>
  <c r="G493" i="7" a="1"/>
  <c r="G493" i="7" s="1"/>
  <c r="F494" i="7" a="1"/>
  <c r="F494" i="7" s="1"/>
  <c r="G494" i="7" a="1"/>
  <c r="G494" i="7" s="1"/>
  <c r="F495" i="7" a="1"/>
  <c r="F495" i="7" s="1"/>
  <c r="G495" i="7" a="1"/>
  <c r="G495" i="7" s="1"/>
  <c r="F496" i="7" a="1"/>
  <c r="F496" i="7" s="1"/>
  <c r="G496" i="7" a="1"/>
  <c r="G496" i="7" s="1"/>
  <c r="F497" i="7" a="1"/>
  <c r="F497" i="7" s="1"/>
  <c r="G497" i="7" a="1"/>
  <c r="G497" i="7" s="1"/>
  <c r="F498" i="7" a="1"/>
  <c r="F498" i="7" s="1"/>
  <c r="G498" i="7" a="1"/>
  <c r="G498" i="7" s="1"/>
  <c r="F499" i="7" a="1"/>
  <c r="F499" i="7" s="1"/>
  <c r="G499" i="7" a="1"/>
  <c r="G499" i="7" s="1"/>
  <c r="F500" i="7" a="1"/>
  <c r="F500" i="7" s="1"/>
  <c r="G500" i="7" a="1"/>
  <c r="G500" i="7" s="1"/>
  <c r="F501" i="7" a="1"/>
  <c r="F501" i="7" s="1"/>
  <c r="G501" i="7" a="1"/>
  <c r="G501" i="7" s="1"/>
  <c r="F502" i="7" a="1"/>
  <c r="F502" i="7" s="1"/>
  <c r="G502" i="7" a="1"/>
  <c r="G502" i="7" s="1"/>
  <c r="F503" i="7" a="1"/>
  <c r="F503" i="7" s="1"/>
  <c r="G503" i="7" a="1"/>
  <c r="G503" i="7" s="1"/>
  <c r="F504" i="7" a="1"/>
  <c r="F504" i="7" s="1"/>
  <c r="G504" i="7" a="1"/>
  <c r="G504" i="7" s="1"/>
  <c r="F505" i="7" a="1"/>
  <c r="F505" i="7" s="1"/>
  <c r="G505" i="7" a="1"/>
  <c r="G505" i="7" s="1"/>
  <c r="F506" i="7" a="1"/>
  <c r="F506" i="7" s="1"/>
  <c r="G506" i="7" a="1"/>
  <c r="G506" i="7" s="1"/>
  <c r="F507" i="7" a="1"/>
  <c r="F507" i="7" s="1"/>
  <c r="G507" i="7" a="1"/>
  <c r="G507" i="7" s="1"/>
  <c r="F508" i="7" a="1"/>
  <c r="F508" i="7" s="1"/>
  <c r="G508" i="7" a="1"/>
  <c r="G508" i="7" s="1"/>
  <c r="F509" i="7" a="1"/>
  <c r="F509" i="7" s="1"/>
  <c r="G509" i="7" a="1"/>
  <c r="G509" i="7" s="1"/>
  <c r="F510" i="7" a="1"/>
  <c r="F510" i="7" s="1"/>
  <c r="G510" i="7" a="1"/>
  <c r="G510" i="7" s="1"/>
  <c r="F511" i="7" a="1"/>
  <c r="F511" i="7" s="1"/>
  <c r="G511" i="7" a="1"/>
  <c r="G511" i="7" s="1"/>
  <c r="F512" i="7" a="1"/>
  <c r="F512" i="7" s="1"/>
  <c r="G512" i="7" a="1"/>
  <c r="G512" i="7" s="1"/>
  <c r="F513" i="7" a="1"/>
  <c r="F513" i="7" s="1"/>
  <c r="G513" i="7" a="1"/>
  <c r="G513" i="7" s="1"/>
  <c r="F514" i="7" a="1"/>
  <c r="F514" i="7" s="1"/>
  <c r="G514" i="7" a="1"/>
  <c r="G514" i="7" s="1"/>
  <c r="F515" i="7" a="1"/>
  <c r="F515" i="7" s="1"/>
  <c r="G515" i="7" a="1"/>
  <c r="G515" i="7" s="1"/>
  <c r="F516" i="7" a="1"/>
  <c r="F516" i="7" s="1"/>
  <c r="G516" i="7" a="1"/>
  <c r="G516" i="7" s="1"/>
  <c r="F517" i="7" a="1"/>
  <c r="F517" i="7" s="1"/>
  <c r="G517" i="7" a="1"/>
  <c r="G517" i="7" s="1"/>
  <c r="F518" i="7" a="1"/>
  <c r="F518" i="7" s="1"/>
  <c r="G518" i="7" a="1"/>
  <c r="G518" i="7" s="1"/>
  <c r="F519" i="7" a="1"/>
  <c r="F519" i="7" s="1"/>
  <c r="G519" i="7" a="1"/>
  <c r="G519" i="7" s="1"/>
  <c r="F520" i="7" a="1"/>
  <c r="F520" i="7" s="1"/>
  <c r="G520" i="7" a="1"/>
  <c r="G520" i="7" s="1"/>
  <c r="F521" i="7" a="1"/>
  <c r="F521" i="7" s="1"/>
  <c r="G521" i="7" a="1"/>
  <c r="G521" i="7" s="1"/>
  <c r="F522" i="7" a="1"/>
  <c r="F522" i="7" s="1"/>
  <c r="G522" i="7" a="1"/>
  <c r="G522" i="7" s="1"/>
  <c r="F523" i="7" a="1"/>
  <c r="F523" i="7" s="1"/>
  <c r="G523" i="7" a="1"/>
  <c r="G523" i="7" s="1"/>
  <c r="F524" i="7" a="1"/>
  <c r="F524" i="7" s="1"/>
  <c r="G524" i="7" a="1"/>
  <c r="G524" i="7" s="1"/>
  <c r="F525" i="7" a="1"/>
  <c r="F525" i="7" s="1"/>
  <c r="G525" i="7" a="1"/>
  <c r="G525" i="7" s="1"/>
  <c r="F526" i="7" a="1"/>
  <c r="F526" i="7" s="1"/>
  <c r="G526" i="7" a="1"/>
  <c r="G526" i="7" s="1"/>
  <c r="F527" i="7" a="1"/>
  <c r="F527" i="7" s="1"/>
  <c r="G527" i="7" a="1"/>
  <c r="G527" i="7" s="1"/>
  <c r="F528" i="7" a="1"/>
  <c r="F528" i="7" s="1"/>
  <c r="G528" i="7" a="1"/>
  <c r="G528" i="7" s="1"/>
  <c r="F529" i="7" a="1"/>
  <c r="F529" i="7" s="1"/>
  <c r="G529" i="7" a="1"/>
  <c r="G529" i="7" s="1"/>
  <c r="F530" i="7" a="1"/>
  <c r="F530" i="7" s="1"/>
  <c r="G530" i="7" a="1"/>
  <c r="G530" i="7" s="1"/>
  <c r="F531" i="7" a="1"/>
  <c r="F531" i="7" s="1"/>
  <c r="G531" i="7" a="1"/>
  <c r="G531" i="7" s="1"/>
  <c r="F532" i="7" a="1"/>
  <c r="F532" i="7" s="1"/>
  <c r="G532" i="7" a="1"/>
  <c r="G532" i="7" s="1"/>
  <c r="F533" i="7" a="1"/>
  <c r="F533" i="7" s="1"/>
  <c r="G533" i="7" a="1"/>
  <c r="G533" i="7" s="1"/>
  <c r="F534" i="7" a="1"/>
  <c r="F534" i="7" s="1"/>
  <c r="G534" i="7" a="1"/>
  <c r="G534" i="7" s="1"/>
  <c r="F535" i="7" a="1"/>
  <c r="F535" i="7" s="1"/>
  <c r="G535" i="7" a="1"/>
  <c r="G535" i="7" s="1"/>
  <c r="F536" i="7" a="1"/>
  <c r="F536" i="7" s="1"/>
  <c r="G536" i="7" a="1"/>
  <c r="G536" i="7" s="1"/>
  <c r="F537" i="7" a="1"/>
  <c r="F537" i="7" s="1"/>
  <c r="G537" i="7" a="1"/>
  <c r="G537" i="7" s="1"/>
  <c r="F538" i="7" a="1"/>
  <c r="F538" i="7" s="1"/>
  <c r="G538" i="7" a="1"/>
  <c r="G538" i="7" s="1"/>
  <c r="F539" i="7" a="1"/>
  <c r="F539" i="7" s="1"/>
  <c r="G539" i="7" a="1"/>
  <c r="G539" i="7" s="1"/>
  <c r="F540" i="7" a="1"/>
  <c r="F540" i="7" s="1"/>
  <c r="G540" i="7" a="1"/>
  <c r="G540" i="7" s="1"/>
  <c r="F541" i="7" a="1"/>
  <c r="F541" i="7" s="1"/>
  <c r="G541" i="7" a="1"/>
  <c r="G541" i="7" s="1"/>
  <c r="F542" i="7" a="1"/>
  <c r="F542" i="7" s="1"/>
  <c r="G542" i="7" a="1"/>
  <c r="G542" i="7" s="1"/>
  <c r="F543" i="7" a="1"/>
  <c r="F543" i="7" s="1"/>
  <c r="G543" i="7" a="1"/>
  <c r="G543" i="7" s="1"/>
  <c r="F544" i="7" a="1"/>
  <c r="F544" i="7" s="1"/>
  <c r="G544" i="7" a="1"/>
  <c r="G544" i="7" s="1"/>
  <c r="F545" i="7" a="1"/>
  <c r="F545" i="7" s="1"/>
  <c r="G545" i="7" a="1"/>
  <c r="G545" i="7" s="1"/>
  <c r="F546" i="7" a="1"/>
  <c r="F546" i="7" s="1"/>
  <c r="G546" i="7" a="1"/>
  <c r="G546" i="7" s="1"/>
  <c r="F547" i="7" a="1"/>
  <c r="F547" i="7" s="1"/>
  <c r="G547" i="7" a="1"/>
  <c r="G547" i="7" s="1"/>
  <c r="F548" i="7" a="1"/>
  <c r="F548" i="7" s="1"/>
  <c r="G548" i="7" a="1"/>
  <c r="G548" i="7" s="1"/>
  <c r="F549" i="7" a="1"/>
  <c r="F549" i="7" s="1"/>
  <c r="G549" i="7" a="1"/>
  <c r="G549" i="7" s="1"/>
  <c r="F550" i="7" a="1"/>
  <c r="F550" i="7" s="1"/>
  <c r="G550" i="7" a="1"/>
  <c r="G550" i="7" s="1"/>
  <c r="F551" i="7" a="1"/>
  <c r="F551" i="7" s="1"/>
  <c r="G551" i="7" a="1"/>
  <c r="G551" i="7" s="1"/>
  <c r="F552" i="7" a="1"/>
  <c r="F552" i="7" s="1"/>
  <c r="G552" i="7" a="1"/>
  <c r="G552" i="7" s="1"/>
  <c r="F553" i="7" a="1"/>
  <c r="F553" i="7" s="1"/>
  <c r="G553" i="7" a="1"/>
  <c r="G553" i="7" s="1"/>
  <c r="F554" i="7" a="1"/>
  <c r="F554" i="7" s="1"/>
  <c r="G554" i="7" a="1"/>
  <c r="G554" i="7" s="1"/>
  <c r="F555" i="7" a="1"/>
  <c r="F555" i="7" s="1"/>
  <c r="G555" i="7" a="1"/>
  <c r="G555" i="7" s="1"/>
  <c r="F556" i="7" a="1"/>
  <c r="F556" i="7" s="1"/>
  <c r="G556" i="7" a="1"/>
  <c r="G556" i="7" s="1"/>
  <c r="F557" i="7" a="1"/>
  <c r="F557" i="7" s="1"/>
  <c r="G557" i="7" a="1"/>
  <c r="G557" i="7" s="1"/>
  <c r="F558" i="7" a="1"/>
  <c r="F558" i="7" s="1"/>
  <c r="G558" i="7" a="1"/>
  <c r="G558" i="7" s="1"/>
  <c r="F559" i="7" a="1"/>
  <c r="F559" i="7" s="1"/>
  <c r="G559" i="7" a="1"/>
  <c r="G559" i="7" s="1"/>
  <c r="F560" i="7" a="1"/>
  <c r="F560" i="7" s="1"/>
  <c r="G560" i="7" a="1"/>
  <c r="G560" i="7" s="1"/>
  <c r="F561" i="7" a="1"/>
  <c r="F561" i="7" s="1"/>
  <c r="G561" i="7" a="1"/>
  <c r="G561" i="7" s="1"/>
  <c r="F562" i="7" a="1"/>
  <c r="F562" i="7" s="1"/>
  <c r="G562" i="7" a="1"/>
  <c r="G562" i="7" s="1"/>
  <c r="F563" i="7" a="1"/>
  <c r="F563" i="7" s="1"/>
  <c r="G563" i="7" a="1"/>
  <c r="G563" i="7" s="1"/>
  <c r="F564" i="7" a="1"/>
  <c r="F564" i="7" s="1"/>
  <c r="G564" i="7" a="1"/>
  <c r="G564" i="7" s="1"/>
  <c r="F565" i="7" a="1"/>
  <c r="F565" i="7" s="1"/>
  <c r="G565" i="7" a="1"/>
  <c r="G565" i="7" s="1"/>
  <c r="F566" i="7" a="1"/>
  <c r="F566" i="7" s="1"/>
  <c r="G566" i="7" a="1"/>
  <c r="G566" i="7" s="1"/>
  <c r="F567" i="7" a="1"/>
  <c r="F567" i="7" s="1"/>
  <c r="G567" i="7" a="1"/>
  <c r="G567" i="7" s="1"/>
  <c r="F568" i="7" a="1"/>
  <c r="F568" i="7" s="1"/>
  <c r="G568" i="7" a="1"/>
  <c r="G568" i="7" s="1"/>
  <c r="F569" i="7" a="1"/>
  <c r="F569" i="7" s="1"/>
  <c r="G569" i="7" a="1"/>
  <c r="G569" i="7" s="1"/>
  <c r="F570" i="7" a="1"/>
  <c r="F570" i="7" s="1"/>
  <c r="G570" i="7" a="1"/>
  <c r="G570" i="7" s="1"/>
  <c r="F571" i="7" a="1"/>
  <c r="F571" i="7" s="1"/>
  <c r="G571" i="7" a="1"/>
  <c r="G571" i="7" s="1"/>
  <c r="F572" i="7" a="1"/>
  <c r="F572" i="7" s="1"/>
  <c r="G572" i="7" a="1"/>
  <c r="G572" i="7" s="1"/>
  <c r="F573" i="7" a="1"/>
  <c r="F573" i="7" s="1"/>
  <c r="G573" i="7" a="1"/>
  <c r="G573" i="7" s="1"/>
  <c r="F574" i="7" a="1"/>
  <c r="F574" i="7" s="1"/>
  <c r="G574" i="7" a="1"/>
  <c r="G574" i="7" s="1"/>
  <c r="F575" i="7" a="1"/>
  <c r="F575" i="7" s="1"/>
  <c r="G575" i="7" a="1"/>
  <c r="G575" i="7" s="1"/>
  <c r="F576" i="7" a="1"/>
  <c r="F576" i="7" s="1"/>
  <c r="G576" i="7" a="1"/>
  <c r="G576" i="7" s="1"/>
  <c r="F577" i="7" a="1"/>
  <c r="F577" i="7" s="1"/>
  <c r="G577" i="7" a="1"/>
  <c r="G577" i="7" s="1"/>
  <c r="F578" i="7" a="1"/>
  <c r="F578" i="7" s="1"/>
  <c r="G578" i="7" a="1"/>
  <c r="G578" i="7" s="1"/>
  <c r="F579" i="7" a="1"/>
  <c r="F579" i="7" s="1"/>
  <c r="G579" i="7" a="1"/>
  <c r="G579" i="7" s="1"/>
  <c r="F580" i="7" a="1"/>
  <c r="F580" i="7" s="1"/>
  <c r="G580" i="7" a="1"/>
  <c r="G580" i="7" s="1"/>
  <c r="F581" i="7" a="1"/>
  <c r="F581" i="7" s="1"/>
  <c r="G581" i="7" a="1"/>
  <c r="G581" i="7" s="1"/>
  <c r="F582" i="7" a="1"/>
  <c r="F582" i="7" s="1"/>
  <c r="G582" i="7" a="1"/>
  <c r="G582" i="7" s="1"/>
  <c r="F583" i="7" a="1"/>
  <c r="F583" i="7" s="1"/>
  <c r="G583" i="7" a="1"/>
  <c r="G583" i="7" s="1"/>
  <c r="F584" i="7" a="1"/>
  <c r="F584" i="7" s="1"/>
  <c r="G584" i="7" a="1"/>
  <c r="G584" i="7" s="1"/>
  <c r="F585" i="7" a="1"/>
  <c r="F585" i="7" s="1"/>
  <c r="G585" i="7" a="1"/>
  <c r="G585" i="7" s="1"/>
  <c r="F586" i="7" a="1"/>
  <c r="F586" i="7" s="1"/>
  <c r="G586" i="7" a="1"/>
  <c r="G586" i="7" s="1"/>
  <c r="F587" i="7" a="1"/>
  <c r="F587" i="7" s="1"/>
  <c r="G587" i="7" a="1"/>
  <c r="G587" i="7" s="1"/>
  <c r="F588" i="7" a="1"/>
  <c r="F588" i="7" s="1"/>
  <c r="G588" i="7" a="1"/>
  <c r="G588" i="7" s="1"/>
  <c r="F589" i="7" a="1"/>
  <c r="F589" i="7" s="1"/>
  <c r="G589" i="7" a="1"/>
  <c r="G589" i="7" s="1"/>
  <c r="F590" i="7" a="1"/>
  <c r="F590" i="7" s="1"/>
  <c r="G590" i="7" a="1"/>
  <c r="G590" i="7" s="1"/>
  <c r="F591" i="7" a="1"/>
  <c r="F591" i="7" s="1"/>
  <c r="G591" i="7" a="1"/>
  <c r="G591" i="7" s="1"/>
  <c r="F592" i="7" a="1"/>
  <c r="F592" i="7" s="1"/>
  <c r="G592" i="7" a="1"/>
  <c r="G592" i="7" s="1"/>
  <c r="F593" i="7" a="1"/>
  <c r="F593" i="7" s="1"/>
  <c r="G593" i="7" a="1"/>
  <c r="G593" i="7" s="1"/>
  <c r="F594" i="7" a="1"/>
  <c r="F594" i="7" s="1"/>
  <c r="G594" i="7" a="1"/>
  <c r="G594" i="7" s="1"/>
  <c r="F595" i="7" a="1"/>
  <c r="F595" i="7" s="1"/>
  <c r="G595" i="7" a="1"/>
  <c r="G595" i="7" s="1"/>
  <c r="F596" i="7" a="1"/>
  <c r="F596" i="7" s="1"/>
  <c r="G596" i="7" a="1"/>
  <c r="G596" i="7" s="1"/>
  <c r="F597" i="7" a="1"/>
  <c r="F597" i="7" s="1"/>
  <c r="G597" i="7" a="1"/>
  <c r="G597" i="7" s="1"/>
  <c r="F598" i="7" a="1"/>
  <c r="F598" i="7" s="1"/>
  <c r="G598" i="7" a="1"/>
  <c r="G598" i="7" s="1"/>
  <c r="F599" i="7" a="1"/>
  <c r="F599" i="7" s="1"/>
  <c r="G599" i="7" a="1"/>
  <c r="G599" i="7" s="1"/>
  <c r="F600" i="7" a="1"/>
  <c r="F600" i="7" s="1"/>
  <c r="G600" i="7" a="1"/>
  <c r="G600" i="7" s="1"/>
  <c r="F601" i="7" a="1"/>
  <c r="F601" i="7" s="1"/>
  <c r="G601" i="7" a="1"/>
  <c r="G601" i="7" s="1"/>
  <c r="F602" i="7" a="1"/>
  <c r="F602" i="7" s="1"/>
  <c r="G602" i="7" a="1"/>
  <c r="G602" i="7" s="1"/>
  <c r="F603" i="7" a="1"/>
  <c r="F603" i="7" s="1"/>
  <c r="G603" i="7" a="1"/>
  <c r="G603" i="7" s="1"/>
  <c r="F604" i="7" a="1"/>
  <c r="F604" i="7" s="1"/>
  <c r="G604" i="7" a="1"/>
  <c r="G604" i="7" s="1"/>
  <c r="F605" i="7" a="1"/>
  <c r="F605" i="7" s="1"/>
  <c r="G605" i="7" a="1"/>
  <c r="G605" i="7" s="1"/>
  <c r="F606" i="7" a="1"/>
  <c r="F606" i="7" s="1"/>
  <c r="G606" i="7" a="1"/>
  <c r="G606" i="7" s="1"/>
  <c r="F607" i="7" a="1"/>
  <c r="F607" i="7" s="1"/>
  <c r="G607" i="7" a="1"/>
  <c r="G607" i="7" s="1"/>
  <c r="F608" i="7" a="1"/>
  <c r="F608" i="7" s="1"/>
  <c r="G608" i="7" a="1"/>
  <c r="G608" i="7" s="1"/>
  <c r="F609" i="7" a="1"/>
  <c r="F609" i="7" s="1"/>
  <c r="G609" i="7" a="1"/>
  <c r="G609" i="7" s="1"/>
  <c r="F610" i="7" a="1"/>
  <c r="F610" i="7" s="1"/>
  <c r="G610" i="7" a="1"/>
  <c r="G610" i="7" s="1"/>
  <c r="F611" i="7" a="1"/>
  <c r="F611" i="7" s="1"/>
  <c r="G611" i="7" a="1"/>
  <c r="G611" i="7" s="1"/>
  <c r="F612" i="7" a="1"/>
  <c r="F612" i="7" s="1"/>
  <c r="G612" i="7" a="1"/>
  <c r="G612" i="7" s="1"/>
  <c r="F613" i="7" a="1"/>
  <c r="F613" i="7" s="1"/>
  <c r="G613" i="7" a="1"/>
  <c r="G613" i="7" s="1"/>
  <c r="F614" i="7" a="1"/>
  <c r="F614" i="7" s="1"/>
  <c r="G614" i="7" a="1"/>
  <c r="G614" i="7" s="1"/>
  <c r="F615" i="7" a="1"/>
  <c r="F615" i="7" s="1"/>
  <c r="G615" i="7" a="1"/>
  <c r="G615" i="7" s="1"/>
  <c r="F616" i="7" a="1"/>
  <c r="F616" i="7" s="1"/>
  <c r="G616" i="7" a="1"/>
  <c r="G616" i="7" s="1"/>
  <c r="F617" i="7" a="1"/>
  <c r="F617" i="7" s="1"/>
  <c r="G617" i="7" a="1"/>
  <c r="G617" i="7" s="1"/>
  <c r="F618" i="7" a="1"/>
  <c r="F618" i="7" s="1"/>
  <c r="G618" i="7" a="1"/>
  <c r="G618" i="7" s="1"/>
  <c r="F619" i="7" a="1"/>
  <c r="F619" i="7" s="1"/>
  <c r="G619" i="7" a="1"/>
  <c r="G619" i="7" s="1"/>
  <c r="F620" i="7" a="1"/>
  <c r="F620" i="7" s="1"/>
  <c r="G620" i="7" a="1"/>
  <c r="G620" i="7" s="1"/>
  <c r="F621" i="7" a="1"/>
  <c r="F621" i="7" s="1"/>
  <c r="G621" i="7" a="1"/>
  <c r="G621" i="7" s="1"/>
  <c r="F622" i="7" a="1"/>
  <c r="F622" i="7" s="1"/>
  <c r="G622" i="7" a="1"/>
  <c r="G622" i="7" s="1"/>
  <c r="F623" i="7" a="1"/>
  <c r="F623" i="7" s="1"/>
  <c r="G623" i="7" a="1"/>
  <c r="G623" i="7" s="1"/>
  <c r="F624" i="7" a="1"/>
  <c r="F624" i="7" s="1"/>
  <c r="G624" i="7" a="1"/>
  <c r="G624" i="7" s="1"/>
  <c r="F625" i="7" a="1"/>
  <c r="F625" i="7" s="1"/>
  <c r="G625" i="7" a="1"/>
  <c r="G625" i="7" s="1"/>
  <c r="F626" i="7" a="1"/>
  <c r="F626" i="7" s="1"/>
  <c r="G626" i="7" a="1"/>
  <c r="G626" i="7" s="1"/>
  <c r="F627" i="7" a="1"/>
  <c r="F627" i="7" s="1"/>
  <c r="G627" i="7" a="1"/>
  <c r="G627" i="7" s="1"/>
  <c r="F628" i="7" a="1"/>
  <c r="F628" i="7" s="1"/>
  <c r="G628" i="7" a="1"/>
  <c r="G628" i="7" s="1"/>
  <c r="F629" i="7" a="1"/>
  <c r="F629" i="7" s="1"/>
  <c r="G629" i="7" a="1"/>
  <c r="G629" i="7" s="1"/>
  <c r="F630" i="7" a="1"/>
  <c r="F630" i="7" s="1"/>
  <c r="G630" i="7" a="1"/>
  <c r="G630" i="7" s="1"/>
  <c r="F631" i="7" a="1"/>
  <c r="F631" i="7" s="1"/>
  <c r="G631" i="7" a="1"/>
  <c r="G631" i="7" s="1"/>
  <c r="F632" i="7" a="1"/>
  <c r="F632" i="7" s="1"/>
  <c r="G632" i="7" a="1"/>
  <c r="G632" i="7" s="1"/>
  <c r="F633" i="7" a="1"/>
  <c r="F633" i="7" s="1"/>
  <c r="G633" i="7" a="1"/>
  <c r="G633" i="7" s="1"/>
  <c r="F634" i="7" a="1"/>
  <c r="F634" i="7" s="1"/>
  <c r="G634" i="7" a="1"/>
  <c r="G634" i="7" s="1"/>
  <c r="F635" i="7" a="1"/>
  <c r="F635" i="7" s="1"/>
  <c r="G635" i="7" a="1"/>
  <c r="G635" i="7" s="1"/>
  <c r="F636" i="7" a="1"/>
  <c r="F636" i="7" s="1"/>
  <c r="G636" i="7" a="1"/>
  <c r="G636" i="7" s="1"/>
  <c r="F637" i="7" a="1"/>
  <c r="F637" i="7" s="1"/>
  <c r="G637" i="7" a="1"/>
  <c r="G637" i="7" s="1"/>
  <c r="F638" i="7" a="1"/>
  <c r="F638" i="7" s="1"/>
  <c r="G638" i="7" a="1"/>
  <c r="G638" i="7" s="1"/>
  <c r="F639" i="7" a="1"/>
  <c r="F639" i="7" s="1"/>
  <c r="G639" i="7" a="1"/>
  <c r="G639" i="7" s="1"/>
  <c r="F640" i="7" a="1"/>
  <c r="F640" i="7" s="1"/>
  <c r="G640" i="7" a="1"/>
  <c r="G640" i="7" s="1"/>
  <c r="F641" i="7" a="1"/>
  <c r="F641" i="7" s="1"/>
  <c r="G641" i="7" a="1"/>
  <c r="G641" i="7" s="1"/>
  <c r="F642" i="7" a="1"/>
  <c r="F642" i="7" s="1"/>
  <c r="G642" i="7" a="1"/>
  <c r="G642" i="7" s="1"/>
  <c r="F643" i="7" a="1"/>
  <c r="F643" i="7" s="1"/>
  <c r="G643" i="7" a="1"/>
  <c r="G643" i="7" s="1"/>
  <c r="F644" i="7" a="1"/>
  <c r="F644" i="7" s="1"/>
  <c r="G644" i="7" a="1"/>
  <c r="G644" i="7" s="1"/>
  <c r="F645" i="7" a="1"/>
  <c r="F645" i="7" s="1"/>
  <c r="G645" i="7" a="1"/>
  <c r="G645" i="7" s="1"/>
  <c r="F646" i="7" a="1"/>
  <c r="F646" i="7" s="1"/>
  <c r="G646" i="7" a="1"/>
  <c r="G646" i="7" s="1"/>
  <c r="F647" i="7" a="1"/>
  <c r="F647" i="7" s="1"/>
  <c r="G647" i="7" a="1"/>
  <c r="G647" i="7" s="1"/>
  <c r="F648" i="7" a="1"/>
  <c r="F648" i="7" s="1"/>
  <c r="G648" i="7" a="1"/>
  <c r="G648" i="7" s="1"/>
  <c r="F649" i="7" a="1"/>
  <c r="F649" i="7" s="1"/>
  <c r="G649" i="7" a="1"/>
  <c r="G649" i="7" s="1"/>
  <c r="F650" i="7" a="1"/>
  <c r="F650" i="7" s="1"/>
  <c r="G650" i="7" a="1"/>
  <c r="G650" i="7" s="1"/>
  <c r="F651" i="7" a="1"/>
  <c r="F651" i="7" s="1"/>
  <c r="G651" i="7" a="1"/>
  <c r="G651" i="7" s="1"/>
  <c r="F652" i="7" a="1"/>
  <c r="F652" i="7" s="1"/>
  <c r="G652" i="7" a="1"/>
  <c r="G652" i="7" s="1"/>
  <c r="F653" i="7" a="1"/>
  <c r="F653" i="7" s="1"/>
  <c r="G653" i="7" a="1"/>
  <c r="G653" i="7" s="1"/>
  <c r="F654" i="7" a="1"/>
  <c r="F654" i="7" s="1"/>
  <c r="G654" i="7" a="1"/>
  <c r="G654" i="7" s="1"/>
  <c r="F655" i="7" a="1"/>
  <c r="F655" i="7" s="1"/>
  <c r="G655" i="7" a="1"/>
  <c r="G655" i="7" s="1"/>
  <c r="F656" i="7" a="1"/>
  <c r="F656" i="7" s="1"/>
  <c r="G656" i="7" a="1"/>
  <c r="G656" i="7" s="1"/>
  <c r="F657" i="7" a="1"/>
  <c r="F657" i="7" s="1"/>
  <c r="G657" i="7" a="1"/>
  <c r="G657" i="7" s="1"/>
  <c r="F658" i="7" a="1"/>
  <c r="F658" i="7" s="1"/>
  <c r="G658" i="7" a="1"/>
  <c r="G658" i="7" s="1"/>
  <c r="F659" i="7" a="1"/>
  <c r="F659" i="7" s="1"/>
  <c r="G659" i="7" a="1"/>
  <c r="G659" i="7" s="1"/>
  <c r="F660" i="7" a="1"/>
  <c r="F660" i="7" s="1"/>
  <c r="G660" i="7" a="1"/>
  <c r="G660" i="7" s="1"/>
  <c r="F661" i="7" a="1"/>
  <c r="F661" i="7" s="1"/>
  <c r="G661" i="7" a="1"/>
  <c r="G661" i="7" s="1"/>
  <c r="F662" i="7" a="1"/>
  <c r="F662" i="7" s="1"/>
  <c r="G662" i="7" a="1"/>
  <c r="G662" i="7" s="1"/>
  <c r="F663" i="7" a="1"/>
  <c r="F663" i="7" s="1"/>
  <c r="G663" i="7" a="1"/>
  <c r="G663" i="7" s="1"/>
  <c r="F664" i="7" a="1"/>
  <c r="F664" i="7" s="1"/>
  <c r="G664" i="7" a="1"/>
  <c r="G664" i="7" s="1"/>
  <c r="F665" i="7" a="1"/>
  <c r="F665" i="7" s="1"/>
  <c r="G665" i="7" a="1"/>
  <c r="G665" i="7" s="1"/>
  <c r="F666" i="7" a="1"/>
  <c r="F666" i="7" s="1"/>
  <c r="G666" i="7" a="1"/>
  <c r="G666" i="7" s="1"/>
  <c r="F667" i="7" a="1"/>
  <c r="F667" i="7" s="1"/>
  <c r="G667" i="7" a="1"/>
  <c r="G667" i="7" s="1"/>
  <c r="F668" i="7" a="1"/>
  <c r="F668" i="7" s="1"/>
  <c r="G668" i="7" a="1"/>
  <c r="G668" i="7" s="1"/>
  <c r="F669" i="7" a="1"/>
  <c r="F669" i="7" s="1"/>
  <c r="G669" i="7" a="1"/>
  <c r="G669" i="7" s="1"/>
  <c r="F670" i="7" a="1"/>
  <c r="F670" i="7" s="1"/>
  <c r="G670" i="7" a="1"/>
  <c r="G670" i="7" s="1"/>
  <c r="F671" i="7" a="1"/>
  <c r="F671" i="7" s="1"/>
  <c r="G671" i="7" a="1"/>
  <c r="G671" i="7" s="1"/>
  <c r="F672" i="7" a="1"/>
  <c r="F672" i="7" s="1"/>
  <c r="G672" i="7" a="1"/>
  <c r="G672" i="7" s="1"/>
  <c r="F673" i="7" a="1"/>
  <c r="F673" i="7" s="1"/>
  <c r="G673" i="7" a="1"/>
  <c r="G673" i="7" s="1"/>
  <c r="F674" i="7" a="1"/>
  <c r="F674" i="7" s="1"/>
  <c r="G674" i="7" a="1"/>
  <c r="G674" i="7" s="1"/>
  <c r="F675" i="7" a="1"/>
  <c r="F675" i="7" s="1"/>
  <c r="G675" i="7" a="1"/>
  <c r="G675" i="7" s="1"/>
  <c r="F676" i="7" a="1"/>
  <c r="F676" i="7" s="1"/>
  <c r="G676" i="7" a="1"/>
  <c r="G676" i="7" s="1"/>
  <c r="F677" i="7" a="1"/>
  <c r="F677" i="7" s="1"/>
  <c r="G677" i="7" a="1"/>
  <c r="G677" i="7" s="1"/>
  <c r="F678" i="7" a="1"/>
  <c r="F678" i="7" s="1"/>
  <c r="G678" i="7" a="1"/>
  <c r="G678" i="7" s="1"/>
  <c r="F679" i="7" a="1"/>
  <c r="F679" i="7" s="1"/>
  <c r="G679" i="7" a="1"/>
  <c r="G679" i="7" s="1"/>
  <c r="F680" i="7" a="1"/>
  <c r="F680" i="7" s="1"/>
  <c r="G680" i="7" a="1"/>
  <c r="G680" i="7" s="1"/>
  <c r="F681" i="7" a="1"/>
  <c r="F681" i="7" s="1"/>
  <c r="G681" i="7" a="1"/>
  <c r="G681" i="7" s="1"/>
  <c r="F682" i="7" a="1"/>
  <c r="F682" i="7" s="1"/>
  <c r="G682" i="7" a="1"/>
  <c r="G682" i="7" s="1"/>
  <c r="F683" i="7" a="1"/>
  <c r="F683" i="7" s="1"/>
  <c r="G683" i="7" a="1"/>
  <c r="G683" i="7" s="1"/>
  <c r="F684" i="7" a="1"/>
  <c r="F684" i="7" s="1"/>
  <c r="G684" i="7" a="1"/>
  <c r="G684" i="7" s="1"/>
  <c r="F685" i="7" a="1"/>
  <c r="F685" i="7" s="1"/>
  <c r="G685" i="7" a="1"/>
  <c r="G685" i="7" s="1"/>
  <c r="F686" i="7" a="1"/>
  <c r="F686" i="7" s="1"/>
  <c r="G686" i="7" a="1"/>
  <c r="G686" i="7" s="1"/>
  <c r="F687" i="7" a="1"/>
  <c r="F687" i="7" s="1"/>
  <c r="G687" i="7" a="1"/>
  <c r="G687" i="7" s="1"/>
  <c r="F688" i="7" a="1"/>
  <c r="F688" i="7" s="1"/>
  <c r="G688" i="7" a="1"/>
  <c r="G688" i="7" s="1"/>
  <c r="F689" i="7" a="1"/>
  <c r="F689" i="7" s="1"/>
  <c r="G689" i="7" a="1"/>
  <c r="G689" i="7" s="1"/>
  <c r="F690" i="7" a="1"/>
  <c r="F690" i="7" s="1"/>
  <c r="G690" i="7" a="1"/>
  <c r="G690" i="7" s="1"/>
  <c r="F691" i="7" a="1"/>
  <c r="F691" i="7" s="1"/>
  <c r="G691" i="7" a="1"/>
  <c r="G691" i="7" s="1"/>
  <c r="F692" i="7" a="1"/>
  <c r="F692" i="7" s="1"/>
  <c r="G692" i="7" a="1"/>
  <c r="G692" i="7" s="1"/>
  <c r="F693" i="7" a="1"/>
  <c r="F693" i="7" s="1"/>
  <c r="G693" i="7" a="1"/>
  <c r="G693" i="7" s="1"/>
  <c r="F694" i="7" a="1"/>
  <c r="F694" i="7" s="1"/>
  <c r="G694" i="7" a="1"/>
  <c r="G694" i="7" s="1"/>
  <c r="F695" i="7" a="1"/>
  <c r="F695" i="7" s="1"/>
  <c r="G695" i="7" a="1"/>
  <c r="G695" i="7" s="1"/>
  <c r="F696" i="7" a="1"/>
  <c r="F696" i="7" s="1"/>
  <c r="G696" i="7" a="1"/>
  <c r="G696" i="7" s="1"/>
  <c r="F697" i="7" a="1"/>
  <c r="F697" i="7" s="1"/>
  <c r="G697" i="7" a="1"/>
  <c r="G697" i="7" s="1"/>
  <c r="F698" i="7" a="1"/>
  <c r="F698" i="7" s="1"/>
  <c r="G698" i="7" a="1"/>
  <c r="G698" i="7" s="1"/>
  <c r="F699" i="7" a="1"/>
  <c r="F699" i="7" s="1"/>
  <c r="G699" i="7" a="1"/>
  <c r="G699" i="7" s="1"/>
  <c r="F700" i="7" a="1"/>
  <c r="F700" i="7" s="1"/>
  <c r="G700" i="7" a="1"/>
  <c r="G700" i="7" s="1"/>
  <c r="F701" i="7" a="1"/>
  <c r="F701" i="7" s="1"/>
  <c r="G701" i="7" a="1"/>
  <c r="G701" i="7" s="1"/>
  <c r="F702" i="7" a="1"/>
  <c r="F702" i="7"/>
  <c r="G702" i="7" a="1"/>
  <c r="G702" i="7" s="1"/>
  <c r="F703" i="7" a="1"/>
  <c r="F703" i="7" s="1"/>
  <c r="G703" i="7" a="1"/>
  <c r="G703" i="7" s="1"/>
  <c r="F704" i="7" a="1"/>
  <c r="F704" i="7" s="1"/>
  <c r="G704" i="7" a="1"/>
  <c r="G704" i="7" s="1"/>
  <c r="F705" i="7" a="1"/>
  <c r="F705" i="7" s="1"/>
  <c r="G705" i="7" a="1"/>
  <c r="G705" i="7" s="1"/>
  <c r="F706" i="7" a="1"/>
  <c r="F706" i="7" s="1"/>
  <c r="G706" i="7" a="1"/>
  <c r="G706" i="7" s="1"/>
  <c r="F707" i="7" a="1"/>
  <c r="F707" i="7" s="1"/>
  <c r="G707" i="7" a="1"/>
  <c r="G707" i="7" s="1"/>
  <c r="F708" i="7" a="1"/>
  <c r="F708" i="7" s="1"/>
  <c r="G708" i="7" a="1"/>
  <c r="G708" i="7" s="1"/>
  <c r="F709" i="7" a="1"/>
  <c r="F709" i="7" s="1"/>
  <c r="G709" i="7" a="1"/>
  <c r="G709" i="7" s="1"/>
  <c r="F710" i="7" a="1"/>
  <c r="F710" i="7" s="1"/>
  <c r="G710" i="7" a="1"/>
  <c r="G710" i="7" s="1"/>
  <c r="F711" i="7" a="1"/>
  <c r="F711" i="7" s="1"/>
  <c r="G711" i="7" a="1"/>
  <c r="G711" i="7" s="1"/>
  <c r="F712" i="7" a="1"/>
  <c r="F712" i="7" s="1"/>
  <c r="G712" i="7" a="1"/>
  <c r="G712" i="7" s="1"/>
  <c r="F713" i="7" a="1"/>
  <c r="F713" i="7" s="1"/>
  <c r="G713" i="7" a="1"/>
  <c r="G713" i="7" s="1"/>
  <c r="F714" i="7" a="1"/>
  <c r="F714" i="7" s="1"/>
  <c r="G714" i="7" a="1"/>
  <c r="G714" i="7" s="1"/>
  <c r="F715" i="7" a="1"/>
  <c r="F715" i="7" s="1"/>
  <c r="G715" i="7" a="1"/>
  <c r="G715" i="7" s="1"/>
  <c r="F716" i="7" a="1"/>
  <c r="F716" i="7" s="1"/>
  <c r="G716" i="7" a="1"/>
  <c r="G716" i="7" s="1"/>
  <c r="F717" i="7" a="1"/>
  <c r="F717" i="7" s="1"/>
  <c r="G717" i="7" a="1"/>
  <c r="G717" i="7" s="1"/>
  <c r="F718" i="7" a="1"/>
  <c r="F718" i="7" s="1"/>
  <c r="G718" i="7" a="1"/>
  <c r="G718" i="7" s="1"/>
  <c r="F719" i="7" a="1"/>
  <c r="F719" i="7" s="1"/>
  <c r="G719" i="7" a="1"/>
  <c r="G719" i="7" s="1"/>
  <c r="F720" i="7" a="1"/>
  <c r="F720" i="7" s="1"/>
  <c r="G720" i="7" a="1"/>
  <c r="G720" i="7" s="1"/>
  <c r="F721" i="7" a="1"/>
  <c r="F721" i="7" s="1"/>
  <c r="G721" i="7" a="1"/>
  <c r="G721" i="7" s="1"/>
  <c r="F722" i="7" a="1"/>
  <c r="F722" i="7" s="1"/>
  <c r="G722" i="7" a="1"/>
  <c r="G722" i="7" s="1"/>
  <c r="F723" i="7" a="1"/>
  <c r="F723" i="7" s="1"/>
  <c r="G723" i="7" a="1"/>
  <c r="G723" i="7" s="1"/>
  <c r="F724" i="7" a="1"/>
  <c r="F724" i="7" s="1"/>
  <c r="G724" i="7" a="1"/>
  <c r="G724" i="7" s="1"/>
  <c r="F725" i="7" a="1"/>
  <c r="F725" i="7" s="1"/>
  <c r="G725" i="7" a="1"/>
  <c r="G725" i="7" s="1"/>
  <c r="F726" i="7" a="1"/>
  <c r="F726" i="7" s="1"/>
  <c r="G726" i="7" a="1"/>
  <c r="G726" i="7" s="1"/>
  <c r="F727" i="7" a="1"/>
  <c r="F727" i="7" s="1"/>
  <c r="G727" i="7" a="1"/>
  <c r="G727" i="7" s="1"/>
  <c r="F728" i="7" a="1"/>
  <c r="F728" i="7" s="1"/>
  <c r="G728" i="7" a="1"/>
  <c r="G728" i="7" s="1"/>
  <c r="F729" i="7" a="1"/>
  <c r="F729" i="7" s="1"/>
  <c r="G729" i="7" a="1"/>
  <c r="G729" i="7" s="1"/>
  <c r="F730" i="7" a="1"/>
  <c r="F730" i="7" s="1"/>
  <c r="G730" i="7" a="1"/>
  <c r="G730" i="7" s="1"/>
  <c r="F731" i="7" a="1"/>
  <c r="F731" i="7" s="1"/>
  <c r="G731" i="7" a="1"/>
  <c r="G731" i="7" s="1"/>
  <c r="F732" i="7" a="1"/>
  <c r="F732" i="7" s="1"/>
  <c r="G732" i="7" a="1"/>
  <c r="G732" i="7" s="1"/>
  <c r="F733" i="7" a="1"/>
  <c r="F733" i="7" s="1"/>
  <c r="G733" i="7" a="1"/>
  <c r="G733" i="7" s="1"/>
  <c r="F734" i="7" a="1"/>
  <c r="F734" i="7" s="1"/>
  <c r="G734" i="7" a="1"/>
  <c r="G734" i="7" s="1"/>
  <c r="F735" i="7" a="1"/>
  <c r="F735" i="7" s="1"/>
  <c r="G735" i="7" a="1"/>
  <c r="G735" i="7" s="1"/>
  <c r="F736" i="7" a="1"/>
  <c r="F736" i="7" s="1"/>
  <c r="G736" i="7" a="1"/>
  <c r="G736" i="7" s="1"/>
  <c r="F737" i="7" a="1"/>
  <c r="F737" i="7" s="1"/>
  <c r="G737" i="7" a="1"/>
  <c r="G737" i="7" s="1"/>
  <c r="F738" i="7" a="1"/>
  <c r="F738" i="7" s="1"/>
  <c r="G738" i="7" a="1"/>
  <c r="G738" i="7" s="1"/>
  <c r="F739" i="7" a="1"/>
  <c r="F739" i="7" s="1"/>
  <c r="G739" i="7" a="1"/>
  <c r="G739" i="7" s="1"/>
  <c r="F740" i="7" a="1"/>
  <c r="F740" i="7" s="1"/>
  <c r="G740" i="7" a="1"/>
  <c r="G740" i="7" s="1"/>
  <c r="F741" i="7" a="1"/>
  <c r="F741" i="7" s="1"/>
  <c r="G741" i="7" a="1"/>
  <c r="G741" i="7" s="1"/>
  <c r="F742" i="7" a="1"/>
  <c r="F742" i="7" s="1"/>
  <c r="G742" i="7" a="1"/>
  <c r="G742" i="7" s="1"/>
  <c r="F743" i="7" a="1"/>
  <c r="F743" i="7" s="1"/>
  <c r="G743" i="7" a="1"/>
  <c r="G743" i="7" s="1"/>
  <c r="F744" i="7" a="1"/>
  <c r="F744" i="7" s="1"/>
  <c r="G744" i="7" a="1"/>
  <c r="G744" i="7" s="1"/>
  <c r="F745" i="7" a="1"/>
  <c r="F745" i="7" s="1"/>
  <c r="G745" i="7" a="1"/>
  <c r="G745" i="7" s="1"/>
  <c r="F746" i="7" a="1"/>
  <c r="F746" i="7" s="1"/>
  <c r="G746" i="7" a="1"/>
  <c r="G746" i="7" s="1"/>
  <c r="F747" i="7" a="1"/>
  <c r="F747" i="7" s="1"/>
  <c r="G747" i="7" a="1"/>
  <c r="G747" i="7" s="1"/>
  <c r="F748" i="7" a="1"/>
  <c r="F748" i="7" s="1"/>
  <c r="G748" i="7" a="1"/>
  <c r="G748" i="7" s="1"/>
  <c r="F749" i="7" a="1"/>
  <c r="F749" i="7" s="1"/>
  <c r="G749" i="7" a="1"/>
  <c r="G749" i="7" s="1"/>
  <c r="F750" i="7" a="1"/>
  <c r="F750" i="7" s="1"/>
  <c r="G750" i="7" a="1"/>
  <c r="G750" i="7" s="1"/>
  <c r="F751" i="7" a="1"/>
  <c r="F751" i="7" s="1"/>
  <c r="G751" i="7" a="1"/>
  <c r="G751" i="7" s="1"/>
  <c r="F752" i="7" a="1"/>
  <c r="F752" i="7" s="1"/>
  <c r="G752" i="7" a="1"/>
  <c r="G752" i="7" s="1"/>
  <c r="F753" i="7" a="1"/>
  <c r="F753" i="7" s="1"/>
  <c r="G753" i="7" a="1"/>
  <c r="G753" i="7" s="1"/>
  <c r="F754" i="7" a="1"/>
  <c r="F754" i="7" s="1"/>
  <c r="G754" i="7" a="1"/>
  <c r="G754" i="7" s="1"/>
  <c r="F755" i="7" a="1"/>
  <c r="F755" i="7" s="1"/>
  <c r="G755" i="7" a="1"/>
  <c r="G755" i="7" s="1"/>
  <c r="F756" i="7" a="1"/>
  <c r="F756" i="7" s="1"/>
  <c r="G756" i="7" a="1"/>
  <c r="G756" i="7" s="1"/>
  <c r="F757" i="7" a="1"/>
  <c r="F757" i="7" s="1"/>
  <c r="G757" i="7" a="1"/>
  <c r="G757" i="7" s="1"/>
  <c r="F758" i="7" a="1"/>
  <c r="F758" i="7" s="1"/>
  <c r="G758" i="7" a="1"/>
  <c r="G758" i="7" s="1"/>
  <c r="F759" i="7" a="1"/>
  <c r="F759" i="7" s="1"/>
  <c r="G759" i="7" a="1"/>
  <c r="G759" i="7" s="1"/>
  <c r="F760" i="7" a="1"/>
  <c r="F760" i="7" s="1"/>
  <c r="G760" i="7" a="1"/>
  <c r="G760" i="7" s="1"/>
  <c r="F761" i="7" a="1"/>
  <c r="F761" i="7" s="1"/>
  <c r="G761" i="7" a="1"/>
  <c r="G761" i="7" s="1"/>
  <c r="F762" i="7" a="1"/>
  <c r="F762" i="7" s="1"/>
  <c r="G762" i="7" a="1"/>
  <c r="G762" i="7" s="1"/>
  <c r="F763" i="7" a="1"/>
  <c r="F763" i="7" s="1"/>
  <c r="G763" i="7" a="1"/>
  <c r="G763" i="7" s="1"/>
  <c r="F764" i="7" a="1"/>
  <c r="F764" i="7" s="1"/>
  <c r="G764" i="7" a="1"/>
  <c r="G764" i="7" s="1"/>
  <c r="F765" i="7" a="1"/>
  <c r="F765" i="7" s="1"/>
  <c r="G765" i="7" a="1"/>
  <c r="G765" i="7" s="1"/>
  <c r="F766" i="7" a="1"/>
  <c r="F766" i="7" s="1"/>
  <c r="G766" i="7" a="1"/>
  <c r="G766" i="7" s="1"/>
  <c r="F767" i="7" a="1"/>
  <c r="F767" i="7" s="1"/>
  <c r="G767" i="7" a="1"/>
  <c r="G767" i="7" s="1"/>
  <c r="F768" i="7" a="1"/>
  <c r="F768" i="7" s="1"/>
  <c r="G768" i="7" a="1"/>
  <c r="G768" i="7" s="1"/>
  <c r="F769" i="7" a="1"/>
  <c r="F769" i="7" s="1"/>
  <c r="G769" i="7" a="1"/>
  <c r="G769" i="7" s="1"/>
  <c r="F770" i="7" a="1"/>
  <c r="F770" i="7" s="1"/>
  <c r="G770" i="7" a="1"/>
  <c r="G770" i="7" s="1"/>
  <c r="F771" i="7" a="1"/>
  <c r="F771" i="7" s="1"/>
  <c r="G771" i="7" a="1"/>
  <c r="G771" i="7" s="1"/>
  <c r="F772" i="7" a="1"/>
  <c r="F772" i="7" s="1"/>
  <c r="G772" i="7" a="1"/>
  <c r="G772" i="7" s="1"/>
  <c r="F773" i="7" a="1"/>
  <c r="F773" i="7" s="1"/>
  <c r="G773" i="7" a="1"/>
  <c r="G773" i="7" s="1"/>
  <c r="F774" i="7" a="1"/>
  <c r="F774" i="7" s="1"/>
  <c r="G774" i="7" a="1"/>
  <c r="G774" i="7" s="1"/>
  <c r="F775" i="7" a="1"/>
  <c r="F775" i="7" s="1"/>
  <c r="G775" i="7" a="1"/>
  <c r="G775" i="7" s="1"/>
  <c r="F776" i="7" a="1"/>
  <c r="F776" i="7" s="1"/>
  <c r="G776" i="7" a="1"/>
  <c r="G776" i="7" s="1"/>
  <c r="F777" i="7" a="1"/>
  <c r="F777" i="7" s="1"/>
  <c r="G777" i="7" a="1"/>
  <c r="G777" i="7" s="1"/>
  <c r="F778" i="7" a="1"/>
  <c r="F778" i="7" s="1"/>
  <c r="G778" i="7" a="1"/>
  <c r="G778" i="7" s="1"/>
  <c r="F779" i="7" a="1"/>
  <c r="F779" i="7" s="1"/>
  <c r="G779" i="7" a="1"/>
  <c r="G779" i="7" s="1"/>
  <c r="F780" i="7" a="1"/>
  <c r="F780" i="7" s="1"/>
  <c r="G780" i="7" a="1"/>
  <c r="G780" i="7" s="1"/>
  <c r="F781" i="7" a="1"/>
  <c r="F781" i="7" s="1"/>
  <c r="G781" i="7" a="1"/>
  <c r="G781" i="7" s="1"/>
  <c r="F782" i="7" a="1"/>
  <c r="F782" i="7" s="1"/>
  <c r="G782" i="7" a="1"/>
  <c r="G782" i="7" s="1"/>
  <c r="F783" i="7" a="1"/>
  <c r="F783" i="7" s="1"/>
  <c r="G783" i="7" a="1"/>
  <c r="G783" i="7" s="1"/>
  <c r="F784" i="7" a="1"/>
  <c r="F784" i="7" s="1"/>
  <c r="G784" i="7" a="1"/>
  <c r="G784" i="7" s="1"/>
  <c r="F785" i="7" a="1"/>
  <c r="F785" i="7" s="1"/>
  <c r="G785" i="7" a="1"/>
  <c r="G785" i="7" s="1"/>
  <c r="F786" i="7" a="1"/>
  <c r="F786" i="7" s="1"/>
  <c r="G786" i="7" a="1"/>
  <c r="G786" i="7" s="1"/>
  <c r="F787" i="7" a="1"/>
  <c r="F787" i="7" s="1"/>
  <c r="G787" i="7" a="1"/>
  <c r="G787" i="7" s="1"/>
  <c r="F788" i="7" a="1"/>
  <c r="F788" i="7" s="1"/>
  <c r="G788" i="7" a="1"/>
  <c r="G788" i="7" s="1"/>
  <c r="F789" i="7" a="1"/>
  <c r="F789" i="7" s="1"/>
  <c r="G789" i="7" a="1"/>
  <c r="G789" i="7" s="1"/>
  <c r="F790" i="7" a="1"/>
  <c r="F790" i="7" s="1"/>
  <c r="G790" i="7" a="1"/>
  <c r="G790" i="7" s="1"/>
  <c r="F791" i="7" a="1"/>
  <c r="F791" i="7" s="1"/>
  <c r="G791" i="7" a="1"/>
  <c r="G791" i="7" s="1"/>
  <c r="F792" i="7" a="1"/>
  <c r="F792" i="7" s="1"/>
  <c r="G792" i="7" a="1"/>
  <c r="G792" i="7" s="1"/>
  <c r="F793" i="7" a="1"/>
  <c r="F793" i="7" s="1"/>
  <c r="G793" i="7" a="1"/>
  <c r="G793" i="7" s="1"/>
  <c r="F794" i="7" a="1"/>
  <c r="F794" i="7" s="1"/>
  <c r="G794" i="7" a="1"/>
  <c r="G794" i="7" s="1"/>
  <c r="F795" i="7" a="1"/>
  <c r="F795" i="7" s="1"/>
  <c r="G795" i="7" a="1"/>
  <c r="G795" i="7" s="1"/>
  <c r="F796" i="7" a="1"/>
  <c r="F796" i="7" s="1"/>
  <c r="G796" i="7" a="1"/>
  <c r="G796" i="7" s="1"/>
  <c r="F797" i="7" a="1"/>
  <c r="F797" i="7" s="1"/>
  <c r="G797" i="7" a="1"/>
  <c r="G797" i="7" s="1"/>
  <c r="F798" i="7" a="1"/>
  <c r="F798" i="7" s="1"/>
  <c r="G798" i="7" a="1"/>
  <c r="G798" i="7" s="1"/>
  <c r="F799" i="7" a="1"/>
  <c r="F799" i="7" s="1"/>
  <c r="G799" i="7" a="1"/>
  <c r="G799" i="7" s="1"/>
  <c r="F800" i="7" a="1"/>
  <c r="F800" i="7" s="1"/>
  <c r="G800" i="7" a="1"/>
  <c r="G800" i="7" s="1"/>
  <c r="F801" i="7" a="1"/>
  <c r="F801" i="7" s="1"/>
  <c r="G801" i="7" a="1"/>
  <c r="G801" i="7" s="1"/>
  <c r="F802" i="7" a="1"/>
  <c r="F802" i="7" s="1"/>
  <c r="G802" i="7" a="1"/>
  <c r="G802" i="7" s="1"/>
  <c r="F803" i="7" a="1"/>
  <c r="F803" i="7" s="1"/>
  <c r="G803" i="7" a="1"/>
  <c r="G803" i="7" s="1"/>
  <c r="F804" i="7" a="1"/>
  <c r="F804" i="7" s="1"/>
  <c r="G804" i="7" a="1"/>
  <c r="G804" i="7" s="1"/>
  <c r="F805" i="7" a="1"/>
  <c r="F805" i="7" s="1"/>
  <c r="G805" i="7" a="1"/>
  <c r="G805" i="7" s="1"/>
  <c r="F806" i="7" a="1"/>
  <c r="F806" i="7" s="1"/>
  <c r="G806" i="7" a="1"/>
  <c r="G806" i="7" s="1"/>
  <c r="F807" i="7" a="1"/>
  <c r="F807" i="7" s="1"/>
  <c r="G807" i="7" a="1"/>
  <c r="G807" i="7" s="1"/>
  <c r="F808" i="7" a="1"/>
  <c r="F808" i="7" s="1"/>
  <c r="G808" i="7" a="1"/>
  <c r="G808" i="7" s="1"/>
  <c r="F809" i="7" a="1"/>
  <c r="F809" i="7" s="1"/>
  <c r="G809" i="7" a="1"/>
  <c r="G809" i="7" s="1"/>
  <c r="F810" i="7" a="1"/>
  <c r="F810" i="7" s="1"/>
  <c r="G810" i="7" a="1"/>
  <c r="G810" i="7" s="1"/>
  <c r="F811" i="7" a="1"/>
  <c r="F811" i="7" s="1"/>
  <c r="G811" i="7" a="1"/>
  <c r="G811" i="7" s="1"/>
  <c r="F812" i="7" a="1"/>
  <c r="F812" i="7" s="1"/>
  <c r="G812" i="7" a="1"/>
  <c r="G812" i="7" s="1"/>
  <c r="F813" i="7" a="1"/>
  <c r="F813" i="7" s="1"/>
  <c r="G813" i="7" a="1"/>
  <c r="G813" i="7" s="1"/>
  <c r="F814" i="7" a="1"/>
  <c r="F814" i="7" s="1"/>
  <c r="G814" i="7" a="1"/>
  <c r="G814" i="7" s="1"/>
  <c r="F815" i="7" a="1"/>
  <c r="F815" i="7" s="1"/>
  <c r="G815" i="7" a="1"/>
  <c r="G815" i="7" s="1"/>
  <c r="F816" i="7" a="1"/>
  <c r="F816" i="7" s="1"/>
  <c r="G816" i="7" a="1"/>
  <c r="G816" i="7" s="1"/>
  <c r="F817" i="7" a="1"/>
  <c r="F817" i="7" s="1"/>
  <c r="G817" i="7" a="1"/>
  <c r="G817" i="7" s="1"/>
  <c r="F818" i="7" a="1"/>
  <c r="F818" i="7" s="1"/>
  <c r="G818" i="7" a="1"/>
  <c r="G818" i="7" s="1"/>
  <c r="F819" i="7" a="1"/>
  <c r="F819" i="7" s="1"/>
  <c r="G819" i="7" a="1"/>
  <c r="G819" i="7" s="1"/>
  <c r="F820" i="7" a="1"/>
  <c r="F820" i="7" s="1"/>
  <c r="G820" i="7" a="1"/>
  <c r="G820" i="7" s="1"/>
  <c r="F821" i="7" a="1"/>
  <c r="F821" i="7" s="1"/>
  <c r="G821" i="7" a="1"/>
  <c r="G821" i="7" s="1"/>
  <c r="F822" i="7" a="1"/>
  <c r="F822" i="7" s="1"/>
  <c r="G822" i="7" a="1"/>
  <c r="G822" i="7" s="1"/>
  <c r="F823" i="7" a="1"/>
  <c r="F823" i="7" s="1"/>
  <c r="G823" i="7" a="1"/>
  <c r="G823" i="7" s="1"/>
  <c r="F824" i="7" a="1"/>
  <c r="F824" i="7" s="1"/>
  <c r="G824" i="7" a="1"/>
  <c r="G824" i="7" s="1"/>
  <c r="F825" i="7" a="1"/>
  <c r="F825" i="7" s="1"/>
  <c r="G825" i="7" a="1"/>
  <c r="G825" i="7" s="1"/>
  <c r="F826" i="7" a="1"/>
  <c r="F826" i="7" s="1"/>
  <c r="G826" i="7" a="1"/>
  <c r="G826" i="7" s="1"/>
  <c r="F827" i="7" a="1"/>
  <c r="F827" i="7" s="1"/>
  <c r="G827" i="7" a="1"/>
  <c r="G827" i="7" s="1"/>
  <c r="F828" i="7" a="1"/>
  <c r="F828" i="7" s="1"/>
  <c r="G828" i="7" a="1"/>
  <c r="G828" i="7" s="1"/>
  <c r="F829" i="7" a="1"/>
  <c r="F829" i="7" s="1"/>
  <c r="G829" i="7" a="1"/>
  <c r="G829" i="7" s="1"/>
  <c r="F830" i="7" a="1"/>
  <c r="F830" i="7" s="1"/>
  <c r="G830" i="7" a="1"/>
  <c r="G830" i="7" s="1"/>
  <c r="F831" i="7" a="1"/>
  <c r="F831" i="7" s="1"/>
  <c r="G831" i="7" a="1"/>
  <c r="G831" i="7" s="1"/>
  <c r="F832" i="7" a="1"/>
  <c r="F832" i="7" s="1"/>
  <c r="G832" i="7" a="1"/>
  <c r="G832" i="7" s="1"/>
  <c r="F833" i="7" a="1"/>
  <c r="F833" i="7" s="1"/>
  <c r="G833" i="7" a="1"/>
  <c r="G833" i="7" s="1"/>
  <c r="F834" i="7" a="1"/>
  <c r="F834" i="7" s="1"/>
  <c r="G834" i="7" a="1"/>
  <c r="G834" i="7" s="1"/>
  <c r="F835" i="7" a="1"/>
  <c r="F835" i="7" s="1"/>
  <c r="G835" i="7" a="1"/>
  <c r="G835" i="7" s="1"/>
  <c r="F836" i="7" a="1"/>
  <c r="F836" i="7" s="1"/>
  <c r="G836" i="7" a="1"/>
  <c r="G836" i="7" s="1"/>
  <c r="F837" i="7" a="1"/>
  <c r="F837" i="7" s="1"/>
  <c r="G837" i="7" a="1"/>
  <c r="G837" i="7" s="1"/>
  <c r="F838" i="7" a="1"/>
  <c r="F838" i="7" s="1"/>
  <c r="G838" i="7" a="1"/>
  <c r="G838" i="7" s="1"/>
  <c r="F839" i="7" a="1"/>
  <c r="F839" i="7" s="1"/>
  <c r="G839" i="7" a="1"/>
  <c r="G839" i="7" s="1"/>
  <c r="F840" i="7" a="1"/>
  <c r="F840" i="7" s="1"/>
  <c r="G840" i="7" a="1"/>
  <c r="G840" i="7" s="1"/>
  <c r="F841" i="7" a="1"/>
  <c r="F841" i="7" s="1"/>
  <c r="G841" i="7" a="1"/>
  <c r="G841" i="7" s="1"/>
  <c r="F842" i="7" a="1"/>
  <c r="F842" i="7" s="1"/>
  <c r="G842" i="7" a="1"/>
  <c r="G842" i="7" s="1"/>
  <c r="F843" i="7" a="1"/>
  <c r="F843" i="7" s="1"/>
  <c r="G843" i="7" a="1"/>
  <c r="G843" i="7" s="1"/>
  <c r="F844" i="7" a="1"/>
  <c r="F844" i="7" s="1"/>
  <c r="G844" i="7" a="1"/>
  <c r="G844" i="7" s="1"/>
  <c r="F845" i="7" a="1"/>
  <c r="F845" i="7" s="1"/>
  <c r="G845" i="7" a="1"/>
  <c r="G845" i="7" s="1"/>
  <c r="F846" i="7" a="1"/>
  <c r="F846" i="7" s="1"/>
  <c r="G846" i="7" a="1"/>
  <c r="G846" i="7" s="1"/>
  <c r="F847" i="7" a="1"/>
  <c r="F847" i="7" s="1"/>
  <c r="G847" i="7" a="1"/>
  <c r="G847" i="7" s="1"/>
  <c r="F848" i="7" a="1"/>
  <c r="F848" i="7" s="1"/>
  <c r="G848" i="7" a="1"/>
  <c r="G848" i="7" s="1"/>
  <c r="F849" i="7" a="1"/>
  <c r="F849" i="7" s="1"/>
  <c r="G849" i="7" a="1"/>
  <c r="G849" i="7" s="1"/>
  <c r="F850" i="7" a="1"/>
  <c r="F850" i="7" s="1"/>
  <c r="G850" i="7" a="1"/>
  <c r="G850" i="7" s="1"/>
  <c r="F851" i="7" a="1"/>
  <c r="F851" i="7" s="1"/>
  <c r="G851" i="7" a="1"/>
  <c r="G851" i="7" s="1"/>
  <c r="F852" i="7" a="1"/>
  <c r="F852" i="7" s="1"/>
  <c r="G852" i="7" a="1"/>
  <c r="G852" i="7" s="1"/>
  <c r="F853" i="7" a="1"/>
  <c r="F853" i="7" s="1"/>
  <c r="G853" i="7" a="1"/>
  <c r="G853" i="7" s="1"/>
  <c r="F854" i="7" a="1"/>
  <c r="F854" i="7" s="1"/>
  <c r="G854" i="7" a="1"/>
  <c r="G854" i="7" s="1"/>
  <c r="F855" i="7" a="1"/>
  <c r="F855" i="7" s="1"/>
  <c r="G855" i="7" a="1"/>
  <c r="G855" i="7" s="1"/>
  <c r="F856" i="7" a="1"/>
  <c r="F856" i="7" s="1"/>
  <c r="G856" i="7" a="1"/>
  <c r="G856" i="7" s="1"/>
  <c r="F857" i="7" a="1"/>
  <c r="F857" i="7" s="1"/>
  <c r="G857" i="7" a="1"/>
  <c r="G857" i="7" s="1"/>
  <c r="F858" i="7" a="1"/>
  <c r="F858" i="7" s="1"/>
  <c r="G858" i="7" a="1"/>
  <c r="G858" i="7" s="1"/>
  <c r="F859" i="7" a="1"/>
  <c r="F859" i="7" s="1"/>
  <c r="G859" i="7" a="1"/>
  <c r="G859" i="7" s="1"/>
  <c r="F860" i="7" a="1"/>
  <c r="F860" i="7" s="1"/>
  <c r="G860" i="7" a="1"/>
  <c r="G860" i="7" s="1"/>
  <c r="F861" i="7" a="1"/>
  <c r="F861" i="7" s="1"/>
  <c r="G861" i="7" a="1"/>
  <c r="G861" i="7" s="1"/>
  <c r="F862" i="7" a="1"/>
  <c r="F862" i="7" s="1"/>
  <c r="G862" i="7" a="1"/>
  <c r="G862" i="7" s="1"/>
  <c r="F863" i="7" a="1"/>
  <c r="F863" i="7" s="1"/>
  <c r="G863" i="7" a="1"/>
  <c r="G863" i="7" s="1"/>
  <c r="F864" i="7" a="1"/>
  <c r="F864" i="7" s="1"/>
  <c r="G864" i="7" a="1"/>
  <c r="G864" i="7" s="1"/>
  <c r="F865" i="7" a="1"/>
  <c r="F865" i="7" s="1"/>
  <c r="G865" i="7" a="1"/>
  <c r="G865" i="7" s="1"/>
  <c r="F866" i="7" a="1"/>
  <c r="F866" i="7" s="1"/>
  <c r="G866" i="7" a="1"/>
  <c r="G866" i="7" s="1"/>
  <c r="F867" i="7" a="1"/>
  <c r="F867" i="7" s="1"/>
  <c r="G867" i="7" a="1"/>
  <c r="G867" i="7" s="1"/>
  <c r="F868" i="7" a="1"/>
  <c r="F868" i="7" s="1"/>
  <c r="G868" i="7" a="1"/>
  <c r="G868" i="7" s="1"/>
  <c r="F869" i="7" a="1"/>
  <c r="F869" i="7" s="1"/>
  <c r="G869" i="7" a="1"/>
  <c r="G869" i="7" s="1"/>
  <c r="F870" i="7" a="1"/>
  <c r="F870" i="7" s="1"/>
  <c r="G870" i="7" a="1"/>
  <c r="G870" i="7" s="1"/>
  <c r="F871" i="7" a="1"/>
  <c r="F871" i="7" s="1"/>
  <c r="G871" i="7" a="1"/>
  <c r="G871" i="7" s="1"/>
  <c r="F872" i="7" a="1"/>
  <c r="F872" i="7" s="1"/>
  <c r="G872" i="7" a="1"/>
  <c r="G872" i="7" s="1"/>
  <c r="F873" i="7" a="1"/>
  <c r="F873" i="7" s="1"/>
  <c r="G873" i="7" a="1"/>
  <c r="G873" i="7" s="1"/>
  <c r="F874" i="7" a="1"/>
  <c r="F874" i="7" s="1"/>
  <c r="G874" i="7" a="1"/>
  <c r="G874" i="7" s="1"/>
  <c r="F875" i="7" a="1"/>
  <c r="F875" i="7" s="1"/>
  <c r="G875" i="7" a="1"/>
  <c r="G875" i="7" s="1"/>
  <c r="F876" i="7" a="1"/>
  <c r="F876" i="7" s="1"/>
  <c r="G876" i="7" a="1"/>
  <c r="G876" i="7" s="1"/>
  <c r="F877" i="7" a="1"/>
  <c r="F877" i="7" s="1"/>
  <c r="G877" i="7" a="1"/>
  <c r="G877" i="7" s="1"/>
  <c r="F878" i="7" a="1"/>
  <c r="F878" i="7" s="1"/>
  <c r="G878" i="7" a="1"/>
  <c r="G878" i="7" s="1"/>
  <c r="F879" i="7" a="1"/>
  <c r="F879" i="7" s="1"/>
  <c r="G879" i="7" a="1"/>
  <c r="G879" i="7" s="1"/>
  <c r="F880" i="7" a="1"/>
  <c r="F880" i="7" s="1"/>
  <c r="G880" i="7" a="1"/>
  <c r="G880" i="7" s="1"/>
  <c r="F881" i="7" a="1"/>
  <c r="F881" i="7" s="1"/>
  <c r="G881" i="7" a="1"/>
  <c r="G881" i="7" s="1"/>
  <c r="F882" i="7" a="1"/>
  <c r="F882" i="7" s="1"/>
  <c r="G882" i="7" a="1"/>
  <c r="G882" i="7" s="1"/>
  <c r="F883" i="7" a="1"/>
  <c r="F883" i="7" s="1"/>
  <c r="G883" i="7" a="1"/>
  <c r="G883" i="7" s="1"/>
  <c r="F884" i="7" a="1"/>
  <c r="F884" i="7" s="1"/>
  <c r="G884" i="7" a="1"/>
  <c r="G884" i="7" s="1"/>
  <c r="F885" i="7" a="1"/>
  <c r="F885" i="7" s="1"/>
  <c r="G885" i="7" a="1"/>
  <c r="G885" i="7" s="1"/>
  <c r="F886" i="7" a="1"/>
  <c r="F886" i="7" s="1"/>
  <c r="G886" i="7" a="1"/>
  <c r="G886" i="7" s="1"/>
  <c r="F887" i="7" a="1"/>
  <c r="F887" i="7" s="1"/>
  <c r="G887" i="7" a="1"/>
  <c r="G887" i="7" s="1"/>
  <c r="F888" i="7" a="1"/>
  <c r="F888" i="7" s="1"/>
  <c r="G888" i="7" a="1"/>
  <c r="G888" i="7" s="1"/>
  <c r="F889" i="7" a="1"/>
  <c r="F889" i="7" s="1"/>
  <c r="G889" i="7" a="1"/>
  <c r="G889" i="7" s="1"/>
  <c r="F890" i="7" a="1"/>
  <c r="F890" i="7" s="1"/>
  <c r="G890" i="7" a="1"/>
  <c r="G890" i="7" s="1"/>
  <c r="F891" i="7" a="1"/>
  <c r="F891" i="7" s="1"/>
  <c r="G891" i="7" a="1"/>
  <c r="G891" i="7" s="1"/>
  <c r="F892" i="7" a="1"/>
  <c r="F892" i="7" s="1"/>
  <c r="G892" i="7" a="1"/>
  <c r="G892" i="7" s="1"/>
  <c r="F893" i="7" a="1"/>
  <c r="F893" i="7" s="1"/>
  <c r="G893" i="7" a="1"/>
  <c r="G893" i="7" s="1"/>
  <c r="F894" i="7" a="1"/>
  <c r="F894" i="7" s="1"/>
  <c r="G894" i="7" a="1"/>
  <c r="G894" i="7" s="1"/>
  <c r="F895" i="7" a="1"/>
  <c r="F895" i="7" s="1"/>
  <c r="G895" i="7" a="1"/>
  <c r="G895" i="7" s="1"/>
  <c r="F896" i="7" a="1"/>
  <c r="F896" i="7" s="1"/>
  <c r="G896" i="7" a="1"/>
  <c r="G896" i="7" s="1"/>
  <c r="F897" i="7" a="1"/>
  <c r="F897" i="7" s="1"/>
  <c r="G897" i="7" a="1"/>
  <c r="G897" i="7" s="1"/>
  <c r="F898" i="7" a="1"/>
  <c r="F898" i="7" s="1"/>
  <c r="G898" i="7" a="1"/>
  <c r="G898" i="7" s="1"/>
  <c r="F899" i="7" a="1"/>
  <c r="F899" i="7" s="1"/>
  <c r="G899" i="7" a="1"/>
  <c r="G899" i="7" s="1"/>
  <c r="F900" i="7" a="1"/>
  <c r="F900" i="7" s="1"/>
  <c r="G900" i="7" a="1"/>
  <c r="G900" i="7" s="1"/>
  <c r="F901" i="7" a="1"/>
  <c r="F901" i="7" s="1"/>
  <c r="G901" i="7" a="1"/>
  <c r="G901" i="7" s="1"/>
  <c r="F902" i="7" a="1"/>
  <c r="F902" i="7" s="1"/>
  <c r="G902" i="7" a="1"/>
  <c r="G902" i="7" s="1"/>
  <c r="F903" i="7" a="1"/>
  <c r="F903" i="7" s="1"/>
  <c r="G903" i="7" a="1"/>
  <c r="G903" i="7" s="1"/>
  <c r="F904" i="7" a="1"/>
  <c r="F904" i="7" s="1"/>
  <c r="G904" i="7" a="1"/>
  <c r="G904" i="7" s="1"/>
  <c r="F905" i="7" a="1"/>
  <c r="F905" i="7" s="1"/>
  <c r="G905" i="7" a="1"/>
  <c r="G905" i="7" s="1"/>
  <c r="F906" i="7" a="1"/>
  <c r="F906" i="7" s="1"/>
  <c r="G906" i="7" a="1"/>
  <c r="G906" i="7" s="1"/>
  <c r="F907" i="7" a="1"/>
  <c r="F907" i="7" s="1"/>
  <c r="G907" i="7" a="1"/>
  <c r="G907" i="7" s="1"/>
  <c r="F908" i="7" a="1"/>
  <c r="F908" i="7" s="1"/>
  <c r="G908" i="7" a="1"/>
  <c r="G908" i="7" s="1"/>
  <c r="F909" i="7" a="1"/>
  <c r="F909" i="7" s="1"/>
  <c r="G909" i="7" a="1"/>
  <c r="G909" i="7" s="1"/>
  <c r="F910" i="7" a="1"/>
  <c r="F910" i="7" s="1"/>
  <c r="G910" i="7" a="1"/>
  <c r="G910" i="7" s="1"/>
  <c r="F911" i="7" a="1"/>
  <c r="F911" i="7" s="1"/>
  <c r="G911" i="7" a="1"/>
  <c r="G911" i="7" s="1"/>
  <c r="F912" i="7" a="1"/>
  <c r="F912" i="7" s="1"/>
  <c r="G912" i="7" a="1"/>
  <c r="G912" i="7" s="1"/>
  <c r="F913" i="7" a="1"/>
  <c r="F913" i="7" s="1"/>
  <c r="G913" i="7" a="1"/>
  <c r="G913" i="7" s="1"/>
  <c r="F914" i="7" a="1"/>
  <c r="F914" i="7" s="1"/>
  <c r="G914" i="7" a="1"/>
  <c r="G914" i="7" s="1"/>
  <c r="F915" i="7" a="1"/>
  <c r="F915" i="7" s="1"/>
  <c r="G915" i="7" a="1"/>
  <c r="G915" i="7" s="1"/>
  <c r="F916" i="7" a="1"/>
  <c r="F916" i="7" s="1"/>
  <c r="G916" i="7" a="1"/>
  <c r="G916" i="7" s="1"/>
  <c r="F917" i="7" a="1"/>
  <c r="F917" i="7" s="1"/>
  <c r="G917" i="7" a="1"/>
  <c r="G917" i="7" s="1"/>
  <c r="F918" i="7" a="1"/>
  <c r="F918" i="7" s="1"/>
  <c r="G918" i="7" a="1"/>
  <c r="G918" i="7" s="1"/>
  <c r="F919" i="7" a="1"/>
  <c r="F919" i="7" s="1"/>
  <c r="G919" i="7" a="1"/>
  <c r="G919" i="7" s="1"/>
  <c r="F920" i="7" a="1"/>
  <c r="F920" i="7" s="1"/>
  <c r="G920" i="7" a="1"/>
  <c r="G920" i="7" s="1"/>
  <c r="F921" i="7" a="1"/>
  <c r="F921" i="7" s="1"/>
  <c r="G921" i="7" a="1"/>
  <c r="G921" i="7" s="1"/>
  <c r="F922" i="7" a="1"/>
  <c r="F922" i="7" s="1"/>
  <c r="G922" i="7" a="1"/>
  <c r="G922" i="7" s="1"/>
  <c r="F923" i="7" a="1"/>
  <c r="F923" i="7" s="1"/>
  <c r="G923" i="7" a="1"/>
  <c r="G923" i="7" s="1"/>
  <c r="F924" i="7" a="1"/>
  <c r="F924" i="7" s="1"/>
  <c r="G924" i="7" a="1"/>
  <c r="G924" i="7" s="1"/>
  <c r="F925" i="7" a="1"/>
  <c r="F925" i="7" s="1"/>
  <c r="G925" i="7" a="1"/>
  <c r="G925" i="7" s="1"/>
  <c r="F926" i="7" a="1"/>
  <c r="F926" i="7" s="1"/>
  <c r="G926" i="7" a="1"/>
  <c r="G926" i="7" s="1"/>
  <c r="F927" i="7" a="1"/>
  <c r="F927" i="7" s="1"/>
  <c r="G927" i="7" a="1"/>
  <c r="G927" i="7" s="1"/>
  <c r="F928" i="7" a="1"/>
  <c r="F928" i="7" s="1"/>
  <c r="G928" i="7" a="1"/>
  <c r="G928" i="7" s="1"/>
  <c r="F929" i="7" a="1"/>
  <c r="F929" i="7" s="1"/>
  <c r="G929" i="7" a="1"/>
  <c r="G929" i="7" s="1"/>
  <c r="F930" i="7" a="1"/>
  <c r="F930" i="7" s="1"/>
  <c r="G930" i="7" a="1"/>
  <c r="G930" i="7" s="1"/>
  <c r="F931" i="7" a="1"/>
  <c r="F931" i="7" s="1"/>
  <c r="G931" i="7" a="1"/>
  <c r="G931" i="7" s="1"/>
  <c r="F932" i="7" a="1"/>
  <c r="F932" i="7" s="1"/>
  <c r="G932" i="7" a="1"/>
  <c r="G932" i="7" s="1"/>
  <c r="F933" i="7" a="1"/>
  <c r="F933" i="7" s="1"/>
  <c r="G933" i="7" a="1"/>
  <c r="G933" i="7" s="1"/>
  <c r="F934" i="7" a="1"/>
  <c r="F934" i="7" s="1"/>
  <c r="G934" i="7" a="1"/>
  <c r="G934" i="7" s="1"/>
  <c r="F935" i="7" a="1"/>
  <c r="F935" i="7" s="1"/>
  <c r="G935" i="7" a="1"/>
  <c r="G935" i="7" s="1"/>
  <c r="F936" i="7" a="1"/>
  <c r="F936" i="7" s="1"/>
  <c r="G936" i="7" a="1"/>
  <c r="G936" i="7" s="1"/>
  <c r="F937" i="7" a="1"/>
  <c r="F937" i="7" s="1"/>
  <c r="G937" i="7" a="1"/>
  <c r="G937" i="7" s="1"/>
  <c r="F938" i="7" a="1"/>
  <c r="F938" i="7" s="1"/>
  <c r="G938" i="7" a="1"/>
  <c r="G938" i="7" s="1"/>
  <c r="F939" i="7" a="1"/>
  <c r="F939" i="7" s="1"/>
  <c r="G939" i="7" a="1"/>
  <c r="G939" i="7" s="1"/>
  <c r="F940" i="7" a="1"/>
  <c r="F940" i="7" s="1"/>
  <c r="G940" i="7" a="1"/>
  <c r="G940" i="7" s="1"/>
  <c r="F941" i="7" a="1"/>
  <c r="F941" i="7" s="1"/>
  <c r="G941" i="7" a="1"/>
  <c r="G941" i="7" s="1"/>
  <c r="F942" i="7" a="1"/>
  <c r="F942" i="7" s="1"/>
  <c r="G942" i="7" a="1"/>
  <c r="G942" i="7" s="1"/>
  <c r="F943" i="7" a="1"/>
  <c r="F943" i="7" s="1"/>
  <c r="G943" i="7" a="1"/>
  <c r="G943" i="7" s="1"/>
  <c r="F944" i="7" a="1"/>
  <c r="F944" i="7" s="1"/>
  <c r="G944" i="7" a="1"/>
  <c r="G944" i="7" s="1"/>
  <c r="F945" i="7" a="1"/>
  <c r="F945" i="7" s="1"/>
  <c r="G945" i="7" a="1"/>
  <c r="G945" i="7" s="1"/>
  <c r="F946" i="7" a="1"/>
  <c r="F946" i="7" s="1"/>
  <c r="G946" i="7" a="1"/>
  <c r="G946" i="7" s="1"/>
  <c r="F947" i="7" a="1"/>
  <c r="F947" i="7" s="1"/>
  <c r="G947" i="7" a="1"/>
  <c r="G947" i="7" s="1"/>
  <c r="F948" i="7" a="1"/>
  <c r="F948" i="7" s="1"/>
  <c r="G948" i="7" a="1"/>
  <c r="G948" i="7" s="1"/>
  <c r="F949" i="7" a="1"/>
  <c r="F949" i="7" s="1"/>
  <c r="G949" i="7" a="1"/>
  <c r="G949" i="7" s="1"/>
  <c r="F950" i="7" a="1"/>
  <c r="F950" i="7" s="1"/>
  <c r="G950" i="7" a="1"/>
  <c r="G950" i="7" s="1"/>
  <c r="F951" i="7" a="1"/>
  <c r="F951" i="7" s="1"/>
  <c r="G951" i="7" a="1"/>
  <c r="G951" i="7" s="1"/>
  <c r="F952" i="7" a="1"/>
  <c r="F952" i="7" s="1"/>
  <c r="G952" i="7" a="1"/>
  <c r="G952" i="7" s="1"/>
  <c r="F953" i="7" a="1"/>
  <c r="F953" i="7" s="1"/>
  <c r="G953" i="7" a="1"/>
  <c r="G953" i="7" s="1"/>
  <c r="F954" i="7" a="1"/>
  <c r="F954" i="7" s="1"/>
  <c r="G954" i="7" a="1"/>
  <c r="G954" i="7" s="1"/>
  <c r="F955" i="7" a="1"/>
  <c r="F955" i="7" s="1"/>
  <c r="G955" i="7" a="1"/>
  <c r="G955" i="7" s="1"/>
  <c r="F956" i="7" a="1"/>
  <c r="F956" i="7" s="1"/>
  <c r="G956" i="7" a="1"/>
  <c r="G956" i="7" s="1"/>
  <c r="F957" i="7" a="1"/>
  <c r="F957" i="7" s="1"/>
  <c r="G957" i="7" a="1"/>
  <c r="G957" i="7" s="1"/>
  <c r="F958" i="7" a="1"/>
  <c r="F958" i="7" s="1"/>
  <c r="G958" i="7" a="1"/>
  <c r="G958" i="7" s="1"/>
  <c r="F959" i="7" a="1"/>
  <c r="F959" i="7" s="1"/>
  <c r="G959" i="7" a="1"/>
  <c r="G959" i="7" s="1"/>
  <c r="F960" i="7" a="1"/>
  <c r="F960" i="7" s="1"/>
  <c r="G960" i="7" a="1"/>
  <c r="G960" i="7" s="1"/>
  <c r="F961" i="7" a="1"/>
  <c r="F961" i="7" s="1"/>
  <c r="G961" i="7" a="1"/>
  <c r="G961" i="7" s="1"/>
  <c r="F962" i="7" a="1"/>
  <c r="F962" i="7" s="1"/>
  <c r="G962" i="7" a="1"/>
  <c r="G962" i="7" s="1"/>
  <c r="F963" i="7" a="1"/>
  <c r="F963" i="7" s="1"/>
  <c r="G963" i="7" a="1"/>
  <c r="G963" i="7" s="1"/>
  <c r="F964" i="7" a="1"/>
  <c r="F964" i="7" s="1"/>
  <c r="G964" i="7" a="1"/>
  <c r="G964" i="7" s="1"/>
  <c r="F965" i="7" a="1"/>
  <c r="F965" i="7" s="1"/>
  <c r="G965" i="7" a="1"/>
  <c r="G965" i="7" s="1"/>
  <c r="F966" i="7" a="1"/>
  <c r="F966" i="7" s="1"/>
  <c r="G966" i="7" a="1"/>
  <c r="G966" i="7" s="1"/>
  <c r="F967" i="7" a="1"/>
  <c r="F967" i="7" s="1"/>
  <c r="G967" i="7" a="1"/>
  <c r="G967" i="7" s="1"/>
  <c r="F968" i="7" a="1"/>
  <c r="F968" i="7" s="1"/>
  <c r="G968" i="7" a="1"/>
  <c r="G968" i="7" s="1"/>
  <c r="F969" i="7" a="1"/>
  <c r="F969" i="7" s="1"/>
  <c r="G969" i="7" a="1"/>
  <c r="G969" i="7" s="1"/>
  <c r="F970" i="7" a="1"/>
  <c r="F970" i="7" s="1"/>
  <c r="G970" i="7" a="1"/>
  <c r="G970" i="7" s="1"/>
  <c r="F971" i="7" a="1"/>
  <c r="F971" i="7" s="1"/>
  <c r="G971" i="7" a="1"/>
  <c r="G971" i="7" s="1"/>
  <c r="F972" i="7" a="1"/>
  <c r="F972" i="7" s="1"/>
  <c r="G972" i="7" a="1"/>
  <c r="G972" i="7" s="1"/>
  <c r="F973" i="7" a="1"/>
  <c r="F973" i="7" s="1"/>
  <c r="G973" i="7" a="1"/>
  <c r="G973" i="7" s="1"/>
  <c r="F974" i="7" a="1"/>
  <c r="F974" i="7" s="1"/>
  <c r="G974" i="7" a="1"/>
  <c r="G974" i="7" s="1"/>
  <c r="F975" i="7" a="1"/>
  <c r="F975" i="7" s="1"/>
  <c r="G975" i="7" a="1"/>
  <c r="G975" i="7" s="1"/>
  <c r="F976" i="7" a="1"/>
  <c r="F976" i="7" s="1"/>
  <c r="G976" i="7" a="1"/>
  <c r="G976" i="7" s="1"/>
  <c r="F977" i="7" a="1"/>
  <c r="F977" i="7" s="1"/>
  <c r="G977" i="7" a="1"/>
  <c r="G977" i="7" s="1"/>
  <c r="F978" i="7" a="1"/>
  <c r="F978" i="7" s="1"/>
  <c r="G978" i="7" a="1"/>
  <c r="G978" i="7" s="1"/>
  <c r="F979" i="7" a="1"/>
  <c r="F979" i="7" s="1"/>
  <c r="G979" i="7" a="1"/>
  <c r="G979" i="7" s="1"/>
  <c r="F980" i="7" a="1"/>
  <c r="F980" i="7" s="1"/>
  <c r="G980" i="7" a="1"/>
  <c r="G980" i="7" s="1"/>
  <c r="F981" i="7" a="1"/>
  <c r="F981" i="7" s="1"/>
  <c r="G981" i="7" a="1"/>
  <c r="G981" i="7" s="1"/>
  <c r="F982" i="7" a="1"/>
  <c r="F982" i="7" s="1"/>
  <c r="G982" i="7" a="1"/>
  <c r="G982" i="7"/>
  <c r="F983" i="7" a="1"/>
  <c r="F983" i="7" s="1"/>
  <c r="G983" i="7" a="1"/>
  <c r="G983" i="7" s="1"/>
  <c r="F984" i="7" a="1"/>
  <c r="F984" i="7" s="1"/>
  <c r="G984" i="7" a="1"/>
  <c r="G984" i="7" s="1"/>
  <c r="F985" i="7" a="1"/>
  <c r="F985" i="7" s="1"/>
  <c r="G985" i="7" a="1"/>
  <c r="G985" i="7" s="1"/>
  <c r="F986" i="7" a="1"/>
  <c r="F986" i="7" s="1"/>
  <c r="G986" i="7" a="1"/>
  <c r="G986" i="7" s="1"/>
  <c r="F987" i="7" a="1"/>
  <c r="F987" i="7" s="1"/>
  <c r="G987" i="7" a="1"/>
  <c r="G987" i="7" s="1"/>
  <c r="F988" i="7" a="1"/>
  <c r="F988" i="7" s="1"/>
  <c r="G988" i="7" a="1"/>
  <c r="G988" i="7" s="1"/>
  <c r="F989" i="7" a="1"/>
  <c r="F989" i="7" s="1"/>
  <c r="G989" i="7" a="1"/>
  <c r="G989" i="7" s="1"/>
  <c r="F990" i="7" a="1"/>
  <c r="F990" i="7" s="1"/>
  <c r="G990" i="7" a="1"/>
  <c r="G990" i="7" s="1"/>
  <c r="F991" i="7" a="1"/>
  <c r="F991" i="7" s="1"/>
  <c r="G991" i="7" a="1"/>
  <c r="G991" i="7" s="1"/>
  <c r="F992" i="7" a="1"/>
  <c r="F992" i="7" s="1"/>
  <c r="G992" i="7" a="1"/>
  <c r="G992" i="7" s="1"/>
  <c r="F993" i="7" a="1"/>
  <c r="F993" i="7" s="1"/>
  <c r="G993" i="7" a="1"/>
  <c r="G993" i="7" s="1"/>
  <c r="F994" i="7" a="1"/>
  <c r="F994" i="7" s="1"/>
  <c r="G994" i="7" a="1"/>
  <c r="G994" i="7" s="1"/>
  <c r="F995" i="7" a="1"/>
  <c r="F995" i="7" s="1"/>
  <c r="G995" i="7" a="1"/>
  <c r="G995" i="7" s="1"/>
  <c r="F996" i="7" a="1"/>
  <c r="F996" i="7" s="1"/>
  <c r="G996" i="7" a="1"/>
  <c r="G996" i="7" s="1"/>
  <c r="F997" i="7" a="1"/>
  <c r="F997" i="7" s="1"/>
  <c r="G997" i="7" a="1"/>
  <c r="G997" i="7" s="1"/>
  <c r="F998" i="7" a="1"/>
  <c r="F998" i="7" s="1"/>
  <c r="G998" i="7" a="1"/>
  <c r="G998" i="7" s="1"/>
  <c r="F999" i="7" a="1"/>
  <c r="F999" i="7" s="1"/>
  <c r="G999" i="7" a="1"/>
  <c r="G999" i="7" s="1"/>
  <c r="F1000" i="7" a="1"/>
  <c r="F1000" i="7" s="1"/>
  <c r="G1000" i="7" a="1"/>
  <c r="G1000" i="7" s="1"/>
  <c r="F1001" i="7" a="1"/>
  <c r="F1001" i="7" s="1"/>
  <c r="G1001" i="7" a="1"/>
  <c r="G1001" i="7" s="1"/>
  <c r="F1002" i="7" a="1"/>
  <c r="F1002" i="7" s="1"/>
  <c r="G1002" i="7" a="1"/>
  <c r="G1002" i="7" s="1"/>
  <c r="F1003" i="7" a="1"/>
  <c r="F1003" i="7" s="1"/>
  <c r="G1003" i="7" a="1"/>
  <c r="G1003" i="7" s="1"/>
  <c r="F1004" i="7" a="1"/>
  <c r="F1004" i="7" s="1"/>
  <c r="G1004" i="7" a="1"/>
  <c r="G1004" i="7" s="1"/>
  <c r="F1005" i="7" a="1"/>
  <c r="F1005" i="7" s="1"/>
  <c r="G1005" i="7" a="1"/>
  <c r="G1005" i="7" s="1"/>
  <c r="F1006" i="7" a="1"/>
  <c r="F1006" i="7" s="1"/>
  <c r="G1006" i="7" a="1"/>
  <c r="G1006" i="7" s="1"/>
  <c r="F1007" i="7" a="1"/>
  <c r="F1007" i="7" s="1"/>
  <c r="G1007" i="7" a="1"/>
  <c r="G1007" i="7" s="1"/>
  <c r="F1008" i="7" a="1"/>
  <c r="F1008" i="7" s="1"/>
  <c r="G1008" i="7" a="1"/>
  <c r="G1008" i="7" s="1"/>
  <c r="F1009" i="7" a="1"/>
  <c r="F1009" i="7" s="1"/>
  <c r="G1009" i="7" a="1"/>
  <c r="G1009" i="7" s="1"/>
  <c r="F1010" i="7" a="1"/>
  <c r="F1010" i="7" s="1"/>
  <c r="G1010" i="7" a="1"/>
  <c r="G1010" i="7" s="1"/>
  <c r="F1011" i="7" a="1"/>
  <c r="F1011" i="7" s="1"/>
  <c r="G1011" i="7" a="1"/>
  <c r="G1011" i="7" s="1"/>
  <c r="F1012" i="7" a="1"/>
  <c r="F1012" i="7" s="1"/>
  <c r="G1012" i="7" a="1"/>
  <c r="G1012" i="7" s="1"/>
  <c r="F1013" i="7" a="1"/>
  <c r="F1013" i="7" s="1"/>
  <c r="G1013" i="7" a="1"/>
  <c r="G1013" i="7" s="1"/>
  <c r="F1014" i="7" a="1"/>
  <c r="F1014" i="7" s="1"/>
  <c r="G1014" i="7" a="1"/>
  <c r="G1014" i="7" s="1"/>
  <c r="F1015" i="7" a="1"/>
  <c r="F1015" i="7" s="1"/>
  <c r="G1015" i="7" a="1"/>
  <c r="G1015" i="7" s="1"/>
  <c r="F1016" i="7" a="1"/>
  <c r="F1016" i="7" s="1"/>
  <c r="G1016" i="7" a="1"/>
  <c r="G1016" i="7" s="1"/>
  <c r="F1017" i="7" a="1"/>
  <c r="F1017" i="7" s="1"/>
  <c r="G1017" i="7" a="1"/>
  <c r="G1017" i="7" s="1"/>
  <c r="F1018" i="7" a="1"/>
  <c r="F1018" i="7" s="1"/>
  <c r="G1018" i="7" a="1"/>
  <c r="G1018" i="7" s="1"/>
  <c r="F1019" i="7" a="1"/>
  <c r="F1019" i="7" s="1"/>
  <c r="G1019" i="7" a="1"/>
  <c r="G1019" i="7" s="1"/>
  <c r="F1020" i="7" a="1"/>
  <c r="F1020" i="7" s="1"/>
  <c r="G1020" i="7" a="1"/>
  <c r="G1020" i="7" s="1"/>
  <c r="F1021" i="7" a="1"/>
  <c r="F1021" i="7" s="1"/>
  <c r="G1021" i="7" a="1"/>
  <c r="G1021" i="7" s="1"/>
  <c r="F1022" i="7" a="1"/>
  <c r="F1022" i="7" s="1"/>
  <c r="G1022" i="7" a="1"/>
  <c r="G1022" i="7" s="1"/>
  <c r="F1023" i="7" a="1"/>
  <c r="F1023" i="7" s="1"/>
  <c r="G1023" i="7" a="1"/>
  <c r="G1023" i="7" s="1"/>
  <c r="F1024" i="7" a="1"/>
  <c r="F1024" i="7" s="1"/>
  <c r="G1024" i="7" a="1"/>
  <c r="G1024" i="7" s="1"/>
  <c r="F1025" i="7" a="1"/>
  <c r="F1025" i="7" s="1"/>
  <c r="G1025" i="7" a="1"/>
  <c r="G1025" i="7" s="1"/>
  <c r="F1026" i="7" a="1"/>
  <c r="F1026" i="7" s="1"/>
  <c r="G1026" i="7" a="1"/>
  <c r="G1026" i="7" s="1"/>
  <c r="F1027" i="7" a="1"/>
  <c r="F1027" i="7" s="1"/>
  <c r="G1027" i="7" a="1"/>
  <c r="G1027" i="7" s="1"/>
  <c r="F1028" i="7" a="1"/>
  <c r="F1028" i="7" s="1"/>
  <c r="G1028" i="7" a="1"/>
  <c r="G1028" i="7" s="1"/>
  <c r="F1029" i="7" a="1"/>
  <c r="F1029" i="7" s="1"/>
  <c r="G1029" i="7" a="1"/>
  <c r="G1029" i="7" s="1"/>
  <c r="F1030" i="7" a="1"/>
  <c r="F1030" i="7" s="1"/>
  <c r="G1030" i="7" a="1"/>
  <c r="G1030" i="7" s="1"/>
  <c r="F1031" i="7" a="1"/>
  <c r="F1031" i="7" s="1"/>
  <c r="G1031" i="7" a="1"/>
  <c r="G1031" i="7" s="1"/>
  <c r="F1032" i="7" a="1"/>
  <c r="F1032" i="7" s="1"/>
  <c r="G1032" i="7" a="1"/>
  <c r="G1032" i="7" s="1"/>
  <c r="F1033" i="7" a="1"/>
  <c r="F1033" i="7" s="1"/>
  <c r="G1033" i="7" a="1"/>
  <c r="G1033" i="7" s="1"/>
  <c r="F1034" i="7" a="1"/>
  <c r="F1034" i="7" s="1"/>
  <c r="G1034" i="7" a="1"/>
  <c r="G1034" i="7" s="1"/>
  <c r="F1035" i="7" a="1"/>
  <c r="F1035" i="7" s="1"/>
  <c r="G1035" i="7" a="1"/>
  <c r="G1035" i="7" s="1"/>
  <c r="F1036" i="7" a="1"/>
  <c r="F1036" i="7" s="1"/>
  <c r="G1036" i="7" a="1"/>
  <c r="G1036" i="7" s="1"/>
  <c r="F1037" i="7" a="1"/>
  <c r="F1037" i="7" s="1"/>
  <c r="G1037" i="7" a="1"/>
  <c r="G1037" i="7" s="1"/>
  <c r="F1038" i="7" a="1"/>
  <c r="F1038" i="7" s="1"/>
  <c r="G1038" i="7" a="1"/>
  <c r="G1038" i="7" s="1"/>
  <c r="F1039" i="7" a="1"/>
  <c r="F1039" i="7" s="1"/>
  <c r="G1039" i="7" a="1"/>
  <c r="G1039" i="7" s="1"/>
  <c r="F1040" i="7" a="1"/>
  <c r="F1040" i="7" s="1"/>
  <c r="G1040" i="7" a="1"/>
  <c r="G1040" i="7" s="1"/>
  <c r="F1041" i="7" a="1"/>
  <c r="F1041" i="7" s="1"/>
  <c r="G1041" i="7" a="1"/>
  <c r="G1041" i="7" s="1"/>
  <c r="F1042" i="7" a="1"/>
  <c r="F1042" i="7" s="1"/>
  <c r="G1042" i="7" a="1"/>
  <c r="G1042" i="7" s="1"/>
  <c r="F1043" i="7" a="1"/>
  <c r="F1043" i="7" s="1"/>
  <c r="G1043" i="7" a="1"/>
  <c r="G1043" i="7" s="1"/>
  <c r="F1044" i="7" a="1"/>
  <c r="F1044" i="7" s="1"/>
  <c r="G1044" i="7" a="1"/>
  <c r="G1044" i="7" s="1"/>
  <c r="F1045" i="7" a="1"/>
  <c r="F1045" i="7" s="1"/>
  <c r="G1045" i="7" a="1"/>
  <c r="G1045" i="7" s="1"/>
  <c r="F1046" i="7" a="1"/>
  <c r="F1046" i="7" s="1"/>
  <c r="G1046" i="7" a="1"/>
  <c r="G1046" i="7" s="1"/>
  <c r="F1047" i="7" a="1"/>
  <c r="F1047" i="7" s="1"/>
  <c r="G1047" i="7" a="1"/>
  <c r="G1047" i="7" s="1"/>
  <c r="F1048" i="7" a="1"/>
  <c r="F1048" i="7" s="1"/>
  <c r="G1048" i="7" a="1"/>
  <c r="G1048" i="7" s="1"/>
  <c r="F1049" i="7" a="1"/>
  <c r="F1049" i="7" s="1"/>
  <c r="G1049" i="7" a="1"/>
  <c r="G1049" i="7" s="1"/>
  <c r="F1050" i="7" a="1"/>
  <c r="F1050" i="7" s="1"/>
  <c r="G1050" i="7" a="1"/>
  <c r="G1050" i="7" s="1"/>
  <c r="F1051" i="7" a="1"/>
  <c r="F1051" i="7" s="1"/>
  <c r="G1051" i="7" a="1"/>
  <c r="G1051" i="7" s="1"/>
  <c r="F1052" i="7" a="1"/>
  <c r="F1052" i="7" s="1"/>
  <c r="G1052" i="7" a="1"/>
  <c r="G1052" i="7" s="1"/>
  <c r="F1053" i="7" a="1"/>
  <c r="F1053" i="7" s="1"/>
  <c r="G1053" i="7" a="1"/>
  <c r="G1053" i="7" s="1"/>
  <c r="F1054" i="7" a="1"/>
  <c r="F1054" i="7" s="1"/>
  <c r="G1054" i="7" a="1"/>
  <c r="G1054" i="7" s="1"/>
  <c r="F1055" i="7" a="1"/>
  <c r="F1055" i="7" s="1"/>
  <c r="G1055" i="7" a="1"/>
  <c r="G1055" i="7" s="1"/>
  <c r="F1056" i="7" a="1"/>
  <c r="F1056" i="7" s="1"/>
  <c r="G1056" i="7" a="1"/>
  <c r="G1056" i="7" s="1"/>
  <c r="F1057" i="7" a="1"/>
  <c r="F1057" i="7" s="1"/>
  <c r="G1057" i="7" a="1"/>
  <c r="G1057" i="7" s="1"/>
  <c r="F1058" i="7" a="1"/>
  <c r="F1058" i="7" s="1"/>
  <c r="G1058" i="7" a="1"/>
  <c r="G1058" i="7" s="1"/>
  <c r="F1059" i="7" a="1"/>
  <c r="F1059" i="7" s="1"/>
  <c r="G1059" i="7" a="1"/>
  <c r="G1059" i="7" s="1"/>
  <c r="F1060" i="7" a="1"/>
  <c r="F1060" i="7" s="1"/>
  <c r="G1060" i="7" a="1"/>
  <c r="G1060" i="7" s="1"/>
  <c r="F1061" i="7" a="1"/>
  <c r="F1061" i="7" s="1"/>
  <c r="G1061" i="7" a="1"/>
  <c r="G1061" i="7" s="1"/>
  <c r="F1062" i="7" a="1"/>
  <c r="F1062" i="7" s="1"/>
  <c r="G1062" i="7" a="1"/>
  <c r="G1062" i="7" s="1"/>
  <c r="F1063" i="7" a="1"/>
  <c r="F1063" i="7" s="1"/>
  <c r="G1063" i="7" a="1"/>
  <c r="G1063" i="7" s="1"/>
  <c r="F1064" i="7" a="1"/>
  <c r="F1064" i="7" s="1"/>
  <c r="G1064" i="7" a="1"/>
  <c r="G1064" i="7" s="1"/>
  <c r="F1065" i="7" a="1"/>
  <c r="F1065" i="7" s="1"/>
  <c r="G1065" i="7" a="1"/>
  <c r="G1065" i="7" s="1"/>
  <c r="F1066" i="7" a="1"/>
  <c r="F1066" i="7" s="1"/>
  <c r="G1066" i="7" a="1"/>
  <c r="G1066" i="7" s="1"/>
  <c r="F1067" i="7" a="1"/>
  <c r="F1067" i="7" s="1"/>
  <c r="G1067" i="7" a="1"/>
  <c r="G1067" i="7" s="1"/>
  <c r="F1068" i="7" a="1"/>
  <c r="F1068" i="7" s="1"/>
  <c r="G1068" i="7" a="1"/>
  <c r="G1068" i="7" s="1"/>
  <c r="F1069" i="7" a="1"/>
  <c r="F1069" i="7" s="1"/>
  <c r="G1069" i="7" a="1"/>
  <c r="G1069" i="7" s="1"/>
  <c r="F1070" i="7" a="1"/>
  <c r="F1070" i="7" s="1"/>
  <c r="G1070" i="7" a="1"/>
  <c r="G1070" i="7" s="1"/>
  <c r="F1071" i="7" a="1"/>
  <c r="F1071" i="7" s="1"/>
  <c r="G1071" i="7" a="1"/>
  <c r="G1071" i="7" s="1"/>
  <c r="F1072" i="7" a="1"/>
  <c r="F1072" i="7" s="1"/>
  <c r="G1072" i="7" a="1"/>
  <c r="G1072" i="7" s="1"/>
  <c r="F1073" i="7" a="1"/>
  <c r="F1073" i="7" s="1"/>
  <c r="G1073" i="7" a="1"/>
  <c r="G1073" i="7" s="1"/>
  <c r="F1074" i="7" a="1"/>
  <c r="F1074" i="7" s="1"/>
  <c r="G1074" i="7" a="1"/>
  <c r="G1074" i="7" s="1"/>
  <c r="F1075" i="7" a="1"/>
  <c r="F1075" i="7" s="1"/>
  <c r="G1075" i="7" a="1"/>
  <c r="G1075" i="7" s="1"/>
  <c r="F1076" i="7" a="1"/>
  <c r="F1076" i="7" s="1"/>
  <c r="G1076" i="7" a="1"/>
  <c r="G1076" i="7" s="1"/>
  <c r="F1077" i="7" a="1"/>
  <c r="F1077" i="7" s="1"/>
  <c r="G1077" i="7" a="1"/>
  <c r="G1077" i="7" s="1"/>
  <c r="F1078" i="7" a="1"/>
  <c r="F1078" i="7" s="1"/>
  <c r="G1078" i="7" a="1"/>
  <c r="G1078" i="7" s="1"/>
  <c r="F1079" i="7" a="1"/>
  <c r="F1079" i="7" s="1"/>
  <c r="G1079" i="7" a="1"/>
  <c r="G1079" i="7" s="1"/>
  <c r="F1080" i="7" a="1"/>
  <c r="F1080" i="7" s="1"/>
  <c r="G1080" i="7" a="1"/>
  <c r="G1080" i="7" s="1"/>
  <c r="F1081" i="7" a="1"/>
  <c r="F1081" i="7" s="1"/>
  <c r="G1081" i="7" a="1"/>
  <c r="G1081" i="7" s="1"/>
  <c r="F1082" i="7" a="1"/>
  <c r="F1082" i="7" s="1"/>
  <c r="G1082" i="7" a="1"/>
  <c r="G1082" i="7" s="1"/>
  <c r="F1083" i="7" a="1"/>
  <c r="F1083" i="7" s="1"/>
  <c r="G1083" i="7" a="1"/>
  <c r="G1083" i="7" s="1"/>
  <c r="F1084" i="7" a="1"/>
  <c r="F1084" i="7" s="1"/>
  <c r="G1084" i="7" a="1"/>
  <c r="G1084" i="7" s="1"/>
  <c r="F1085" i="7" a="1"/>
  <c r="F1085" i="7" s="1"/>
  <c r="G1085" i="7" a="1"/>
  <c r="G1085" i="7" s="1"/>
  <c r="F1086" i="7" a="1"/>
  <c r="F1086" i="7" s="1"/>
  <c r="G1086" i="7" a="1"/>
  <c r="G1086" i="7" s="1"/>
  <c r="F1087" i="7" a="1"/>
  <c r="F1087" i="7" s="1"/>
  <c r="G1087" i="7" a="1"/>
  <c r="G1087" i="7" s="1"/>
  <c r="F1088" i="7" a="1"/>
  <c r="F1088" i="7" s="1"/>
  <c r="G1088" i="7" a="1"/>
  <c r="G1088" i="7" s="1"/>
  <c r="F1089" i="7" a="1"/>
  <c r="F1089" i="7" s="1"/>
  <c r="G1089" i="7" a="1"/>
  <c r="G1089" i="7" s="1"/>
  <c r="F1090" i="7" a="1"/>
  <c r="F1090" i="7" s="1"/>
  <c r="G1090" i="7" a="1"/>
  <c r="G1090" i="7" s="1"/>
  <c r="F1091" i="7" a="1"/>
  <c r="F1091" i="7" s="1"/>
  <c r="G1091" i="7" a="1"/>
  <c r="G1091" i="7" s="1"/>
  <c r="F1092" i="7" a="1"/>
  <c r="F1092" i="7" s="1"/>
  <c r="G1092" i="7" a="1"/>
  <c r="G1092" i="7" s="1"/>
  <c r="F1093" i="7" a="1"/>
  <c r="F1093" i="7" s="1"/>
  <c r="G1093" i="7" a="1"/>
  <c r="G1093" i="7" s="1"/>
  <c r="F1094" i="7" a="1"/>
  <c r="F1094" i="7" s="1"/>
  <c r="G1094" i="7" a="1"/>
  <c r="G1094" i="7" s="1"/>
  <c r="F1095" i="7" a="1"/>
  <c r="F1095" i="7" s="1"/>
  <c r="G1095" i="7" a="1"/>
  <c r="G1095" i="7" s="1"/>
  <c r="F1096" i="7" a="1"/>
  <c r="F1096" i="7" s="1"/>
  <c r="G1096" i="7" a="1"/>
  <c r="G1096" i="7" s="1"/>
  <c r="F1097" i="7" a="1"/>
  <c r="F1097" i="7" s="1"/>
  <c r="G1097" i="7" a="1"/>
  <c r="G1097" i="7" s="1"/>
  <c r="F1098" i="7" a="1"/>
  <c r="F1098" i="7" s="1"/>
  <c r="G1098" i="7" a="1"/>
  <c r="G1098" i="7" s="1"/>
  <c r="F1099" i="7" a="1"/>
  <c r="F1099" i="7" s="1"/>
  <c r="G1099" i="7" a="1"/>
  <c r="G1099" i="7" s="1"/>
  <c r="F1100" i="7" a="1"/>
  <c r="F1100" i="7" s="1"/>
  <c r="G1100" i="7" a="1"/>
  <c r="G1100" i="7" s="1"/>
  <c r="F1101" i="7" a="1"/>
  <c r="F1101" i="7" s="1"/>
  <c r="G1101" i="7" a="1"/>
  <c r="G1101" i="7" s="1"/>
  <c r="F1102" i="7" a="1"/>
  <c r="F1102" i="7" s="1"/>
  <c r="G1102" i="7" a="1"/>
  <c r="G1102" i="7" s="1"/>
  <c r="F1103" i="7" a="1"/>
  <c r="F1103" i="7" s="1"/>
  <c r="G1103" i="7" a="1"/>
  <c r="G1103" i="7" s="1"/>
  <c r="F1104" i="7" a="1"/>
  <c r="F1104" i="7" s="1"/>
  <c r="G1104" i="7" a="1"/>
  <c r="G1104" i="7" s="1"/>
  <c r="F1105" i="7" a="1"/>
  <c r="F1105" i="7" s="1"/>
  <c r="G1105" i="7" a="1"/>
  <c r="G1105" i="7" s="1"/>
  <c r="F1106" i="7" a="1"/>
  <c r="F1106" i="7" s="1"/>
  <c r="G1106" i="7" a="1"/>
  <c r="G1106" i="7" s="1"/>
  <c r="F1107" i="7" a="1"/>
  <c r="F1107" i="7" s="1"/>
  <c r="G1107" i="7" a="1"/>
  <c r="G1107" i="7" s="1"/>
  <c r="F1108" i="7" a="1"/>
  <c r="F1108" i="7" s="1"/>
  <c r="G1108" i="7" a="1"/>
  <c r="G1108" i="7" s="1"/>
  <c r="F1109" i="7" a="1"/>
  <c r="F1109" i="7" s="1"/>
  <c r="G1109" i="7" a="1"/>
  <c r="G1109" i="7" s="1"/>
  <c r="F1110" i="7" a="1"/>
  <c r="F1110" i="7" s="1"/>
  <c r="G1110" i="7" a="1"/>
  <c r="G1110" i="7" s="1"/>
  <c r="F1111" i="7" a="1"/>
  <c r="F1111" i="7" s="1"/>
  <c r="G1111" i="7" a="1"/>
  <c r="G1111" i="7" s="1"/>
  <c r="F1112" i="7" a="1"/>
  <c r="F1112" i="7" s="1"/>
  <c r="G1112" i="7" a="1"/>
  <c r="G1112" i="7" s="1"/>
  <c r="F1113" i="7" a="1"/>
  <c r="F1113" i="7" s="1"/>
  <c r="G1113" i="7" a="1"/>
  <c r="G1113" i="7" s="1"/>
  <c r="F1114" i="7" a="1"/>
  <c r="F1114" i="7" s="1"/>
  <c r="G1114" i="7" a="1"/>
  <c r="G1114" i="7" s="1"/>
  <c r="F1115" i="7" a="1"/>
  <c r="F1115" i="7" s="1"/>
  <c r="G1115" i="7" a="1"/>
  <c r="G1115" i="7" s="1"/>
  <c r="F1116" i="7" a="1"/>
  <c r="F1116" i="7" s="1"/>
  <c r="G1116" i="7" a="1"/>
  <c r="G1116" i="7" s="1"/>
  <c r="F1117" i="7" a="1"/>
  <c r="F1117" i="7" s="1"/>
  <c r="G1117" i="7" a="1"/>
  <c r="G1117" i="7" s="1"/>
  <c r="F1118" i="7" a="1"/>
  <c r="F1118" i="7" s="1"/>
  <c r="G1118" i="7" a="1"/>
  <c r="G1118" i="7" s="1"/>
  <c r="F1119" i="7" a="1"/>
  <c r="F1119" i="7" s="1"/>
  <c r="G1119" i="7" a="1"/>
  <c r="G1119" i="7" s="1"/>
  <c r="F1120" i="7" a="1"/>
  <c r="F1120" i="7" s="1"/>
  <c r="G1120" i="7" a="1"/>
  <c r="G1120" i="7" s="1"/>
  <c r="F1121" i="7" a="1"/>
  <c r="F1121" i="7" s="1"/>
  <c r="G1121" i="7" a="1"/>
  <c r="G1121" i="7" s="1"/>
  <c r="F1122" i="7" a="1"/>
  <c r="F1122" i="7" s="1"/>
  <c r="G1122" i="7" a="1"/>
  <c r="G1122" i="7" s="1"/>
  <c r="F1123" i="7" a="1"/>
  <c r="F1123" i="7" s="1"/>
  <c r="G1123" i="7" a="1"/>
  <c r="G1123" i="7" s="1"/>
  <c r="F1124" i="7" a="1"/>
  <c r="F1124" i="7" s="1"/>
  <c r="G1124" i="7" a="1"/>
  <c r="G1124" i="7" s="1"/>
  <c r="F1125" i="7" a="1"/>
  <c r="F1125" i="7" s="1"/>
  <c r="G1125" i="7" a="1"/>
  <c r="G1125" i="7" s="1"/>
  <c r="F1126" i="7" a="1"/>
  <c r="F1126" i="7" s="1"/>
  <c r="G1126" i="7" a="1"/>
  <c r="G1126" i="7" s="1"/>
  <c r="F1127" i="7" a="1"/>
  <c r="F1127" i="7" s="1"/>
  <c r="G1127" i="7" a="1"/>
  <c r="G1127" i="7" s="1"/>
  <c r="F1128" i="7" a="1"/>
  <c r="F1128" i="7" s="1"/>
  <c r="G1128" i="7" a="1"/>
  <c r="G1128" i="7" s="1"/>
  <c r="F1129" i="7" a="1"/>
  <c r="F1129" i="7" s="1"/>
  <c r="G1129" i="7" a="1"/>
  <c r="G1129" i="7" s="1"/>
  <c r="F1130" i="7" a="1"/>
  <c r="F1130" i="7" s="1"/>
  <c r="G1130" i="7" a="1"/>
  <c r="G1130" i="7" s="1"/>
  <c r="F1131" i="7" a="1"/>
  <c r="F1131" i="7" s="1"/>
  <c r="G1131" i="7" a="1"/>
  <c r="G1131" i="7" s="1"/>
  <c r="F1132" i="7" a="1"/>
  <c r="F1132" i="7" s="1"/>
  <c r="G1132" i="7" a="1"/>
  <c r="G1132" i="7" s="1"/>
  <c r="F1133" i="7" a="1"/>
  <c r="F1133" i="7" s="1"/>
  <c r="G1133" i="7" a="1"/>
  <c r="G1133" i="7" s="1"/>
  <c r="F1134" i="7" a="1"/>
  <c r="F1134" i="7" s="1"/>
  <c r="G1134" i="7" a="1"/>
  <c r="G1134" i="7" s="1"/>
  <c r="F1135" i="7" a="1"/>
  <c r="F1135" i="7" s="1"/>
  <c r="G1135" i="7" a="1"/>
  <c r="G1135" i="7" s="1"/>
  <c r="F1136" i="7" a="1"/>
  <c r="F1136" i="7" s="1"/>
  <c r="G1136" i="7" a="1"/>
  <c r="G1136" i="7" s="1"/>
  <c r="F1137" i="7" a="1"/>
  <c r="F1137" i="7" s="1"/>
  <c r="G1137" i="7" a="1"/>
  <c r="G1137" i="7" s="1"/>
  <c r="F1138" i="7" a="1"/>
  <c r="F1138" i="7" s="1"/>
  <c r="G1138" i="7" a="1"/>
  <c r="G1138" i="7" s="1"/>
  <c r="F1139" i="7" a="1"/>
  <c r="F1139" i="7" s="1"/>
  <c r="G1139" i="7" a="1"/>
  <c r="G1139" i="7" s="1"/>
  <c r="F1140" i="7" a="1"/>
  <c r="F1140" i="7" s="1"/>
  <c r="G1140" i="7" a="1"/>
  <c r="G1140" i="7" s="1"/>
  <c r="F1141" i="7" a="1"/>
  <c r="F1141" i="7" s="1"/>
  <c r="G1141" i="7" a="1"/>
  <c r="G1141" i="7" s="1"/>
  <c r="F1142" i="7" a="1"/>
  <c r="F1142" i="7" s="1"/>
  <c r="G1142" i="7" a="1"/>
  <c r="G1142" i="7" s="1"/>
  <c r="F1143" i="7" a="1"/>
  <c r="F1143" i="7" s="1"/>
  <c r="G1143" i="7" a="1"/>
  <c r="G1143" i="7" s="1"/>
  <c r="F1144" i="7" a="1"/>
  <c r="F1144" i="7" s="1"/>
  <c r="G1144" i="7" a="1"/>
  <c r="G1144" i="7" s="1"/>
  <c r="F1145" i="7" a="1"/>
  <c r="F1145" i="7" s="1"/>
  <c r="G1145" i="7" a="1"/>
  <c r="G1145" i="7" s="1"/>
  <c r="F1146" i="7" a="1"/>
  <c r="F1146" i="7" s="1"/>
  <c r="G1146" i="7" a="1"/>
  <c r="G1146" i="7" s="1"/>
  <c r="F1147" i="7" a="1"/>
  <c r="F1147" i="7" s="1"/>
  <c r="G1147" i="7" a="1"/>
  <c r="G1147" i="7" s="1"/>
  <c r="F1148" i="7" a="1"/>
  <c r="F1148" i="7" s="1"/>
  <c r="G1148" i="7" a="1"/>
  <c r="G1148" i="7" s="1"/>
  <c r="F1149" i="7" a="1"/>
  <c r="F1149" i="7" s="1"/>
  <c r="G1149" i="7" a="1"/>
  <c r="G1149" i="7" s="1"/>
  <c r="F1150" i="7" a="1"/>
  <c r="F1150" i="7" s="1"/>
  <c r="G1150" i="7" a="1"/>
  <c r="G1150" i="7" s="1"/>
  <c r="F1151" i="7" a="1"/>
  <c r="F1151" i="7" s="1"/>
  <c r="G1151" i="7" a="1"/>
  <c r="G1151" i="7" s="1"/>
  <c r="F1152" i="7" a="1"/>
  <c r="F1152" i="7" s="1"/>
  <c r="G1152" i="7" a="1"/>
  <c r="G1152" i="7" s="1"/>
  <c r="F1153" i="7" a="1"/>
  <c r="F1153" i="7" s="1"/>
  <c r="G1153" i="7" a="1"/>
  <c r="G1153" i="7" s="1"/>
  <c r="F1154" i="7" a="1"/>
  <c r="F1154" i="7" s="1"/>
  <c r="G1154" i="7" a="1"/>
  <c r="G1154" i="7" s="1"/>
  <c r="F1155" i="7" a="1"/>
  <c r="F1155" i="7" s="1"/>
  <c r="G1155" i="7" a="1"/>
  <c r="G1155" i="7" s="1"/>
  <c r="F1156" i="7" a="1"/>
  <c r="F1156" i="7" s="1"/>
  <c r="G1156" i="7" a="1"/>
  <c r="G1156" i="7" s="1"/>
  <c r="F1157" i="7" a="1"/>
  <c r="F1157" i="7" s="1"/>
  <c r="G1157" i="7" a="1"/>
  <c r="G1157" i="7" s="1"/>
  <c r="F1158" i="7" a="1"/>
  <c r="F1158" i="7" s="1"/>
  <c r="G1158" i="7" a="1"/>
  <c r="G1158" i="7" s="1"/>
  <c r="F1159" i="7" a="1"/>
  <c r="F1159" i="7" s="1"/>
  <c r="G1159" i="7" a="1"/>
  <c r="G1159" i="7" s="1"/>
  <c r="F1160" i="7" a="1"/>
  <c r="F1160" i="7" s="1"/>
  <c r="G1160" i="7" a="1"/>
  <c r="G1160" i="7" s="1"/>
  <c r="F1161" i="7" a="1"/>
  <c r="F1161" i="7" s="1"/>
  <c r="G1161" i="7" a="1"/>
  <c r="G1161" i="7" s="1"/>
  <c r="F1162" i="7" a="1"/>
  <c r="F1162" i="7" s="1"/>
  <c r="G1162" i="7" a="1"/>
  <c r="G1162" i="7" s="1"/>
  <c r="F1163" i="7" a="1"/>
  <c r="F1163" i="7" s="1"/>
  <c r="G1163" i="7" a="1"/>
  <c r="G1163" i="7" s="1"/>
  <c r="F1164" i="7" a="1"/>
  <c r="F1164" i="7" s="1"/>
  <c r="G1164" i="7" a="1"/>
  <c r="G1164" i="7" s="1"/>
  <c r="F1165" i="7" a="1"/>
  <c r="F1165" i="7" s="1"/>
  <c r="G1165" i="7" a="1"/>
  <c r="G1165" i="7" s="1"/>
  <c r="F1166" i="7" a="1"/>
  <c r="F1166" i="7" s="1"/>
  <c r="G1166" i="7" a="1"/>
  <c r="G1166" i="7" s="1"/>
  <c r="F1167" i="7" a="1"/>
  <c r="F1167" i="7" s="1"/>
  <c r="G1167" i="7" a="1"/>
  <c r="G1167" i="7" s="1"/>
  <c r="F1168" i="7" a="1"/>
  <c r="F1168" i="7" s="1"/>
  <c r="G1168" i="7" a="1"/>
  <c r="G1168" i="7" s="1"/>
  <c r="F1169" i="7" a="1"/>
  <c r="F1169" i="7" s="1"/>
  <c r="G1169" i="7" a="1"/>
  <c r="G1169" i="7" s="1"/>
  <c r="F1170" i="7" a="1"/>
  <c r="F1170" i="7" s="1"/>
  <c r="G1170" i="7" a="1"/>
  <c r="G1170" i="7" s="1"/>
  <c r="F1171" i="7" a="1"/>
  <c r="F1171" i="7" s="1"/>
  <c r="G1171" i="7" a="1"/>
  <c r="G1171" i="7" s="1"/>
  <c r="F1172" i="7" a="1"/>
  <c r="F1172" i="7" s="1"/>
  <c r="G1172" i="7" a="1"/>
  <c r="G1172" i="7" s="1"/>
  <c r="F1173" i="7" a="1"/>
  <c r="F1173" i="7" s="1"/>
  <c r="G1173" i="7" a="1"/>
  <c r="G1173" i="7" s="1"/>
  <c r="F1174" i="7" a="1"/>
  <c r="F1174" i="7" s="1"/>
  <c r="G1174" i="7" a="1"/>
  <c r="G1174" i="7" s="1"/>
  <c r="F1175" i="7" a="1"/>
  <c r="F1175" i="7" s="1"/>
  <c r="G1175" i="7" a="1"/>
  <c r="G1175" i="7" s="1"/>
  <c r="F1176" i="7" a="1"/>
  <c r="F1176" i="7" s="1"/>
  <c r="G1176" i="7" a="1"/>
  <c r="G1176" i="7" s="1"/>
  <c r="F1177" i="7" a="1"/>
  <c r="F1177" i="7" s="1"/>
  <c r="G1177" i="7" a="1"/>
  <c r="G1177" i="7" s="1"/>
  <c r="F1178" i="7" a="1"/>
  <c r="F1178" i="7" s="1"/>
  <c r="G1178" i="7" a="1"/>
  <c r="G1178" i="7" s="1"/>
  <c r="F1179" i="7" a="1"/>
  <c r="F1179" i="7" s="1"/>
  <c r="G1179" i="7" a="1"/>
  <c r="G1179" i="7" s="1"/>
  <c r="F1180" i="7" a="1"/>
  <c r="F1180" i="7" s="1"/>
  <c r="G1180" i="7" a="1"/>
  <c r="G1180" i="7" s="1"/>
  <c r="F1181" i="7" a="1"/>
  <c r="F1181" i="7" s="1"/>
  <c r="G1181" i="7" a="1"/>
  <c r="G1181" i="7" s="1"/>
  <c r="F1182" i="7" a="1"/>
  <c r="F1182" i="7" s="1"/>
  <c r="G1182" i="7" a="1"/>
  <c r="G1182" i="7" s="1"/>
  <c r="F1183" i="7" a="1"/>
  <c r="F1183" i="7" s="1"/>
  <c r="G1183" i="7" a="1"/>
  <c r="G1183" i="7" s="1"/>
  <c r="F1184" i="7" a="1"/>
  <c r="F1184" i="7" s="1"/>
  <c r="G1184" i="7" a="1"/>
  <c r="G1184" i="7" s="1"/>
  <c r="F1185" i="7" a="1"/>
  <c r="F1185" i="7" s="1"/>
  <c r="G1185" i="7" a="1"/>
  <c r="G1185" i="7" s="1"/>
  <c r="F1186" i="7" a="1"/>
  <c r="F1186" i="7" s="1"/>
  <c r="G1186" i="7" a="1"/>
  <c r="G1186" i="7" s="1"/>
  <c r="F1187" i="7" a="1"/>
  <c r="F1187" i="7" s="1"/>
  <c r="G1187" i="7" a="1"/>
  <c r="G1187" i="7" s="1"/>
  <c r="F1188" i="7" a="1"/>
  <c r="F1188" i="7" s="1"/>
  <c r="G1188" i="7" a="1"/>
  <c r="G1188" i="7" s="1"/>
  <c r="F1189" i="7" a="1"/>
  <c r="F1189" i="7" s="1"/>
  <c r="G1189" i="7" a="1"/>
  <c r="G1189" i="7" s="1"/>
  <c r="F1190" i="7" a="1"/>
  <c r="F1190" i="7" s="1"/>
  <c r="G1190" i="7" a="1"/>
  <c r="G1190" i="7" s="1"/>
  <c r="F1191" i="7" a="1"/>
  <c r="F1191" i="7" s="1"/>
  <c r="G1191" i="7" a="1"/>
  <c r="G1191" i="7" s="1"/>
  <c r="F1192" i="7" a="1"/>
  <c r="F1192" i="7" s="1"/>
  <c r="G1192" i="7" a="1"/>
  <c r="G1192" i="7" s="1"/>
  <c r="F1193" i="7" a="1"/>
  <c r="F1193" i="7" s="1"/>
  <c r="G1193" i="7" a="1"/>
  <c r="G1193" i="7" s="1"/>
  <c r="F1194" i="7" a="1"/>
  <c r="F1194" i="7" s="1"/>
  <c r="G1194" i="7" a="1"/>
  <c r="G1194" i="7" s="1"/>
  <c r="F1195" i="7" a="1"/>
  <c r="F1195" i="7" s="1"/>
  <c r="G1195" i="7" a="1"/>
  <c r="G1195" i="7" s="1"/>
  <c r="F1196" i="7" a="1"/>
  <c r="F1196" i="7" s="1"/>
  <c r="G1196" i="7" a="1"/>
  <c r="G1196" i="7" s="1"/>
  <c r="F1197" i="7" a="1"/>
  <c r="F1197" i="7" s="1"/>
  <c r="G1197" i="7" a="1"/>
  <c r="G1197" i="7" s="1"/>
  <c r="F1198" i="7" a="1"/>
  <c r="F1198" i="7" s="1"/>
  <c r="G1198" i="7" a="1"/>
  <c r="G1198" i="7" s="1"/>
  <c r="F1199" i="7" a="1"/>
  <c r="F1199" i="7" s="1"/>
  <c r="G1199" i="7" a="1"/>
  <c r="G1199" i="7" s="1"/>
  <c r="F1200" i="7" a="1"/>
  <c r="F1200" i="7" s="1"/>
  <c r="G1200" i="7" a="1"/>
  <c r="G1200" i="7" s="1"/>
  <c r="F1201" i="7" a="1"/>
  <c r="F1201" i="7" s="1"/>
  <c r="G1201" i="7" a="1"/>
  <c r="G1201" i="7" s="1"/>
  <c r="F1202" i="7" a="1"/>
  <c r="F1202" i="7" s="1"/>
  <c r="G1202" i="7" a="1"/>
  <c r="G1202" i="7" s="1"/>
  <c r="F1203" i="7" a="1"/>
  <c r="F1203" i="7" s="1"/>
  <c r="G1203" i="7" a="1"/>
  <c r="G1203" i="7" s="1"/>
  <c r="F1204" i="7" a="1"/>
  <c r="F1204" i="7" s="1"/>
  <c r="G1204" i="7" a="1"/>
  <c r="G1204" i="7" s="1"/>
  <c r="F1205" i="7" a="1"/>
  <c r="F1205" i="7" s="1"/>
  <c r="G1205" i="7" a="1"/>
  <c r="G1205" i="7" s="1"/>
  <c r="F1206" i="7" a="1"/>
  <c r="F1206" i="7" s="1"/>
  <c r="G1206" i="7" a="1"/>
  <c r="G1206" i="7" s="1"/>
  <c r="F1207" i="7" a="1"/>
  <c r="F1207" i="7" s="1"/>
  <c r="G1207" i="7" a="1"/>
  <c r="G1207" i="7" s="1"/>
  <c r="F1208" i="7" a="1"/>
  <c r="F1208" i="7" s="1"/>
  <c r="G1208" i="7" a="1"/>
  <c r="G1208" i="7" s="1"/>
  <c r="F1209" i="7" a="1"/>
  <c r="F1209" i="7" s="1"/>
  <c r="G1209" i="7" a="1"/>
  <c r="G1209" i="7" s="1"/>
  <c r="F1210" i="7" a="1"/>
  <c r="F1210" i="7" s="1"/>
  <c r="G1210" i="7" a="1"/>
  <c r="G1210" i="7" s="1"/>
  <c r="F1211" i="7" a="1"/>
  <c r="F1211" i="7" s="1"/>
  <c r="G1211" i="7" a="1"/>
  <c r="G1211" i="7" s="1"/>
  <c r="F1212" i="7" a="1"/>
  <c r="F1212" i="7" s="1"/>
  <c r="G1212" i="7" a="1"/>
  <c r="G1212" i="7" s="1"/>
  <c r="F1213" i="7" a="1"/>
  <c r="F1213" i="7" s="1"/>
  <c r="G1213" i="7" a="1"/>
  <c r="G1213" i="7" s="1"/>
  <c r="F1214" i="7" a="1"/>
  <c r="F1214" i="7" s="1"/>
  <c r="G1214" i="7" a="1"/>
  <c r="G1214" i="7" s="1"/>
  <c r="F1215" i="7" a="1"/>
  <c r="F1215" i="7" s="1"/>
  <c r="G1215" i="7" a="1"/>
  <c r="G1215" i="7" s="1"/>
  <c r="F1216" i="7" a="1"/>
  <c r="F1216" i="7" s="1"/>
  <c r="G1216" i="7" a="1"/>
  <c r="G1216" i="7" s="1"/>
  <c r="F1217" i="7" a="1"/>
  <c r="F1217" i="7" s="1"/>
  <c r="G1217" i="7" a="1"/>
  <c r="G1217" i="7" s="1"/>
  <c r="F1218" i="7" a="1"/>
  <c r="F1218" i="7" s="1"/>
  <c r="G1218" i="7" a="1"/>
  <c r="G1218" i="7" s="1"/>
  <c r="F1219" i="7" a="1"/>
  <c r="F1219" i="7" s="1"/>
  <c r="G1219" i="7" a="1"/>
  <c r="G1219" i="7" s="1"/>
  <c r="F1220" i="7" a="1"/>
  <c r="F1220" i="7" s="1"/>
  <c r="G1220" i="7" a="1"/>
  <c r="G1220" i="7" s="1"/>
  <c r="F1221" i="7" a="1"/>
  <c r="F1221" i="7" s="1"/>
  <c r="G1221" i="7" a="1"/>
  <c r="G1221" i="7" s="1"/>
  <c r="F1222" i="7" a="1"/>
  <c r="F1222" i="7" s="1"/>
  <c r="G1222" i="7" a="1"/>
  <c r="G1222" i="7" s="1"/>
  <c r="F1223" i="7" a="1"/>
  <c r="F1223" i="7" s="1"/>
  <c r="G1223" i="7" a="1"/>
  <c r="G1223" i="7" s="1"/>
  <c r="F1224" i="7" a="1"/>
  <c r="F1224" i="7" s="1"/>
  <c r="G1224" i="7" a="1"/>
  <c r="G1224" i="7" s="1"/>
  <c r="F1225" i="7" a="1"/>
  <c r="F1225" i="7" s="1"/>
  <c r="G1225" i="7" a="1"/>
  <c r="G1225" i="7" s="1"/>
  <c r="F1226" i="7" a="1"/>
  <c r="F1226" i="7" s="1"/>
  <c r="G1226" i="7" a="1"/>
  <c r="G1226" i="7" s="1"/>
  <c r="F1227" i="7" a="1"/>
  <c r="F1227" i="7" s="1"/>
  <c r="G1227" i="7" a="1"/>
  <c r="G1227" i="7" s="1"/>
  <c r="F1228" i="7" a="1"/>
  <c r="F1228" i="7" s="1"/>
  <c r="G1228" i="7" a="1"/>
  <c r="G1228" i="7" s="1"/>
  <c r="F1229" i="7" a="1"/>
  <c r="F1229" i="7" s="1"/>
  <c r="G1229" i="7" a="1"/>
  <c r="G1229" i="7" s="1"/>
  <c r="F1230" i="7" a="1"/>
  <c r="F1230" i="7" s="1"/>
  <c r="G1230" i="7" a="1"/>
  <c r="G1230" i="7" s="1"/>
  <c r="F1231" i="7" a="1"/>
  <c r="F1231" i="7" s="1"/>
  <c r="G1231" i="7" a="1"/>
  <c r="G1231" i="7" s="1"/>
  <c r="F1232" i="7" a="1"/>
  <c r="F1232" i="7" s="1"/>
  <c r="G1232" i="7" a="1"/>
  <c r="G1232" i="7" s="1"/>
  <c r="F1233" i="7" a="1"/>
  <c r="F1233" i="7" s="1"/>
  <c r="G1233" i="7" a="1"/>
  <c r="G1233" i="7" s="1"/>
  <c r="F1234" i="7" a="1"/>
  <c r="F1234" i="7" s="1"/>
  <c r="G1234" i="7" a="1"/>
  <c r="G1234" i="7" s="1"/>
  <c r="F1235" i="7" a="1"/>
  <c r="F1235" i="7" s="1"/>
  <c r="G1235" i="7" a="1"/>
  <c r="G1235" i="7" s="1"/>
  <c r="F1236" i="7" a="1"/>
  <c r="F1236" i="7" s="1"/>
  <c r="G1236" i="7" a="1"/>
  <c r="G1236" i="7" s="1"/>
  <c r="F1237" i="7" a="1"/>
  <c r="F1237" i="7" s="1"/>
  <c r="G1237" i="7" a="1"/>
  <c r="G1237" i="7" s="1"/>
  <c r="F1238" i="7" a="1"/>
  <c r="F1238" i="7" s="1"/>
  <c r="G1238" i="7" a="1"/>
  <c r="G1238" i="7" s="1"/>
  <c r="F1239" i="7" a="1"/>
  <c r="F1239" i="7" s="1"/>
  <c r="G1239" i="7" a="1"/>
  <c r="G1239" i="7" s="1"/>
  <c r="F1240" i="7" a="1"/>
  <c r="F1240" i="7" s="1"/>
  <c r="G1240" i="7" a="1"/>
  <c r="G1240" i="7" s="1"/>
  <c r="F1241" i="7" a="1"/>
  <c r="F1241" i="7" s="1"/>
  <c r="G1241" i="7" a="1"/>
  <c r="G1241" i="7" s="1"/>
  <c r="F1242" i="7" a="1"/>
  <c r="F1242" i="7" s="1"/>
  <c r="G1242" i="7" a="1"/>
  <c r="G1242" i="7" s="1"/>
  <c r="F1243" i="7" a="1"/>
  <c r="F1243" i="7" s="1"/>
  <c r="G1243" i="7" a="1"/>
  <c r="G1243" i="7" s="1"/>
  <c r="F1244" i="7" a="1"/>
  <c r="F1244" i="7" s="1"/>
  <c r="G1244" i="7" a="1"/>
  <c r="G1244" i="7" s="1"/>
  <c r="F1245" i="7" a="1"/>
  <c r="F1245" i="7" s="1"/>
  <c r="G1245" i="7" a="1"/>
  <c r="G1245" i="7" s="1"/>
  <c r="F1246" i="7" a="1"/>
  <c r="F1246" i="7" s="1"/>
  <c r="G1246" i="7" a="1"/>
  <c r="G1246" i="7" s="1"/>
  <c r="F1247" i="7" a="1"/>
  <c r="F1247" i="7" s="1"/>
  <c r="G1247" i="7" a="1"/>
  <c r="G1247" i="7" s="1"/>
  <c r="F1248" i="7" a="1"/>
  <c r="F1248" i="7" s="1"/>
  <c r="G1248" i="7" a="1"/>
  <c r="G1248" i="7" s="1"/>
  <c r="F1249" i="7" a="1"/>
  <c r="F1249" i="7" s="1"/>
  <c r="G1249" i="7" a="1"/>
  <c r="G1249" i="7" s="1"/>
  <c r="F1250" i="7" a="1"/>
  <c r="F1250" i="7" s="1"/>
  <c r="G1250" i="7" a="1"/>
  <c r="G1250" i="7" s="1"/>
  <c r="F1251" i="7" a="1"/>
  <c r="F1251" i="7" s="1"/>
  <c r="G1251" i="7" a="1"/>
  <c r="G1251" i="7" s="1"/>
  <c r="F1252" i="7" a="1"/>
  <c r="F1252" i="7" s="1"/>
  <c r="G1252" i="7" a="1"/>
  <c r="G1252" i="7" s="1"/>
  <c r="F1253" i="7" a="1"/>
  <c r="F1253" i="7" s="1"/>
  <c r="G1253" i="7" a="1"/>
  <c r="G1253" i="7" s="1"/>
  <c r="F1254" i="7" a="1"/>
  <c r="F1254" i="7" s="1"/>
  <c r="G1254" i="7" a="1"/>
  <c r="G1254" i="7" s="1"/>
  <c r="F1255" i="7" a="1"/>
  <c r="F1255" i="7" s="1"/>
  <c r="G1255" i="7" a="1"/>
  <c r="G1255" i="7" s="1"/>
  <c r="F1256" i="7" a="1"/>
  <c r="F1256" i="7" s="1"/>
  <c r="G1256" i="7" a="1"/>
  <c r="G1256" i="7" s="1"/>
  <c r="F1257" i="7" a="1"/>
  <c r="F1257" i="7" s="1"/>
  <c r="G1257" i="7" a="1"/>
  <c r="G1257" i="7" s="1"/>
  <c r="F1258" i="7" a="1"/>
  <c r="F1258" i="7" s="1"/>
  <c r="G1258" i="7" a="1"/>
  <c r="G1258" i="7" s="1"/>
  <c r="F1259" i="7" a="1"/>
  <c r="F1259" i="7" s="1"/>
  <c r="G1259" i="7" a="1"/>
  <c r="G1259" i="7" s="1"/>
  <c r="F1260" i="7" a="1"/>
  <c r="F1260" i="7" s="1"/>
  <c r="G1260" i="7" a="1"/>
  <c r="G1260" i="7" s="1"/>
  <c r="F1261" i="7" a="1"/>
  <c r="F1261" i="7" s="1"/>
  <c r="G1261" i="7" a="1"/>
  <c r="G1261" i="7" s="1"/>
  <c r="F1262" i="7" a="1"/>
  <c r="F1262" i="7" s="1"/>
  <c r="G1262" i="7" a="1"/>
  <c r="G1262" i="7" s="1"/>
  <c r="F1263" i="7" a="1"/>
  <c r="F1263" i="7" s="1"/>
  <c r="G1263" i="7" a="1"/>
  <c r="G1263" i="7" s="1"/>
  <c r="F1264" i="7" a="1"/>
  <c r="F1264" i="7" s="1"/>
  <c r="G1264" i="7" a="1"/>
  <c r="G1264" i="7" s="1"/>
  <c r="F1265" i="7" a="1"/>
  <c r="F1265" i="7" s="1"/>
  <c r="G1265" i="7" a="1"/>
  <c r="G1265" i="7" s="1"/>
  <c r="F1266" i="7" a="1"/>
  <c r="F1266" i="7" s="1"/>
  <c r="G1266" i="7" a="1"/>
  <c r="G1266" i="7" s="1"/>
  <c r="F1267" i="7" a="1"/>
  <c r="F1267" i="7" s="1"/>
  <c r="G1267" i="7" a="1"/>
  <c r="G1267" i="7" s="1"/>
  <c r="F1268" i="7" a="1"/>
  <c r="F1268" i="7" s="1"/>
  <c r="G1268" i="7" a="1"/>
  <c r="G1268" i="7" s="1"/>
  <c r="F1269" i="7" a="1"/>
  <c r="F1269" i="7" s="1"/>
  <c r="G1269" i="7" a="1"/>
  <c r="G1269" i="7" s="1"/>
  <c r="F1270" i="7" a="1"/>
  <c r="F1270" i="7" s="1"/>
  <c r="G1270" i="7" a="1"/>
  <c r="G1270" i="7" s="1"/>
  <c r="F1271" i="7" a="1"/>
  <c r="F1271" i="7" s="1"/>
  <c r="G1271" i="7" a="1"/>
  <c r="G1271" i="7" s="1"/>
  <c r="F1272" i="7" a="1"/>
  <c r="F1272" i="7" s="1"/>
  <c r="G1272" i="7" a="1"/>
  <c r="G1272" i="7" s="1"/>
  <c r="F1273" i="7" a="1"/>
  <c r="F1273" i="7" s="1"/>
  <c r="G1273" i="7" a="1"/>
  <c r="G1273" i="7" s="1"/>
  <c r="F1274" i="7" a="1"/>
  <c r="F1274" i="7" s="1"/>
  <c r="G1274" i="7" a="1"/>
  <c r="G1274" i="7" s="1"/>
  <c r="F1275" i="7" a="1"/>
  <c r="F1275" i="7" s="1"/>
  <c r="G1275" i="7" a="1"/>
  <c r="G1275" i="7" s="1"/>
  <c r="F1276" i="7" a="1"/>
  <c r="F1276" i="7" s="1"/>
  <c r="G1276" i="7" a="1"/>
  <c r="G1276" i="7" s="1"/>
  <c r="F1277" i="7" a="1"/>
  <c r="F1277" i="7" s="1"/>
  <c r="G1277" i="7" a="1"/>
  <c r="G1277" i="7" s="1"/>
  <c r="F1278" i="7" a="1"/>
  <c r="F1278" i="7" s="1"/>
  <c r="G1278" i="7" a="1"/>
  <c r="G1278" i="7" s="1"/>
  <c r="F1279" i="7" a="1"/>
  <c r="F1279" i="7" s="1"/>
  <c r="G1279" i="7" a="1"/>
  <c r="G1279" i="7" s="1"/>
  <c r="F1280" i="7" a="1"/>
  <c r="F1280" i="7" s="1"/>
  <c r="G1280" i="7" a="1"/>
  <c r="G1280" i="7" s="1"/>
  <c r="F1281" i="7" a="1"/>
  <c r="F1281" i="7" s="1"/>
  <c r="G1281" i="7" a="1"/>
  <c r="G1281" i="7" s="1"/>
  <c r="F1282" i="7" a="1"/>
  <c r="F1282" i="7" s="1"/>
  <c r="G1282" i="7" a="1"/>
  <c r="G1282" i="7" s="1"/>
  <c r="F1283" i="7" a="1"/>
  <c r="F1283" i="7" s="1"/>
  <c r="G1283" i="7" a="1"/>
  <c r="G1283" i="7" s="1"/>
  <c r="F1284" i="7" a="1"/>
  <c r="F1284" i="7" s="1"/>
  <c r="G1284" i="7" a="1"/>
  <c r="G1284" i="7" s="1"/>
  <c r="F1285" i="7" a="1"/>
  <c r="F1285" i="7" s="1"/>
  <c r="G1285" i="7" a="1"/>
  <c r="G1285" i="7" s="1"/>
  <c r="F1286" i="7" a="1"/>
  <c r="F1286" i="7" s="1"/>
  <c r="G1286" i="7" a="1"/>
  <c r="G1286" i="7" s="1"/>
  <c r="F1287" i="7" a="1"/>
  <c r="F1287" i="7" s="1"/>
  <c r="G1287" i="7" a="1"/>
  <c r="G1287" i="7" s="1"/>
  <c r="F1288" i="7" a="1"/>
  <c r="F1288" i="7" s="1"/>
  <c r="G1288" i="7" a="1"/>
  <c r="G1288" i="7" s="1"/>
  <c r="F1289" i="7" a="1"/>
  <c r="F1289" i="7" s="1"/>
  <c r="G1289" i="7" a="1"/>
  <c r="G1289" i="7" s="1"/>
  <c r="F1290" i="7" a="1"/>
  <c r="F1290" i="7" s="1"/>
  <c r="G1290" i="7" a="1"/>
  <c r="G1290" i="7" s="1"/>
  <c r="F1291" i="7" a="1"/>
  <c r="F1291" i="7" s="1"/>
  <c r="G1291" i="7" a="1"/>
  <c r="G1291" i="7" s="1"/>
  <c r="F1292" i="7" a="1"/>
  <c r="F1292" i="7" s="1"/>
  <c r="G1292" i="7" a="1"/>
  <c r="G1292" i="7" s="1"/>
  <c r="F1293" i="7" a="1"/>
  <c r="F1293" i="7" s="1"/>
  <c r="G1293" i="7" a="1"/>
  <c r="G1293" i="7" s="1"/>
  <c r="F1294" i="7" a="1"/>
  <c r="F1294" i="7" s="1"/>
  <c r="G1294" i="7" a="1"/>
  <c r="G1294" i="7" s="1"/>
  <c r="F1295" i="7" a="1"/>
  <c r="F1295" i="7" s="1"/>
  <c r="G1295" i="7" a="1"/>
  <c r="G1295" i="7" s="1"/>
  <c r="F1296" i="7" a="1"/>
  <c r="F1296" i="7" s="1"/>
  <c r="G1296" i="7" a="1"/>
  <c r="G1296" i="7" s="1"/>
  <c r="F1297" i="7" a="1"/>
  <c r="F1297" i="7" s="1"/>
  <c r="G1297" i="7" a="1"/>
  <c r="G1297" i="7" s="1"/>
  <c r="F1298" i="7" a="1"/>
  <c r="F1298" i="7" s="1"/>
  <c r="G1298" i="7" a="1"/>
  <c r="G1298" i="7" s="1"/>
  <c r="F1299" i="7" a="1"/>
  <c r="F1299" i="7" s="1"/>
  <c r="G1299" i="7" a="1"/>
  <c r="G1299" i="7" s="1"/>
  <c r="F1300" i="7" a="1"/>
  <c r="F1300" i="7" s="1"/>
  <c r="G1300" i="7" a="1"/>
  <c r="G1300" i="7" s="1"/>
  <c r="F1301" i="7" a="1"/>
  <c r="F1301" i="7" s="1"/>
  <c r="G1301" i="7" a="1"/>
  <c r="G1301" i="7" s="1"/>
  <c r="F1302" i="7" a="1"/>
  <c r="F1302" i="7" s="1"/>
  <c r="G1302" i="7" a="1"/>
  <c r="G1302" i="7" s="1"/>
  <c r="F1303" i="7" a="1"/>
  <c r="F1303" i="7" s="1"/>
  <c r="G1303" i="7" a="1"/>
  <c r="G1303" i="7" s="1"/>
  <c r="F1304" i="7" a="1"/>
  <c r="F1304" i="7" s="1"/>
  <c r="G1304" i="7" a="1"/>
  <c r="G1304" i="7" s="1"/>
  <c r="F1305" i="7" a="1"/>
  <c r="F1305" i="7" s="1"/>
  <c r="G1305" i="7" a="1"/>
  <c r="G1305" i="7" s="1"/>
  <c r="F1306" i="7" a="1"/>
  <c r="F1306" i="7" s="1"/>
  <c r="G1306" i="7" a="1"/>
  <c r="G1306" i="7" s="1"/>
  <c r="F1307" i="7" a="1"/>
  <c r="F1307" i="7" s="1"/>
  <c r="G1307" i="7" a="1"/>
  <c r="G1307" i="7" s="1"/>
  <c r="F1308" i="7" a="1"/>
  <c r="F1308" i="7" s="1"/>
  <c r="G1308" i="7" a="1"/>
  <c r="G1308" i="7"/>
  <c r="F1309" i="7" a="1"/>
  <c r="F1309" i="7" s="1"/>
  <c r="G1309" i="7" a="1"/>
  <c r="G1309" i="7" s="1"/>
  <c r="F1310" i="7" a="1"/>
  <c r="F1310" i="7" s="1"/>
  <c r="G1310" i="7" a="1"/>
  <c r="G1310" i="7" s="1"/>
  <c r="F1311" i="7" a="1"/>
  <c r="F1311" i="7" s="1"/>
  <c r="G1311" i="7" a="1"/>
  <c r="G1311" i="7" s="1"/>
  <c r="F1312" i="7" a="1"/>
  <c r="F1312" i="7" s="1"/>
  <c r="G1312" i="7" a="1"/>
  <c r="G1312" i="7" s="1"/>
  <c r="F1313" i="7" a="1"/>
  <c r="F1313" i="7" s="1"/>
  <c r="G1313" i="7" a="1"/>
  <c r="G1313" i="7" s="1"/>
  <c r="F1314" i="7" a="1"/>
  <c r="F1314" i="7" s="1"/>
  <c r="G1314" i="7" a="1"/>
  <c r="G1314" i="7" s="1"/>
  <c r="F1315" i="7" a="1"/>
  <c r="F1315" i="7" s="1"/>
  <c r="G1315" i="7" a="1"/>
  <c r="G1315" i="7" s="1"/>
  <c r="F1316" i="7" a="1"/>
  <c r="F1316" i="7" s="1"/>
  <c r="G1316" i="7" a="1"/>
  <c r="G1316" i="7" s="1"/>
  <c r="F1317" i="7" a="1"/>
  <c r="F1317" i="7" s="1"/>
  <c r="G1317" i="7" a="1"/>
  <c r="G1317" i="7" s="1"/>
  <c r="F1318" i="7" a="1"/>
  <c r="F1318" i="7" s="1"/>
  <c r="G1318" i="7" a="1"/>
  <c r="G1318" i="7" s="1"/>
  <c r="F1319" i="7" a="1"/>
  <c r="F1319" i="7" s="1"/>
  <c r="G1319" i="7" a="1"/>
  <c r="G1319" i="7" s="1"/>
  <c r="F1320" i="7" a="1"/>
  <c r="F1320" i="7" s="1"/>
  <c r="G1320" i="7" a="1"/>
  <c r="G1320" i="7" s="1"/>
  <c r="F1321" i="7" a="1"/>
  <c r="F1321" i="7" s="1"/>
  <c r="G1321" i="7" a="1"/>
  <c r="G1321" i="7" s="1"/>
  <c r="F1322" i="7" a="1"/>
  <c r="F1322" i="7" s="1"/>
  <c r="G1322" i="7" a="1"/>
  <c r="G1322" i="7" s="1"/>
  <c r="F1323" i="7" a="1"/>
  <c r="F1323" i="7" s="1"/>
  <c r="G1323" i="7" a="1"/>
  <c r="G1323" i="7" s="1"/>
  <c r="F1324" i="7" a="1"/>
  <c r="F1324" i="7" s="1"/>
  <c r="G1324" i="7" a="1"/>
  <c r="G1324" i="7" s="1"/>
  <c r="F1325" i="7" a="1"/>
  <c r="F1325" i="7" s="1"/>
  <c r="G1325" i="7" a="1"/>
  <c r="G1325" i="7" s="1"/>
  <c r="F1326" i="7" a="1"/>
  <c r="F1326" i="7" s="1"/>
  <c r="G1326" i="7" a="1"/>
  <c r="G1326" i="7" s="1"/>
  <c r="F1327" i="7" a="1"/>
  <c r="F1327" i="7" s="1"/>
  <c r="G1327" i="7" a="1"/>
  <c r="G1327" i="7" s="1"/>
  <c r="F1328" i="7" a="1"/>
  <c r="F1328" i="7" s="1"/>
  <c r="G1328" i="7" a="1"/>
  <c r="G1328" i="7" s="1"/>
  <c r="F1329" i="7" a="1"/>
  <c r="F1329" i="7" s="1"/>
  <c r="G1329" i="7" a="1"/>
  <c r="G1329" i="7" s="1"/>
  <c r="F1330" i="7" a="1"/>
  <c r="F1330" i="7" s="1"/>
  <c r="G1330" i="7" a="1"/>
  <c r="G1330" i="7" s="1"/>
  <c r="F1331" i="7" a="1"/>
  <c r="F1331" i="7" s="1"/>
  <c r="G1331" i="7" a="1"/>
  <c r="G1331" i="7" s="1"/>
  <c r="F1332" i="7" a="1"/>
  <c r="F1332" i="7" s="1"/>
  <c r="G1332" i="7" a="1"/>
  <c r="G1332" i="7" s="1"/>
  <c r="F1333" i="7" a="1"/>
  <c r="F1333" i="7" s="1"/>
  <c r="G1333" i="7" a="1"/>
  <c r="G1333" i="7" s="1"/>
  <c r="F1334" i="7" a="1"/>
  <c r="F1334" i="7" s="1"/>
  <c r="G1334" i="7" a="1"/>
  <c r="G1334" i="7" s="1"/>
  <c r="F1335" i="7" a="1"/>
  <c r="F1335" i="7" s="1"/>
  <c r="G1335" i="7" a="1"/>
  <c r="G1335" i="7" s="1"/>
  <c r="F1336" i="7" a="1"/>
  <c r="F1336" i="7" s="1"/>
  <c r="G1336" i="7" a="1"/>
  <c r="G1336" i="7" s="1"/>
  <c r="F1337" i="7" a="1"/>
  <c r="F1337" i="7" s="1"/>
  <c r="G1337" i="7" a="1"/>
  <c r="G1337" i="7" s="1"/>
  <c r="F1338" i="7" a="1"/>
  <c r="F1338" i="7" s="1"/>
  <c r="G1338" i="7" a="1"/>
  <c r="G1338" i="7" s="1"/>
  <c r="F1339" i="7" a="1"/>
  <c r="F1339" i="7" s="1"/>
  <c r="G1339" i="7" a="1"/>
  <c r="G1339" i="7" s="1"/>
  <c r="F1340" i="7" a="1"/>
  <c r="F1340" i="7" s="1"/>
  <c r="G1340" i="7" a="1"/>
  <c r="G1340" i="7" s="1"/>
  <c r="F1341" i="7" a="1"/>
  <c r="F1341" i="7" s="1"/>
  <c r="G1341" i="7" a="1"/>
  <c r="G1341" i="7" s="1"/>
  <c r="F1342" i="7" a="1"/>
  <c r="F1342" i="7" s="1"/>
  <c r="G1342" i="7" a="1"/>
  <c r="G1342" i="7" s="1"/>
  <c r="F1343" i="7" a="1"/>
  <c r="F1343" i="7" s="1"/>
  <c r="G1343" i="7" a="1"/>
  <c r="G1343" i="7" s="1"/>
  <c r="F1344" i="7" a="1"/>
  <c r="F1344" i="7" s="1"/>
  <c r="G1344" i="7" a="1"/>
  <c r="G1344" i="7" s="1"/>
  <c r="F1345" i="7" a="1"/>
  <c r="F1345" i="7" s="1"/>
  <c r="G1345" i="7" a="1"/>
  <c r="G1345" i="7" s="1"/>
  <c r="F1346" i="7" a="1"/>
  <c r="F1346" i="7" s="1"/>
  <c r="G1346" i="7" a="1"/>
  <c r="G1346" i="7" s="1"/>
  <c r="F1347" i="7" a="1"/>
  <c r="F1347" i="7" s="1"/>
  <c r="G1347" i="7" a="1"/>
  <c r="G1347" i="7" s="1"/>
  <c r="F1348" i="7" a="1"/>
  <c r="F1348" i="7" s="1"/>
  <c r="G1348" i="7" a="1"/>
  <c r="G1348" i="7" s="1"/>
  <c r="F1349" i="7" a="1"/>
  <c r="F1349" i="7" s="1"/>
  <c r="G1349" i="7" a="1"/>
  <c r="G1349" i="7" s="1"/>
  <c r="F1350" i="7" a="1"/>
  <c r="F1350" i="7" s="1"/>
  <c r="G1350" i="7" a="1"/>
  <c r="G1350" i="7" s="1"/>
  <c r="F1351" i="7" a="1"/>
  <c r="F1351" i="7" s="1"/>
  <c r="G1351" i="7" a="1"/>
  <c r="G1351" i="7" s="1"/>
  <c r="F1352" i="7" a="1"/>
  <c r="F1352" i="7" s="1"/>
  <c r="G1352" i="7" a="1"/>
  <c r="G1352" i="7" s="1"/>
  <c r="F1353" i="7" a="1"/>
  <c r="F1353" i="7" s="1"/>
  <c r="G1353" i="7" a="1"/>
  <c r="G1353" i="7" s="1"/>
  <c r="F1354" i="7" a="1"/>
  <c r="F1354" i="7" s="1"/>
  <c r="G1354" i="7" a="1"/>
  <c r="G1354" i="7" s="1"/>
  <c r="F1355" i="7" a="1"/>
  <c r="F1355" i="7" s="1"/>
  <c r="G1355" i="7" a="1"/>
  <c r="G1355" i="7" s="1"/>
  <c r="F1356" i="7" a="1"/>
  <c r="F1356" i="7" s="1"/>
  <c r="G1356" i="7" a="1"/>
  <c r="G1356" i="7" s="1"/>
  <c r="F1357" i="7" a="1"/>
  <c r="F1357" i="7" s="1"/>
  <c r="G1357" i="7" a="1"/>
  <c r="G1357" i="7" s="1"/>
  <c r="F1358" i="7" a="1"/>
  <c r="F1358" i="7" s="1"/>
  <c r="G1358" i="7" a="1"/>
  <c r="G1358" i="7" s="1"/>
  <c r="F1359" i="7" a="1"/>
  <c r="F1359" i="7" s="1"/>
  <c r="G1359" i="7" a="1"/>
  <c r="G1359" i="7" s="1"/>
  <c r="F1360" i="7" a="1"/>
  <c r="F1360" i="7" s="1"/>
  <c r="G1360" i="7" a="1"/>
  <c r="G1360" i="7" s="1"/>
  <c r="F1361" i="7" a="1"/>
  <c r="F1361" i="7" s="1"/>
  <c r="G1361" i="7" a="1"/>
  <c r="G1361" i="7" s="1"/>
  <c r="F1362" i="7" a="1"/>
  <c r="F1362" i="7" s="1"/>
  <c r="G1362" i="7" a="1"/>
  <c r="G1362" i="7" s="1"/>
  <c r="F1363" i="7" a="1"/>
  <c r="F1363" i="7" s="1"/>
  <c r="G1363" i="7" a="1"/>
  <c r="G1363" i="7" s="1"/>
  <c r="F1364" i="7" a="1"/>
  <c r="F1364" i="7" s="1"/>
  <c r="G1364" i="7" a="1"/>
  <c r="G1364" i="7" s="1"/>
  <c r="F1365" i="7" a="1"/>
  <c r="F1365" i="7" s="1"/>
  <c r="G1365" i="7" a="1"/>
  <c r="G1365" i="7" s="1"/>
  <c r="F1366" i="7" a="1"/>
  <c r="F1366" i="7" s="1"/>
  <c r="G1366" i="7" a="1"/>
  <c r="G1366" i="7" s="1"/>
  <c r="F1367" i="7" a="1"/>
  <c r="F1367" i="7" s="1"/>
  <c r="G1367" i="7" a="1"/>
  <c r="G1367" i="7" s="1"/>
  <c r="F1368" i="7" a="1"/>
  <c r="F1368" i="7" s="1"/>
  <c r="G1368" i="7" a="1"/>
  <c r="G1368" i="7" s="1"/>
  <c r="F1369" i="7" a="1"/>
  <c r="F1369" i="7" s="1"/>
  <c r="G1369" i="7" a="1"/>
  <c r="G1369" i="7" s="1"/>
  <c r="F1370" i="7" a="1"/>
  <c r="F1370" i="7" s="1"/>
  <c r="G1370" i="7" a="1"/>
  <c r="G1370" i="7" s="1"/>
  <c r="F1371" i="7" a="1"/>
  <c r="F1371" i="7" s="1"/>
  <c r="G1371" i="7" a="1"/>
  <c r="G1371" i="7" s="1"/>
  <c r="F1372" i="7" a="1"/>
  <c r="F1372" i="7" s="1"/>
  <c r="G1372" i="7" a="1"/>
  <c r="G1372" i="7" s="1"/>
  <c r="F1373" i="7" a="1"/>
  <c r="F1373" i="7" s="1"/>
  <c r="G1373" i="7" a="1"/>
  <c r="G1373" i="7" s="1"/>
  <c r="F1374" i="7" a="1"/>
  <c r="F1374" i="7" s="1"/>
  <c r="G1374" i="7" a="1"/>
  <c r="G1374" i="7" s="1"/>
  <c r="F1375" i="7" a="1"/>
  <c r="F1375" i="7" s="1"/>
  <c r="G1375" i="7" a="1"/>
  <c r="G1375" i="7" s="1"/>
  <c r="F1376" i="7" a="1"/>
  <c r="F1376" i="7" s="1"/>
  <c r="G1376" i="7" a="1"/>
  <c r="G1376" i="7" s="1"/>
  <c r="F1377" i="7" a="1"/>
  <c r="F1377" i="7" s="1"/>
  <c r="G1377" i="7" a="1"/>
  <c r="G1377" i="7" s="1"/>
  <c r="F1378" i="7" a="1"/>
  <c r="F1378" i="7" s="1"/>
  <c r="G1378" i="7" a="1"/>
  <c r="G1378" i="7" s="1"/>
  <c r="F1379" i="7" a="1"/>
  <c r="F1379" i="7" s="1"/>
  <c r="G1379" i="7" a="1"/>
  <c r="G1379" i="7" s="1"/>
  <c r="F1380" i="7" a="1"/>
  <c r="F1380" i="7" s="1"/>
  <c r="G1380" i="7" a="1"/>
  <c r="G1380" i="7" s="1"/>
  <c r="F1381" i="7" a="1"/>
  <c r="F1381" i="7" s="1"/>
  <c r="G1381" i="7" a="1"/>
  <c r="G1381" i="7" s="1"/>
  <c r="F1382" i="7" a="1"/>
  <c r="F1382" i="7" s="1"/>
  <c r="G1382" i="7" a="1"/>
  <c r="G1382" i="7" s="1"/>
  <c r="F1383" i="7" a="1"/>
  <c r="F1383" i="7" s="1"/>
  <c r="G1383" i="7" a="1"/>
  <c r="G1383" i="7" s="1"/>
  <c r="F1384" i="7" a="1"/>
  <c r="F1384" i="7" s="1"/>
  <c r="G1384" i="7" a="1"/>
  <c r="G1384" i="7" s="1"/>
  <c r="F1385" i="7" a="1"/>
  <c r="F1385" i="7" s="1"/>
  <c r="G1385" i="7" a="1"/>
  <c r="G1385" i="7" s="1"/>
  <c r="F1386" i="7" a="1"/>
  <c r="F1386" i="7" s="1"/>
  <c r="G1386" i="7" a="1"/>
  <c r="G1386" i="7" s="1"/>
  <c r="F1387" i="7" a="1"/>
  <c r="F1387" i="7" s="1"/>
  <c r="G1387" i="7" a="1"/>
  <c r="G1387" i="7" s="1"/>
  <c r="F1388" i="7" a="1"/>
  <c r="F1388" i="7" s="1"/>
  <c r="G1388" i="7" a="1"/>
  <c r="G1388" i="7" s="1"/>
  <c r="F1389" i="7" a="1"/>
  <c r="F1389" i="7" s="1"/>
  <c r="G1389" i="7" a="1"/>
  <c r="G1389" i="7" s="1"/>
  <c r="F1390" i="7" a="1"/>
  <c r="F1390" i="7" s="1"/>
  <c r="G1390" i="7" a="1"/>
  <c r="G1390" i="7" s="1"/>
  <c r="F1391" i="7" a="1"/>
  <c r="F1391" i="7" s="1"/>
  <c r="G1391" i="7" a="1"/>
  <c r="G1391" i="7" s="1"/>
  <c r="F1392" i="7" a="1"/>
  <c r="F1392" i="7" s="1"/>
  <c r="G1392" i="7" a="1"/>
  <c r="G1392" i="7" s="1"/>
  <c r="F1393" i="7" a="1"/>
  <c r="F1393" i="7" s="1"/>
  <c r="G1393" i="7" a="1"/>
  <c r="G1393" i="7" s="1"/>
  <c r="F1394" i="7" a="1"/>
  <c r="F1394" i="7" s="1"/>
  <c r="G1394" i="7" a="1"/>
  <c r="G1394" i="7" s="1"/>
  <c r="F1395" i="7" a="1"/>
  <c r="F1395" i="7" s="1"/>
  <c r="G1395" i="7" a="1"/>
  <c r="G1395" i="7" s="1"/>
  <c r="F1396" i="7" a="1"/>
  <c r="F1396" i="7" s="1"/>
  <c r="G1396" i="7" a="1"/>
  <c r="G1396" i="7" s="1"/>
  <c r="F1397" i="7" a="1"/>
  <c r="F1397" i="7" s="1"/>
  <c r="G1397" i="7" a="1"/>
  <c r="G1397" i="7" s="1"/>
  <c r="F1398" i="7" a="1"/>
  <c r="F1398" i="7" s="1"/>
  <c r="G1398" i="7" a="1"/>
  <c r="G1398" i="7" s="1"/>
  <c r="F1399" i="7" a="1"/>
  <c r="F1399" i="7" s="1"/>
  <c r="G1399" i="7" a="1"/>
  <c r="G1399" i="7" s="1"/>
  <c r="F1400" i="7" a="1"/>
  <c r="F1400" i="7" s="1"/>
  <c r="G1400" i="7" a="1"/>
  <c r="G1400" i="7" s="1"/>
  <c r="F1401" i="7" a="1"/>
  <c r="F1401" i="7" s="1"/>
  <c r="G1401" i="7" a="1"/>
  <c r="G1401" i="7" s="1"/>
  <c r="F1402" i="7" a="1"/>
  <c r="F1402" i="7" s="1"/>
  <c r="G1402" i="7" a="1"/>
  <c r="G1402" i="7" s="1"/>
  <c r="F1403" i="7" a="1"/>
  <c r="F1403" i="7" s="1"/>
  <c r="G1403" i="7" a="1"/>
  <c r="G1403" i="7" s="1"/>
  <c r="F1404" i="7" a="1"/>
  <c r="F1404" i="7" s="1"/>
  <c r="G1404" i="7" a="1"/>
  <c r="G1404" i="7" s="1"/>
  <c r="F1405" i="7" a="1"/>
  <c r="F1405" i="7" s="1"/>
  <c r="G1405" i="7" a="1"/>
  <c r="G1405" i="7" s="1"/>
  <c r="F1406" i="7" a="1"/>
  <c r="F1406" i="7" s="1"/>
  <c r="G1406" i="7" a="1"/>
  <c r="G1406" i="7" s="1"/>
  <c r="F1407" i="7" a="1"/>
  <c r="F1407" i="7" s="1"/>
  <c r="G1407" i="7" a="1"/>
  <c r="G1407" i="7" s="1"/>
  <c r="F1408" i="7" a="1"/>
  <c r="F1408" i="7" s="1"/>
  <c r="G1408" i="7" a="1"/>
  <c r="G1408" i="7" s="1"/>
  <c r="F1409" i="7" a="1"/>
  <c r="F1409" i="7" s="1"/>
  <c r="G1409" i="7" a="1"/>
  <c r="G1409" i="7" s="1"/>
  <c r="F1410" i="7" a="1"/>
  <c r="F1410" i="7" s="1"/>
  <c r="G1410" i="7" a="1"/>
  <c r="G1410" i="7" s="1"/>
  <c r="F1411" i="7" a="1"/>
  <c r="F1411" i="7" s="1"/>
  <c r="G1411" i="7" a="1"/>
  <c r="G1411" i="7" s="1"/>
  <c r="F1412" i="7" a="1"/>
  <c r="F1412" i="7" s="1"/>
  <c r="G1412" i="7" a="1"/>
  <c r="G1412" i="7" s="1"/>
  <c r="F1413" i="7" a="1"/>
  <c r="F1413" i="7" s="1"/>
  <c r="G1413" i="7" a="1"/>
  <c r="G1413" i="7" s="1"/>
  <c r="F1414" i="7" a="1"/>
  <c r="F1414" i="7" s="1"/>
  <c r="G1414" i="7" a="1"/>
  <c r="G1414" i="7" s="1"/>
  <c r="F1415" i="7" a="1"/>
  <c r="F1415" i="7" s="1"/>
  <c r="G1415" i="7" a="1"/>
  <c r="G1415" i="7" s="1"/>
  <c r="F1416" i="7" a="1"/>
  <c r="F1416" i="7" s="1"/>
  <c r="G1416" i="7" a="1"/>
  <c r="G1416" i="7" s="1"/>
  <c r="F1417" i="7" a="1"/>
  <c r="F1417" i="7" s="1"/>
  <c r="G1417" i="7" a="1"/>
  <c r="G1417" i="7" s="1"/>
  <c r="F1418" i="7" a="1"/>
  <c r="F1418" i="7" s="1"/>
  <c r="G1418" i="7" a="1"/>
  <c r="G1418" i="7" s="1"/>
  <c r="F1419" i="7" a="1"/>
  <c r="F1419" i="7" s="1"/>
  <c r="G1419" i="7" a="1"/>
  <c r="G1419" i="7" s="1"/>
  <c r="F1420" i="7" a="1"/>
  <c r="F1420" i="7" s="1"/>
  <c r="G1420" i="7" a="1"/>
  <c r="G1420" i="7" s="1"/>
  <c r="F1421" i="7" a="1"/>
  <c r="F1421" i="7" s="1"/>
  <c r="G1421" i="7" a="1"/>
  <c r="G1421" i="7" s="1"/>
  <c r="F1422" i="7" a="1"/>
  <c r="F1422" i="7" s="1"/>
  <c r="G1422" i="7" a="1"/>
  <c r="G1422" i="7" s="1"/>
  <c r="F1423" i="7" a="1"/>
  <c r="F1423" i="7" s="1"/>
  <c r="G1423" i="7" a="1"/>
  <c r="G1423" i="7" s="1"/>
  <c r="F1424" i="7" a="1"/>
  <c r="F1424" i="7" s="1"/>
  <c r="G1424" i="7" a="1"/>
  <c r="G1424" i="7" s="1"/>
  <c r="F1425" i="7" a="1"/>
  <c r="F1425" i="7" s="1"/>
  <c r="G1425" i="7" a="1"/>
  <c r="G1425" i="7" s="1"/>
  <c r="F1426" i="7" a="1"/>
  <c r="F1426" i="7" s="1"/>
  <c r="G1426" i="7" a="1"/>
  <c r="G1426" i="7" s="1"/>
  <c r="F1427" i="7" a="1"/>
  <c r="F1427" i="7" s="1"/>
  <c r="G1427" i="7" a="1"/>
  <c r="G1427" i="7" s="1"/>
  <c r="F1428" i="7" a="1"/>
  <c r="F1428" i="7" s="1"/>
  <c r="G1428" i="7" a="1"/>
  <c r="G1428" i="7" s="1"/>
  <c r="F1429" i="7" a="1"/>
  <c r="F1429" i="7" s="1"/>
  <c r="G1429" i="7" a="1"/>
  <c r="G1429" i="7" s="1"/>
  <c r="F1430" i="7" a="1"/>
  <c r="F1430" i="7" s="1"/>
  <c r="G1430" i="7" a="1"/>
  <c r="G1430" i="7" s="1"/>
  <c r="F1431" i="7" a="1"/>
  <c r="F1431" i="7" s="1"/>
  <c r="G1431" i="7" a="1"/>
  <c r="G1431" i="7" s="1"/>
  <c r="F1432" i="7" a="1"/>
  <c r="F1432" i="7" s="1"/>
  <c r="G1432" i="7" a="1"/>
  <c r="G1432" i="7" s="1"/>
  <c r="F1433" i="7" a="1"/>
  <c r="F1433" i="7" s="1"/>
  <c r="G1433" i="7" a="1"/>
  <c r="G1433" i="7" s="1"/>
  <c r="F1434" i="7" a="1"/>
  <c r="F1434" i="7" s="1"/>
  <c r="G1434" i="7" a="1"/>
  <c r="G1434" i="7" s="1"/>
  <c r="F1435" i="7" a="1"/>
  <c r="F1435" i="7" s="1"/>
  <c r="G1435" i="7" a="1"/>
  <c r="G1435" i="7" s="1"/>
  <c r="F1436" i="7" a="1"/>
  <c r="F1436" i="7" s="1"/>
  <c r="G1436" i="7" a="1"/>
  <c r="G1436" i="7" s="1"/>
  <c r="F1437" i="7" a="1"/>
  <c r="F1437" i="7" s="1"/>
  <c r="G1437" i="7" a="1"/>
  <c r="G1437" i="7" s="1"/>
  <c r="F1438" i="7" a="1"/>
  <c r="F1438" i="7" s="1"/>
  <c r="G1438" i="7" a="1"/>
  <c r="G1438" i="7" s="1"/>
  <c r="F1439" i="7" a="1"/>
  <c r="F1439" i="7" s="1"/>
  <c r="G1439" i="7" a="1"/>
  <c r="G1439" i="7" s="1"/>
  <c r="F1440" i="7" a="1"/>
  <c r="F1440" i="7" s="1"/>
  <c r="G1440" i="7" a="1"/>
  <c r="G1440" i="7" s="1"/>
  <c r="F1441" i="7" a="1"/>
  <c r="F1441" i="7" s="1"/>
  <c r="G1441" i="7" a="1"/>
  <c r="G1441" i="7" s="1"/>
  <c r="F1442" i="7" a="1"/>
  <c r="F1442" i="7" s="1"/>
  <c r="G1442" i="7" a="1"/>
  <c r="G1442" i="7" s="1"/>
  <c r="F1443" i="7" a="1"/>
  <c r="F1443" i="7" s="1"/>
  <c r="G1443" i="7" a="1"/>
  <c r="G1443" i="7" s="1"/>
  <c r="F1444" i="7" a="1"/>
  <c r="F1444" i="7" s="1"/>
  <c r="G1444" i="7" a="1"/>
  <c r="G1444" i="7" s="1"/>
  <c r="F1445" i="7" a="1"/>
  <c r="F1445" i="7" s="1"/>
  <c r="G1445" i="7" a="1"/>
  <c r="G1445" i="7" s="1"/>
  <c r="F1446" i="7" a="1"/>
  <c r="F1446" i="7" s="1"/>
  <c r="G1446" i="7" a="1"/>
  <c r="G1446" i="7" s="1"/>
  <c r="F1447" i="7" a="1"/>
  <c r="F1447" i="7" s="1"/>
  <c r="G1447" i="7" a="1"/>
  <c r="G1447" i="7" s="1"/>
  <c r="F1448" i="7" a="1"/>
  <c r="F1448" i="7" s="1"/>
  <c r="G1448" i="7" a="1"/>
  <c r="G1448" i="7" s="1"/>
  <c r="F1449" i="7" a="1"/>
  <c r="F1449" i="7" s="1"/>
  <c r="G1449" i="7" a="1"/>
  <c r="G1449" i="7" s="1"/>
  <c r="F1450" i="7" a="1"/>
  <c r="F1450" i="7" s="1"/>
  <c r="G1450" i="7" a="1"/>
  <c r="G1450" i="7" s="1"/>
  <c r="F1451" i="7" a="1"/>
  <c r="F1451" i="7" s="1"/>
  <c r="G1451" i="7" a="1"/>
  <c r="G1451" i="7" s="1"/>
  <c r="F1452" i="7" a="1"/>
  <c r="F1452" i="7" s="1"/>
  <c r="G1452" i="7" a="1"/>
  <c r="G1452" i="7" s="1"/>
  <c r="F1453" i="7" a="1"/>
  <c r="F1453" i="7" s="1"/>
  <c r="G1453" i="7" a="1"/>
  <c r="G1453" i="7" s="1"/>
  <c r="F1454" i="7" a="1"/>
  <c r="F1454" i="7" s="1"/>
  <c r="G1454" i="7" a="1"/>
  <c r="G1454" i="7" s="1"/>
  <c r="F1455" i="7" a="1"/>
  <c r="F1455" i="7" s="1"/>
  <c r="G1455" i="7" a="1"/>
  <c r="G1455" i="7" s="1"/>
  <c r="F1456" i="7" a="1"/>
  <c r="F1456" i="7" s="1"/>
  <c r="G1456" i="7" a="1"/>
  <c r="G1456" i="7" s="1"/>
  <c r="F1457" i="7" a="1"/>
  <c r="F1457" i="7" s="1"/>
  <c r="G1457" i="7" a="1"/>
  <c r="G1457" i="7" s="1"/>
  <c r="F1458" i="7" a="1"/>
  <c r="F1458" i="7" s="1"/>
  <c r="G1458" i="7" a="1"/>
  <c r="G1458" i="7" s="1"/>
  <c r="F1459" i="7" a="1"/>
  <c r="F1459" i="7" s="1"/>
  <c r="G1459" i="7" a="1"/>
  <c r="G1459" i="7" s="1"/>
  <c r="F1460" i="7" a="1"/>
  <c r="F1460" i="7" s="1"/>
  <c r="G1460" i="7" a="1"/>
  <c r="G1460" i="7" s="1"/>
  <c r="F1461" i="7" a="1"/>
  <c r="F1461" i="7" s="1"/>
  <c r="G1461" i="7" a="1"/>
  <c r="G1461" i="7" s="1"/>
  <c r="F1462" i="7" a="1"/>
  <c r="F1462" i="7" s="1"/>
  <c r="G1462" i="7" a="1"/>
  <c r="G1462" i="7" s="1"/>
  <c r="F1463" i="7" a="1"/>
  <c r="F1463" i="7" s="1"/>
  <c r="G1463" i="7" a="1"/>
  <c r="G1463" i="7" s="1"/>
  <c r="F1464" i="7" a="1"/>
  <c r="F1464" i="7" s="1"/>
  <c r="G1464" i="7" a="1"/>
  <c r="G1464" i="7" s="1"/>
  <c r="F1465" i="7" a="1"/>
  <c r="F1465" i="7" s="1"/>
  <c r="G1465" i="7" a="1"/>
  <c r="G1465" i="7" s="1"/>
  <c r="F1466" i="7" a="1"/>
  <c r="F1466" i="7" s="1"/>
  <c r="G1466" i="7" a="1"/>
  <c r="G1466" i="7" s="1"/>
  <c r="F1467" i="7" a="1"/>
  <c r="F1467" i="7" s="1"/>
  <c r="G1467" i="7" a="1"/>
  <c r="G1467" i="7" s="1"/>
  <c r="F1468" i="7" a="1"/>
  <c r="F1468" i="7" s="1"/>
  <c r="G1468" i="7" a="1"/>
  <c r="G1468" i="7" s="1"/>
  <c r="F1469" i="7" a="1"/>
  <c r="F1469" i="7" s="1"/>
  <c r="G1469" i="7" a="1"/>
  <c r="G1469" i="7" s="1"/>
  <c r="F1470" i="7" a="1"/>
  <c r="F1470" i="7" s="1"/>
  <c r="G1470" i="7" a="1"/>
  <c r="G1470" i="7" s="1"/>
  <c r="F1471" i="7" a="1"/>
  <c r="F1471" i="7" s="1"/>
  <c r="G1471" i="7" a="1"/>
  <c r="G1471" i="7" s="1"/>
  <c r="F1472" i="7" a="1"/>
  <c r="F1472" i="7" s="1"/>
  <c r="G1472" i="7" a="1"/>
  <c r="G1472" i="7" s="1"/>
  <c r="F1473" i="7" a="1"/>
  <c r="F1473" i="7" s="1"/>
  <c r="G1473" i="7" a="1"/>
  <c r="G1473" i="7" s="1"/>
  <c r="F1474" i="7" a="1"/>
  <c r="F1474" i="7" s="1"/>
  <c r="G1474" i="7" a="1"/>
  <c r="G1474" i="7" s="1"/>
  <c r="F1475" i="7" a="1"/>
  <c r="F1475" i="7" s="1"/>
  <c r="G1475" i="7" a="1"/>
  <c r="G1475" i="7" s="1"/>
  <c r="F1476" i="7" a="1"/>
  <c r="F1476" i="7" s="1"/>
  <c r="G1476" i="7" a="1"/>
  <c r="G1476" i="7" s="1"/>
  <c r="F1477" i="7" a="1"/>
  <c r="F1477" i="7" s="1"/>
  <c r="G1477" i="7" a="1"/>
  <c r="G1477" i="7" s="1"/>
  <c r="F1478" i="7" a="1"/>
  <c r="F1478" i="7" s="1"/>
  <c r="G1478" i="7" a="1"/>
  <c r="G1478" i="7" s="1"/>
  <c r="F1479" i="7" a="1"/>
  <c r="F1479" i="7" s="1"/>
  <c r="G1479" i="7" a="1"/>
  <c r="G1479" i="7" s="1"/>
  <c r="F1480" i="7" a="1"/>
  <c r="F1480" i="7" s="1"/>
  <c r="G1480" i="7" a="1"/>
  <c r="G1480" i="7" s="1"/>
  <c r="F1481" i="7" a="1"/>
  <c r="F1481" i="7" s="1"/>
  <c r="G1481" i="7" a="1"/>
  <c r="G1481" i="7" s="1"/>
  <c r="F1482" i="7" a="1"/>
  <c r="F1482" i="7" s="1"/>
  <c r="G1482" i="7" a="1"/>
  <c r="G1482" i="7" s="1"/>
  <c r="F1483" i="7" a="1"/>
  <c r="F1483" i="7" s="1"/>
  <c r="G1483" i="7" a="1"/>
  <c r="G1483" i="7" s="1"/>
  <c r="F1484" i="7" a="1"/>
  <c r="F1484" i="7" s="1"/>
  <c r="G1484" i="7" a="1"/>
  <c r="G1484" i="7" s="1"/>
  <c r="F1485" i="7" a="1"/>
  <c r="F1485" i="7" s="1"/>
  <c r="G1485" i="7" a="1"/>
  <c r="G1485" i="7" s="1"/>
  <c r="F1486" i="7" a="1"/>
  <c r="F1486" i="7" s="1"/>
  <c r="G1486" i="7" a="1"/>
  <c r="G1486" i="7" s="1"/>
  <c r="F1487" i="7" a="1"/>
  <c r="F1487" i="7" s="1"/>
  <c r="G1487" i="7" a="1"/>
  <c r="G1487" i="7" s="1"/>
  <c r="F1488" i="7" a="1"/>
  <c r="F1488" i="7" s="1"/>
  <c r="G1488" i="7" a="1"/>
  <c r="G1488" i="7" s="1"/>
  <c r="F1489" i="7" a="1"/>
  <c r="F1489" i="7" s="1"/>
  <c r="G1489" i="7" a="1"/>
  <c r="G1489" i="7" s="1"/>
  <c r="F1490" i="7" a="1"/>
  <c r="F1490" i="7" s="1"/>
  <c r="G1490" i="7" a="1"/>
  <c r="G1490" i="7" s="1"/>
  <c r="F1491" i="7" a="1"/>
  <c r="F1491" i="7" s="1"/>
  <c r="G1491" i="7" a="1"/>
  <c r="G1491" i="7" s="1"/>
  <c r="F1492" i="7" a="1"/>
  <c r="F1492" i="7" s="1"/>
  <c r="G1492" i="7" a="1"/>
  <c r="G1492" i="7" s="1"/>
  <c r="F1493" i="7" a="1"/>
  <c r="F1493" i="7" s="1"/>
  <c r="G1493" i="7" a="1"/>
  <c r="G1493" i="7" s="1"/>
  <c r="F1494" i="7" a="1"/>
  <c r="F1494" i="7" s="1"/>
  <c r="G1494" i="7" a="1"/>
  <c r="G1494" i="7" s="1"/>
  <c r="F1495" i="7" a="1"/>
  <c r="F1495" i="7" s="1"/>
  <c r="G1495" i="7" a="1"/>
  <c r="G1495" i="7" s="1"/>
  <c r="F1496" i="7" a="1"/>
  <c r="F1496" i="7" s="1"/>
  <c r="G1496" i="7" a="1"/>
  <c r="G1496" i="7" s="1"/>
  <c r="F1497" i="7" a="1"/>
  <c r="F1497" i="7" s="1"/>
  <c r="G1497" i="7" a="1"/>
  <c r="G1497" i="7" s="1"/>
  <c r="F1498" i="7" a="1"/>
  <c r="F1498" i="7" s="1"/>
  <c r="G1498" i="7" a="1"/>
  <c r="G1498" i="7" s="1"/>
  <c r="F1499" i="7" a="1"/>
  <c r="F1499" i="7" s="1"/>
  <c r="G1499" i="7" a="1"/>
  <c r="G1499" i="7" s="1"/>
  <c r="F1500" i="7" a="1"/>
  <c r="F1500" i="7" s="1"/>
  <c r="G1500" i="7" a="1"/>
  <c r="G1500" i="7" s="1"/>
  <c r="F1501" i="7" a="1"/>
  <c r="F1501" i="7" s="1"/>
  <c r="G1501" i="7" a="1"/>
  <c r="G1501" i="7" s="1"/>
  <c r="F1502" i="7" a="1"/>
  <c r="F1502" i="7" s="1"/>
  <c r="G1502" i="7" a="1"/>
  <c r="G1502" i="7" s="1"/>
  <c r="F1503" i="7" a="1"/>
  <c r="F1503" i="7" s="1"/>
  <c r="G1503" i="7" a="1"/>
  <c r="G1503" i="7" s="1"/>
  <c r="F1504" i="7" a="1"/>
  <c r="F1504" i="7" s="1"/>
  <c r="G1504" i="7" a="1"/>
  <c r="G1504" i="7" s="1"/>
  <c r="F1505" i="7" a="1"/>
  <c r="F1505" i="7" s="1"/>
  <c r="G1505" i="7" a="1"/>
  <c r="G1505" i="7" s="1"/>
  <c r="F1506" i="7" a="1"/>
  <c r="F1506" i="7" s="1"/>
  <c r="G1506" i="7" a="1"/>
  <c r="G1506" i="7" s="1"/>
  <c r="F1507" i="7" a="1"/>
  <c r="F1507" i="7" s="1"/>
  <c r="G1507" i="7" a="1"/>
  <c r="G1507" i="7" s="1"/>
  <c r="F1508" i="7" a="1"/>
  <c r="F1508" i="7" s="1"/>
  <c r="G1508" i="7" a="1"/>
  <c r="G1508" i="7" s="1"/>
  <c r="F1509" i="7" a="1"/>
  <c r="F1509" i="7" s="1"/>
  <c r="G1509" i="7" a="1"/>
  <c r="G1509" i="7" s="1"/>
  <c r="F1510" i="7" a="1"/>
  <c r="F1510" i="7" s="1"/>
  <c r="G1510" i="7" a="1"/>
  <c r="G1510" i="7" s="1"/>
  <c r="F1511" i="7" a="1"/>
  <c r="F1511" i="7" s="1"/>
  <c r="G1511" i="7" a="1"/>
  <c r="G1511" i="7" s="1"/>
  <c r="F1512" i="7" a="1"/>
  <c r="F1512" i="7" s="1"/>
  <c r="G1512" i="7" a="1"/>
  <c r="G1512" i="7" s="1"/>
  <c r="F1513" i="7" a="1"/>
  <c r="F1513" i="7" s="1"/>
  <c r="G1513" i="7" a="1"/>
  <c r="G1513" i="7" s="1"/>
  <c r="F1514" i="7" a="1"/>
  <c r="F1514" i="7" s="1"/>
  <c r="G1514" i="7" a="1"/>
  <c r="G1514" i="7" s="1"/>
  <c r="F1515" i="7" a="1"/>
  <c r="F1515" i="7" s="1"/>
  <c r="G1515" i="7" a="1"/>
  <c r="G1515" i="7" s="1"/>
  <c r="F1516" i="7" a="1"/>
  <c r="F1516" i="7" s="1"/>
  <c r="G1516" i="7" a="1"/>
  <c r="G1516" i="7" s="1"/>
  <c r="F1517" i="7" a="1"/>
  <c r="F1517" i="7" s="1"/>
  <c r="G1517" i="7" a="1"/>
  <c r="G1517" i="7" s="1"/>
  <c r="F1518" i="7" a="1"/>
  <c r="F1518" i="7" s="1"/>
  <c r="G1518" i="7" a="1"/>
  <c r="G1518" i="7" s="1"/>
  <c r="F1519" i="7" a="1"/>
  <c r="F1519" i="7" s="1"/>
  <c r="G1519" i="7" a="1"/>
  <c r="G1519" i="7" s="1"/>
  <c r="F1520" i="7" a="1"/>
  <c r="F1520" i="7" s="1"/>
  <c r="G1520" i="7" a="1"/>
  <c r="G1520" i="7" s="1"/>
  <c r="F1521" i="7" a="1"/>
  <c r="F1521" i="7" s="1"/>
  <c r="G1521" i="7" a="1"/>
  <c r="G1521" i="7" s="1"/>
  <c r="F1522" i="7" a="1"/>
  <c r="F1522" i="7" s="1"/>
  <c r="G1522" i="7" a="1"/>
  <c r="G1522" i="7" s="1"/>
  <c r="F1523" i="7" a="1"/>
  <c r="F1523" i="7" s="1"/>
  <c r="G1523" i="7" a="1"/>
  <c r="G1523" i="7" s="1"/>
  <c r="F1524" i="7" a="1"/>
  <c r="F1524" i="7" s="1"/>
  <c r="G1524" i="7" a="1"/>
  <c r="G1524" i="7" s="1"/>
  <c r="F1525" i="7" a="1"/>
  <c r="F1525" i="7" s="1"/>
  <c r="G1525" i="7" a="1"/>
  <c r="G1525" i="7" s="1"/>
  <c r="F1526" i="7" a="1"/>
  <c r="F1526" i="7" s="1"/>
  <c r="G1526" i="7" a="1"/>
  <c r="G1526" i="7" s="1"/>
  <c r="F1527" i="7" a="1"/>
  <c r="F1527" i="7" s="1"/>
  <c r="G1527" i="7" a="1"/>
  <c r="G1527" i="7" s="1"/>
  <c r="F1528" i="7" a="1"/>
  <c r="F1528" i="7" s="1"/>
  <c r="G1528" i="7" a="1"/>
  <c r="G1528" i="7" s="1"/>
  <c r="F1529" i="7" a="1"/>
  <c r="F1529" i="7" s="1"/>
  <c r="G1529" i="7" a="1"/>
  <c r="G1529" i="7" s="1"/>
  <c r="F1530" i="7" a="1"/>
  <c r="F1530" i="7" s="1"/>
  <c r="G1530" i="7" a="1"/>
  <c r="G1530" i="7" s="1"/>
  <c r="F1531" i="7" a="1"/>
  <c r="F1531" i="7" s="1"/>
  <c r="G1531" i="7" a="1"/>
  <c r="G1531" i="7" s="1"/>
  <c r="F1532" i="7" a="1"/>
  <c r="F1532" i="7" s="1"/>
  <c r="G1532" i="7" a="1"/>
  <c r="G1532" i="7" s="1"/>
  <c r="F1533" i="7" a="1"/>
  <c r="F1533" i="7" s="1"/>
  <c r="G1533" i="7" a="1"/>
  <c r="G1533" i="7" s="1"/>
  <c r="F1534" i="7" a="1"/>
  <c r="F1534" i="7" s="1"/>
  <c r="G1534" i="7" a="1"/>
  <c r="G1534" i="7" s="1"/>
  <c r="F1535" i="7" a="1"/>
  <c r="F1535" i="7" s="1"/>
  <c r="G1535" i="7" a="1"/>
  <c r="G1535" i="7" s="1"/>
  <c r="F1536" i="7" a="1"/>
  <c r="F1536" i="7" s="1"/>
  <c r="G1536" i="7" a="1"/>
  <c r="G1536" i="7" s="1"/>
  <c r="F1537" i="7" a="1"/>
  <c r="F1537" i="7" s="1"/>
  <c r="G1537" i="7" a="1"/>
  <c r="G1537" i="7" s="1"/>
  <c r="F1538" i="7" a="1"/>
  <c r="F1538" i="7" s="1"/>
  <c r="G1538" i="7" a="1"/>
  <c r="G1538" i="7" s="1"/>
  <c r="F1539" i="7" a="1"/>
  <c r="F1539" i="7" s="1"/>
  <c r="G1539" i="7" a="1"/>
  <c r="G1539" i="7" s="1"/>
  <c r="F1540" i="7" a="1"/>
  <c r="F1540" i="7" s="1"/>
  <c r="G1540" i="7" a="1"/>
  <c r="G1540" i="7" s="1"/>
  <c r="F1541" i="7" a="1"/>
  <c r="F1541" i="7" s="1"/>
  <c r="G1541" i="7" a="1"/>
  <c r="G1541" i="7" s="1"/>
  <c r="F1542" i="7" a="1"/>
  <c r="F1542" i="7" s="1"/>
  <c r="G1542" i="7" a="1"/>
  <c r="G1542" i="7" s="1"/>
  <c r="F1543" i="7" a="1"/>
  <c r="F1543" i="7" s="1"/>
  <c r="G1543" i="7" a="1"/>
  <c r="G1543" i="7" s="1"/>
  <c r="F1544" i="7" a="1"/>
  <c r="F1544" i="7" s="1"/>
  <c r="G1544" i="7" a="1"/>
  <c r="G1544" i="7" s="1"/>
  <c r="F1545" i="7" a="1"/>
  <c r="F1545" i="7" s="1"/>
  <c r="G1545" i="7" a="1"/>
  <c r="G1545" i="7" s="1"/>
  <c r="F1546" i="7" a="1"/>
  <c r="F1546" i="7" s="1"/>
  <c r="G1546" i="7" a="1"/>
  <c r="G1546" i="7" s="1"/>
  <c r="F1547" i="7" a="1"/>
  <c r="F1547" i="7" s="1"/>
  <c r="G1547" i="7" a="1"/>
  <c r="G1547" i="7" s="1"/>
  <c r="F1548" i="7" a="1"/>
  <c r="F1548" i="7" s="1"/>
  <c r="G1548" i="7" a="1"/>
  <c r="G1548" i="7" s="1"/>
  <c r="F1549" i="7" a="1"/>
  <c r="F1549" i="7" s="1"/>
  <c r="G1549" i="7" a="1"/>
  <c r="G1549" i="7" s="1"/>
  <c r="F1550" i="7" a="1"/>
  <c r="F1550" i="7" s="1"/>
  <c r="G1550" i="7" a="1"/>
  <c r="G1550" i="7" s="1"/>
  <c r="F1551" i="7" a="1"/>
  <c r="F1551" i="7" s="1"/>
  <c r="G1551" i="7" a="1"/>
  <c r="G1551" i="7" s="1"/>
  <c r="F1552" i="7" a="1"/>
  <c r="F1552" i="7" s="1"/>
  <c r="G1552" i="7" a="1"/>
  <c r="G1552" i="7" s="1"/>
  <c r="F1553" i="7" a="1"/>
  <c r="F1553" i="7" s="1"/>
  <c r="G1553" i="7" a="1"/>
  <c r="G1553" i="7" s="1"/>
  <c r="F1554" i="7" a="1"/>
  <c r="F1554" i="7" s="1"/>
  <c r="G1554" i="7" a="1"/>
  <c r="G1554" i="7" s="1"/>
  <c r="F1555" i="7" a="1"/>
  <c r="F1555" i="7" s="1"/>
  <c r="G1555" i="7" a="1"/>
  <c r="G1555" i="7" s="1"/>
  <c r="F1556" i="7" a="1"/>
  <c r="F1556" i="7" s="1"/>
  <c r="G1556" i="7" a="1"/>
  <c r="G1556" i="7" s="1"/>
  <c r="F1557" i="7" a="1"/>
  <c r="F1557" i="7" s="1"/>
  <c r="G1557" i="7" a="1"/>
  <c r="G1557" i="7" s="1"/>
  <c r="F1558" i="7" a="1"/>
  <c r="F1558" i="7" s="1"/>
  <c r="G1558" i="7" a="1"/>
  <c r="G1558" i="7" s="1"/>
  <c r="F1559" i="7" a="1"/>
  <c r="F1559" i="7" s="1"/>
  <c r="G1559" i="7" a="1"/>
  <c r="G1559" i="7" s="1"/>
  <c r="F1560" i="7" a="1"/>
  <c r="F1560" i="7" s="1"/>
  <c r="G1560" i="7" a="1"/>
  <c r="G1560" i="7" s="1"/>
  <c r="F1561" i="7" a="1"/>
  <c r="F1561" i="7" s="1"/>
  <c r="G1561" i="7" a="1"/>
  <c r="G1561" i="7" s="1"/>
  <c r="F1562" i="7" a="1"/>
  <c r="F1562" i="7" s="1"/>
  <c r="G1562" i="7" a="1"/>
  <c r="G1562" i="7" s="1"/>
  <c r="F1563" i="7" a="1"/>
  <c r="F1563" i="7" s="1"/>
  <c r="G1563" i="7" a="1"/>
  <c r="G1563" i="7" s="1"/>
  <c r="F1564" i="7" a="1"/>
  <c r="F1564" i="7" s="1"/>
  <c r="G1564" i="7" a="1"/>
  <c r="G1564" i="7" s="1"/>
  <c r="F1565" i="7" a="1"/>
  <c r="F1565" i="7" s="1"/>
  <c r="G1565" i="7" a="1"/>
  <c r="G1565" i="7" s="1"/>
  <c r="F1566" i="7" a="1"/>
  <c r="F1566" i="7" s="1"/>
  <c r="G1566" i="7" a="1"/>
  <c r="G1566" i="7" s="1"/>
  <c r="F1567" i="7" a="1"/>
  <c r="F1567" i="7" s="1"/>
  <c r="G1567" i="7" a="1"/>
  <c r="G1567" i="7" s="1"/>
  <c r="F1568" i="7" a="1"/>
  <c r="F1568" i="7" s="1"/>
  <c r="G1568" i="7" a="1"/>
  <c r="G1568" i="7" s="1"/>
  <c r="F1569" i="7" a="1"/>
  <c r="F1569" i="7" s="1"/>
  <c r="G1569" i="7" a="1"/>
  <c r="G1569" i="7" s="1"/>
  <c r="F1570" i="7" a="1"/>
  <c r="F1570" i="7" s="1"/>
  <c r="G1570" i="7" a="1"/>
  <c r="G1570" i="7" s="1"/>
  <c r="F1571" i="7" a="1"/>
  <c r="F1571" i="7" s="1"/>
  <c r="G1571" i="7" a="1"/>
  <c r="G1571" i="7" s="1"/>
  <c r="F1572" i="7" a="1"/>
  <c r="F1572" i="7" s="1"/>
  <c r="G1572" i="7" a="1"/>
  <c r="G1572" i="7" s="1"/>
  <c r="F1573" i="7" a="1"/>
  <c r="F1573" i="7" s="1"/>
  <c r="G1573" i="7" a="1"/>
  <c r="G1573" i="7" s="1"/>
  <c r="F1574" i="7" a="1"/>
  <c r="F1574" i="7" s="1"/>
  <c r="G1574" i="7" a="1"/>
  <c r="G1574" i="7" s="1"/>
  <c r="F1575" i="7" a="1"/>
  <c r="F1575" i="7" s="1"/>
  <c r="G1575" i="7" a="1"/>
  <c r="G1575" i="7" s="1"/>
  <c r="F1576" i="7" a="1"/>
  <c r="F1576" i="7" s="1"/>
  <c r="G1576" i="7" a="1"/>
  <c r="G1576" i="7" s="1"/>
  <c r="F1577" i="7" a="1"/>
  <c r="F1577" i="7" s="1"/>
  <c r="G1577" i="7" a="1"/>
  <c r="G1577" i="7" s="1"/>
  <c r="F1578" i="7" a="1"/>
  <c r="F1578" i="7" s="1"/>
  <c r="G1578" i="7" a="1"/>
  <c r="G1578" i="7" s="1"/>
  <c r="F1579" i="7" a="1"/>
  <c r="F1579" i="7" s="1"/>
  <c r="G1579" i="7" a="1"/>
  <c r="G1579" i="7" s="1"/>
  <c r="F1580" i="7" a="1"/>
  <c r="F1580" i="7" s="1"/>
  <c r="G1580" i="7" a="1"/>
  <c r="G1580" i="7" s="1"/>
  <c r="F1581" i="7" a="1"/>
  <c r="F1581" i="7" s="1"/>
  <c r="G1581" i="7" a="1"/>
  <c r="G1581" i="7" s="1"/>
  <c r="F1582" i="7" a="1"/>
  <c r="F1582" i="7" s="1"/>
  <c r="G1582" i="7" a="1"/>
  <c r="G1582" i="7" s="1"/>
  <c r="F1583" i="7" a="1"/>
  <c r="F1583" i="7" s="1"/>
  <c r="G1583" i="7" a="1"/>
  <c r="G1583" i="7" s="1"/>
  <c r="F1584" i="7" a="1"/>
  <c r="F1584" i="7" s="1"/>
  <c r="G1584" i="7" a="1"/>
  <c r="G1584" i="7" s="1"/>
  <c r="F1585" i="7" a="1"/>
  <c r="F1585" i="7" s="1"/>
  <c r="G1585" i="7" a="1"/>
  <c r="G1585" i="7" s="1"/>
  <c r="F1586" i="7" a="1"/>
  <c r="F1586" i="7" s="1"/>
  <c r="G1586" i="7" a="1"/>
  <c r="G1586" i="7" s="1"/>
  <c r="F1587" i="7" a="1"/>
  <c r="F1587" i="7" s="1"/>
  <c r="G1587" i="7" a="1"/>
  <c r="G1587" i="7" s="1"/>
  <c r="F1588" i="7" a="1"/>
  <c r="F1588" i="7" s="1"/>
  <c r="G1588" i="7" a="1"/>
  <c r="G1588" i="7" s="1"/>
  <c r="F1589" i="7" a="1"/>
  <c r="F1589" i="7" s="1"/>
  <c r="G1589" i="7" a="1"/>
  <c r="G1589" i="7" s="1"/>
  <c r="F1590" i="7" a="1"/>
  <c r="F1590" i="7" s="1"/>
  <c r="G1590" i="7" a="1"/>
  <c r="G1590" i="7" s="1"/>
  <c r="F1591" i="7" a="1"/>
  <c r="F1591" i="7" s="1"/>
  <c r="G1591" i="7" a="1"/>
  <c r="G1591" i="7" s="1"/>
  <c r="F1592" i="7" a="1"/>
  <c r="F1592" i="7" s="1"/>
  <c r="G1592" i="7" a="1"/>
  <c r="G1592" i="7" s="1"/>
  <c r="F1593" i="7" a="1"/>
  <c r="F1593" i="7" s="1"/>
  <c r="G1593" i="7" a="1"/>
  <c r="G1593" i="7" s="1"/>
  <c r="F1594" i="7" a="1"/>
  <c r="F1594" i="7" s="1"/>
  <c r="G1594" i="7" a="1"/>
  <c r="G1594" i="7" s="1"/>
  <c r="F1595" i="7" a="1"/>
  <c r="F1595" i="7" s="1"/>
  <c r="G1595" i="7" a="1"/>
  <c r="G1595" i="7" s="1"/>
  <c r="F1596" i="7" a="1"/>
  <c r="F1596" i="7" s="1"/>
  <c r="G1596" i="7" a="1"/>
  <c r="G1596" i="7" s="1"/>
  <c r="F1597" i="7" a="1"/>
  <c r="F1597" i="7" s="1"/>
  <c r="G1597" i="7" a="1"/>
  <c r="G1597" i="7" s="1"/>
  <c r="F1598" i="7" a="1"/>
  <c r="F1598" i="7" s="1"/>
  <c r="G1598" i="7" a="1"/>
  <c r="G1598" i="7" s="1"/>
  <c r="F1599" i="7" a="1"/>
  <c r="F1599" i="7" s="1"/>
  <c r="G1599" i="7" a="1"/>
  <c r="G1599" i="7" s="1"/>
  <c r="F1600" i="7" a="1"/>
  <c r="F1600" i="7" s="1"/>
  <c r="G1600" i="7" a="1"/>
  <c r="G1600" i="7" s="1"/>
  <c r="F1601" i="7" a="1"/>
  <c r="F1601" i="7" s="1"/>
  <c r="G1601" i="7" a="1"/>
  <c r="G1601" i="7" s="1"/>
  <c r="F1602" i="7" a="1"/>
  <c r="F1602" i="7" s="1"/>
  <c r="G1602" i="7" a="1"/>
  <c r="G1602" i="7" s="1"/>
  <c r="F1603" i="7" a="1"/>
  <c r="F1603" i="7" s="1"/>
  <c r="G1603" i="7" a="1"/>
  <c r="G1603" i="7" s="1"/>
  <c r="F1604" i="7" a="1"/>
  <c r="F1604" i="7" s="1"/>
  <c r="G1604" i="7" a="1"/>
  <c r="G1604" i="7" s="1"/>
  <c r="F1605" i="7" a="1"/>
  <c r="F1605" i="7" s="1"/>
  <c r="G1605" i="7" a="1"/>
  <c r="G1605" i="7" s="1"/>
  <c r="F1606" i="7" a="1"/>
  <c r="F1606" i="7" s="1"/>
  <c r="G1606" i="7" a="1"/>
  <c r="G1606" i="7" s="1"/>
  <c r="F1607" i="7" a="1"/>
  <c r="F1607" i="7" s="1"/>
  <c r="G1607" i="7" a="1"/>
  <c r="G1607" i="7" s="1"/>
  <c r="F1608" i="7" a="1"/>
  <c r="F1608" i="7" s="1"/>
  <c r="G1608" i="7" a="1"/>
  <c r="G1608" i="7" s="1"/>
  <c r="F1609" i="7" a="1"/>
  <c r="F1609" i="7" s="1"/>
  <c r="G1609" i="7" a="1"/>
  <c r="G1609" i="7" s="1"/>
  <c r="F1610" i="7" a="1"/>
  <c r="F1610" i="7" s="1"/>
  <c r="G1610" i="7" a="1"/>
  <c r="G1610" i="7" s="1"/>
  <c r="F1611" i="7" a="1"/>
  <c r="F1611" i="7" s="1"/>
  <c r="G1611" i="7" a="1"/>
  <c r="G1611" i="7" s="1"/>
  <c r="F1612" i="7" a="1"/>
  <c r="F1612" i="7" s="1"/>
  <c r="G1612" i="7" a="1"/>
  <c r="G1612" i="7" s="1"/>
  <c r="F1613" i="7" a="1"/>
  <c r="F1613" i="7" s="1"/>
  <c r="G1613" i="7" a="1"/>
  <c r="G1613" i="7" s="1"/>
  <c r="F1614" i="7" a="1"/>
  <c r="F1614" i="7" s="1"/>
  <c r="G1614" i="7" a="1"/>
  <c r="G1614" i="7" s="1"/>
  <c r="F1615" i="7" a="1"/>
  <c r="F1615" i="7" s="1"/>
  <c r="G1615" i="7" a="1"/>
  <c r="G1615" i="7" s="1"/>
  <c r="F1616" i="7" a="1"/>
  <c r="F1616" i="7" s="1"/>
  <c r="G1616" i="7" a="1"/>
  <c r="G1616" i="7" s="1"/>
  <c r="F1617" i="7" a="1"/>
  <c r="F1617" i="7" s="1"/>
  <c r="G1617" i="7" a="1"/>
  <c r="G1617" i="7" s="1"/>
  <c r="F1618" i="7" a="1"/>
  <c r="F1618" i="7" s="1"/>
  <c r="G1618" i="7" a="1"/>
  <c r="G1618" i="7" s="1"/>
  <c r="F1619" i="7" a="1"/>
  <c r="F1619" i="7" s="1"/>
  <c r="G1619" i="7" a="1"/>
  <c r="G1619" i="7" s="1"/>
  <c r="F1620" i="7" a="1"/>
  <c r="F1620" i="7" s="1"/>
  <c r="G1620" i="7" a="1"/>
  <c r="G1620" i="7" s="1"/>
  <c r="F1621" i="7" a="1"/>
  <c r="F1621" i="7" s="1"/>
  <c r="G1621" i="7" a="1"/>
  <c r="G1621" i="7" s="1"/>
  <c r="F1622" i="7" a="1"/>
  <c r="F1622" i="7" s="1"/>
  <c r="G1622" i="7" a="1"/>
  <c r="G1622" i="7" s="1"/>
  <c r="F1623" i="7" a="1"/>
  <c r="F1623" i="7" s="1"/>
  <c r="G1623" i="7" a="1"/>
  <c r="G1623" i="7" s="1"/>
  <c r="F1624" i="7" a="1"/>
  <c r="F1624" i="7" s="1"/>
  <c r="G1624" i="7" a="1"/>
  <c r="G1624" i="7" s="1"/>
  <c r="F1625" i="7" a="1"/>
  <c r="F1625" i="7" s="1"/>
  <c r="G1625" i="7" a="1"/>
  <c r="G1625" i="7" s="1"/>
  <c r="F1626" i="7" a="1"/>
  <c r="F1626" i="7" s="1"/>
  <c r="G1626" i="7" a="1"/>
  <c r="G1626" i="7" s="1"/>
  <c r="F1627" i="7" a="1"/>
  <c r="F1627" i="7" s="1"/>
  <c r="G1627" i="7" a="1"/>
  <c r="G1627" i="7" s="1"/>
  <c r="F1628" i="7" a="1"/>
  <c r="F1628" i="7" s="1"/>
  <c r="G1628" i="7" a="1"/>
  <c r="G1628" i="7" s="1"/>
  <c r="F1629" i="7" a="1"/>
  <c r="F1629" i="7" s="1"/>
  <c r="G1629" i="7" a="1"/>
  <c r="G1629" i="7" s="1"/>
  <c r="F1630" i="7" a="1"/>
  <c r="F1630" i="7" s="1"/>
  <c r="G1630" i="7" a="1"/>
  <c r="G1630" i="7" s="1"/>
  <c r="F1631" i="7" a="1"/>
  <c r="F1631" i="7" s="1"/>
  <c r="G1631" i="7" a="1"/>
  <c r="G1631" i="7" s="1"/>
  <c r="F1632" i="7" a="1"/>
  <c r="F1632" i="7" s="1"/>
  <c r="G1632" i="7" a="1"/>
  <c r="G1632" i="7" s="1"/>
  <c r="F1633" i="7" a="1"/>
  <c r="F1633" i="7" s="1"/>
  <c r="G1633" i="7" a="1"/>
  <c r="G1633" i="7" s="1"/>
  <c r="F1634" i="7" a="1"/>
  <c r="F1634" i="7" s="1"/>
  <c r="G1634" i="7" a="1"/>
  <c r="G1634" i="7" s="1"/>
  <c r="F1635" i="7" a="1"/>
  <c r="F1635" i="7" s="1"/>
  <c r="G1635" i="7" a="1"/>
  <c r="G1635" i="7" s="1"/>
  <c r="F1636" i="7" a="1"/>
  <c r="F1636" i="7" s="1"/>
  <c r="G1636" i="7" a="1"/>
  <c r="G1636" i="7" s="1"/>
  <c r="F1637" i="7" a="1"/>
  <c r="F1637" i="7" s="1"/>
  <c r="G1637" i="7" a="1"/>
  <c r="G1637" i="7" s="1"/>
  <c r="F1638" i="7" a="1"/>
  <c r="F1638" i="7" s="1"/>
  <c r="G1638" i="7" a="1"/>
  <c r="G1638" i="7" s="1"/>
  <c r="F1639" i="7" a="1"/>
  <c r="F1639" i="7" s="1"/>
  <c r="G1639" i="7" a="1"/>
  <c r="G1639" i="7" s="1"/>
  <c r="F1640" i="7" a="1"/>
  <c r="F1640" i="7" s="1"/>
  <c r="G1640" i="7" a="1"/>
  <c r="G1640" i="7" s="1"/>
  <c r="F1641" i="7" a="1"/>
  <c r="F1641" i="7" s="1"/>
  <c r="G1641" i="7" a="1"/>
  <c r="G1641" i="7" s="1"/>
  <c r="F1642" i="7" a="1"/>
  <c r="F1642" i="7" s="1"/>
  <c r="G1642" i="7" a="1"/>
  <c r="G1642" i="7" s="1"/>
  <c r="F1643" i="7" a="1"/>
  <c r="F1643" i="7" s="1"/>
  <c r="G1643" i="7" a="1"/>
  <c r="G1643" i="7" s="1"/>
  <c r="F1644" i="7" a="1"/>
  <c r="F1644" i="7" s="1"/>
  <c r="G1644" i="7" a="1"/>
  <c r="G1644" i="7" s="1"/>
  <c r="F1645" i="7" a="1"/>
  <c r="F1645" i="7" s="1"/>
  <c r="G1645" i="7" a="1"/>
  <c r="G1645" i="7" s="1"/>
  <c r="F1646" i="7" a="1"/>
  <c r="F1646" i="7" s="1"/>
  <c r="G1646" i="7" a="1"/>
  <c r="G1646" i="7" s="1"/>
  <c r="F1647" i="7" a="1"/>
  <c r="F1647" i="7" s="1"/>
  <c r="G1647" i="7" a="1"/>
  <c r="G1647" i="7" s="1"/>
  <c r="F1648" i="7" a="1"/>
  <c r="F1648" i="7" s="1"/>
  <c r="G1648" i="7" a="1"/>
  <c r="G1648" i="7" s="1"/>
  <c r="F1649" i="7" a="1"/>
  <c r="F1649" i="7" s="1"/>
  <c r="G1649" i="7" a="1"/>
  <c r="G1649" i="7" s="1"/>
  <c r="F1650" i="7" a="1"/>
  <c r="F1650" i="7" s="1"/>
  <c r="G1650" i="7" a="1"/>
  <c r="G1650" i="7" s="1"/>
  <c r="F1651" i="7" a="1"/>
  <c r="F1651" i="7" s="1"/>
  <c r="G1651" i="7" a="1"/>
  <c r="G1651" i="7" s="1"/>
  <c r="F1652" i="7" a="1"/>
  <c r="F1652" i="7" s="1"/>
  <c r="G1652" i="7" a="1"/>
  <c r="G1652" i="7" s="1"/>
  <c r="F1653" i="7" a="1"/>
  <c r="F1653" i="7" s="1"/>
  <c r="G1653" i="7" a="1"/>
  <c r="G1653" i="7" s="1"/>
  <c r="F1654" i="7" a="1"/>
  <c r="F1654" i="7" s="1"/>
  <c r="G1654" i="7" a="1"/>
  <c r="G1654" i="7" s="1"/>
  <c r="F1655" i="7" a="1"/>
  <c r="F1655" i="7" s="1"/>
  <c r="G1655" i="7" a="1"/>
  <c r="G1655" i="7" s="1"/>
  <c r="F1656" i="7" a="1"/>
  <c r="F1656" i="7" s="1"/>
  <c r="G1656" i="7" a="1"/>
  <c r="G1656" i="7" s="1"/>
  <c r="F1657" i="7" a="1"/>
  <c r="F1657" i="7" s="1"/>
  <c r="G1657" i="7" a="1"/>
  <c r="G1657" i="7" s="1"/>
  <c r="F1658" i="7" a="1"/>
  <c r="F1658" i="7" s="1"/>
  <c r="G1658" i="7" a="1"/>
  <c r="G1658" i="7" s="1"/>
  <c r="F1659" i="7" a="1"/>
  <c r="F1659" i="7" s="1"/>
  <c r="G1659" i="7" a="1"/>
  <c r="G1659" i="7" s="1"/>
  <c r="F1660" i="7" a="1"/>
  <c r="F1660" i="7" s="1"/>
  <c r="G1660" i="7" a="1"/>
  <c r="G1660" i="7" s="1"/>
  <c r="F1661" i="7" a="1"/>
  <c r="F1661" i="7" s="1"/>
  <c r="G1661" i="7" a="1"/>
  <c r="G1661" i="7" s="1"/>
  <c r="F1662" i="7" a="1"/>
  <c r="F1662" i="7" s="1"/>
  <c r="G1662" i="7" a="1"/>
  <c r="G1662" i="7" s="1"/>
  <c r="F1663" i="7" a="1"/>
  <c r="F1663" i="7" s="1"/>
  <c r="G1663" i="7" a="1"/>
  <c r="G1663" i="7" s="1"/>
  <c r="F1664" i="7" a="1"/>
  <c r="F1664" i="7" s="1"/>
  <c r="G1664" i="7" a="1"/>
  <c r="G1664" i="7" s="1"/>
  <c r="F1665" i="7" a="1"/>
  <c r="F1665" i="7" s="1"/>
  <c r="G1665" i="7" a="1"/>
  <c r="G1665" i="7" s="1"/>
  <c r="F1666" i="7" a="1"/>
  <c r="F1666" i="7" s="1"/>
  <c r="G1666" i="7" a="1"/>
  <c r="G1666" i="7" s="1"/>
  <c r="D144" i="7" a="1"/>
  <c r="D144" i="7" s="1"/>
  <c r="D145" i="7" a="1"/>
  <c r="D145" i="7" s="1"/>
  <c r="D146" i="7" a="1"/>
  <c r="D146" i="7" s="1"/>
  <c r="D147" i="7" a="1"/>
  <c r="D147" i="7" s="1"/>
  <c r="D148" i="7" a="1"/>
  <c r="D148" i="7" s="1"/>
  <c r="D149" i="7" a="1"/>
  <c r="D149" i="7" s="1"/>
  <c r="D150" i="7" a="1"/>
  <c r="D150" i="7" s="1"/>
  <c r="D151" i="7" a="1"/>
  <c r="D151" i="7" s="1"/>
  <c r="D152" i="7" a="1"/>
  <c r="D152" i="7" s="1"/>
  <c r="D153" i="7" a="1"/>
  <c r="D153" i="7" s="1"/>
  <c r="D154" i="7" a="1"/>
  <c r="D154" i="7" s="1"/>
  <c r="D155" i="7" a="1"/>
  <c r="D155" i="7" s="1"/>
  <c r="D156" i="7" a="1"/>
  <c r="D156" i="7" s="1"/>
  <c r="D157" i="7" a="1"/>
  <c r="D157" i="7" s="1"/>
  <c r="D158" i="7" a="1"/>
  <c r="D158" i="7" s="1"/>
  <c r="D159" i="7" a="1"/>
  <c r="D159" i="7" s="1"/>
  <c r="D160" i="7" a="1"/>
  <c r="D160" i="7" s="1"/>
  <c r="D161" i="7" a="1"/>
  <c r="D161" i="7" s="1"/>
  <c r="D162" i="7" a="1"/>
  <c r="D162" i="7" s="1"/>
  <c r="D163" i="7" a="1"/>
  <c r="D163" i="7" s="1"/>
  <c r="D164" i="7" a="1"/>
  <c r="D164" i="7" s="1"/>
  <c r="D165" i="7" a="1"/>
  <c r="D165" i="7" s="1"/>
  <c r="D166" i="7" a="1"/>
  <c r="D166" i="7" s="1"/>
  <c r="D167" i="7" a="1"/>
  <c r="D167" i="7" s="1"/>
  <c r="D168" i="7" a="1"/>
  <c r="D168" i="7" s="1"/>
  <c r="D169" i="7" a="1"/>
  <c r="D169" i="7" s="1"/>
  <c r="D170" i="7" a="1"/>
  <c r="D170" i="7" s="1"/>
  <c r="D171" i="7" a="1"/>
  <c r="D171" i="7" s="1"/>
  <c r="D172" i="7" a="1"/>
  <c r="D172" i="7" s="1"/>
  <c r="D173" i="7" a="1"/>
  <c r="D173" i="7" s="1"/>
  <c r="D174" i="7" a="1"/>
  <c r="D174" i="7" s="1"/>
  <c r="D175" i="7" a="1"/>
  <c r="D175" i="7" s="1"/>
  <c r="D176" i="7" a="1"/>
  <c r="D176" i="7" s="1"/>
  <c r="D177" i="7" a="1"/>
  <c r="D177" i="7" s="1"/>
  <c r="D178" i="7" a="1"/>
  <c r="D178" i="7" s="1"/>
  <c r="D179" i="7" a="1"/>
  <c r="D179" i="7" s="1"/>
  <c r="D180" i="7" a="1"/>
  <c r="D180" i="7" s="1"/>
  <c r="D181" i="7" a="1"/>
  <c r="D181" i="7" s="1"/>
  <c r="D182" i="7" a="1"/>
  <c r="D182" i="7" s="1"/>
  <c r="D183" i="7" a="1"/>
  <c r="D183" i="7" s="1"/>
  <c r="D184" i="7" a="1"/>
  <c r="D184" i="7" s="1"/>
  <c r="D185" i="7" a="1"/>
  <c r="D185" i="7" s="1"/>
  <c r="D186" i="7" a="1"/>
  <c r="D186" i="7" s="1"/>
  <c r="D187" i="7" a="1"/>
  <c r="D187" i="7" s="1"/>
  <c r="D188" i="7" a="1"/>
  <c r="D188" i="7" s="1"/>
  <c r="D189" i="7" a="1"/>
  <c r="D189" i="7" s="1"/>
  <c r="D190" i="7" a="1"/>
  <c r="D190" i="7" s="1"/>
  <c r="D191" i="7" a="1"/>
  <c r="D191" i="7" s="1"/>
  <c r="D192" i="7" a="1"/>
  <c r="D192" i="7" s="1"/>
  <c r="D193" i="7" a="1"/>
  <c r="D193" i="7" s="1"/>
  <c r="D194" i="7" a="1"/>
  <c r="D194" i="7" s="1"/>
  <c r="D195" i="7" a="1"/>
  <c r="D195" i="7" s="1"/>
  <c r="D196" i="7" a="1"/>
  <c r="D196" i="7" s="1"/>
  <c r="D197" i="7" a="1"/>
  <c r="D197" i="7" s="1"/>
  <c r="D198" i="7" a="1"/>
  <c r="D198" i="7" s="1"/>
  <c r="D199" i="7" a="1"/>
  <c r="D199" i="7" s="1"/>
  <c r="D200" i="7" a="1"/>
  <c r="D200" i="7" s="1"/>
  <c r="D201" i="7" a="1"/>
  <c r="D201" i="7" s="1"/>
  <c r="D202" i="7" a="1"/>
  <c r="D202" i="7" s="1"/>
  <c r="D203" i="7" a="1"/>
  <c r="D203" i="7" s="1"/>
  <c r="D204" i="7" a="1"/>
  <c r="D204" i="7" s="1"/>
  <c r="D205" i="7" a="1"/>
  <c r="D205" i="7" s="1"/>
  <c r="D206" i="7" a="1"/>
  <c r="D206" i="7" s="1"/>
  <c r="D207" i="7" a="1"/>
  <c r="D207" i="7" s="1"/>
  <c r="D208" i="7" a="1"/>
  <c r="D208" i="7" s="1"/>
  <c r="D209" i="7" a="1"/>
  <c r="D209" i="7" s="1"/>
  <c r="D210" i="7" a="1"/>
  <c r="D210" i="7" s="1"/>
  <c r="D211" i="7" a="1"/>
  <c r="D211" i="7" s="1"/>
  <c r="D212" i="7" a="1"/>
  <c r="D212" i="7" s="1"/>
  <c r="D213" i="7" a="1"/>
  <c r="D213" i="7" s="1"/>
  <c r="D214" i="7" a="1"/>
  <c r="D214" i="7" s="1"/>
  <c r="D215" i="7" a="1"/>
  <c r="D215" i="7" s="1"/>
  <c r="D216" i="7" a="1"/>
  <c r="D216" i="7" s="1"/>
  <c r="D217" i="7" a="1"/>
  <c r="D217" i="7" s="1"/>
  <c r="D218" i="7" a="1"/>
  <c r="D218" i="7" s="1"/>
  <c r="D219" i="7" a="1"/>
  <c r="D219" i="7" s="1"/>
  <c r="D220" i="7" a="1"/>
  <c r="D220" i="7" s="1"/>
  <c r="D221" i="7" a="1"/>
  <c r="D221" i="7" s="1"/>
  <c r="D222" i="7" a="1"/>
  <c r="D222" i="7" s="1"/>
  <c r="D223" i="7" a="1"/>
  <c r="D223" i="7" s="1"/>
  <c r="D224" i="7" a="1"/>
  <c r="D224" i="7" s="1"/>
  <c r="D225" i="7" a="1"/>
  <c r="D225" i="7" s="1"/>
  <c r="D226" i="7" a="1"/>
  <c r="D226" i="7" s="1"/>
  <c r="D227" i="7" a="1"/>
  <c r="D227" i="7" s="1"/>
  <c r="D228" i="7" a="1"/>
  <c r="D228" i="7" s="1"/>
  <c r="D229" i="7" a="1"/>
  <c r="D229" i="7" s="1"/>
  <c r="D230" i="7" a="1"/>
  <c r="D230" i="7" s="1"/>
  <c r="D231" i="7" a="1"/>
  <c r="D231" i="7" s="1"/>
  <c r="D232" i="7" a="1"/>
  <c r="D232" i="7" s="1"/>
  <c r="D233" i="7" a="1"/>
  <c r="D233" i="7" s="1"/>
  <c r="D234" i="7" a="1"/>
  <c r="D234" i="7" s="1"/>
  <c r="D235" i="7" a="1"/>
  <c r="D235" i="7" s="1"/>
  <c r="D236" i="7" a="1"/>
  <c r="D236" i="7" s="1"/>
  <c r="D237" i="7" a="1"/>
  <c r="D237" i="7" s="1"/>
  <c r="D238" i="7" a="1"/>
  <c r="D238" i="7" s="1"/>
  <c r="D239" i="7" a="1"/>
  <c r="D239" i="7" s="1"/>
  <c r="D240" i="7" a="1"/>
  <c r="D240" i="7" s="1"/>
  <c r="D241" i="7" a="1"/>
  <c r="D241" i="7" s="1"/>
  <c r="D242" i="7" a="1"/>
  <c r="D242" i="7" s="1"/>
  <c r="D243" i="7" a="1"/>
  <c r="D243" i="7" s="1"/>
  <c r="D244" i="7" a="1"/>
  <c r="D244" i="7" s="1"/>
  <c r="D245" i="7" a="1"/>
  <c r="D245" i="7" s="1"/>
  <c r="D246" i="7" a="1"/>
  <c r="D246" i="7" s="1"/>
  <c r="D247" i="7" a="1"/>
  <c r="D247" i="7" s="1"/>
  <c r="D248" i="7" a="1"/>
  <c r="D248" i="7" s="1"/>
  <c r="D249" i="7" a="1"/>
  <c r="D249" i="7" s="1"/>
  <c r="D250" i="7" a="1"/>
  <c r="D250" i="7" s="1"/>
  <c r="D251" i="7" a="1"/>
  <c r="D251" i="7" s="1"/>
  <c r="D252" i="7" a="1"/>
  <c r="D252" i="7" s="1"/>
  <c r="D253" i="7" a="1"/>
  <c r="D253" i="7" s="1"/>
  <c r="D254" i="7" a="1"/>
  <c r="D254" i="7" s="1"/>
  <c r="D255" i="7" a="1"/>
  <c r="D255" i="7" s="1"/>
  <c r="D256" i="7" a="1"/>
  <c r="D256" i="7" s="1"/>
  <c r="D257" i="7" a="1"/>
  <c r="D257" i="7" s="1"/>
  <c r="D258" i="7" a="1"/>
  <c r="D258" i="7" s="1"/>
  <c r="D259" i="7" a="1"/>
  <c r="D259" i="7" s="1"/>
  <c r="D260" i="7" a="1"/>
  <c r="D260" i="7" s="1"/>
  <c r="D261" i="7" a="1"/>
  <c r="D261" i="7" s="1"/>
  <c r="D262" i="7" a="1"/>
  <c r="D262" i="7" s="1"/>
  <c r="D263" i="7" a="1"/>
  <c r="D263" i="7" s="1"/>
  <c r="D264" i="7" a="1"/>
  <c r="D264" i="7" s="1"/>
  <c r="D265" i="7" a="1"/>
  <c r="D265" i="7" s="1"/>
  <c r="D266" i="7" a="1"/>
  <c r="D266" i="7" s="1"/>
  <c r="D267" i="7" a="1"/>
  <c r="D267" i="7" s="1"/>
  <c r="D268" i="7" a="1"/>
  <c r="D268" i="7" s="1"/>
  <c r="D269" i="7" a="1"/>
  <c r="D269" i="7" s="1"/>
  <c r="D270" i="7" a="1"/>
  <c r="D270" i="7" s="1"/>
  <c r="D271" i="7" a="1"/>
  <c r="D271" i="7" s="1"/>
  <c r="D272" i="7" a="1"/>
  <c r="D272" i="7" s="1"/>
  <c r="D273" i="7" a="1"/>
  <c r="D273" i="7" s="1"/>
  <c r="D274" i="7" a="1"/>
  <c r="D274" i="7" s="1"/>
  <c r="D275" i="7" a="1"/>
  <c r="D275" i="7" s="1"/>
  <c r="D276" i="7" a="1"/>
  <c r="D276" i="7" s="1"/>
  <c r="D277" i="7" a="1"/>
  <c r="D277" i="7" s="1"/>
  <c r="D278" i="7" a="1"/>
  <c r="D278" i="7" s="1"/>
  <c r="D279" i="7" a="1"/>
  <c r="D279" i="7" s="1"/>
  <c r="D280" i="7" a="1"/>
  <c r="D280" i="7" s="1"/>
  <c r="D281" i="7" a="1"/>
  <c r="D281" i="7" s="1"/>
  <c r="D282" i="7" a="1"/>
  <c r="D282" i="7" s="1"/>
  <c r="D283" i="7" a="1"/>
  <c r="D283" i="7" s="1"/>
  <c r="D284" i="7" a="1"/>
  <c r="D284" i="7" s="1"/>
  <c r="D285" i="7" a="1"/>
  <c r="D285" i="7" s="1"/>
  <c r="D286" i="7" a="1"/>
  <c r="D286" i="7" s="1"/>
  <c r="D287" i="7" a="1"/>
  <c r="D287" i="7" s="1"/>
  <c r="D288" i="7" a="1"/>
  <c r="D288" i="7" s="1"/>
  <c r="D289" i="7" a="1"/>
  <c r="D289" i="7" s="1"/>
  <c r="D290" i="7" a="1"/>
  <c r="D290" i="7" s="1"/>
  <c r="D291" i="7" a="1"/>
  <c r="D291" i="7" s="1"/>
  <c r="D292" i="7" a="1"/>
  <c r="D292" i="7" s="1"/>
  <c r="D293" i="7" a="1"/>
  <c r="D293" i="7" s="1"/>
  <c r="D294" i="7" a="1"/>
  <c r="D294" i="7" s="1"/>
  <c r="D295" i="7" a="1"/>
  <c r="D295" i="7" s="1"/>
  <c r="D296" i="7" a="1"/>
  <c r="D296" i="7" s="1"/>
  <c r="D297" i="7" a="1"/>
  <c r="D297" i="7" s="1"/>
  <c r="D298" i="7" a="1"/>
  <c r="D298" i="7" s="1"/>
  <c r="D299" i="7" a="1"/>
  <c r="D299" i="7" s="1"/>
  <c r="D300" i="7" a="1"/>
  <c r="D300" i="7" s="1"/>
  <c r="D301" i="7" a="1"/>
  <c r="D301" i="7" s="1"/>
  <c r="D302" i="7" a="1"/>
  <c r="D302" i="7" s="1"/>
  <c r="D303" i="7" a="1"/>
  <c r="D303" i="7" s="1"/>
  <c r="D304" i="7" a="1"/>
  <c r="D304" i="7" s="1"/>
  <c r="D305" i="7" a="1"/>
  <c r="D305" i="7" s="1"/>
  <c r="D306" i="7" a="1"/>
  <c r="D306" i="7" s="1"/>
  <c r="D307" i="7" a="1"/>
  <c r="D307" i="7" s="1"/>
  <c r="D308" i="7" a="1"/>
  <c r="D308" i="7" s="1"/>
  <c r="D309" i="7" a="1"/>
  <c r="D309" i="7" s="1"/>
  <c r="D310" i="7" a="1"/>
  <c r="D310" i="7" s="1"/>
  <c r="D311" i="7" a="1"/>
  <c r="D311" i="7" s="1"/>
  <c r="D312" i="7" a="1"/>
  <c r="D312" i="7" s="1"/>
  <c r="D313" i="7" a="1"/>
  <c r="D313" i="7" s="1"/>
  <c r="D314" i="7" a="1"/>
  <c r="D314" i="7" s="1"/>
  <c r="D315" i="7" a="1"/>
  <c r="D315" i="7" s="1"/>
  <c r="D316" i="7" a="1"/>
  <c r="D316" i="7" s="1"/>
  <c r="D317" i="7" a="1"/>
  <c r="D317" i="7" s="1"/>
  <c r="D318" i="7" a="1"/>
  <c r="D318" i="7" s="1"/>
  <c r="D319" i="7" a="1"/>
  <c r="D319" i="7" s="1"/>
  <c r="D320" i="7" a="1"/>
  <c r="D320" i="7" s="1"/>
  <c r="D321" i="7" a="1"/>
  <c r="D321" i="7" s="1"/>
  <c r="D322" i="7" a="1"/>
  <c r="D322" i="7" s="1"/>
  <c r="D323" i="7" a="1"/>
  <c r="D323" i="7" s="1"/>
  <c r="D324" i="7" a="1"/>
  <c r="D324" i="7" s="1"/>
  <c r="D325" i="7" a="1"/>
  <c r="D325" i="7" s="1"/>
  <c r="D326" i="7" a="1"/>
  <c r="D326" i="7" s="1"/>
  <c r="D327" i="7" a="1"/>
  <c r="D327" i="7" s="1"/>
  <c r="D328" i="7" a="1"/>
  <c r="D328" i="7" s="1"/>
  <c r="D329" i="7" a="1"/>
  <c r="D329" i="7" s="1"/>
  <c r="D330" i="7" a="1"/>
  <c r="D330" i="7" s="1"/>
  <c r="D331" i="7" a="1"/>
  <c r="D331" i="7" s="1"/>
  <c r="D332" i="7" a="1"/>
  <c r="D332" i="7" s="1"/>
  <c r="D333" i="7" a="1"/>
  <c r="D333" i="7" s="1"/>
  <c r="D334" i="7" a="1"/>
  <c r="D334" i="7" s="1"/>
  <c r="D335" i="7" a="1"/>
  <c r="D335" i="7" s="1"/>
  <c r="D336" i="7" a="1"/>
  <c r="D336" i="7" s="1"/>
  <c r="D337" i="7" a="1"/>
  <c r="D337" i="7" s="1"/>
  <c r="D338" i="7" a="1"/>
  <c r="D338" i="7" s="1"/>
  <c r="D339" i="7" a="1"/>
  <c r="D339" i="7" s="1"/>
  <c r="D340" i="7" a="1"/>
  <c r="D340" i="7" s="1"/>
  <c r="D341" i="7" a="1"/>
  <c r="D341" i="7" s="1"/>
  <c r="D342" i="7" a="1"/>
  <c r="D342" i="7" s="1"/>
  <c r="D343" i="7" a="1"/>
  <c r="D343" i="7" s="1"/>
  <c r="D344" i="7" a="1"/>
  <c r="D344" i="7" s="1"/>
  <c r="D345" i="7" a="1"/>
  <c r="D345" i="7" s="1"/>
  <c r="D346" i="7" a="1"/>
  <c r="D346" i="7" s="1"/>
  <c r="D347" i="7" a="1"/>
  <c r="D347" i="7" s="1"/>
  <c r="D348" i="7" a="1"/>
  <c r="D348" i="7" s="1"/>
  <c r="D349" i="7" a="1"/>
  <c r="D349" i="7" s="1"/>
  <c r="D350" i="7" a="1"/>
  <c r="D350" i="7" s="1"/>
  <c r="D351" i="7" a="1"/>
  <c r="D351" i="7" s="1"/>
  <c r="D352" i="7" a="1"/>
  <c r="D352" i="7" s="1"/>
  <c r="D353" i="7" a="1"/>
  <c r="D353" i="7" s="1"/>
  <c r="D354" i="7" a="1"/>
  <c r="D354" i="7" s="1"/>
  <c r="D355" i="7" a="1"/>
  <c r="D355" i="7" s="1"/>
  <c r="D356" i="7" a="1"/>
  <c r="D356" i="7" s="1"/>
  <c r="D357" i="7" a="1"/>
  <c r="D357" i="7" s="1"/>
  <c r="D358" i="7" a="1"/>
  <c r="D358" i="7" s="1"/>
  <c r="D359" i="7" a="1"/>
  <c r="D359" i="7" s="1"/>
  <c r="D360" i="7" a="1"/>
  <c r="D360" i="7" s="1"/>
  <c r="D361" i="7" a="1"/>
  <c r="D361" i="7" s="1"/>
  <c r="D362" i="7" a="1"/>
  <c r="D362" i="7" s="1"/>
  <c r="D363" i="7" a="1"/>
  <c r="D363" i="7" s="1"/>
  <c r="D364" i="7" a="1"/>
  <c r="D364" i="7" s="1"/>
  <c r="D365" i="7" a="1"/>
  <c r="D365" i="7" s="1"/>
  <c r="D366" i="7" a="1"/>
  <c r="D366" i="7" s="1"/>
  <c r="D367" i="7" a="1"/>
  <c r="D367" i="7" s="1"/>
  <c r="D368" i="7" a="1"/>
  <c r="D368" i="7" s="1"/>
  <c r="D369" i="7" a="1"/>
  <c r="D369" i="7" s="1"/>
  <c r="D370" i="7" a="1"/>
  <c r="D370" i="7" s="1"/>
  <c r="D371" i="7" a="1"/>
  <c r="D371" i="7" s="1"/>
  <c r="D372" i="7" a="1"/>
  <c r="D372" i="7" s="1"/>
  <c r="D373" i="7" a="1"/>
  <c r="D373" i="7" s="1"/>
  <c r="D374" i="7" a="1"/>
  <c r="D374" i="7" s="1"/>
  <c r="D375" i="7" a="1"/>
  <c r="D375" i="7" s="1"/>
  <c r="D376" i="7" a="1"/>
  <c r="D376" i="7" s="1"/>
  <c r="D377" i="7" a="1"/>
  <c r="D377" i="7" s="1"/>
  <c r="D378" i="7" a="1"/>
  <c r="D378" i="7" s="1"/>
  <c r="D379" i="7" a="1"/>
  <c r="D379" i="7" s="1"/>
  <c r="D380" i="7" a="1"/>
  <c r="D380" i="7" s="1"/>
  <c r="D381" i="7" a="1"/>
  <c r="D381" i="7" s="1"/>
  <c r="D382" i="7" a="1"/>
  <c r="D382" i="7" s="1"/>
  <c r="D383" i="7" a="1"/>
  <c r="D383" i="7" s="1"/>
  <c r="D384" i="7" a="1"/>
  <c r="D384" i="7" s="1"/>
  <c r="D385" i="7" a="1"/>
  <c r="D385" i="7" s="1"/>
  <c r="D386" i="7" a="1"/>
  <c r="D386" i="7" s="1"/>
  <c r="D387" i="7" a="1"/>
  <c r="D387" i="7" s="1"/>
  <c r="D388" i="7" a="1"/>
  <c r="D388" i="7" s="1"/>
  <c r="D389" i="7" a="1"/>
  <c r="D389" i="7" s="1"/>
  <c r="D390" i="7" a="1"/>
  <c r="D390" i="7" s="1"/>
  <c r="D391" i="7" a="1"/>
  <c r="D391" i="7" s="1"/>
  <c r="D392" i="7" a="1"/>
  <c r="D392" i="7" s="1"/>
  <c r="D393" i="7" a="1"/>
  <c r="D393" i="7" s="1"/>
  <c r="D394" i="7" a="1"/>
  <c r="D394" i="7" s="1"/>
  <c r="D395" i="7" a="1"/>
  <c r="D395" i="7" s="1"/>
  <c r="D396" i="7" a="1"/>
  <c r="D396" i="7" s="1"/>
  <c r="D397" i="7" a="1"/>
  <c r="D397" i="7" s="1"/>
  <c r="D398" i="7" a="1"/>
  <c r="D398" i="7" s="1"/>
  <c r="D399" i="7" a="1"/>
  <c r="D399" i="7" s="1"/>
  <c r="D400" i="7" a="1"/>
  <c r="D400" i="7" s="1"/>
  <c r="D401" i="7" a="1"/>
  <c r="D401" i="7" s="1"/>
  <c r="D402" i="7" a="1"/>
  <c r="D402" i="7"/>
  <c r="D403" i="7" a="1"/>
  <c r="D403" i="7" s="1"/>
  <c r="D404" i="7" a="1"/>
  <c r="D404" i="7" s="1"/>
  <c r="D405" i="7" a="1"/>
  <c r="D405" i="7" s="1"/>
  <c r="D406" i="7" a="1"/>
  <c r="D406" i="7" s="1"/>
  <c r="D407" i="7" a="1"/>
  <c r="D407" i="7" s="1"/>
  <c r="D408" i="7" a="1"/>
  <c r="D408" i="7" s="1"/>
  <c r="D409" i="7" a="1"/>
  <c r="D409" i="7" s="1"/>
  <c r="D410" i="7" a="1"/>
  <c r="D410" i="7" s="1"/>
  <c r="D411" i="7" a="1"/>
  <c r="D411" i="7" s="1"/>
  <c r="D412" i="7" a="1"/>
  <c r="D412" i="7" s="1"/>
  <c r="D413" i="7" a="1"/>
  <c r="D413" i="7" s="1"/>
  <c r="D414" i="7" a="1"/>
  <c r="D414" i="7" s="1"/>
  <c r="D415" i="7" a="1"/>
  <c r="D415" i="7" s="1"/>
  <c r="D416" i="7" a="1"/>
  <c r="D416" i="7" s="1"/>
  <c r="D417" i="7" a="1"/>
  <c r="D417" i="7" s="1"/>
  <c r="D418" i="7" a="1"/>
  <c r="D418" i="7" s="1"/>
  <c r="D419" i="7" a="1"/>
  <c r="D419" i="7" s="1"/>
  <c r="D420" i="7" a="1"/>
  <c r="D420" i="7" s="1"/>
  <c r="D421" i="7" a="1"/>
  <c r="D421" i="7" s="1"/>
  <c r="D422" i="7" a="1"/>
  <c r="D422" i="7" s="1"/>
  <c r="D423" i="7" a="1"/>
  <c r="D423" i="7" s="1"/>
  <c r="D424" i="7" a="1"/>
  <c r="D424" i="7" s="1"/>
  <c r="D425" i="7" a="1"/>
  <c r="D425" i="7" s="1"/>
  <c r="D426" i="7" a="1"/>
  <c r="D426" i="7" s="1"/>
  <c r="D427" i="7" a="1"/>
  <c r="D427" i="7" s="1"/>
  <c r="D428" i="7" a="1"/>
  <c r="D428" i="7" s="1"/>
  <c r="D429" i="7" a="1"/>
  <c r="D429" i="7" s="1"/>
  <c r="D430" i="7" a="1"/>
  <c r="D430" i="7" s="1"/>
  <c r="D431" i="7" a="1"/>
  <c r="D431" i="7" s="1"/>
  <c r="D432" i="7" a="1"/>
  <c r="D432" i="7" s="1"/>
  <c r="D433" i="7" a="1"/>
  <c r="D433" i="7" s="1"/>
  <c r="D434" i="7" a="1"/>
  <c r="D434" i="7" s="1"/>
  <c r="D435" i="7" a="1"/>
  <c r="D435" i="7" s="1"/>
  <c r="D436" i="7" a="1"/>
  <c r="D436" i="7" s="1"/>
  <c r="D437" i="7" a="1"/>
  <c r="D437" i="7" s="1"/>
  <c r="D438" i="7" a="1"/>
  <c r="D438" i="7" s="1"/>
  <c r="D439" i="7" a="1"/>
  <c r="D439" i="7" s="1"/>
  <c r="D440" i="7" a="1"/>
  <c r="D440" i="7" s="1"/>
  <c r="D441" i="7" a="1"/>
  <c r="D441" i="7" s="1"/>
  <c r="D442" i="7" a="1"/>
  <c r="D442" i="7" s="1"/>
  <c r="D443" i="7" a="1"/>
  <c r="D443" i="7" s="1"/>
  <c r="D444" i="7" a="1"/>
  <c r="D444" i="7" s="1"/>
  <c r="D445" i="7" a="1"/>
  <c r="D445" i="7" s="1"/>
  <c r="D446" i="7" a="1"/>
  <c r="D446" i="7" s="1"/>
  <c r="D447" i="7" a="1"/>
  <c r="D447" i="7" s="1"/>
  <c r="D448" i="7" a="1"/>
  <c r="D448" i="7" s="1"/>
  <c r="D449" i="7" a="1"/>
  <c r="D449" i="7" s="1"/>
  <c r="D450" i="7" a="1"/>
  <c r="D450" i="7" s="1"/>
  <c r="D451" i="7" a="1"/>
  <c r="D451" i="7" s="1"/>
  <c r="D452" i="7" a="1"/>
  <c r="D452" i="7" s="1"/>
  <c r="D453" i="7" a="1"/>
  <c r="D453" i="7" s="1"/>
  <c r="D454" i="7" a="1"/>
  <c r="D454" i="7" s="1"/>
  <c r="D455" i="7" a="1"/>
  <c r="D455" i="7" s="1"/>
  <c r="D456" i="7" a="1"/>
  <c r="D456" i="7" s="1"/>
  <c r="D457" i="7" a="1"/>
  <c r="D457" i="7" s="1"/>
  <c r="D458" i="7" a="1"/>
  <c r="D458" i="7" s="1"/>
  <c r="D459" i="7" a="1"/>
  <c r="D459" i="7" s="1"/>
  <c r="D460" i="7" a="1"/>
  <c r="D460" i="7" s="1"/>
  <c r="D461" i="7" a="1"/>
  <c r="D461" i="7" s="1"/>
  <c r="D462" i="7" a="1"/>
  <c r="D462" i="7" s="1"/>
  <c r="D463" i="7" a="1"/>
  <c r="D463" i="7" s="1"/>
  <c r="D464" i="7" a="1"/>
  <c r="D464" i="7" s="1"/>
  <c r="D465" i="7" a="1"/>
  <c r="D465" i="7" s="1"/>
  <c r="D466" i="7" a="1"/>
  <c r="D466" i="7" s="1"/>
  <c r="D467" i="7" a="1"/>
  <c r="D467" i="7" s="1"/>
  <c r="D468" i="7" a="1"/>
  <c r="D468" i="7" s="1"/>
  <c r="D469" i="7" a="1"/>
  <c r="D469" i="7" s="1"/>
  <c r="D470" i="7" a="1"/>
  <c r="D470" i="7" s="1"/>
  <c r="D471" i="7" a="1"/>
  <c r="D471" i="7" s="1"/>
  <c r="D472" i="7" a="1"/>
  <c r="D472" i="7" s="1"/>
  <c r="D473" i="7" a="1"/>
  <c r="D473" i="7" s="1"/>
  <c r="D474" i="7" a="1"/>
  <c r="D474" i="7" s="1"/>
  <c r="D475" i="7" a="1"/>
  <c r="D475" i="7" s="1"/>
  <c r="D476" i="7" a="1"/>
  <c r="D476" i="7" s="1"/>
  <c r="D477" i="7" a="1"/>
  <c r="D477" i="7" s="1"/>
  <c r="D478" i="7" a="1"/>
  <c r="D478" i="7" s="1"/>
  <c r="D479" i="7" a="1"/>
  <c r="D479" i="7" s="1"/>
  <c r="D480" i="7" a="1"/>
  <c r="D480" i="7" s="1"/>
  <c r="D481" i="7" a="1"/>
  <c r="D481" i="7" s="1"/>
  <c r="D482" i="7" a="1"/>
  <c r="D482" i="7" s="1"/>
  <c r="D483" i="7" a="1"/>
  <c r="D483" i="7" s="1"/>
  <c r="D484" i="7" a="1"/>
  <c r="D484" i="7" s="1"/>
  <c r="D485" i="7" a="1"/>
  <c r="D485" i="7" s="1"/>
  <c r="D486" i="7" a="1"/>
  <c r="D486" i="7" s="1"/>
  <c r="D487" i="7" a="1"/>
  <c r="D487" i="7" s="1"/>
  <c r="D488" i="7" a="1"/>
  <c r="D488" i="7" s="1"/>
  <c r="D489" i="7" a="1"/>
  <c r="D489" i="7" s="1"/>
  <c r="D490" i="7" a="1"/>
  <c r="D490" i="7" s="1"/>
  <c r="D491" i="7" a="1"/>
  <c r="D491" i="7" s="1"/>
  <c r="D492" i="7" a="1"/>
  <c r="D492" i="7" s="1"/>
  <c r="D493" i="7" a="1"/>
  <c r="D493" i="7" s="1"/>
  <c r="D494" i="7" a="1"/>
  <c r="D494" i="7" s="1"/>
  <c r="D495" i="7" a="1"/>
  <c r="D495" i="7" s="1"/>
  <c r="D496" i="7" a="1"/>
  <c r="D496" i="7" s="1"/>
  <c r="D497" i="7" a="1"/>
  <c r="D497" i="7" s="1"/>
  <c r="D498" i="7" a="1"/>
  <c r="D498" i="7" s="1"/>
  <c r="D499" i="7" a="1"/>
  <c r="D499" i="7" s="1"/>
  <c r="D500" i="7" a="1"/>
  <c r="D500" i="7" s="1"/>
  <c r="D501" i="7" a="1"/>
  <c r="D501" i="7" s="1"/>
  <c r="D502" i="7" a="1"/>
  <c r="D502" i="7" s="1"/>
  <c r="D503" i="7" a="1"/>
  <c r="D503" i="7" s="1"/>
  <c r="D504" i="7" a="1"/>
  <c r="D504" i="7" s="1"/>
  <c r="D505" i="7" a="1"/>
  <c r="D505" i="7" s="1"/>
  <c r="D506" i="7" a="1"/>
  <c r="D506" i="7" s="1"/>
  <c r="D507" i="7" a="1"/>
  <c r="D507" i="7" s="1"/>
  <c r="D508" i="7" a="1"/>
  <c r="D508" i="7" s="1"/>
  <c r="D509" i="7" a="1"/>
  <c r="D509" i="7" s="1"/>
  <c r="D510" i="7" a="1"/>
  <c r="D510" i="7" s="1"/>
  <c r="D511" i="7" a="1"/>
  <c r="D511" i="7" s="1"/>
  <c r="D512" i="7" a="1"/>
  <c r="D512" i="7" s="1"/>
  <c r="D513" i="7" a="1"/>
  <c r="D513" i="7" s="1"/>
  <c r="D514" i="7" a="1"/>
  <c r="D514" i="7" s="1"/>
  <c r="D515" i="7" a="1"/>
  <c r="D515" i="7" s="1"/>
  <c r="D516" i="7" a="1"/>
  <c r="D516" i="7" s="1"/>
  <c r="D517" i="7" a="1"/>
  <c r="D517" i="7" s="1"/>
  <c r="D518" i="7" a="1"/>
  <c r="D518" i="7" s="1"/>
  <c r="D519" i="7" a="1"/>
  <c r="D519" i="7" s="1"/>
  <c r="D520" i="7" a="1"/>
  <c r="D520" i="7" s="1"/>
  <c r="D521" i="7" a="1"/>
  <c r="D521" i="7" s="1"/>
  <c r="D522" i="7" a="1"/>
  <c r="D522" i="7" s="1"/>
  <c r="D523" i="7" a="1"/>
  <c r="D523" i="7" s="1"/>
  <c r="D524" i="7" a="1"/>
  <c r="D524" i="7" s="1"/>
  <c r="D525" i="7" a="1"/>
  <c r="D525" i="7" s="1"/>
  <c r="D526" i="7" a="1"/>
  <c r="D526" i="7" s="1"/>
  <c r="D527" i="7" a="1"/>
  <c r="D527" i="7" s="1"/>
  <c r="D528" i="7" a="1"/>
  <c r="D528" i="7" s="1"/>
  <c r="D529" i="7" a="1"/>
  <c r="D529" i="7" s="1"/>
  <c r="D530" i="7" a="1"/>
  <c r="D530" i="7" s="1"/>
  <c r="D531" i="7" a="1"/>
  <c r="D531" i="7" s="1"/>
  <c r="D532" i="7" a="1"/>
  <c r="D532" i="7" s="1"/>
  <c r="D533" i="7" a="1"/>
  <c r="D533" i="7" s="1"/>
  <c r="D534" i="7" a="1"/>
  <c r="D534" i="7" s="1"/>
  <c r="D535" i="7" a="1"/>
  <c r="D535" i="7" s="1"/>
  <c r="D536" i="7" a="1"/>
  <c r="D536" i="7" s="1"/>
  <c r="D537" i="7" a="1"/>
  <c r="D537" i="7" s="1"/>
  <c r="D538" i="7" a="1"/>
  <c r="D538" i="7" s="1"/>
  <c r="D539" i="7" a="1"/>
  <c r="D539" i="7" s="1"/>
  <c r="D540" i="7" a="1"/>
  <c r="D540" i="7" s="1"/>
  <c r="D541" i="7" a="1"/>
  <c r="D541" i="7" s="1"/>
  <c r="D542" i="7" a="1"/>
  <c r="D542" i="7" s="1"/>
  <c r="D543" i="7" a="1"/>
  <c r="D543" i="7" s="1"/>
  <c r="D544" i="7" a="1"/>
  <c r="D544" i="7" s="1"/>
  <c r="D545" i="7" a="1"/>
  <c r="D545" i="7" s="1"/>
  <c r="D546" i="7" a="1"/>
  <c r="D546" i="7" s="1"/>
  <c r="D547" i="7" a="1"/>
  <c r="D547" i="7" s="1"/>
  <c r="D548" i="7" a="1"/>
  <c r="D548" i="7" s="1"/>
  <c r="D549" i="7" a="1"/>
  <c r="D549" i="7" s="1"/>
  <c r="D550" i="7" a="1"/>
  <c r="D550" i="7" s="1"/>
  <c r="D551" i="7" a="1"/>
  <c r="D551" i="7" s="1"/>
  <c r="D552" i="7" a="1"/>
  <c r="D552" i="7" s="1"/>
  <c r="D553" i="7" a="1"/>
  <c r="D553" i="7" s="1"/>
  <c r="D554" i="7" a="1"/>
  <c r="D554" i="7" s="1"/>
  <c r="D555" i="7" a="1"/>
  <c r="D555" i="7" s="1"/>
  <c r="D556" i="7" a="1"/>
  <c r="D556" i="7" s="1"/>
  <c r="D557" i="7" a="1"/>
  <c r="D557" i="7" s="1"/>
  <c r="D558" i="7" a="1"/>
  <c r="D558" i="7" s="1"/>
  <c r="D559" i="7" a="1"/>
  <c r="D559" i="7" s="1"/>
  <c r="D560" i="7" a="1"/>
  <c r="D560" i="7" s="1"/>
  <c r="D561" i="7" a="1"/>
  <c r="D561" i="7" s="1"/>
  <c r="D562" i="7" a="1"/>
  <c r="D562" i="7" s="1"/>
  <c r="D563" i="7" a="1"/>
  <c r="D563" i="7" s="1"/>
  <c r="D564" i="7" a="1"/>
  <c r="D564" i="7" s="1"/>
  <c r="D565" i="7" a="1"/>
  <c r="D565" i="7" s="1"/>
  <c r="D566" i="7" a="1"/>
  <c r="D566" i="7" s="1"/>
  <c r="D567" i="7" a="1"/>
  <c r="D567" i="7" s="1"/>
  <c r="D568" i="7" a="1"/>
  <c r="D568" i="7" s="1"/>
  <c r="D569" i="7" a="1"/>
  <c r="D569" i="7" s="1"/>
  <c r="D570" i="7" a="1"/>
  <c r="D570" i="7" s="1"/>
  <c r="D571" i="7" a="1"/>
  <c r="D571" i="7" s="1"/>
  <c r="D572" i="7" a="1"/>
  <c r="D572" i="7" s="1"/>
  <c r="D573" i="7" a="1"/>
  <c r="D573" i="7" s="1"/>
  <c r="D574" i="7" a="1"/>
  <c r="D574" i="7" s="1"/>
  <c r="D575" i="7" a="1"/>
  <c r="D575" i="7" s="1"/>
  <c r="D576" i="7" a="1"/>
  <c r="D576" i="7" s="1"/>
  <c r="D577" i="7" a="1"/>
  <c r="D577" i="7" s="1"/>
  <c r="D578" i="7" a="1"/>
  <c r="D578" i="7" s="1"/>
  <c r="D579" i="7" a="1"/>
  <c r="D579" i="7" s="1"/>
  <c r="D580" i="7" a="1"/>
  <c r="D580" i="7" s="1"/>
  <c r="D581" i="7" a="1"/>
  <c r="D581" i="7" s="1"/>
  <c r="D582" i="7" a="1"/>
  <c r="D582" i="7" s="1"/>
  <c r="D583" i="7" a="1"/>
  <c r="D583" i="7" s="1"/>
  <c r="D584" i="7" a="1"/>
  <c r="D584" i="7" s="1"/>
  <c r="D585" i="7" a="1"/>
  <c r="D585" i="7" s="1"/>
  <c r="D586" i="7" a="1"/>
  <c r="D586" i="7" s="1"/>
  <c r="D587" i="7" a="1"/>
  <c r="D587" i="7" s="1"/>
  <c r="D588" i="7" a="1"/>
  <c r="D588" i="7" s="1"/>
  <c r="D589" i="7" a="1"/>
  <c r="D589" i="7" s="1"/>
  <c r="D590" i="7" a="1"/>
  <c r="D590" i="7" s="1"/>
  <c r="D591" i="7" a="1"/>
  <c r="D591" i="7" s="1"/>
  <c r="D592" i="7" a="1"/>
  <c r="D592" i="7" s="1"/>
  <c r="D593" i="7" a="1"/>
  <c r="D593" i="7" s="1"/>
  <c r="D594" i="7" a="1"/>
  <c r="D594" i="7" s="1"/>
  <c r="D595" i="7" a="1"/>
  <c r="D595" i="7" s="1"/>
  <c r="D596" i="7" a="1"/>
  <c r="D596" i="7" s="1"/>
  <c r="D597" i="7" a="1"/>
  <c r="D597" i="7" s="1"/>
  <c r="D598" i="7" a="1"/>
  <c r="D598" i="7" s="1"/>
  <c r="D599" i="7" a="1"/>
  <c r="D599" i="7" s="1"/>
  <c r="D600" i="7" a="1"/>
  <c r="D600" i="7" s="1"/>
  <c r="D601" i="7" a="1"/>
  <c r="D601" i="7" s="1"/>
  <c r="D602" i="7" a="1"/>
  <c r="D602" i="7" s="1"/>
  <c r="D603" i="7" a="1"/>
  <c r="D603" i="7" s="1"/>
  <c r="D604" i="7" a="1"/>
  <c r="D604" i="7" s="1"/>
  <c r="D605" i="7" a="1"/>
  <c r="D605" i="7" s="1"/>
  <c r="D606" i="7" a="1"/>
  <c r="D606" i="7" s="1"/>
  <c r="D607" i="7" a="1"/>
  <c r="D607" i="7" s="1"/>
  <c r="D608" i="7" a="1"/>
  <c r="D608" i="7" s="1"/>
  <c r="D609" i="7" a="1"/>
  <c r="D609" i="7" s="1"/>
  <c r="D610" i="7" a="1"/>
  <c r="D610" i="7" s="1"/>
  <c r="D611" i="7" a="1"/>
  <c r="D611" i="7" s="1"/>
  <c r="D612" i="7" a="1"/>
  <c r="D612" i="7" s="1"/>
  <c r="D613" i="7" a="1"/>
  <c r="D613" i="7" s="1"/>
  <c r="D614" i="7" a="1"/>
  <c r="D614" i="7" s="1"/>
  <c r="D615" i="7" a="1"/>
  <c r="D615" i="7" s="1"/>
  <c r="D616" i="7" a="1"/>
  <c r="D616" i="7" s="1"/>
  <c r="D617" i="7" a="1"/>
  <c r="D617" i="7" s="1"/>
  <c r="D618" i="7" a="1"/>
  <c r="D618" i="7" s="1"/>
  <c r="D619" i="7" a="1"/>
  <c r="D619" i="7" s="1"/>
  <c r="D620" i="7" a="1"/>
  <c r="D620" i="7" s="1"/>
  <c r="D621" i="7" a="1"/>
  <c r="D621" i="7" s="1"/>
  <c r="D622" i="7" a="1"/>
  <c r="D622" i="7" s="1"/>
  <c r="D623" i="7" a="1"/>
  <c r="D623" i="7" s="1"/>
  <c r="D624" i="7" a="1"/>
  <c r="D624" i="7" s="1"/>
  <c r="D625" i="7" a="1"/>
  <c r="D625" i="7" s="1"/>
  <c r="D626" i="7" a="1"/>
  <c r="D626" i="7" s="1"/>
  <c r="D627" i="7" a="1"/>
  <c r="D627" i="7" s="1"/>
  <c r="D628" i="7" a="1"/>
  <c r="D628" i="7" s="1"/>
  <c r="D629" i="7" a="1"/>
  <c r="D629" i="7" s="1"/>
  <c r="D630" i="7" a="1"/>
  <c r="D630" i="7" s="1"/>
  <c r="D631" i="7" a="1"/>
  <c r="D631" i="7" s="1"/>
  <c r="D632" i="7" a="1"/>
  <c r="D632" i="7" s="1"/>
  <c r="D633" i="7" a="1"/>
  <c r="D633" i="7" s="1"/>
  <c r="D634" i="7" a="1"/>
  <c r="D634" i="7" s="1"/>
  <c r="D635" i="7" a="1"/>
  <c r="D635" i="7" s="1"/>
  <c r="D636" i="7" a="1"/>
  <c r="D636" i="7" s="1"/>
  <c r="D637" i="7" a="1"/>
  <c r="D637" i="7" s="1"/>
  <c r="D638" i="7" a="1"/>
  <c r="D638" i="7" s="1"/>
  <c r="D639" i="7" a="1"/>
  <c r="D639" i="7" s="1"/>
  <c r="D640" i="7" a="1"/>
  <c r="D640" i="7" s="1"/>
  <c r="D641" i="7" a="1"/>
  <c r="D641" i="7" s="1"/>
  <c r="D642" i="7" a="1"/>
  <c r="D642" i="7" s="1"/>
  <c r="D643" i="7" a="1"/>
  <c r="D643" i="7" s="1"/>
  <c r="D644" i="7" a="1"/>
  <c r="D644" i="7" s="1"/>
  <c r="D645" i="7" a="1"/>
  <c r="D645" i="7" s="1"/>
  <c r="D646" i="7" a="1"/>
  <c r="D646" i="7" s="1"/>
  <c r="D647" i="7" a="1"/>
  <c r="D647" i="7" s="1"/>
  <c r="D648" i="7" a="1"/>
  <c r="D648" i="7" s="1"/>
  <c r="D649" i="7" a="1"/>
  <c r="D649" i="7" s="1"/>
  <c r="D650" i="7" a="1"/>
  <c r="D650" i="7" s="1"/>
  <c r="D651" i="7" a="1"/>
  <c r="D651" i="7" s="1"/>
  <c r="D652" i="7" a="1"/>
  <c r="D652" i="7" s="1"/>
  <c r="D653" i="7" a="1"/>
  <c r="D653" i="7" s="1"/>
  <c r="D654" i="7" a="1"/>
  <c r="D654" i="7" s="1"/>
  <c r="D655" i="7" a="1"/>
  <c r="D655" i="7" s="1"/>
  <c r="D656" i="7" a="1"/>
  <c r="D656" i="7" s="1"/>
  <c r="D657" i="7" a="1"/>
  <c r="D657" i="7" s="1"/>
  <c r="D658" i="7" a="1"/>
  <c r="D658" i="7" s="1"/>
  <c r="D659" i="7" a="1"/>
  <c r="D659" i="7" s="1"/>
  <c r="D660" i="7" a="1"/>
  <c r="D660" i="7" s="1"/>
  <c r="D661" i="7" a="1"/>
  <c r="D661" i="7" s="1"/>
  <c r="D662" i="7" a="1"/>
  <c r="D662" i="7" s="1"/>
  <c r="D663" i="7" a="1"/>
  <c r="D663" i="7" s="1"/>
  <c r="D664" i="7" a="1"/>
  <c r="D664" i="7" s="1"/>
  <c r="D665" i="7" a="1"/>
  <c r="D665" i="7"/>
  <c r="D666" i="7" a="1"/>
  <c r="D666" i="7" s="1"/>
  <c r="D667" i="7" a="1"/>
  <c r="D667" i="7" s="1"/>
  <c r="D668" i="7" a="1"/>
  <c r="D668" i="7" s="1"/>
  <c r="D669" i="7" a="1"/>
  <c r="D669" i="7" s="1"/>
  <c r="D670" i="7" a="1"/>
  <c r="D670" i="7" s="1"/>
  <c r="D671" i="7" a="1"/>
  <c r="D671" i="7" s="1"/>
  <c r="D672" i="7" a="1"/>
  <c r="D672" i="7" s="1"/>
  <c r="D673" i="7" a="1"/>
  <c r="D673" i="7" s="1"/>
  <c r="D674" i="7" a="1"/>
  <c r="D674" i="7" s="1"/>
  <c r="D675" i="7" a="1"/>
  <c r="D675" i="7" s="1"/>
  <c r="D676" i="7" a="1"/>
  <c r="D676" i="7" s="1"/>
  <c r="D677" i="7" a="1"/>
  <c r="D677" i="7" s="1"/>
  <c r="D678" i="7" a="1"/>
  <c r="D678" i="7" s="1"/>
  <c r="D679" i="7" a="1"/>
  <c r="D679" i="7" s="1"/>
  <c r="D680" i="7" a="1"/>
  <c r="D680" i="7" s="1"/>
  <c r="D681" i="7" a="1"/>
  <c r="D681" i="7" s="1"/>
  <c r="D682" i="7" a="1"/>
  <c r="D682" i="7" s="1"/>
  <c r="D683" i="7" a="1"/>
  <c r="D683" i="7" s="1"/>
  <c r="D684" i="7" a="1"/>
  <c r="D684" i="7" s="1"/>
  <c r="D685" i="7" a="1"/>
  <c r="D685" i="7" s="1"/>
  <c r="D686" i="7" a="1"/>
  <c r="D686" i="7" s="1"/>
  <c r="D687" i="7" a="1"/>
  <c r="D687" i="7" s="1"/>
  <c r="D688" i="7" a="1"/>
  <c r="D688" i="7" s="1"/>
  <c r="D689" i="7" a="1"/>
  <c r="D689" i="7" s="1"/>
  <c r="D690" i="7" a="1"/>
  <c r="D690" i="7" s="1"/>
  <c r="D691" i="7" a="1"/>
  <c r="D691" i="7" s="1"/>
  <c r="D692" i="7" a="1"/>
  <c r="D692" i="7" s="1"/>
  <c r="D693" i="7" a="1"/>
  <c r="D693" i="7" s="1"/>
  <c r="D694" i="7" a="1"/>
  <c r="D694" i="7" s="1"/>
  <c r="D695" i="7" a="1"/>
  <c r="D695" i="7" s="1"/>
  <c r="D696" i="7" a="1"/>
  <c r="D696" i="7" s="1"/>
  <c r="D697" i="7" a="1"/>
  <c r="D697" i="7" s="1"/>
  <c r="D698" i="7" a="1"/>
  <c r="D698" i="7" s="1"/>
  <c r="D699" i="7" a="1"/>
  <c r="D699" i="7" s="1"/>
  <c r="D700" i="7" a="1"/>
  <c r="D700" i="7" s="1"/>
  <c r="D701" i="7" a="1"/>
  <c r="D701" i="7" s="1"/>
  <c r="D702" i="7" a="1"/>
  <c r="D702" i="7" s="1"/>
  <c r="D703" i="7" a="1"/>
  <c r="D703" i="7" s="1"/>
  <c r="D704" i="7" a="1"/>
  <c r="D704" i="7" s="1"/>
  <c r="D705" i="7" a="1"/>
  <c r="D705" i="7" s="1"/>
  <c r="D706" i="7" a="1"/>
  <c r="D706" i="7" s="1"/>
  <c r="D707" i="7" a="1"/>
  <c r="D707" i="7" s="1"/>
  <c r="D708" i="7" a="1"/>
  <c r="D708" i="7" s="1"/>
  <c r="D709" i="7" a="1"/>
  <c r="D709" i="7" s="1"/>
  <c r="D710" i="7" a="1"/>
  <c r="D710" i="7" s="1"/>
  <c r="D711" i="7" a="1"/>
  <c r="D711" i="7" s="1"/>
  <c r="D712" i="7" a="1"/>
  <c r="D712" i="7" s="1"/>
  <c r="D713" i="7" a="1"/>
  <c r="D713" i="7" s="1"/>
  <c r="D714" i="7" a="1"/>
  <c r="D714" i="7" s="1"/>
  <c r="D715" i="7" a="1"/>
  <c r="D715" i="7" s="1"/>
  <c r="D716" i="7" a="1"/>
  <c r="D716" i="7" s="1"/>
  <c r="D717" i="7" a="1"/>
  <c r="D717" i="7" s="1"/>
  <c r="D718" i="7" a="1"/>
  <c r="D718" i="7" s="1"/>
  <c r="D719" i="7" a="1"/>
  <c r="D719" i="7" s="1"/>
  <c r="D720" i="7" a="1"/>
  <c r="D720" i="7" s="1"/>
  <c r="D721" i="7" a="1"/>
  <c r="D721" i="7" s="1"/>
  <c r="D722" i="7" a="1"/>
  <c r="D722" i="7" s="1"/>
  <c r="D723" i="7" a="1"/>
  <c r="D723" i="7" s="1"/>
  <c r="D724" i="7" a="1"/>
  <c r="D724" i="7" s="1"/>
  <c r="D725" i="7" a="1"/>
  <c r="D725" i="7" s="1"/>
  <c r="D726" i="7" a="1"/>
  <c r="D726" i="7" s="1"/>
  <c r="D727" i="7" a="1"/>
  <c r="D727" i="7" s="1"/>
  <c r="D728" i="7" a="1"/>
  <c r="D728" i="7" s="1"/>
  <c r="D729" i="7" a="1"/>
  <c r="D729" i="7" s="1"/>
  <c r="D730" i="7" a="1"/>
  <c r="D730" i="7" s="1"/>
  <c r="D731" i="7" a="1"/>
  <c r="D731" i="7" s="1"/>
  <c r="D732" i="7" a="1"/>
  <c r="D732" i="7" s="1"/>
  <c r="D733" i="7" a="1"/>
  <c r="D733" i="7" s="1"/>
  <c r="D734" i="7" a="1"/>
  <c r="D734" i="7" s="1"/>
  <c r="D735" i="7" a="1"/>
  <c r="D735" i="7" s="1"/>
  <c r="D736" i="7" a="1"/>
  <c r="D736" i="7" s="1"/>
  <c r="D737" i="7" a="1"/>
  <c r="D737" i="7" s="1"/>
  <c r="D738" i="7" a="1"/>
  <c r="D738" i="7" s="1"/>
  <c r="D739" i="7" a="1"/>
  <c r="D739" i="7" s="1"/>
  <c r="D740" i="7" a="1"/>
  <c r="D740" i="7" s="1"/>
  <c r="D741" i="7" a="1"/>
  <c r="D741" i="7" s="1"/>
  <c r="D742" i="7" a="1"/>
  <c r="D742" i="7" s="1"/>
  <c r="D743" i="7" a="1"/>
  <c r="D743" i="7" s="1"/>
  <c r="D744" i="7" a="1"/>
  <c r="D744" i="7" s="1"/>
  <c r="D745" i="7" a="1"/>
  <c r="D745" i="7" s="1"/>
  <c r="D746" i="7" a="1"/>
  <c r="D746" i="7" s="1"/>
  <c r="D747" i="7" a="1"/>
  <c r="D747" i="7" s="1"/>
  <c r="D748" i="7" a="1"/>
  <c r="D748" i="7" s="1"/>
  <c r="D749" i="7" a="1"/>
  <c r="D749" i="7" s="1"/>
  <c r="D750" i="7" a="1"/>
  <c r="D750" i="7" s="1"/>
  <c r="D751" i="7" a="1"/>
  <c r="D751" i="7" s="1"/>
  <c r="D752" i="7" a="1"/>
  <c r="D752" i="7" s="1"/>
  <c r="D753" i="7" a="1"/>
  <c r="D753" i="7" s="1"/>
  <c r="D754" i="7" a="1"/>
  <c r="D754" i="7" s="1"/>
  <c r="D755" i="7" a="1"/>
  <c r="D755" i="7" s="1"/>
  <c r="D756" i="7" a="1"/>
  <c r="D756" i="7" s="1"/>
  <c r="D757" i="7" a="1"/>
  <c r="D757" i="7" s="1"/>
  <c r="D758" i="7" a="1"/>
  <c r="D758" i="7" s="1"/>
  <c r="D759" i="7" a="1"/>
  <c r="D759" i="7" s="1"/>
  <c r="D760" i="7" a="1"/>
  <c r="D760" i="7" s="1"/>
  <c r="D761" i="7" a="1"/>
  <c r="D761" i="7" s="1"/>
  <c r="D762" i="7" a="1"/>
  <c r="D762" i="7" s="1"/>
  <c r="D763" i="7" a="1"/>
  <c r="D763" i="7" s="1"/>
  <c r="D764" i="7" a="1"/>
  <c r="D764" i="7" s="1"/>
  <c r="D765" i="7" a="1"/>
  <c r="D765" i="7" s="1"/>
  <c r="D766" i="7" a="1"/>
  <c r="D766" i="7" s="1"/>
  <c r="D767" i="7" a="1"/>
  <c r="D767" i="7" s="1"/>
  <c r="D768" i="7" a="1"/>
  <c r="D768" i="7" s="1"/>
  <c r="D769" i="7" a="1"/>
  <c r="D769" i="7" s="1"/>
  <c r="D770" i="7" a="1"/>
  <c r="D770" i="7" s="1"/>
  <c r="D771" i="7" a="1"/>
  <c r="D771" i="7" s="1"/>
  <c r="D772" i="7" a="1"/>
  <c r="D772" i="7" s="1"/>
  <c r="D773" i="7" a="1"/>
  <c r="D773" i="7" s="1"/>
  <c r="D774" i="7" a="1"/>
  <c r="D774" i="7" s="1"/>
  <c r="D775" i="7" a="1"/>
  <c r="D775" i="7" s="1"/>
  <c r="D776" i="7" a="1"/>
  <c r="D776" i="7" s="1"/>
  <c r="D777" i="7" a="1"/>
  <c r="D777" i="7" s="1"/>
  <c r="D778" i="7" a="1"/>
  <c r="D778" i="7" s="1"/>
  <c r="D779" i="7" a="1"/>
  <c r="D779" i="7" s="1"/>
  <c r="D780" i="7" a="1"/>
  <c r="D780" i="7" s="1"/>
  <c r="D781" i="7" a="1"/>
  <c r="D781" i="7" s="1"/>
  <c r="D782" i="7" a="1"/>
  <c r="D782" i="7" s="1"/>
  <c r="D783" i="7" a="1"/>
  <c r="D783" i="7" s="1"/>
  <c r="D784" i="7" a="1"/>
  <c r="D784" i="7" s="1"/>
  <c r="D785" i="7" a="1"/>
  <c r="D785" i="7" s="1"/>
  <c r="D786" i="7" a="1"/>
  <c r="D786" i="7" s="1"/>
  <c r="D787" i="7" a="1"/>
  <c r="D787" i="7" s="1"/>
  <c r="D788" i="7" a="1"/>
  <c r="D788" i="7" s="1"/>
  <c r="D789" i="7" a="1"/>
  <c r="D789" i="7" s="1"/>
  <c r="D790" i="7" a="1"/>
  <c r="D790" i="7" s="1"/>
  <c r="D791" i="7" a="1"/>
  <c r="D791" i="7" s="1"/>
  <c r="D792" i="7" a="1"/>
  <c r="D792" i="7" s="1"/>
  <c r="D793" i="7" a="1"/>
  <c r="D793" i="7" s="1"/>
  <c r="D794" i="7" a="1"/>
  <c r="D794" i="7" s="1"/>
  <c r="D795" i="7" a="1"/>
  <c r="D795" i="7" s="1"/>
  <c r="D796" i="7" a="1"/>
  <c r="D796" i="7" s="1"/>
  <c r="D797" i="7" a="1"/>
  <c r="D797" i="7" s="1"/>
  <c r="D798" i="7" a="1"/>
  <c r="D798" i="7" s="1"/>
  <c r="D799" i="7" a="1"/>
  <c r="D799" i="7" s="1"/>
  <c r="D800" i="7" a="1"/>
  <c r="D800" i="7" s="1"/>
  <c r="D801" i="7" a="1"/>
  <c r="D801" i="7" s="1"/>
  <c r="D802" i="7" a="1"/>
  <c r="D802" i="7" s="1"/>
  <c r="D803" i="7" a="1"/>
  <c r="D803" i="7" s="1"/>
  <c r="D804" i="7" a="1"/>
  <c r="D804" i="7" s="1"/>
  <c r="D805" i="7" a="1"/>
  <c r="D805" i="7" s="1"/>
  <c r="D806" i="7" a="1"/>
  <c r="D806" i="7" s="1"/>
  <c r="D807" i="7" a="1"/>
  <c r="D807" i="7" s="1"/>
  <c r="D808" i="7" a="1"/>
  <c r="D808" i="7" s="1"/>
  <c r="D809" i="7" a="1"/>
  <c r="D809" i="7" s="1"/>
  <c r="D810" i="7" a="1"/>
  <c r="D810" i="7" s="1"/>
  <c r="D811" i="7" a="1"/>
  <c r="D811" i="7" s="1"/>
  <c r="D812" i="7" a="1"/>
  <c r="D812" i="7" s="1"/>
  <c r="D813" i="7" a="1"/>
  <c r="D813" i="7" s="1"/>
  <c r="D814" i="7" a="1"/>
  <c r="D814" i="7" s="1"/>
  <c r="D815" i="7" a="1"/>
  <c r="D815" i="7" s="1"/>
  <c r="D816" i="7" a="1"/>
  <c r="D816" i="7" s="1"/>
  <c r="D817" i="7" a="1"/>
  <c r="D817" i="7" s="1"/>
  <c r="D818" i="7" a="1"/>
  <c r="D818" i="7" s="1"/>
  <c r="D819" i="7" a="1"/>
  <c r="D819" i="7" s="1"/>
  <c r="D820" i="7" a="1"/>
  <c r="D820" i="7" s="1"/>
  <c r="D821" i="7" a="1"/>
  <c r="D821" i="7" s="1"/>
  <c r="D822" i="7" a="1"/>
  <c r="D822" i="7" s="1"/>
  <c r="D823" i="7" a="1"/>
  <c r="D823" i="7" s="1"/>
  <c r="D824" i="7" a="1"/>
  <c r="D824" i="7" s="1"/>
  <c r="D825" i="7" a="1"/>
  <c r="D825" i="7" s="1"/>
  <c r="D826" i="7" a="1"/>
  <c r="D826" i="7" s="1"/>
  <c r="D827" i="7" a="1"/>
  <c r="D827" i="7" s="1"/>
  <c r="D828" i="7" a="1"/>
  <c r="D828" i="7" s="1"/>
  <c r="D829" i="7" a="1"/>
  <c r="D829" i="7" s="1"/>
  <c r="D830" i="7" a="1"/>
  <c r="D830" i="7" s="1"/>
  <c r="D831" i="7" a="1"/>
  <c r="D831" i="7" s="1"/>
  <c r="D832" i="7" a="1"/>
  <c r="D832" i="7" s="1"/>
  <c r="D833" i="7" a="1"/>
  <c r="D833" i="7" s="1"/>
  <c r="D834" i="7" a="1"/>
  <c r="D834" i="7" s="1"/>
  <c r="D835" i="7" a="1"/>
  <c r="D835" i="7" s="1"/>
  <c r="D836" i="7" a="1"/>
  <c r="D836" i="7" s="1"/>
  <c r="D837" i="7" a="1"/>
  <c r="D837" i="7" s="1"/>
  <c r="D838" i="7" a="1"/>
  <c r="D838" i="7" s="1"/>
  <c r="D839" i="7" a="1"/>
  <c r="D839" i="7" s="1"/>
  <c r="D840" i="7" a="1"/>
  <c r="D840" i="7" s="1"/>
  <c r="D841" i="7" a="1"/>
  <c r="D841" i="7" s="1"/>
  <c r="D842" i="7" a="1"/>
  <c r="D842" i="7" s="1"/>
  <c r="D843" i="7" a="1"/>
  <c r="D843" i="7" s="1"/>
  <c r="D844" i="7" a="1"/>
  <c r="D844" i="7" s="1"/>
  <c r="D845" i="7" a="1"/>
  <c r="D845" i="7" s="1"/>
  <c r="D846" i="7" a="1"/>
  <c r="D846" i="7" s="1"/>
  <c r="D847" i="7" a="1"/>
  <c r="D847" i="7" s="1"/>
  <c r="D848" i="7" a="1"/>
  <c r="D848" i="7" s="1"/>
  <c r="D849" i="7" a="1"/>
  <c r="D849" i="7" s="1"/>
  <c r="D850" i="7" a="1"/>
  <c r="D850" i="7" s="1"/>
  <c r="D851" i="7" a="1"/>
  <c r="D851" i="7" s="1"/>
  <c r="D852" i="7" a="1"/>
  <c r="D852" i="7" s="1"/>
  <c r="D853" i="7" a="1"/>
  <c r="D853" i="7" s="1"/>
  <c r="D854" i="7" a="1"/>
  <c r="D854" i="7" s="1"/>
  <c r="D855" i="7" a="1"/>
  <c r="D855" i="7" s="1"/>
  <c r="D856" i="7" a="1"/>
  <c r="D856" i="7" s="1"/>
  <c r="D857" i="7" a="1"/>
  <c r="D857" i="7" s="1"/>
  <c r="D858" i="7" a="1"/>
  <c r="D858" i="7" s="1"/>
  <c r="D859" i="7" a="1"/>
  <c r="D859" i="7" s="1"/>
  <c r="D860" i="7" a="1"/>
  <c r="D860" i="7" s="1"/>
  <c r="D861" i="7" a="1"/>
  <c r="D861" i="7" s="1"/>
  <c r="D862" i="7" a="1"/>
  <c r="D862" i="7" s="1"/>
  <c r="D863" i="7" a="1"/>
  <c r="D863" i="7" s="1"/>
  <c r="D864" i="7" a="1"/>
  <c r="D864" i="7" s="1"/>
  <c r="D865" i="7" a="1"/>
  <c r="D865" i="7" s="1"/>
  <c r="D866" i="7" a="1"/>
  <c r="D866" i="7" s="1"/>
  <c r="D867" i="7" a="1"/>
  <c r="D867" i="7" s="1"/>
  <c r="D868" i="7" a="1"/>
  <c r="D868" i="7" s="1"/>
  <c r="D869" i="7" a="1"/>
  <c r="D869" i="7" s="1"/>
  <c r="D870" i="7" a="1"/>
  <c r="D870" i="7" s="1"/>
  <c r="D871" i="7" a="1"/>
  <c r="D871" i="7" s="1"/>
  <c r="D872" i="7" a="1"/>
  <c r="D872" i="7" s="1"/>
  <c r="D873" i="7" a="1"/>
  <c r="D873" i="7" s="1"/>
  <c r="D874" i="7" a="1"/>
  <c r="D874" i="7" s="1"/>
  <c r="D875" i="7" a="1"/>
  <c r="D875" i="7" s="1"/>
  <c r="D876" i="7" a="1"/>
  <c r="D876" i="7" s="1"/>
  <c r="D877" i="7" a="1"/>
  <c r="D877" i="7" s="1"/>
  <c r="D878" i="7" a="1"/>
  <c r="D878" i="7" s="1"/>
  <c r="D879" i="7" a="1"/>
  <c r="D879" i="7" s="1"/>
  <c r="D880" i="7" a="1"/>
  <c r="D880" i="7" s="1"/>
  <c r="D881" i="7" a="1"/>
  <c r="D881" i="7" s="1"/>
  <c r="D882" i="7" a="1"/>
  <c r="D882" i="7" s="1"/>
  <c r="D883" i="7" a="1"/>
  <c r="D883" i="7" s="1"/>
  <c r="D884" i="7" a="1"/>
  <c r="D884" i="7" s="1"/>
  <c r="D885" i="7" a="1"/>
  <c r="D885" i="7" s="1"/>
  <c r="D886" i="7" a="1"/>
  <c r="D886" i="7" s="1"/>
  <c r="D887" i="7" a="1"/>
  <c r="D887" i="7" s="1"/>
  <c r="D888" i="7" a="1"/>
  <c r="D888" i="7" s="1"/>
  <c r="D889" i="7" a="1"/>
  <c r="D889" i="7" s="1"/>
  <c r="D890" i="7" a="1"/>
  <c r="D890" i="7" s="1"/>
  <c r="D891" i="7" a="1"/>
  <c r="D891" i="7" s="1"/>
  <c r="D892" i="7" a="1"/>
  <c r="D892" i="7" s="1"/>
  <c r="D893" i="7" a="1"/>
  <c r="D893" i="7" s="1"/>
  <c r="D894" i="7" a="1"/>
  <c r="D894" i="7" s="1"/>
  <c r="D895" i="7" a="1"/>
  <c r="D895" i="7" s="1"/>
  <c r="D896" i="7" a="1"/>
  <c r="D896" i="7" s="1"/>
  <c r="D897" i="7" a="1"/>
  <c r="D897" i="7" s="1"/>
  <c r="D898" i="7" a="1"/>
  <c r="D898" i="7" s="1"/>
  <c r="D899" i="7" a="1"/>
  <c r="D899" i="7" s="1"/>
  <c r="D900" i="7" a="1"/>
  <c r="D900" i="7" s="1"/>
  <c r="D901" i="7" a="1"/>
  <c r="D901" i="7" s="1"/>
  <c r="D902" i="7" a="1"/>
  <c r="D902" i="7" s="1"/>
  <c r="D903" i="7" a="1"/>
  <c r="D903" i="7" s="1"/>
  <c r="D904" i="7" a="1"/>
  <c r="D904" i="7" s="1"/>
  <c r="D905" i="7" a="1"/>
  <c r="D905" i="7" s="1"/>
  <c r="D906" i="7" a="1"/>
  <c r="D906" i="7" s="1"/>
  <c r="D907" i="7" a="1"/>
  <c r="D907" i="7" s="1"/>
  <c r="D908" i="7" a="1"/>
  <c r="D908" i="7" s="1"/>
  <c r="D909" i="7" a="1"/>
  <c r="D909" i="7" s="1"/>
  <c r="D910" i="7" a="1"/>
  <c r="D910" i="7" s="1"/>
  <c r="D911" i="7" a="1"/>
  <c r="D911" i="7" s="1"/>
  <c r="D912" i="7" a="1"/>
  <c r="D912" i="7" s="1"/>
  <c r="D913" i="7" a="1"/>
  <c r="D913" i="7" s="1"/>
  <c r="D914" i="7" a="1"/>
  <c r="D914" i="7" s="1"/>
  <c r="D915" i="7" a="1"/>
  <c r="D915" i="7" s="1"/>
  <c r="D916" i="7" a="1"/>
  <c r="D916" i="7" s="1"/>
  <c r="D917" i="7" a="1"/>
  <c r="D917" i="7" s="1"/>
  <c r="D918" i="7" a="1"/>
  <c r="D918" i="7" s="1"/>
  <c r="D919" i="7" a="1"/>
  <c r="D919" i="7" s="1"/>
  <c r="D920" i="7" a="1"/>
  <c r="D920" i="7" s="1"/>
  <c r="D921" i="7" a="1"/>
  <c r="D921" i="7" s="1"/>
  <c r="D922" i="7" a="1"/>
  <c r="D922" i="7" s="1"/>
  <c r="D923" i="7" a="1"/>
  <c r="D923" i="7" s="1"/>
  <c r="D924" i="7" a="1"/>
  <c r="D924" i="7" s="1"/>
  <c r="D925" i="7" a="1"/>
  <c r="D925" i="7" s="1"/>
  <c r="D926" i="7" a="1"/>
  <c r="D926" i="7" s="1"/>
  <c r="D927" i="7" a="1"/>
  <c r="D927" i="7" s="1"/>
  <c r="D928" i="7" a="1"/>
  <c r="D928" i="7" s="1"/>
  <c r="D929" i="7" a="1"/>
  <c r="D929" i="7" s="1"/>
  <c r="D930" i="7" a="1"/>
  <c r="D930" i="7" s="1"/>
  <c r="D931" i="7" a="1"/>
  <c r="D931" i="7" s="1"/>
  <c r="D932" i="7" a="1"/>
  <c r="D932" i="7" s="1"/>
  <c r="D933" i="7" a="1"/>
  <c r="D933" i="7" s="1"/>
  <c r="D934" i="7" a="1"/>
  <c r="D934" i="7" s="1"/>
  <c r="D935" i="7" a="1"/>
  <c r="D935" i="7" s="1"/>
  <c r="D936" i="7" a="1"/>
  <c r="D936" i="7" s="1"/>
  <c r="D937" i="7" a="1"/>
  <c r="D937" i="7" s="1"/>
  <c r="D938" i="7" a="1"/>
  <c r="D938" i="7" s="1"/>
  <c r="D939" i="7" a="1"/>
  <c r="D939" i="7" s="1"/>
  <c r="D940" i="7" a="1"/>
  <c r="D940" i="7" s="1"/>
  <c r="D941" i="7" a="1"/>
  <c r="D941" i="7" s="1"/>
  <c r="D942" i="7" a="1"/>
  <c r="D942" i="7" s="1"/>
  <c r="D943" i="7" a="1"/>
  <c r="D943" i="7" s="1"/>
  <c r="D944" i="7" a="1"/>
  <c r="D944" i="7" s="1"/>
  <c r="D945" i="7" a="1"/>
  <c r="D945" i="7" s="1"/>
  <c r="D946" i="7" a="1"/>
  <c r="D946" i="7" s="1"/>
  <c r="D947" i="7" a="1"/>
  <c r="D947" i="7" s="1"/>
  <c r="D948" i="7" a="1"/>
  <c r="D948" i="7" s="1"/>
  <c r="D949" i="7" a="1"/>
  <c r="D949" i="7" s="1"/>
  <c r="D950" i="7" a="1"/>
  <c r="D950" i="7" s="1"/>
  <c r="D951" i="7" a="1"/>
  <c r="D951" i="7" s="1"/>
  <c r="D952" i="7" a="1"/>
  <c r="D952" i="7" s="1"/>
  <c r="D953" i="7" a="1"/>
  <c r="D953" i="7" s="1"/>
  <c r="D954" i="7" a="1"/>
  <c r="D954" i="7" s="1"/>
  <c r="D955" i="7" a="1"/>
  <c r="D955" i="7" s="1"/>
  <c r="D956" i="7" a="1"/>
  <c r="D956" i="7" s="1"/>
  <c r="D957" i="7" a="1"/>
  <c r="D957" i="7" s="1"/>
  <c r="D958" i="7" a="1"/>
  <c r="D958" i="7" s="1"/>
  <c r="D959" i="7" a="1"/>
  <c r="D959" i="7" s="1"/>
  <c r="D960" i="7" a="1"/>
  <c r="D960" i="7" s="1"/>
  <c r="D961" i="7" a="1"/>
  <c r="D961" i="7" s="1"/>
  <c r="D962" i="7" a="1"/>
  <c r="D962" i="7" s="1"/>
  <c r="D963" i="7" a="1"/>
  <c r="D963" i="7" s="1"/>
  <c r="D964" i="7" a="1"/>
  <c r="D964" i="7" s="1"/>
  <c r="D965" i="7" a="1"/>
  <c r="D965" i="7" s="1"/>
  <c r="D966" i="7" a="1"/>
  <c r="D966" i="7" s="1"/>
  <c r="D967" i="7" a="1"/>
  <c r="D967" i="7" s="1"/>
  <c r="D968" i="7" a="1"/>
  <c r="D968" i="7" s="1"/>
  <c r="D969" i="7" a="1"/>
  <c r="D969" i="7" s="1"/>
  <c r="D970" i="7" a="1"/>
  <c r="D970" i="7" s="1"/>
  <c r="D971" i="7" a="1"/>
  <c r="D971" i="7" s="1"/>
  <c r="D972" i="7" a="1"/>
  <c r="D972" i="7" s="1"/>
  <c r="D973" i="7" a="1"/>
  <c r="D973" i="7" s="1"/>
  <c r="D974" i="7" a="1"/>
  <c r="D974" i="7" s="1"/>
  <c r="D975" i="7" a="1"/>
  <c r="D975" i="7" s="1"/>
  <c r="D976" i="7" a="1"/>
  <c r="D976" i="7" s="1"/>
  <c r="D977" i="7" a="1"/>
  <c r="D977" i="7" s="1"/>
  <c r="D978" i="7" a="1"/>
  <c r="D978" i="7" s="1"/>
  <c r="D979" i="7" a="1"/>
  <c r="D979" i="7" s="1"/>
  <c r="D980" i="7" a="1"/>
  <c r="D980" i="7" s="1"/>
  <c r="D981" i="7" a="1"/>
  <c r="D981" i="7" s="1"/>
  <c r="D982" i="7" a="1"/>
  <c r="D982" i="7" s="1"/>
  <c r="D983" i="7" a="1"/>
  <c r="D983" i="7" s="1"/>
  <c r="D984" i="7" a="1"/>
  <c r="D984" i="7" s="1"/>
  <c r="D985" i="7" a="1"/>
  <c r="D985" i="7" s="1"/>
  <c r="D986" i="7" a="1"/>
  <c r="D986" i="7" s="1"/>
  <c r="D987" i="7" a="1"/>
  <c r="D987" i="7" s="1"/>
  <c r="D988" i="7" a="1"/>
  <c r="D988" i="7" s="1"/>
  <c r="D989" i="7" a="1"/>
  <c r="D989" i="7" s="1"/>
  <c r="D990" i="7" a="1"/>
  <c r="D990" i="7" s="1"/>
  <c r="D991" i="7" a="1"/>
  <c r="D991" i="7" s="1"/>
  <c r="D992" i="7" a="1"/>
  <c r="D992" i="7" s="1"/>
  <c r="D993" i="7" a="1"/>
  <c r="D993" i="7" s="1"/>
  <c r="D994" i="7" a="1"/>
  <c r="D994" i="7" s="1"/>
  <c r="D995" i="7" a="1"/>
  <c r="D995" i="7" s="1"/>
  <c r="D996" i="7" a="1"/>
  <c r="D996" i="7" s="1"/>
  <c r="D997" i="7" a="1"/>
  <c r="D997" i="7" s="1"/>
  <c r="D998" i="7" a="1"/>
  <c r="D998" i="7" s="1"/>
  <c r="D999" i="7" a="1"/>
  <c r="D999" i="7" s="1"/>
  <c r="D1000" i="7" a="1"/>
  <c r="D1000" i="7" s="1"/>
  <c r="D1001" i="7" a="1"/>
  <c r="D1001" i="7" s="1"/>
  <c r="D1002" i="7" a="1"/>
  <c r="D1002" i="7" s="1"/>
  <c r="D1003" i="7" a="1"/>
  <c r="D1003" i="7" s="1"/>
  <c r="D1004" i="7" a="1"/>
  <c r="D1004" i="7" s="1"/>
  <c r="D1005" i="7" a="1"/>
  <c r="D1005" i="7" s="1"/>
  <c r="D1006" i="7" a="1"/>
  <c r="D1006" i="7" s="1"/>
  <c r="D1007" i="7" a="1"/>
  <c r="D1007" i="7" s="1"/>
  <c r="D1008" i="7" a="1"/>
  <c r="D1008" i="7" s="1"/>
  <c r="D1009" i="7" a="1"/>
  <c r="D1009" i="7" s="1"/>
  <c r="D1010" i="7" a="1"/>
  <c r="D1010" i="7" s="1"/>
  <c r="D1011" i="7" a="1"/>
  <c r="D1011" i="7" s="1"/>
  <c r="D1012" i="7" a="1"/>
  <c r="D1012" i="7" s="1"/>
  <c r="D1013" i="7" a="1"/>
  <c r="D1013" i="7" s="1"/>
  <c r="D1014" i="7" a="1"/>
  <c r="D1014" i="7" s="1"/>
  <c r="D1015" i="7" a="1"/>
  <c r="D1015" i="7" s="1"/>
  <c r="D1016" i="7" a="1"/>
  <c r="D1016" i="7" s="1"/>
  <c r="D1017" i="7" a="1"/>
  <c r="D1017" i="7" s="1"/>
  <c r="D1018" i="7" a="1"/>
  <c r="D1018" i="7" s="1"/>
  <c r="D1019" i="7" a="1"/>
  <c r="D1019" i="7" s="1"/>
  <c r="D1020" i="7" a="1"/>
  <c r="D1020" i="7" s="1"/>
  <c r="D1021" i="7" a="1"/>
  <c r="D1021" i="7" s="1"/>
  <c r="D1022" i="7" a="1"/>
  <c r="D1022" i="7" s="1"/>
  <c r="D1023" i="7" a="1"/>
  <c r="D1023" i="7" s="1"/>
  <c r="D1024" i="7" a="1"/>
  <c r="D1024" i="7" s="1"/>
  <c r="D1025" i="7" a="1"/>
  <c r="D1025" i="7" s="1"/>
  <c r="D1026" i="7" a="1"/>
  <c r="D1026" i="7" s="1"/>
  <c r="D1027" i="7" a="1"/>
  <c r="D1027" i="7" s="1"/>
  <c r="D1028" i="7" a="1"/>
  <c r="D1028" i="7" s="1"/>
  <c r="D1029" i="7" a="1"/>
  <c r="D1029" i="7" s="1"/>
  <c r="D1030" i="7" a="1"/>
  <c r="D1030" i="7" s="1"/>
  <c r="D1031" i="7" a="1"/>
  <c r="D1031" i="7" s="1"/>
  <c r="D1032" i="7" a="1"/>
  <c r="D1032" i="7" s="1"/>
  <c r="D1033" i="7" a="1"/>
  <c r="D1033" i="7" s="1"/>
  <c r="D1034" i="7" a="1"/>
  <c r="D1034" i="7" s="1"/>
  <c r="D1035" i="7" a="1"/>
  <c r="D1035" i="7" s="1"/>
  <c r="D1036" i="7" a="1"/>
  <c r="D1036" i="7" s="1"/>
  <c r="D1037" i="7" a="1"/>
  <c r="D1037" i="7" s="1"/>
  <c r="D1038" i="7" a="1"/>
  <c r="D1038" i="7" s="1"/>
  <c r="D1039" i="7" a="1"/>
  <c r="D1039" i="7" s="1"/>
  <c r="D1040" i="7" a="1"/>
  <c r="D1040" i="7" s="1"/>
  <c r="D1041" i="7" a="1"/>
  <c r="D1041" i="7" s="1"/>
  <c r="D1042" i="7" a="1"/>
  <c r="D1042" i="7" s="1"/>
  <c r="D1043" i="7" a="1"/>
  <c r="D1043" i="7" s="1"/>
  <c r="D1044" i="7" a="1"/>
  <c r="D1044" i="7" s="1"/>
  <c r="D1045" i="7" a="1"/>
  <c r="D1045" i="7" s="1"/>
  <c r="D1046" i="7" a="1"/>
  <c r="D1046" i="7" s="1"/>
  <c r="D1047" i="7" a="1"/>
  <c r="D1047" i="7" s="1"/>
  <c r="D1048" i="7" a="1"/>
  <c r="D1048" i="7" s="1"/>
  <c r="D1049" i="7" a="1"/>
  <c r="D1049" i="7" s="1"/>
  <c r="D1050" i="7" a="1"/>
  <c r="D1050" i="7" s="1"/>
  <c r="D1051" i="7" a="1"/>
  <c r="D1051" i="7" s="1"/>
  <c r="D1052" i="7" a="1"/>
  <c r="D1052" i="7" s="1"/>
  <c r="D1053" i="7" a="1"/>
  <c r="D1053" i="7" s="1"/>
  <c r="D1054" i="7" a="1"/>
  <c r="D1054" i="7" s="1"/>
  <c r="D1055" i="7" a="1"/>
  <c r="D1055" i="7" s="1"/>
  <c r="D1056" i="7" a="1"/>
  <c r="D1056" i="7" s="1"/>
  <c r="D1057" i="7" a="1"/>
  <c r="D1057" i="7" s="1"/>
  <c r="D1058" i="7" a="1"/>
  <c r="D1058" i="7" s="1"/>
  <c r="D1059" i="7" a="1"/>
  <c r="D1059" i="7" s="1"/>
  <c r="D1060" i="7" a="1"/>
  <c r="D1060" i="7" s="1"/>
  <c r="D1061" i="7" a="1"/>
  <c r="D1061" i="7" s="1"/>
  <c r="D1062" i="7" a="1"/>
  <c r="D1062" i="7" s="1"/>
  <c r="D1063" i="7" a="1"/>
  <c r="D1063" i="7" s="1"/>
  <c r="D1064" i="7" a="1"/>
  <c r="D1064" i="7" s="1"/>
  <c r="D1065" i="7" a="1"/>
  <c r="D1065" i="7" s="1"/>
  <c r="D1066" i="7" a="1"/>
  <c r="D1066" i="7" s="1"/>
  <c r="D1067" i="7" a="1"/>
  <c r="D1067" i="7" s="1"/>
  <c r="D1068" i="7" a="1"/>
  <c r="D1068" i="7" s="1"/>
  <c r="D1069" i="7" a="1"/>
  <c r="D1069" i="7" s="1"/>
  <c r="D1070" i="7" a="1"/>
  <c r="D1070" i="7" s="1"/>
  <c r="D1071" i="7" a="1"/>
  <c r="D1071" i="7" s="1"/>
  <c r="D1072" i="7" a="1"/>
  <c r="D1072" i="7" s="1"/>
  <c r="D1073" i="7" a="1"/>
  <c r="D1073" i="7" s="1"/>
  <c r="D1074" i="7" a="1"/>
  <c r="D1074" i="7" s="1"/>
  <c r="D1075" i="7" a="1"/>
  <c r="D1075" i="7" s="1"/>
  <c r="D1076" i="7" a="1"/>
  <c r="D1076" i="7" s="1"/>
  <c r="D1077" i="7" a="1"/>
  <c r="D1077" i="7" s="1"/>
  <c r="D1078" i="7" a="1"/>
  <c r="D1078" i="7" s="1"/>
  <c r="D1079" i="7" a="1"/>
  <c r="D1079" i="7" s="1"/>
  <c r="D1080" i="7" a="1"/>
  <c r="D1080" i="7" s="1"/>
  <c r="D1081" i="7" a="1"/>
  <c r="D1081" i="7" s="1"/>
  <c r="D1082" i="7" a="1"/>
  <c r="D1082" i="7" s="1"/>
  <c r="D1083" i="7" a="1"/>
  <c r="D1083" i="7" s="1"/>
  <c r="D1084" i="7" a="1"/>
  <c r="D1084" i="7" s="1"/>
  <c r="D1085" i="7" a="1"/>
  <c r="D1085" i="7" s="1"/>
  <c r="D1086" i="7" a="1"/>
  <c r="D1086" i="7" s="1"/>
  <c r="D1087" i="7" a="1"/>
  <c r="D1087" i="7" s="1"/>
  <c r="D1088" i="7" a="1"/>
  <c r="D1088" i="7" s="1"/>
  <c r="D1089" i="7" a="1"/>
  <c r="D1089" i="7" s="1"/>
  <c r="D1090" i="7" a="1"/>
  <c r="D1090" i="7" s="1"/>
  <c r="D1091" i="7" a="1"/>
  <c r="D1091" i="7" s="1"/>
  <c r="D1092" i="7" a="1"/>
  <c r="D1092" i="7" s="1"/>
  <c r="D1093" i="7" a="1"/>
  <c r="D1093" i="7" s="1"/>
  <c r="D1094" i="7" a="1"/>
  <c r="D1094" i="7" s="1"/>
  <c r="D1095" i="7" a="1"/>
  <c r="D1095" i="7" s="1"/>
  <c r="D1096" i="7" a="1"/>
  <c r="D1096" i="7" s="1"/>
  <c r="D1097" i="7" a="1"/>
  <c r="D1097" i="7" s="1"/>
  <c r="D1098" i="7" a="1"/>
  <c r="D1098" i="7" s="1"/>
  <c r="D1099" i="7" a="1"/>
  <c r="D1099" i="7" s="1"/>
  <c r="D1100" i="7" a="1"/>
  <c r="D1100" i="7" s="1"/>
  <c r="D1101" i="7" a="1"/>
  <c r="D1101" i="7" s="1"/>
  <c r="D1102" i="7" a="1"/>
  <c r="D1102" i="7" s="1"/>
  <c r="D1103" i="7" a="1"/>
  <c r="D1103" i="7" s="1"/>
  <c r="D1104" i="7" a="1"/>
  <c r="D1104" i="7" s="1"/>
  <c r="D1105" i="7" a="1"/>
  <c r="D1105" i="7" s="1"/>
  <c r="D1106" i="7" a="1"/>
  <c r="D1106" i="7" s="1"/>
  <c r="D1107" i="7" a="1"/>
  <c r="D1107" i="7" s="1"/>
  <c r="D1108" i="7" a="1"/>
  <c r="D1108" i="7" s="1"/>
  <c r="D1109" i="7" a="1"/>
  <c r="D1109" i="7" s="1"/>
  <c r="D1110" i="7" a="1"/>
  <c r="D1110" i="7" s="1"/>
  <c r="D1111" i="7" a="1"/>
  <c r="D1111" i="7" s="1"/>
  <c r="D1112" i="7" a="1"/>
  <c r="D1112" i="7" s="1"/>
  <c r="D1113" i="7" a="1"/>
  <c r="D1113" i="7" s="1"/>
  <c r="D1114" i="7" a="1"/>
  <c r="D1114" i="7" s="1"/>
  <c r="D1115" i="7" a="1"/>
  <c r="D1115" i="7" s="1"/>
  <c r="D1116" i="7" a="1"/>
  <c r="D1116" i="7" s="1"/>
  <c r="D1117" i="7" a="1"/>
  <c r="D1117" i="7" s="1"/>
  <c r="D1118" i="7" a="1"/>
  <c r="D1118" i="7" s="1"/>
  <c r="D1119" i="7" a="1"/>
  <c r="D1119" i="7" s="1"/>
  <c r="D1120" i="7" a="1"/>
  <c r="D1120" i="7" s="1"/>
  <c r="D1121" i="7" a="1"/>
  <c r="D1121" i="7" s="1"/>
  <c r="D1122" i="7" a="1"/>
  <c r="D1122" i="7" s="1"/>
  <c r="D1123" i="7" a="1"/>
  <c r="D1123" i="7" s="1"/>
  <c r="D1124" i="7" a="1"/>
  <c r="D1124" i="7" s="1"/>
  <c r="D1125" i="7" a="1"/>
  <c r="D1125" i="7" s="1"/>
  <c r="D1126" i="7" a="1"/>
  <c r="D1126" i="7" s="1"/>
  <c r="D1127" i="7" a="1"/>
  <c r="D1127" i="7" s="1"/>
  <c r="D1128" i="7" a="1"/>
  <c r="D1128" i="7" s="1"/>
  <c r="D1129" i="7" a="1"/>
  <c r="D1129" i="7" s="1"/>
  <c r="D1130" i="7" a="1"/>
  <c r="D1130" i="7" s="1"/>
  <c r="D1131" i="7" a="1"/>
  <c r="D1131" i="7" s="1"/>
  <c r="D1132" i="7" a="1"/>
  <c r="D1132" i="7" s="1"/>
  <c r="D1133" i="7" a="1"/>
  <c r="D1133" i="7" s="1"/>
  <c r="D1134" i="7" a="1"/>
  <c r="D1134" i="7" s="1"/>
  <c r="D1135" i="7" a="1"/>
  <c r="D1135" i="7" s="1"/>
  <c r="D1136" i="7" a="1"/>
  <c r="D1136" i="7" s="1"/>
  <c r="D1137" i="7" a="1"/>
  <c r="D1137" i="7" s="1"/>
  <c r="D1138" i="7" a="1"/>
  <c r="D1138" i="7" s="1"/>
  <c r="D1139" i="7" a="1"/>
  <c r="D1139" i="7" s="1"/>
  <c r="D1140" i="7" a="1"/>
  <c r="D1140" i="7" s="1"/>
  <c r="D1141" i="7" a="1"/>
  <c r="D1141" i="7" s="1"/>
  <c r="D1142" i="7" a="1"/>
  <c r="D1142" i="7" s="1"/>
  <c r="D1143" i="7" a="1"/>
  <c r="D1143" i="7" s="1"/>
  <c r="D1144" i="7" a="1"/>
  <c r="D1144" i="7" s="1"/>
  <c r="D1145" i="7" a="1"/>
  <c r="D1145" i="7" s="1"/>
  <c r="D1146" i="7" a="1"/>
  <c r="D1146" i="7" s="1"/>
  <c r="D1147" i="7" a="1"/>
  <c r="D1147" i="7" s="1"/>
  <c r="D1148" i="7" a="1"/>
  <c r="D1148" i="7" s="1"/>
  <c r="D1149" i="7" a="1"/>
  <c r="D1149" i="7" s="1"/>
  <c r="D1150" i="7" a="1"/>
  <c r="D1150" i="7" s="1"/>
  <c r="D1151" i="7" a="1"/>
  <c r="D1151" i="7" s="1"/>
  <c r="D1152" i="7" a="1"/>
  <c r="D1152" i="7" s="1"/>
  <c r="D1153" i="7" a="1"/>
  <c r="D1153" i="7" s="1"/>
  <c r="D1154" i="7" a="1"/>
  <c r="D1154" i="7" s="1"/>
  <c r="D1155" i="7" a="1"/>
  <c r="D1155" i="7" s="1"/>
  <c r="D1156" i="7" a="1"/>
  <c r="D1156" i="7" s="1"/>
  <c r="D1157" i="7" a="1"/>
  <c r="D1157" i="7" s="1"/>
  <c r="D1158" i="7" a="1"/>
  <c r="D1158" i="7" s="1"/>
  <c r="D1159" i="7" a="1"/>
  <c r="D1159" i="7" s="1"/>
  <c r="D1160" i="7" a="1"/>
  <c r="D1160" i="7" s="1"/>
  <c r="D1161" i="7" a="1"/>
  <c r="D1161" i="7" s="1"/>
  <c r="D1162" i="7" a="1"/>
  <c r="D1162" i="7" s="1"/>
  <c r="D1163" i="7" a="1"/>
  <c r="D1163" i="7" s="1"/>
  <c r="D1164" i="7" a="1"/>
  <c r="D1164" i="7" s="1"/>
  <c r="D1165" i="7" a="1"/>
  <c r="D1165" i="7" s="1"/>
  <c r="D1166" i="7" a="1"/>
  <c r="D1166" i="7" s="1"/>
  <c r="D1167" i="7" a="1"/>
  <c r="D1167" i="7" s="1"/>
  <c r="D1168" i="7" a="1"/>
  <c r="D1168" i="7" s="1"/>
  <c r="D1169" i="7" a="1"/>
  <c r="D1169" i="7" s="1"/>
  <c r="D1170" i="7" a="1"/>
  <c r="D1170" i="7" s="1"/>
  <c r="D1171" i="7" a="1"/>
  <c r="D1171" i="7" s="1"/>
  <c r="D1172" i="7" a="1"/>
  <c r="D1172" i="7" s="1"/>
  <c r="D1173" i="7" a="1"/>
  <c r="D1173" i="7" s="1"/>
  <c r="D1174" i="7" a="1"/>
  <c r="D1174" i="7" s="1"/>
  <c r="D1175" i="7" a="1"/>
  <c r="D1175" i="7" s="1"/>
  <c r="D1176" i="7" a="1"/>
  <c r="D1176" i="7" s="1"/>
  <c r="D1177" i="7" a="1"/>
  <c r="D1177" i="7" s="1"/>
  <c r="D1178" i="7" a="1"/>
  <c r="D1178" i="7" s="1"/>
  <c r="D1179" i="7" a="1"/>
  <c r="D1179" i="7" s="1"/>
  <c r="D1180" i="7" a="1"/>
  <c r="D1180" i="7" s="1"/>
  <c r="D1181" i="7" a="1"/>
  <c r="D1181" i="7" s="1"/>
  <c r="D1182" i="7" a="1"/>
  <c r="D1182" i="7" s="1"/>
  <c r="D1183" i="7" a="1"/>
  <c r="D1183" i="7" s="1"/>
  <c r="D1184" i="7" a="1"/>
  <c r="D1184" i="7" s="1"/>
  <c r="D1185" i="7" a="1"/>
  <c r="D1185" i="7" s="1"/>
  <c r="D1186" i="7" a="1"/>
  <c r="D1186" i="7" s="1"/>
  <c r="D1187" i="7" a="1"/>
  <c r="D1187" i="7" s="1"/>
  <c r="D1188" i="7" a="1"/>
  <c r="D1188" i="7" s="1"/>
  <c r="D1189" i="7" a="1"/>
  <c r="D1189" i="7" s="1"/>
  <c r="D1190" i="7" a="1"/>
  <c r="D1190" i="7" s="1"/>
  <c r="D1191" i="7" a="1"/>
  <c r="D1191" i="7" s="1"/>
  <c r="D1192" i="7" a="1"/>
  <c r="D1192" i="7" s="1"/>
  <c r="D1193" i="7" a="1"/>
  <c r="D1193" i="7" s="1"/>
  <c r="D1194" i="7" a="1"/>
  <c r="D1194" i="7" s="1"/>
  <c r="D1195" i="7" a="1"/>
  <c r="D1195" i="7" s="1"/>
  <c r="D1196" i="7" a="1"/>
  <c r="D1196" i="7" s="1"/>
  <c r="D1197" i="7" a="1"/>
  <c r="D1197" i="7" s="1"/>
  <c r="D1198" i="7" a="1"/>
  <c r="D1198" i="7" s="1"/>
  <c r="D1199" i="7" a="1"/>
  <c r="D1199" i="7" s="1"/>
  <c r="D1200" i="7" a="1"/>
  <c r="D1200" i="7" s="1"/>
  <c r="D1201" i="7" a="1"/>
  <c r="D1201" i="7" s="1"/>
  <c r="D1202" i="7" a="1"/>
  <c r="D1202" i="7" s="1"/>
  <c r="D1203" i="7" a="1"/>
  <c r="D1203" i="7" s="1"/>
  <c r="D1204" i="7" a="1"/>
  <c r="D1204" i="7" s="1"/>
  <c r="D1205" i="7" a="1"/>
  <c r="D1205" i="7" s="1"/>
  <c r="D1206" i="7" a="1"/>
  <c r="D1206" i="7" s="1"/>
  <c r="D1207" i="7" a="1"/>
  <c r="D1207" i="7" s="1"/>
  <c r="D1208" i="7" a="1"/>
  <c r="D1208" i="7" s="1"/>
  <c r="D1209" i="7" a="1"/>
  <c r="D1209" i="7" s="1"/>
  <c r="D1210" i="7" a="1"/>
  <c r="D1210" i="7" s="1"/>
  <c r="D1211" i="7" a="1"/>
  <c r="D1211" i="7" s="1"/>
  <c r="D1212" i="7" a="1"/>
  <c r="D1212" i="7" s="1"/>
  <c r="D1213" i="7" a="1"/>
  <c r="D1213" i="7" s="1"/>
  <c r="D1214" i="7" a="1"/>
  <c r="D1214" i="7" s="1"/>
  <c r="D1215" i="7" a="1"/>
  <c r="D1215" i="7" s="1"/>
  <c r="D1216" i="7" a="1"/>
  <c r="D1216" i="7" s="1"/>
  <c r="D1217" i="7" a="1"/>
  <c r="D1217" i="7" s="1"/>
  <c r="D1218" i="7" a="1"/>
  <c r="D1218" i="7" s="1"/>
  <c r="D1219" i="7" a="1"/>
  <c r="D1219" i="7" s="1"/>
  <c r="D1220" i="7" a="1"/>
  <c r="D1220" i="7" s="1"/>
  <c r="D1221" i="7" a="1"/>
  <c r="D1221" i="7" s="1"/>
  <c r="D1222" i="7" a="1"/>
  <c r="D1222" i="7" s="1"/>
  <c r="D1223" i="7" a="1"/>
  <c r="D1223" i="7" s="1"/>
  <c r="D1224" i="7" a="1"/>
  <c r="D1224" i="7" s="1"/>
  <c r="D1225" i="7" a="1"/>
  <c r="D1225" i="7" s="1"/>
  <c r="D1226" i="7" a="1"/>
  <c r="D1226" i="7" s="1"/>
  <c r="D1227" i="7" a="1"/>
  <c r="D1227" i="7" s="1"/>
  <c r="D1228" i="7" a="1"/>
  <c r="D1228" i="7" s="1"/>
  <c r="D1229" i="7" a="1"/>
  <c r="D1229" i="7" s="1"/>
  <c r="D1230" i="7" a="1"/>
  <c r="D1230" i="7" s="1"/>
  <c r="D1231" i="7" a="1"/>
  <c r="D1231" i="7" s="1"/>
  <c r="D1232" i="7" a="1"/>
  <c r="D1232" i="7" s="1"/>
  <c r="D1233" i="7" a="1"/>
  <c r="D1233" i="7" s="1"/>
  <c r="D1234" i="7" a="1"/>
  <c r="D1234" i="7" s="1"/>
  <c r="D1235" i="7" a="1"/>
  <c r="D1235" i="7" s="1"/>
  <c r="D1236" i="7" a="1"/>
  <c r="D1236" i="7" s="1"/>
  <c r="D1237" i="7" a="1"/>
  <c r="D1237" i="7" s="1"/>
  <c r="D1238" i="7" a="1"/>
  <c r="D1238" i="7" s="1"/>
  <c r="D1239" i="7" a="1"/>
  <c r="D1239" i="7" s="1"/>
  <c r="D1240" i="7" a="1"/>
  <c r="D1240" i="7" s="1"/>
  <c r="D1241" i="7" a="1"/>
  <c r="D1241" i="7" s="1"/>
  <c r="D1242" i="7" a="1"/>
  <c r="D1242" i="7" s="1"/>
  <c r="D1243" i="7" a="1"/>
  <c r="D1243" i="7" s="1"/>
  <c r="D1244" i="7" a="1"/>
  <c r="D1244" i="7" s="1"/>
  <c r="D1245" i="7" a="1"/>
  <c r="D1245" i="7" s="1"/>
  <c r="D1246" i="7" a="1"/>
  <c r="D1246" i="7" s="1"/>
  <c r="D1247" i="7" a="1"/>
  <c r="D1247" i="7" s="1"/>
  <c r="D1248" i="7" a="1"/>
  <c r="D1248" i="7" s="1"/>
  <c r="D1249" i="7" a="1"/>
  <c r="D1249" i="7" s="1"/>
  <c r="D1250" i="7" a="1"/>
  <c r="D1250" i="7" s="1"/>
  <c r="D1251" i="7" a="1"/>
  <c r="D1251" i="7" s="1"/>
  <c r="D1252" i="7" a="1"/>
  <c r="D1252" i="7" s="1"/>
  <c r="D1253" i="7" a="1"/>
  <c r="D1253" i="7" s="1"/>
  <c r="D1254" i="7" a="1"/>
  <c r="D1254" i="7" s="1"/>
  <c r="D1255" i="7" a="1"/>
  <c r="D1255" i="7" s="1"/>
  <c r="D1256" i="7" a="1"/>
  <c r="D1256" i="7" s="1"/>
  <c r="D1257" i="7" a="1"/>
  <c r="D1257" i="7" s="1"/>
  <c r="D1258" i="7" a="1"/>
  <c r="D1258" i="7" s="1"/>
  <c r="D1259" i="7" a="1"/>
  <c r="D1259" i="7" s="1"/>
  <c r="D1260" i="7" a="1"/>
  <c r="D1260" i="7" s="1"/>
  <c r="D1261" i="7" a="1"/>
  <c r="D1261" i="7" s="1"/>
  <c r="D1262" i="7" a="1"/>
  <c r="D1262" i="7" s="1"/>
  <c r="D1263" i="7" a="1"/>
  <c r="D1263" i="7" s="1"/>
  <c r="D1264" i="7" a="1"/>
  <c r="D1264" i="7" s="1"/>
  <c r="D1265" i="7" a="1"/>
  <c r="D1265" i="7" s="1"/>
  <c r="D1266" i="7" a="1"/>
  <c r="D1266" i="7" s="1"/>
  <c r="D1267" i="7" a="1"/>
  <c r="D1267" i="7" s="1"/>
  <c r="D1268" i="7" a="1"/>
  <c r="D1268" i="7" s="1"/>
  <c r="D1269" i="7" a="1"/>
  <c r="D1269" i="7" s="1"/>
  <c r="D1270" i="7" a="1"/>
  <c r="D1270" i="7" s="1"/>
  <c r="D1271" i="7" a="1"/>
  <c r="D1271" i="7" s="1"/>
  <c r="D1272" i="7" a="1"/>
  <c r="D1272" i="7" s="1"/>
  <c r="D1273" i="7" a="1"/>
  <c r="D1273" i="7" s="1"/>
  <c r="D1274" i="7" a="1"/>
  <c r="D1274" i="7" s="1"/>
  <c r="D1275" i="7" a="1"/>
  <c r="D1275" i="7" s="1"/>
  <c r="D1276" i="7" a="1"/>
  <c r="D1276" i="7" s="1"/>
  <c r="D1277" i="7" a="1"/>
  <c r="D1277" i="7" s="1"/>
  <c r="D1278" i="7" a="1"/>
  <c r="D1278" i="7" s="1"/>
  <c r="D1279" i="7" a="1"/>
  <c r="D1279" i="7" s="1"/>
  <c r="D1280" i="7" a="1"/>
  <c r="D1280" i="7" s="1"/>
  <c r="D1281" i="7" a="1"/>
  <c r="D1281" i="7" s="1"/>
  <c r="D1282" i="7" a="1"/>
  <c r="D1282" i="7" s="1"/>
  <c r="D1283" i="7" a="1"/>
  <c r="D1283" i="7" s="1"/>
  <c r="D1284" i="7" a="1"/>
  <c r="D1284" i="7" s="1"/>
  <c r="D1285" i="7" a="1"/>
  <c r="D1285" i="7" s="1"/>
  <c r="D1286" i="7" a="1"/>
  <c r="D1286" i="7" s="1"/>
  <c r="D1287" i="7" a="1"/>
  <c r="D1287" i="7" s="1"/>
  <c r="D1288" i="7" a="1"/>
  <c r="D1288" i="7" s="1"/>
  <c r="D1289" i="7" a="1"/>
  <c r="D1289" i="7" s="1"/>
  <c r="D1290" i="7" a="1"/>
  <c r="D1290" i="7" s="1"/>
  <c r="D1291" i="7" a="1"/>
  <c r="D1291" i="7" s="1"/>
  <c r="D1292" i="7" a="1"/>
  <c r="D1292" i="7" s="1"/>
  <c r="D1293" i="7" a="1"/>
  <c r="D1293" i="7" s="1"/>
  <c r="D1294" i="7" a="1"/>
  <c r="D1294" i="7" s="1"/>
  <c r="D1295" i="7" a="1"/>
  <c r="D1295" i="7" s="1"/>
  <c r="D1296" i="7" a="1"/>
  <c r="D1296" i="7" s="1"/>
  <c r="D1297" i="7" a="1"/>
  <c r="D1297" i="7" s="1"/>
  <c r="D1298" i="7" a="1"/>
  <c r="D1298" i="7" s="1"/>
  <c r="D1299" i="7" a="1"/>
  <c r="D1299" i="7" s="1"/>
  <c r="D1300" i="7" a="1"/>
  <c r="D1300" i="7" s="1"/>
  <c r="D1301" i="7" a="1"/>
  <c r="D1301" i="7" s="1"/>
  <c r="D1302" i="7" a="1"/>
  <c r="D1302" i="7" s="1"/>
  <c r="D1303" i="7" a="1"/>
  <c r="D1303" i="7" s="1"/>
  <c r="D1304" i="7" a="1"/>
  <c r="D1304" i="7" s="1"/>
  <c r="D1305" i="7" a="1"/>
  <c r="D1305" i="7" s="1"/>
  <c r="D1306" i="7" a="1"/>
  <c r="D1306" i="7" s="1"/>
  <c r="D1307" i="7" a="1"/>
  <c r="D1307" i="7" s="1"/>
  <c r="D1308" i="7" a="1"/>
  <c r="D1308" i="7" s="1"/>
  <c r="D1309" i="7" a="1"/>
  <c r="D1309" i="7" s="1"/>
  <c r="D1310" i="7" a="1"/>
  <c r="D1310" i="7" s="1"/>
  <c r="D1311" i="7" a="1"/>
  <c r="D1311" i="7" s="1"/>
  <c r="D1312" i="7" a="1"/>
  <c r="D1312" i="7" s="1"/>
  <c r="D1313" i="7" a="1"/>
  <c r="D1313" i="7" s="1"/>
  <c r="D1314" i="7" a="1"/>
  <c r="D1314" i="7" s="1"/>
  <c r="D1315" i="7" a="1"/>
  <c r="D1315" i="7" s="1"/>
  <c r="D1316" i="7" a="1"/>
  <c r="D1316" i="7" s="1"/>
  <c r="D1317" i="7" a="1"/>
  <c r="D1317" i="7" s="1"/>
  <c r="D1318" i="7" a="1"/>
  <c r="D1318" i="7" s="1"/>
  <c r="D1319" i="7" a="1"/>
  <c r="D1319" i="7" s="1"/>
  <c r="D1320" i="7" a="1"/>
  <c r="D1320" i="7" s="1"/>
  <c r="D1321" i="7" a="1"/>
  <c r="D1321" i="7" s="1"/>
  <c r="D1322" i="7" a="1"/>
  <c r="D1322" i="7" s="1"/>
  <c r="D1323" i="7" a="1"/>
  <c r="D1323" i="7" s="1"/>
  <c r="D1324" i="7" a="1"/>
  <c r="D1324" i="7" s="1"/>
  <c r="D1325" i="7" a="1"/>
  <c r="D1325" i="7" s="1"/>
  <c r="D1326" i="7" a="1"/>
  <c r="D1326" i="7" s="1"/>
  <c r="D1327" i="7" a="1"/>
  <c r="D1327" i="7" s="1"/>
  <c r="D1328" i="7" a="1"/>
  <c r="D1328" i="7" s="1"/>
  <c r="D1329" i="7" a="1"/>
  <c r="D1329" i="7" s="1"/>
  <c r="D1330" i="7" a="1"/>
  <c r="D1330" i="7" s="1"/>
  <c r="D1331" i="7" a="1"/>
  <c r="D1331" i="7" s="1"/>
  <c r="D1332" i="7" a="1"/>
  <c r="D1332" i="7" s="1"/>
  <c r="D1333" i="7" a="1"/>
  <c r="D1333" i="7" s="1"/>
  <c r="D1334" i="7" a="1"/>
  <c r="D1334" i="7" s="1"/>
  <c r="D1335" i="7" a="1"/>
  <c r="D1335" i="7" s="1"/>
  <c r="D1336" i="7" a="1"/>
  <c r="D1336" i="7" s="1"/>
  <c r="D1337" i="7" a="1"/>
  <c r="D1337" i="7" s="1"/>
  <c r="D1338" i="7" a="1"/>
  <c r="D1338" i="7" s="1"/>
  <c r="D1339" i="7" a="1"/>
  <c r="D1339" i="7" s="1"/>
  <c r="D1340" i="7" a="1"/>
  <c r="D1340" i="7" s="1"/>
  <c r="D1341" i="7" a="1"/>
  <c r="D1341" i="7" s="1"/>
  <c r="D1342" i="7" a="1"/>
  <c r="D1342" i="7" s="1"/>
  <c r="D1343" i="7" a="1"/>
  <c r="D1343" i="7" s="1"/>
  <c r="D1344" i="7" a="1"/>
  <c r="D1344" i="7" s="1"/>
  <c r="D1345" i="7" a="1"/>
  <c r="D1345" i="7" s="1"/>
  <c r="D1346" i="7" a="1"/>
  <c r="D1346" i="7" s="1"/>
  <c r="D1347" i="7" a="1"/>
  <c r="D1347" i="7" s="1"/>
  <c r="D1348" i="7" a="1"/>
  <c r="D1348" i="7" s="1"/>
  <c r="D1349" i="7" a="1"/>
  <c r="D1349" i="7" s="1"/>
  <c r="D1350" i="7" a="1"/>
  <c r="D1350" i="7" s="1"/>
  <c r="D1351" i="7" a="1"/>
  <c r="D1351" i="7" s="1"/>
  <c r="D1352" i="7" a="1"/>
  <c r="D1352" i="7" s="1"/>
  <c r="D1353" i="7" a="1"/>
  <c r="D1353" i="7" s="1"/>
  <c r="D1354" i="7" a="1"/>
  <c r="D1354" i="7" s="1"/>
  <c r="D1355" i="7" a="1"/>
  <c r="D1355" i="7" s="1"/>
  <c r="D1356" i="7" a="1"/>
  <c r="D1356" i="7" s="1"/>
  <c r="D1357" i="7" a="1"/>
  <c r="D1357" i="7" s="1"/>
  <c r="D1358" i="7" a="1"/>
  <c r="D1358" i="7" s="1"/>
  <c r="D1359" i="7" a="1"/>
  <c r="D1359" i="7" s="1"/>
  <c r="D1360" i="7" a="1"/>
  <c r="D1360" i="7" s="1"/>
  <c r="D1361" i="7" a="1"/>
  <c r="D1361" i="7" s="1"/>
  <c r="D1362" i="7" a="1"/>
  <c r="D1362" i="7" s="1"/>
  <c r="D1363" i="7" a="1"/>
  <c r="D1363" i="7" s="1"/>
  <c r="D1364" i="7" a="1"/>
  <c r="D1364" i="7" s="1"/>
  <c r="D1365" i="7" a="1"/>
  <c r="D1365" i="7" s="1"/>
  <c r="D1366" i="7" a="1"/>
  <c r="D1366" i="7" s="1"/>
  <c r="D1367" i="7" a="1"/>
  <c r="D1367" i="7" s="1"/>
  <c r="D1368" i="7" a="1"/>
  <c r="D1368" i="7" s="1"/>
  <c r="D1369" i="7" a="1"/>
  <c r="D1369" i="7" s="1"/>
  <c r="D1370" i="7" a="1"/>
  <c r="D1370" i="7" s="1"/>
  <c r="D1371" i="7" a="1"/>
  <c r="D1371" i="7" s="1"/>
  <c r="D1372" i="7" a="1"/>
  <c r="D1372" i="7" s="1"/>
  <c r="D1373" i="7" a="1"/>
  <c r="D1373" i="7" s="1"/>
  <c r="D1374" i="7" a="1"/>
  <c r="D1374" i="7" s="1"/>
  <c r="D1375" i="7" a="1"/>
  <c r="D1375" i="7" s="1"/>
  <c r="D1376" i="7" a="1"/>
  <c r="D1376" i="7" s="1"/>
  <c r="D1377" i="7" a="1"/>
  <c r="D1377" i="7" s="1"/>
  <c r="D1378" i="7" a="1"/>
  <c r="D1378" i="7" s="1"/>
  <c r="D1379" i="7" a="1"/>
  <c r="D1379" i="7" s="1"/>
  <c r="D1380" i="7" a="1"/>
  <c r="D1380" i="7" s="1"/>
  <c r="D1381" i="7" a="1"/>
  <c r="D1381" i="7" s="1"/>
  <c r="D1382" i="7" a="1"/>
  <c r="D1382" i="7" s="1"/>
  <c r="D1383" i="7" a="1"/>
  <c r="D1383" i="7" s="1"/>
  <c r="D1384" i="7" a="1"/>
  <c r="D1384" i="7" s="1"/>
  <c r="D1385" i="7" a="1"/>
  <c r="D1385" i="7" s="1"/>
  <c r="D1386" i="7" a="1"/>
  <c r="D1386" i="7" s="1"/>
  <c r="D1387" i="7" a="1"/>
  <c r="D1387" i="7" s="1"/>
  <c r="D1388" i="7" a="1"/>
  <c r="D1388" i="7"/>
  <c r="D1389" i="7" a="1"/>
  <c r="D1389" i="7" s="1"/>
  <c r="D1390" i="7" a="1"/>
  <c r="D1390" i="7" s="1"/>
  <c r="D1391" i="7" a="1"/>
  <c r="D1391" i="7" s="1"/>
  <c r="D1392" i="7" a="1"/>
  <c r="D1392" i="7" s="1"/>
  <c r="D1393" i="7" a="1"/>
  <c r="D1393" i="7" s="1"/>
  <c r="D1394" i="7" a="1"/>
  <c r="D1394" i="7" s="1"/>
  <c r="D1395" i="7" a="1"/>
  <c r="D1395" i="7" s="1"/>
  <c r="D1396" i="7" a="1"/>
  <c r="D1396" i="7" s="1"/>
  <c r="D1397" i="7" a="1"/>
  <c r="D1397" i="7" s="1"/>
  <c r="D1398" i="7" a="1"/>
  <c r="D1398" i="7" s="1"/>
  <c r="D1399" i="7" a="1"/>
  <c r="D1399" i="7" s="1"/>
  <c r="D1400" i="7" a="1"/>
  <c r="D1400" i="7" s="1"/>
  <c r="D1401" i="7" a="1"/>
  <c r="D1401" i="7" s="1"/>
  <c r="D1402" i="7" a="1"/>
  <c r="D1402" i="7" s="1"/>
  <c r="D1403" i="7" a="1"/>
  <c r="D1403" i="7" s="1"/>
  <c r="D1404" i="7" a="1"/>
  <c r="D1404" i="7" s="1"/>
  <c r="D1405" i="7" a="1"/>
  <c r="D1405" i="7" s="1"/>
  <c r="D1406" i="7" a="1"/>
  <c r="D1406" i="7" s="1"/>
  <c r="D1407" i="7" a="1"/>
  <c r="D1407" i="7" s="1"/>
  <c r="D1408" i="7" a="1"/>
  <c r="D1408" i="7" s="1"/>
  <c r="D1409" i="7" a="1"/>
  <c r="D1409" i="7" s="1"/>
  <c r="D1410" i="7" a="1"/>
  <c r="D1410" i="7" s="1"/>
  <c r="D1411" i="7" a="1"/>
  <c r="D1411" i="7" s="1"/>
  <c r="D1412" i="7" a="1"/>
  <c r="D1412" i="7" s="1"/>
  <c r="D1413" i="7" a="1"/>
  <c r="D1413" i="7" s="1"/>
  <c r="D1414" i="7" a="1"/>
  <c r="D1414" i="7" s="1"/>
  <c r="D1415" i="7" a="1"/>
  <c r="D1415" i="7" s="1"/>
  <c r="D1416" i="7" a="1"/>
  <c r="D1416" i="7" s="1"/>
  <c r="D1417" i="7" a="1"/>
  <c r="D1417" i="7" s="1"/>
  <c r="D1418" i="7" a="1"/>
  <c r="D1418" i="7" s="1"/>
  <c r="D1419" i="7" a="1"/>
  <c r="D1419" i="7" s="1"/>
  <c r="D1420" i="7" a="1"/>
  <c r="D1420" i="7" s="1"/>
  <c r="D1421" i="7" a="1"/>
  <c r="D1421" i="7" s="1"/>
  <c r="D1422" i="7" a="1"/>
  <c r="D1422" i="7" s="1"/>
  <c r="D1423" i="7" a="1"/>
  <c r="D1423" i="7" s="1"/>
  <c r="D1424" i="7" a="1"/>
  <c r="D1424" i="7" s="1"/>
  <c r="D1425" i="7" a="1"/>
  <c r="D1425" i="7" s="1"/>
  <c r="D1426" i="7" a="1"/>
  <c r="D1426" i="7" s="1"/>
  <c r="D1427" i="7" a="1"/>
  <c r="D1427" i="7" s="1"/>
  <c r="D1428" i="7" a="1"/>
  <c r="D1428" i="7" s="1"/>
  <c r="D1429" i="7" a="1"/>
  <c r="D1429" i="7" s="1"/>
  <c r="D1430" i="7" a="1"/>
  <c r="D1430" i="7" s="1"/>
  <c r="D1431" i="7" a="1"/>
  <c r="D1431" i="7" s="1"/>
  <c r="D1432" i="7" a="1"/>
  <c r="D1432" i="7" s="1"/>
  <c r="D1433" i="7" a="1"/>
  <c r="D1433" i="7" s="1"/>
  <c r="D1434" i="7" a="1"/>
  <c r="D1434" i="7" s="1"/>
  <c r="D1435" i="7" a="1"/>
  <c r="D1435" i="7" s="1"/>
  <c r="D1436" i="7" a="1"/>
  <c r="D1436" i="7" s="1"/>
  <c r="D1437" i="7" a="1"/>
  <c r="D1437" i="7" s="1"/>
  <c r="D1438" i="7" a="1"/>
  <c r="D1438" i="7" s="1"/>
  <c r="D1439" i="7" a="1"/>
  <c r="D1439" i="7" s="1"/>
  <c r="D1440" i="7" a="1"/>
  <c r="D1440" i="7" s="1"/>
  <c r="D1441" i="7" a="1"/>
  <c r="D1441" i="7" s="1"/>
  <c r="D1442" i="7" a="1"/>
  <c r="D1442" i="7" s="1"/>
  <c r="D1443" i="7" a="1"/>
  <c r="D1443" i="7" s="1"/>
  <c r="D1444" i="7" a="1"/>
  <c r="D1444" i="7" s="1"/>
  <c r="D1445" i="7" a="1"/>
  <c r="D1445" i="7" s="1"/>
  <c r="D1446" i="7" a="1"/>
  <c r="D1446" i="7" s="1"/>
  <c r="D1447" i="7" a="1"/>
  <c r="D1447" i="7" s="1"/>
  <c r="D1448" i="7" a="1"/>
  <c r="D1448" i="7" s="1"/>
  <c r="D1449" i="7" a="1"/>
  <c r="D1449" i="7" s="1"/>
  <c r="D1450" i="7" a="1"/>
  <c r="D1450" i="7" s="1"/>
  <c r="D1451" i="7" a="1"/>
  <c r="D1451" i="7" s="1"/>
  <c r="D1452" i="7" a="1"/>
  <c r="D1452" i="7" s="1"/>
  <c r="D1453" i="7" a="1"/>
  <c r="D1453" i="7" s="1"/>
  <c r="D1454" i="7" a="1"/>
  <c r="D1454" i="7" s="1"/>
  <c r="D1455" i="7" a="1"/>
  <c r="D1455" i="7" s="1"/>
  <c r="D1456" i="7" a="1"/>
  <c r="D1456" i="7" s="1"/>
  <c r="D1457" i="7" a="1"/>
  <c r="D1457" i="7" s="1"/>
  <c r="D1458" i="7" a="1"/>
  <c r="D1458" i="7" s="1"/>
  <c r="D1459" i="7" a="1"/>
  <c r="D1459" i="7" s="1"/>
  <c r="D1460" i="7" a="1"/>
  <c r="D1460" i="7" s="1"/>
  <c r="D1461" i="7" a="1"/>
  <c r="D1461" i="7" s="1"/>
  <c r="D1462" i="7" a="1"/>
  <c r="D1462" i="7" s="1"/>
  <c r="D1463" i="7" a="1"/>
  <c r="D1463" i="7" s="1"/>
  <c r="D1464" i="7" a="1"/>
  <c r="D1464" i="7" s="1"/>
  <c r="D1465" i="7" a="1"/>
  <c r="D1465" i="7" s="1"/>
  <c r="D1466" i="7" a="1"/>
  <c r="D1466" i="7" s="1"/>
  <c r="D1467" i="7" a="1"/>
  <c r="D1467" i="7" s="1"/>
  <c r="D1468" i="7" a="1"/>
  <c r="D1468" i="7" s="1"/>
  <c r="D1469" i="7" a="1"/>
  <c r="D1469" i="7" s="1"/>
  <c r="D1470" i="7" a="1"/>
  <c r="D1470" i="7" s="1"/>
  <c r="D1471" i="7" a="1"/>
  <c r="D1471" i="7" s="1"/>
  <c r="D1472" i="7" a="1"/>
  <c r="D1472" i="7" s="1"/>
  <c r="D1473" i="7" a="1"/>
  <c r="D1473" i="7" s="1"/>
  <c r="D1474" i="7" a="1"/>
  <c r="D1474" i="7" s="1"/>
  <c r="D1475" i="7" a="1"/>
  <c r="D1475" i="7" s="1"/>
  <c r="D1476" i="7" a="1"/>
  <c r="D1476" i="7"/>
  <c r="D1477" i="7" a="1"/>
  <c r="D1477" i="7" s="1"/>
  <c r="D1478" i="7" a="1"/>
  <c r="D1478" i="7" s="1"/>
  <c r="D1479" i="7" a="1"/>
  <c r="D1479" i="7" s="1"/>
  <c r="D1480" i="7" a="1"/>
  <c r="D1480" i="7" s="1"/>
  <c r="D1481" i="7" a="1"/>
  <c r="D1481" i="7" s="1"/>
  <c r="D1482" i="7" a="1"/>
  <c r="D1482" i="7" s="1"/>
  <c r="D1483" i="7" a="1"/>
  <c r="D1483" i="7" s="1"/>
  <c r="D1484" i="7" a="1"/>
  <c r="D1484" i="7" s="1"/>
  <c r="D1485" i="7" a="1"/>
  <c r="D1485" i="7" s="1"/>
  <c r="D1486" i="7" a="1"/>
  <c r="D1486" i="7" s="1"/>
  <c r="D1487" i="7" a="1"/>
  <c r="D1487" i="7" s="1"/>
  <c r="D1488" i="7" a="1"/>
  <c r="D1488" i="7" s="1"/>
  <c r="D1489" i="7" a="1"/>
  <c r="D1489" i="7" s="1"/>
  <c r="D1490" i="7" a="1"/>
  <c r="D1490" i="7" s="1"/>
  <c r="D1491" i="7" a="1"/>
  <c r="D1491" i="7" s="1"/>
  <c r="D1492" i="7" a="1"/>
  <c r="D1492" i="7" s="1"/>
  <c r="D1493" i="7" a="1"/>
  <c r="D1493" i="7" s="1"/>
  <c r="D1494" i="7" a="1"/>
  <c r="D1494" i="7" s="1"/>
  <c r="D1495" i="7" a="1"/>
  <c r="D1495" i="7" s="1"/>
  <c r="D1496" i="7" a="1"/>
  <c r="D1496" i="7" s="1"/>
  <c r="D1497" i="7" a="1"/>
  <c r="D1497" i="7" s="1"/>
  <c r="D1498" i="7" a="1"/>
  <c r="D1498" i="7" s="1"/>
  <c r="D1499" i="7" a="1"/>
  <c r="D1499" i="7" s="1"/>
  <c r="D1500" i="7" a="1"/>
  <c r="D1500" i="7" s="1"/>
  <c r="D1501" i="7" a="1"/>
  <c r="D1501" i="7" s="1"/>
  <c r="D1502" i="7" a="1"/>
  <c r="D1502" i="7" s="1"/>
  <c r="D1503" i="7" a="1"/>
  <c r="D1503" i="7" s="1"/>
  <c r="D1504" i="7" a="1"/>
  <c r="D1504" i="7" s="1"/>
  <c r="D1505" i="7" a="1"/>
  <c r="D1505" i="7" s="1"/>
  <c r="D1506" i="7" a="1"/>
  <c r="D1506" i="7" s="1"/>
  <c r="D1507" i="7" a="1"/>
  <c r="D1507" i="7" s="1"/>
  <c r="D1508" i="7" a="1"/>
  <c r="D1508" i="7" s="1"/>
  <c r="D1509" i="7" a="1"/>
  <c r="D1509" i="7" s="1"/>
  <c r="D1510" i="7" a="1"/>
  <c r="D1510" i="7" s="1"/>
  <c r="D1511" i="7" a="1"/>
  <c r="D1511" i="7" s="1"/>
  <c r="D1512" i="7" a="1"/>
  <c r="D1512" i="7" s="1"/>
  <c r="D1513" i="7" a="1"/>
  <c r="D1513" i="7" s="1"/>
  <c r="D1514" i="7" a="1"/>
  <c r="D1514" i="7" s="1"/>
  <c r="D1515" i="7" a="1"/>
  <c r="D1515" i="7" s="1"/>
  <c r="D1516" i="7" a="1"/>
  <c r="D1516" i="7" s="1"/>
  <c r="D1517" i="7" a="1"/>
  <c r="D1517" i="7" s="1"/>
  <c r="D1518" i="7" a="1"/>
  <c r="D1518" i="7" s="1"/>
  <c r="D1519" i="7" a="1"/>
  <c r="D1519" i="7" s="1"/>
  <c r="D1520" i="7" a="1"/>
  <c r="D1520" i="7" s="1"/>
  <c r="D1521" i="7" a="1"/>
  <c r="D1521" i="7" s="1"/>
  <c r="D1522" i="7" a="1"/>
  <c r="D1522" i="7" s="1"/>
  <c r="D1523" i="7" a="1"/>
  <c r="D1523" i="7" s="1"/>
  <c r="D1524" i="7" a="1"/>
  <c r="D1524" i="7" s="1"/>
  <c r="D1525" i="7" a="1"/>
  <c r="D1525" i="7" s="1"/>
  <c r="D1526" i="7" a="1"/>
  <c r="D1526" i="7" s="1"/>
  <c r="D1527" i="7" a="1"/>
  <c r="D1527" i="7" s="1"/>
  <c r="D1528" i="7" a="1"/>
  <c r="D1528" i="7"/>
  <c r="D1529" i="7" a="1"/>
  <c r="D1529" i="7" s="1"/>
  <c r="D1530" i="7" a="1"/>
  <c r="D1530" i="7" s="1"/>
  <c r="D1531" i="7" a="1"/>
  <c r="D1531" i="7" s="1"/>
  <c r="D1532" i="7" a="1"/>
  <c r="D1532" i="7" s="1"/>
  <c r="D1533" i="7" a="1"/>
  <c r="D1533" i="7" s="1"/>
  <c r="D1534" i="7" a="1"/>
  <c r="D1534" i="7" s="1"/>
  <c r="D1535" i="7" a="1"/>
  <c r="D1535" i="7" s="1"/>
  <c r="D1536" i="7" a="1"/>
  <c r="D1536" i="7" s="1"/>
  <c r="D1537" i="7" a="1"/>
  <c r="D1537" i="7" s="1"/>
  <c r="D1538" i="7" a="1"/>
  <c r="D1538" i="7" s="1"/>
  <c r="D1539" i="7" a="1"/>
  <c r="D1539" i="7" s="1"/>
  <c r="D1540" i="7" a="1"/>
  <c r="D1540" i="7" s="1"/>
  <c r="D1541" i="7" a="1"/>
  <c r="D1541" i="7" s="1"/>
  <c r="D1542" i="7" a="1"/>
  <c r="D1542" i="7" s="1"/>
  <c r="D1543" i="7" a="1"/>
  <c r="D1543" i="7" s="1"/>
  <c r="D1544" i="7" a="1"/>
  <c r="D1544" i="7" s="1"/>
  <c r="D1545" i="7" a="1"/>
  <c r="D1545" i="7" s="1"/>
  <c r="D1546" i="7" a="1"/>
  <c r="D1546" i="7" s="1"/>
  <c r="D1547" i="7" a="1"/>
  <c r="D1547" i="7" s="1"/>
  <c r="D1548" i="7" a="1"/>
  <c r="D1548" i="7" s="1"/>
  <c r="D1549" i="7" a="1"/>
  <c r="D1549" i="7" s="1"/>
  <c r="D1550" i="7" a="1"/>
  <c r="D1550" i="7" s="1"/>
  <c r="D1551" i="7" a="1"/>
  <c r="D1551" i="7" s="1"/>
  <c r="D1552" i="7" a="1"/>
  <c r="D1552" i="7" s="1"/>
  <c r="D1553" i="7" a="1"/>
  <c r="D1553" i="7" s="1"/>
  <c r="D1554" i="7" a="1"/>
  <c r="D1554" i="7" s="1"/>
  <c r="D1555" i="7" a="1"/>
  <c r="D1555" i="7" s="1"/>
  <c r="D1556" i="7" a="1"/>
  <c r="D1556" i="7" s="1"/>
  <c r="D1557" i="7" a="1"/>
  <c r="D1557" i="7" s="1"/>
  <c r="D1558" i="7" a="1"/>
  <c r="D1558" i="7" s="1"/>
  <c r="D1559" i="7" a="1"/>
  <c r="D1559" i="7" s="1"/>
  <c r="D1560" i="7" a="1"/>
  <c r="D1560" i="7"/>
  <c r="D1561" i="7" a="1"/>
  <c r="D1561" i="7" s="1"/>
  <c r="D1562" i="7" a="1"/>
  <c r="D1562" i="7" s="1"/>
  <c r="D1563" i="7" a="1"/>
  <c r="D1563" i="7" s="1"/>
  <c r="D1564" i="7" a="1"/>
  <c r="D1564" i="7" s="1"/>
  <c r="D1565" i="7" a="1"/>
  <c r="D1565" i="7" s="1"/>
  <c r="D1566" i="7" a="1"/>
  <c r="D1566" i="7" s="1"/>
  <c r="D1567" i="7" a="1"/>
  <c r="D1567" i="7" s="1"/>
  <c r="D1568" i="7" a="1"/>
  <c r="D1568" i="7" s="1"/>
  <c r="D1569" i="7" a="1"/>
  <c r="D1569" i="7" s="1"/>
  <c r="D1570" i="7" a="1"/>
  <c r="D1570" i="7" s="1"/>
  <c r="D1571" i="7" a="1"/>
  <c r="D1571" i="7" s="1"/>
  <c r="D1572" i="7" a="1"/>
  <c r="D1572" i="7" s="1"/>
  <c r="D1573" i="7" a="1"/>
  <c r="D1573" i="7" s="1"/>
  <c r="D1574" i="7" a="1"/>
  <c r="D1574" i="7" s="1"/>
  <c r="D1575" i="7" a="1"/>
  <c r="D1575" i="7" s="1"/>
  <c r="D1576" i="7" a="1"/>
  <c r="D1576" i="7" s="1"/>
  <c r="D1577" i="7" a="1"/>
  <c r="D1577" i="7" s="1"/>
  <c r="D1578" i="7" a="1"/>
  <c r="D1578" i="7" s="1"/>
  <c r="D1579" i="7" a="1"/>
  <c r="D1579" i="7" s="1"/>
  <c r="D1580" i="7" a="1"/>
  <c r="D1580" i="7" s="1"/>
  <c r="D1581" i="7" a="1"/>
  <c r="D1581" i="7" s="1"/>
  <c r="D1582" i="7" a="1"/>
  <c r="D1582" i="7" s="1"/>
  <c r="D1583" i="7" a="1"/>
  <c r="D1583" i="7" s="1"/>
  <c r="D1584" i="7" a="1"/>
  <c r="D1584" i="7" s="1"/>
  <c r="D1585" i="7" a="1"/>
  <c r="D1585" i="7" s="1"/>
  <c r="D1586" i="7" a="1"/>
  <c r="D1586" i="7" s="1"/>
  <c r="D1587" i="7" a="1"/>
  <c r="D1587" i="7" s="1"/>
  <c r="D1588" i="7" a="1"/>
  <c r="D1588" i="7" s="1"/>
  <c r="D1589" i="7" a="1"/>
  <c r="D1589" i="7" s="1"/>
  <c r="D1590" i="7" a="1"/>
  <c r="D1590" i="7" s="1"/>
  <c r="D1591" i="7" a="1"/>
  <c r="D1591" i="7" s="1"/>
  <c r="D1592" i="7" a="1"/>
  <c r="D1592" i="7"/>
  <c r="D1593" i="7" a="1"/>
  <c r="D1593" i="7" s="1"/>
  <c r="D1594" i="7" a="1"/>
  <c r="D1594" i="7" s="1"/>
  <c r="D1595" i="7" a="1"/>
  <c r="D1595" i="7" s="1"/>
  <c r="D1596" i="7" a="1"/>
  <c r="D1596" i="7" s="1"/>
  <c r="D1597" i="7" a="1"/>
  <c r="D1597" i="7" s="1"/>
  <c r="D1598" i="7" a="1"/>
  <c r="D1598" i="7" s="1"/>
  <c r="D1599" i="7" a="1"/>
  <c r="D1599" i="7" s="1"/>
  <c r="D1600" i="7" a="1"/>
  <c r="D1600" i="7" s="1"/>
  <c r="D1601" i="7" a="1"/>
  <c r="D1601" i="7" s="1"/>
  <c r="D1602" i="7" a="1"/>
  <c r="D1602" i="7" s="1"/>
  <c r="D1603" i="7" a="1"/>
  <c r="D1603" i="7" s="1"/>
  <c r="D1604" i="7" a="1"/>
  <c r="D1604" i="7" s="1"/>
  <c r="D1605" i="7" a="1"/>
  <c r="D1605" i="7" s="1"/>
  <c r="D1606" i="7" a="1"/>
  <c r="D1606" i="7" s="1"/>
  <c r="D1607" i="7" a="1"/>
  <c r="D1607" i="7" s="1"/>
  <c r="D1608" i="7" a="1"/>
  <c r="D1608" i="7" s="1"/>
  <c r="D1609" i="7" a="1"/>
  <c r="D1609" i="7" s="1"/>
  <c r="D1610" i="7" a="1"/>
  <c r="D1610" i="7" s="1"/>
  <c r="D1611" i="7" a="1"/>
  <c r="D1611" i="7" s="1"/>
  <c r="D1612" i="7" a="1"/>
  <c r="D1612" i="7" s="1"/>
  <c r="D1613" i="7" a="1"/>
  <c r="D1613" i="7" s="1"/>
  <c r="D1614" i="7" a="1"/>
  <c r="D1614" i="7" s="1"/>
  <c r="D1615" i="7" a="1"/>
  <c r="D1615" i="7" s="1"/>
  <c r="D1616" i="7" a="1"/>
  <c r="D1616" i="7" s="1"/>
  <c r="D1617" i="7" a="1"/>
  <c r="D1617" i="7" s="1"/>
  <c r="D1618" i="7" a="1"/>
  <c r="D1618" i="7" s="1"/>
  <c r="D1619" i="7" a="1"/>
  <c r="D1619" i="7" s="1"/>
  <c r="D1620" i="7" a="1"/>
  <c r="D1620" i="7" s="1"/>
  <c r="D1621" i="7" a="1"/>
  <c r="D1621" i="7" s="1"/>
  <c r="D1622" i="7" a="1"/>
  <c r="D1622" i="7" s="1"/>
  <c r="D1623" i="7" a="1"/>
  <c r="D1623" i="7" s="1"/>
  <c r="D1624" i="7" a="1"/>
  <c r="D1624" i="7"/>
  <c r="D1625" i="7" a="1"/>
  <c r="D1625" i="7" s="1"/>
  <c r="D1626" i="7" a="1"/>
  <c r="D1626" i="7" s="1"/>
  <c r="D1627" i="7" a="1"/>
  <c r="D1627" i="7" s="1"/>
  <c r="D1628" i="7" a="1"/>
  <c r="D1628" i="7" s="1"/>
  <c r="D1629" i="7" a="1"/>
  <c r="D1629" i="7" s="1"/>
  <c r="D1630" i="7" a="1"/>
  <c r="D1630" i="7" s="1"/>
  <c r="D1631" i="7" a="1"/>
  <c r="D1631" i="7" s="1"/>
  <c r="D1632" i="7" a="1"/>
  <c r="D1632" i="7" s="1"/>
  <c r="D1633" i="7" a="1"/>
  <c r="D1633" i="7" s="1"/>
  <c r="D1634" i="7" a="1"/>
  <c r="D1634" i="7" s="1"/>
  <c r="D1635" i="7" a="1"/>
  <c r="D1635" i="7" s="1"/>
  <c r="D1636" i="7" a="1"/>
  <c r="D1636" i="7" s="1"/>
  <c r="D1637" i="7" a="1"/>
  <c r="D1637" i="7" s="1"/>
  <c r="D1638" i="7" a="1"/>
  <c r="D1638" i="7" s="1"/>
  <c r="D1639" i="7" a="1"/>
  <c r="D1639" i="7" s="1"/>
  <c r="D1640" i="7" a="1"/>
  <c r="D1640" i="7" s="1"/>
  <c r="D1641" i="7" a="1"/>
  <c r="D1641" i="7" s="1"/>
  <c r="D1642" i="7" a="1"/>
  <c r="D1642" i="7" s="1"/>
  <c r="D1643" i="7" a="1"/>
  <c r="D1643" i="7" s="1"/>
  <c r="D1644" i="7" a="1"/>
  <c r="D1644" i="7" s="1"/>
  <c r="D1645" i="7" a="1"/>
  <c r="D1645" i="7" s="1"/>
  <c r="D1646" i="7" a="1"/>
  <c r="D1646" i="7" s="1"/>
  <c r="D1647" i="7" a="1"/>
  <c r="D1647" i="7" s="1"/>
  <c r="D1648" i="7" a="1"/>
  <c r="D1648" i="7" s="1"/>
  <c r="D1649" i="7" a="1"/>
  <c r="D1649" i="7" s="1"/>
  <c r="D1650" i="7" a="1"/>
  <c r="D1650" i="7" s="1"/>
  <c r="D1651" i="7" a="1"/>
  <c r="D1651" i="7" s="1"/>
  <c r="D1652" i="7" a="1"/>
  <c r="D1652" i="7" s="1"/>
  <c r="D1653" i="7" a="1"/>
  <c r="D1653" i="7" s="1"/>
  <c r="D1654" i="7" a="1"/>
  <c r="D1654" i="7" s="1"/>
  <c r="D1655" i="7" a="1"/>
  <c r="D1655" i="7" s="1"/>
  <c r="D1656" i="7" a="1"/>
  <c r="D1656" i="7" s="1"/>
  <c r="D1657" i="7" a="1"/>
  <c r="D1657" i="7" s="1"/>
  <c r="D1658" i="7" a="1"/>
  <c r="D1658" i="7" s="1"/>
  <c r="D1659" i="7" a="1"/>
  <c r="D1659" i="7" s="1"/>
  <c r="D1660" i="7" a="1"/>
  <c r="D1660" i="7" s="1"/>
  <c r="D1661" i="7" a="1"/>
  <c r="D1661" i="7" s="1"/>
  <c r="D1662" i="7" a="1"/>
  <c r="D1662" i="7" s="1"/>
  <c r="D1663" i="7" a="1"/>
  <c r="D1663" i="7" s="1"/>
  <c r="D1664" i="7" a="1"/>
  <c r="D1664" i="7" s="1"/>
  <c r="D1665" i="7" a="1"/>
  <c r="D1665" i="7" s="1"/>
  <c r="D1666" i="7" a="1"/>
  <c r="D1666" i="7" s="1"/>
  <c r="D143" i="7" a="1"/>
  <c r="D143" i="7" s="1"/>
  <c r="B143" i="7" a="1"/>
  <c r="B143" i="7" s="1"/>
  <c r="B144" i="7" a="1"/>
  <c r="B144" i="7" s="1"/>
  <c r="B145" i="7" a="1"/>
  <c r="B145" i="7" s="1"/>
  <c r="B146" i="7" a="1"/>
  <c r="B146" i="7" s="1"/>
  <c r="B147" i="7" a="1"/>
  <c r="B147" i="7" s="1"/>
  <c r="B148" i="7" a="1"/>
  <c r="B148" i="7" s="1"/>
  <c r="B149" i="7" a="1"/>
  <c r="B149" i="7" s="1"/>
  <c r="B150" i="7" a="1"/>
  <c r="B150" i="7"/>
  <c r="B151" i="7" a="1"/>
  <c r="B151" i="7" s="1"/>
  <c r="B152" i="7" a="1"/>
  <c r="B152" i="7" s="1"/>
  <c r="B153" i="7" a="1"/>
  <c r="B153" i="7" s="1"/>
  <c r="B154" i="7" a="1"/>
  <c r="B154" i="7" s="1"/>
  <c r="B155" i="7" a="1"/>
  <c r="B155" i="7" s="1"/>
  <c r="B156" i="7" a="1"/>
  <c r="B156" i="7" s="1"/>
  <c r="B157" i="7" a="1"/>
  <c r="B157" i="7" s="1"/>
  <c r="B158" i="7" a="1"/>
  <c r="B158" i="7" s="1"/>
  <c r="B159" i="7" a="1"/>
  <c r="B159" i="7" s="1"/>
  <c r="B160" i="7" a="1"/>
  <c r="B160" i="7" s="1"/>
  <c r="B161" i="7" a="1"/>
  <c r="B161" i="7" s="1"/>
  <c r="B162" i="7" a="1"/>
  <c r="B162" i="7" s="1"/>
  <c r="B163" i="7" a="1"/>
  <c r="B163" i="7" s="1"/>
  <c r="B164" i="7" a="1"/>
  <c r="B164" i="7" s="1"/>
  <c r="B165" i="7" a="1"/>
  <c r="B165" i="7" s="1"/>
  <c r="B166" i="7" a="1"/>
  <c r="B166" i="7"/>
  <c r="B167" i="7" a="1"/>
  <c r="B167" i="7" s="1"/>
  <c r="B168" i="7" a="1"/>
  <c r="B168" i="7" s="1"/>
  <c r="B169" i="7" a="1"/>
  <c r="B169" i="7" s="1"/>
  <c r="B170" i="7" a="1"/>
  <c r="B170" i="7"/>
  <c r="B171" i="7" a="1"/>
  <c r="B171" i="7" s="1"/>
  <c r="B172" i="7" a="1"/>
  <c r="B172" i="7" s="1"/>
  <c r="B173" i="7" a="1"/>
  <c r="B173" i="7" s="1"/>
  <c r="B174" i="7" a="1"/>
  <c r="B174" i="7" s="1"/>
  <c r="B175" i="7" a="1"/>
  <c r="B175" i="7" s="1"/>
  <c r="B176" i="7" a="1"/>
  <c r="B176" i="7" s="1"/>
  <c r="B177" i="7" a="1"/>
  <c r="B177" i="7" s="1"/>
  <c r="B178" i="7" a="1"/>
  <c r="B178" i="7" s="1"/>
  <c r="B179" i="7" a="1"/>
  <c r="B179" i="7" s="1"/>
  <c r="B180" i="7" a="1"/>
  <c r="B180" i="7" s="1"/>
  <c r="B181" i="7" a="1"/>
  <c r="B181" i="7" s="1"/>
  <c r="B182" i="7" a="1"/>
  <c r="B182" i="7" s="1"/>
  <c r="B183" i="7" a="1"/>
  <c r="B183" i="7" s="1"/>
  <c r="B184" i="7" a="1"/>
  <c r="B184" i="7" s="1"/>
  <c r="B185" i="7" a="1"/>
  <c r="B185" i="7" s="1"/>
  <c r="B186" i="7" a="1"/>
  <c r="B186" i="7"/>
  <c r="B187" i="7" a="1"/>
  <c r="B187" i="7" s="1"/>
  <c r="B188" i="7" a="1"/>
  <c r="B188" i="7" s="1"/>
  <c r="B189" i="7" a="1"/>
  <c r="B189" i="7" s="1"/>
  <c r="B190" i="7" a="1"/>
  <c r="B190" i="7" s="1"/>
  <c r="B191" i="7" a="1"/>
  <c r="B191" i="7" s="1"/>
  <c r="B192" i="7" a="1"/>
  <c r="B192" i="7" s="1"/>
  <c r="B193" i="7" a="1"/>
  <c r="B193" i="7" s="1"/>
  <c r="B194" i="7" a="1"/>
  <c r="B194" i="7" s="1"/>
  <c r="B195" i="7" a="1"/>
  <c r="B195" i="7" s="1"/>
  <c r="B196" i="7" a="1"/>
  <c r="B196" i="7" s="1"/>
  <c r="B197" i="7" a="1"/>
  <c r="B197" i="7" s="1"/>
  <c r="B198" i="7" a="1"/>
  <c r="B198" i="7" s="1"/>
  <c r="B199" i="7" a="1"/>
  <c r="B199" i="7" s="1"/>
  <c r="B200" i="7" a="1"/>
  <c r="B200" i="7" s="1"/>
  <c r="B201" i="7" a="1"/>
  <c r="B201" i="7" s="1"/>
  <c r="B202" i="7" a="1"/>
  <c r="B202" i="7" s="1"/>
  <c r="B203" i="7" a="1"/>
  <c r="B203" i="7" s="1"/>
  <c r="B204" i="7" a="1"/>
  <c r="B204" i="7" s="1"/>
  <c r="B205" i="7" a="1"/>
  <c r="B205" i="7" s="1"/>
  <c r="B206" i="7" a="1"/>
  <c r="B206" i="7" s="1"/>
  <c r="B207" i="7" a="1"/>
  <c r="B207" i="7" s="1"/>
  <c r="B208" i="7" a="1"/>
  <c r="B208" i="7" s="1"/>
  <c r="B209" i="7" a="1"/>
  <c r="B209" i="7" s="1"/>
  <c r="B210" i="7" a="1"/>
  <c r="B210" i="7" s="1"/>
  <c r="B211" i="7" a="1"/>
  <c r="B211" i="7" s="1"/>
  <c r="B212" i="7" a="1"/>
  <c r="B212" i="7" s="1"/>
  <c r="B213" i="7" a="1"/>
  <c r="B213" i="7" s="1"/>
  <c r="B214" i="7" a="1"/>
  <c r="B214" i="7" s="1"/>
  <c r="B215" i="7" a="1"/>
  <c r="B215" i="7" s="1"/>
  <c r="B216" i="7" a="1"/>
  <c r="B216" i="7" s="1"/>
  <c r="B217" i="7" a="1"/>
  <c r="B217" i="7" s="1"/>
  <c r="B218" i="7" a="1"/>
  <c r="B218" i="7"/>
  <c r="B219" i="7" a="1"/>
  <c r="B219" i="7" s="1"/>
  <c r="B220" i="7" a="1"/>
  <c r="B220" i="7" s="1"/>
  <c r="B221" i="7" a="1"/>
  <c r="B221" i="7" s="1"/>
  <c r="B222" i="7" a="1"/>
  <c r="B222" i="7" s="1"/>
  <c r="B223" i="7" a="1"/>
  <c r="B223" i="7" s="1"/>
  <c r="B224" i="7" a="1"/>
  <c r="B224" i="7" s="1"/>
  <c r="B225" i="7" a="1"/>
  <c r="B225" i="7" s="1"/>
  <c r="B226" i="7" a="1"/>
  <c r="B226" i="7" s="1"/>
  <c r="B227" i="7" a="1"/>
  <c r="B227" i="7" s="1"/>
  <c r="B228" i="7" a="1"/>
  <c r="B228" i="7" s="1"/>
  <c r="B229" i="7" a="1"/>
  <c r="B229" i="7" s="1"/>
  <c r="B230" i="7" a="1"/>
  <c r="B230" i="7" s="1"/>
  <c r="B231" i="7" a="1"/>
  <c r="B231" i="7" s="1"/>
  <c r="B232" i="7" a="1"/>
  <c r="B232" i="7" s="1"/>
  <c r="B233" i="7" a="1"/>
  <c r="B233" i="7" s="1"/>
  <c r="B234" i="7" a="1"/>
  <c r="B234" i="7" s="1"/>
  <c r="B235" i="7" a="1"/>
  <c r="B235" i="7" s="1"/>
  <c r="B236" i="7" a="1"/>
  <c r="B236" i="7" s="1"/>
  <c r="B237" i="7" a="1"/>
  <c r="B237" i="7" s="1"/>
  <c r="B238" i="7" a="1"/>
  <c r="B238" i="7" s="1"/>
  <c r="B239" i="7" a="1"/>
  <c r="B239" i="7" s="1"/>
  <c r="B240" i="7" a="1"/>
  <c r="B240" i="7" s="1"/>
  <c r="B241" i="7" a="1"/>
  <c r="B241" i="7" s="1"/>
  <c r="B242" i="7" a="1"/>
  <c r="B242" i="7" s="1"/>
  <c r="B243" i="7" a="1"/>
  <c r="B243" i="7" s="1"/>
  <c r="B244" i="7" a="1"/>
  <c r="B244" i="7" s="1"/>
  <c r="B245" i="7" a="1"/>
  <c r="B245" i="7" s="1"/>
  <c r="B246" i="7" a="1"/>
  <c r="B246" i="7" s="1"/>
  <c r="B247" i="7" a="1"/>
  <c r="B247" i="7" s="1"/>
  <c r="B248" i="7" a="1"/>
  <c r="B248" i="7" s="1"/>
  <c r="B249" i="7" a="1"/>
  <c r="B249" i="7" s="1"/>
  <c r="B250" i="7" a="1"/>
  <c r="B250" i="7" s="1"/>
  <c r="B251" i="7" a="1"/>
  <c r="B251" i="7" s="1"/>
  <c r="B252" i="7" a="1"/>
  <c r="B252" i="7" s="1"/>
  <c r="B253" i="7" a="1"/>
  <c r="B253" i="7" s="1"/>
  <c r="B254" i="7" a="1"/>
  <c r="B254" i="7" s="1"/>
  <c r="B255" i="7" a="1"/>
  <c r="B255" i="7" s="1"/>
  <c r="B256" i="7" a="1"/>
  <c r="B256" i="7" s="1"/>
  <c r="B257" i="7" a="1"/>
  <c r="B257" i="7" s="1"/>
  <c r="B258" i="7" a="1"/>
  <c r="B258" i="7" s="1"/>
  <c r="B259" i="7" a="1"/>
  <c r="B259" i="7" s="1"/>
  <c r="B260" i="7" a="1"/>
  <c r="B260" i="7" s="1"/>
  <c r="B261" i="7" a="1"/>
  <c r="B261" i="7" s="1"/>
  <c r="B262" i="7" a="1"/>
  <c r="B262" i="7" s="1"/>
  <c r="B263" i="7" a="1"/>
  <c r="B263" i="7" s="1"/>
  <c r="B264" i="7" a="1"/>
  <c r="B264" i="7" s="1"/>
  <c r="B265" i="7" a="1"/>
  <c r="B265" i="7" s="1"/>
  <c r="B266" i="7" a="1"/>
  <c r="B266" i="7"/>
  <c r="B267" i="7" a="1"/>
  <c r="B267" i="7" s="1"/>
  <c r="B268" i="7" a="1"/>
  <c r="B268" i="7" s="1"/>
  <c r="B269" i="7" a="1"/>
  <c r="B269" i="7" s="1"/>
  <c r="B270" i="7" a="1"/>
  <c r="B270" i="7" s="1"/>
  <c r="B271" i="7" a="1"/>
  <c r="B271" i="7" s="1"/>
  <c r="B272" i="7" a="1"/>
  <c r="B272" i="7" s="1"/>
  <c r="B273" i="7" a="1"/>
  <c r="B273" i="7" s="1"/>
  <c r="B274" i="7" a="1"/>
  <c r="B274" i="7" s="1"/>
  <c r="B275" i="7" a="1"/>
  <c r="B275" i="7" s="1"/>
  <c r="B276" i="7" a="1"/>
  <c r="B276" i="7" s="1"/>
  <c r="B277" i="7" a="1"/>
  <c r="B277" i="7" s="1"/>
  <c r="B278" i="7" a="1"/>
  <c r="B278" i="7" s="1"/>
  <c r="B279" i="7" a="1"/>
  <c r="B279" i="7" s="1"/>
  <c r="B280" i="7" a="1"/>
  <c r="B280" i="7" s="1"/>
  <c r="B281" i="7" a="1"/>
  <c r="B281" i="7" s="1"/>
  <c r="B282" i="7" a="1"/>
  <c r="B282" i="7" s="1"/>
  <c r="B283" i="7" a="1"/>
  <c r="B283" i="7" s="1"/>
  <c r="B284" i="7" a="1"/>
  <c r="B284" i="7" s="1"/>
  <c r="B285" i="7" a="1"/>
  <c r="B285" i="7" s="1"/>
  <c r="B286" i="7" a="1"/>
  <c r="B286" i="7" s="1"/>
  <c r="B287" i="7" a="1"/>
  <c r="B287" i="7" s="1"/>
  <c r="B288" i="7" a="1"/>
  <c r="B288" i="7" s="1"/>
  <c r="B289" i="7" a="1"/>
  <c r="B289" i="7" s="1"/>
  <c r="B290" i="7" a="1"/>
  <c r="B290" i="7" s="1"/>
  <c r="B291" i="7" a="1"/>
  <c r="B291" i="7" s="1"/>
  <c r="B292" i="7" a="1"/>
  <c r="B292" i="7" s="1"/>
  <c r="B293" i="7" a="1"/>
  <c r="B293" i="7" s="1"/>
  <c r="B294" i="7" a="1"/>
  <c r="B294" i="7" s="1"/>
  <c r="B295" i="7" a="1"/>
  <c r="B295" i="7" s="1"/>
  <c r="B296" i="7" a="1"/>
  <c r="B296" i="7" s="1"/>
  <c r="B297" i="7" a="1"/>
  <c r="B297" i="7" s="1"/>
  <c r="B298" i="7" a="1"/>
  <c r="B298" i="7" s="1"/>
  <c r="B299" i="7" a="1"/>
  <c r="B299" i="7" s="1"/>
  <c r="B300" i="7" a="1"/>
  <c r="B300" i="7" s="1"/>
  <c r="B301" i="7" a="1"/>
  <c r="B301" i="7" s="1"/>
  <c r="B302" i="7" a="1"/>
  <c r="B302" i="7" s="1"/>
  <c r="B303" i="7" a="1"/>
  <c r="B303" i="7" s="1"/>
  <c r="B304" i="7" a="1"/>
  <c r="B304" i="7" s="1"/>
  <c r="B305" i="7" a="1"/>
  <c r="B305" i="7" s="1"/>
  <c r="B306" i="7" a="1"/>
  <c r="B306" i="7" s="1"/>
  <c r="B307" i="7" a="1"/>
  <c r="B307" i="7" s="1"/>
  <c r="B308" i="7" a="1"/>
  <c r="B308" i="7" s="1"/>
  <c r="B309" i="7" a="1"/>
  <c r="B309" i="7" s="1"/>
  <c r="B310" i="7" a="1"/>
  <c r="B310" i="7" s="1"/>
  <c r="B311" i="7" a="1"/>
  <c r="B311" i="7" s="1"/>
  <c r="B312" i="7" a="1"/>
  <c r="B312" i="7" s="1"/>
  <c r="B313" i="7" a="1"/>
  <c r="B313" i="7" s="1"/>
  <c r="B314" i="7" a="1"/>
  <c r="B314" i="7" s="1"/>
  <c r="B315" i="7" a="1"/>
  <c r="B315" i="7" s="1"/>
  <c r="B316" i="7" a="1"/>
  <c r="B316" i="7" s="1"/>
  <c r="B317" i="7" a="1"/>
  <c r="B317" i="7" s="1"/>
  <c r="B318" i="7" a="1"/>
  <c r="B318" i="7" s="1"/>
  <c r="B319" i="7" a="1"/>
  <c r="B319" i="7" s="1"/>
  <c r="B320" i="7" a="1"/>
  <c r="B320" i="7" s="1"/>
  <c r="B321" i="7" a="1"/>
  <c r="B321" i="7" s="1"/>
  <c r="B322" i="7" a="1"/>
  <c r="B322" i="7" s="1"/>
  <c r="B323" i="7" a="1"/>
  <c r="B323" i="7" s="1"/>
  <c r="B324" i="7" a="1"/>
  <c r="B324" i="7" s="1"/>
  <c r="B325" i="7" a="1"/>
  <c r="B325" i="7" s="1"/>
  <c r="B326" i="7" a="1"/>
  <c r="B326" i="7" s="1"/>
  <c r="B327" i="7" a="1"/>
  <c r="B327" i="7" s="1"/>
  <c r="B328" i="7" a="1"/>
  <c r="B328" i="7" s="1"/>
  <c r="B329" i="7" a="1"/>
  <c r="B329" i="7" s="1"/>
  <c r="B330" i="7" a="1"/>
  <c r="B330" i="7" s="1"/>
  <c r="B331" i="7" a="1"/>
  <c r="B331" i="7" s="1"/>
  <c r="B332" i="7" a="1"/>
  <c r="B332" i="7" s="1"/>
  <c r="B333" i="7" a="1"/>
  <c r="B333" i="7" s="1"/>
  <c r="B334" i="7" a="1"/>
  <c r="B334" i="7" s="1"/>
  <c r="B335" i="7" a="1"/>
  <c r="B335" i="7" s="1"/>
  <c r="B336" i="7" a="1"/>
  <c r="B336" i="7" s="1"/>
  <c r="B337" i="7" a="1"/>
  <c r="B337" i="7" s="1"/>
  <c r="B338" i="7" a="1"/>
  <c r="B338" i="7" s="1"/>
  <c r="B339" i="7" a="1"/>
  <c r="B339" i="7" s="1"/>
  <c r="B340" i="7" a="1"/>
  <c r="B340" i="7" s="1"/>
  <c r="B341" i="7" a="1"/>
  <c r="B341" i="7" s="1"/>
  <c r="B342" i="7" a="1"/>
  <c r="B342" i="7" s="1"/>
  <c r="B343" i="7" a="1"/>
  <c r="B343" i="7" s="1"/>
  <c r="B344" i="7" a="1"/>
  <c r="B344" i="7" s="1"/>
  <c r="B345" i="7" a="1"/>
  <c r="B345" i="7" s="1"/>
  <c r="B346" i="7" a="1"/>
  <c r="B346" i="7" s="1"/>
  <c r="B347" i="7" a="1"/>
  <c r="B347" i="7" s="1"/>
  <c r="B348" i="7" a="1"/>
  <c r="B348" i="7" s="1"/>
  <c r="B349" i="7" a="1"/>
  <c r="B349" i="7" s="1"/>
  <c r="B350" i="7" a="1"/>
  <c r="B350" i="7" s="1"/>
  <c r="B351" i="7" a="1"/>
  <c r="B351" i="7" s="1"/>
  <c r="B352" i="7" a="1"/>
  <c r="B352" i="7" s="1"/>
  <c r="B353" i="7" a="1"/>
  <c r="B353" i="7" s="1"/>
  <c r="B354" i="7" a="1"/>
  <c r="B354" i="7" s="1"/>
  <c r="B355" i="7" a="1"/>
  <c r="B355" i="7" s="1"/>
  <c r="B356" i="7" a="1"/>
  <c r="B356" i="7" s="1"/>
  <c r="B357" i="7" a="1"/>
  <c r="B357" i="7" s="1"/>
  <c r="B358" i="7" a="1"/>
  <c r="B358" i="7" s="1"/>
  <c r="B359" i="7" a="1"/>
  <c r="B359" i="7" s="1"/>
  <c r="B360" i="7" a="1"/>
  <c r="B360" i="7" s="1"/>
  <c r="B361" i="7" a="1"/>
  <c r="B361" i="7" s="1"/>
  <c r="B362" i="7" a="1"/>
  <c r="B362" i="7" s="1"/>
  <c r="B363" i="7" a="1"/>
  <c r="B363" i="7" s="1"/>
  <c r="B364" i="7" a="1"/>
  <c r="B364" i="7" s="1"/>
  <c r="B365" i="7" a="1"/>
  <c r="B365" i="7" s="1"/>
  <c r="B366" i="7" a="1"/>
  <c r="B366" i="7" s="1"/>
  <c r="B367" i="7" a="1"/>
  <c r="B367" i="7" s="1"/>
  <c r="B368" i="7" a="1"/>
  <c r="B368" i="7" s="1"/>
  <c r="B369" i="7" a="1"/>
  <c r="B369" i="7" s="1"/>
  <c r="B370" i="7" a="1"/>
  <c r="B370" i="7" s="1"/>
  <c r="B371" i="7" a="1"/>
  <c r="B371" i="7" s="1"/>
  <c r="B372" i="7" a="1"/>
  <c r="B372" i="7" s="1"/>
  <c r="B373" i="7" a="1"/>
  <c r="B373" i="7" s="1"/>
  <c r="B374" i="7" a="1"/>
  <c r="B374" i="7" s="1"/>
  <c r="B375" i="7" a="1"/>
  <c r="B375" i="7" s="1"/>
  <c r="B376" i="7" a="1"/>
  <c r="B376" i="7" s="1"/>
  <c r="B377" i="7" a="1"/>
  <c r="B377" i="7" s="1"/>
  <c r="B378" i="7" a="1"/>
  <c r="B378" i="7" s="1"/>
  <c r="B379" i="7" a="1"/>
  <c r="B379" i="7" s="1"/>
  <c r="B380" i="7" a="1"/>
  <c r="B380" i="7" s="1"/>
  <c r="B381" i="7" a="1"/>
  <c r="B381" i="7" s="1"/>
  <c r="B382" i="7" a="1"/>
  <c r="B382" i="7" s="1"/>
  <c r="B383" i="7" a="1"/>
  <c r="B383" i="7" s="1"/>
  <c r="B384" i="7" a="1"/>
  <c r="B384" i="7" s="1"/>
  <c r="B385" i="7" a="1"/>
  <c r="B385" i="7" s="1"/>
  <c r="B386" i="7" a="1"/>
  <c r="B386" i="7" s="1"/>
  <c r="B387" i="7" a="1"/>
  <c r="B387" i="7" s="1"/>
  <c r="B388" i="7" a="1"/>
  <c r="B388" i="7" s="1"/>
  <c r="B389" i="7" a="1"/>
  <c r="B389" i="7" s="1"/>
  <c r="B390" i="7" a="1"/>
  <c r="B390" i="7" s="1"/>
  <c r="B391" i="7" a="1"/>
  <c r="B391" i="7" s="1"/>
  <c r="B392" i="7" a="1"/>
  <c r="B392" i="7" s="1"/>
  <c r="B393" i="7" a="1"/>
  <c r="B393" i="7" s="1"/>
  <c r="B394" i="7" a="1"/>
  <c r="B394" i="7" s="1"/>
  <c r="B395" i="7" a="1"/>
  <c r="B395" i="7" s="1"/>
  <c r="B396" i="7" a="1"/>
  <c r="B396" i="7" s="1"/>
  <c r="B397" i="7" a="1"/>
  <c r="B397" i="7" s="1"/>
  <c r="B398" i="7" a="1"/>
  <c r="B398" i="7" s="1"/>
  <c r="B399" i="7" a="1"/>
  <c r="B399" i="7" s="1"/>
  <c r="B400" i="7" a="1"/>
  <c r="B400" i="7" s="1"/>
  <c r="B401" i="7" a="1"/>
  <c r="B401" i="7" s="1"/>
  <c r="B402" i="7" a="1"/>
  <c r="B402" i="7" s="1"/>
  <c r="B403" i="7" a="1"/>
  <c r="B403" i="7" s="1"/>
  <c r="B404" i="7" a="1"/>
  <c r="B404" i="7" s="1"/>
  <c r="B405" i="7" a="1"/>
  <c r="B405" i="7" s="1"/>
  <c r="B406" i="7" a="1"/>
  <c r="B406" i="7" s="1"/>
  <c r="B407" i="7" a="1"/>
  <c r="B407" i="7" s="1"/>
  <c r="B408" i="7" a="1"/>
  <c r="B408" i="7" s="1"/>
  <c r="B409" i="7" a="1"/>
  <c r="B409" i="7" s="1"/>
  <c r="B410" i="7" a="1"/>
  <c r="B410" i="7" s="1"/>
  <c r="B411" i="7" a="1"/>
  <c r="B411" i="7" s="1"/>
  <c r="B412" i="7" a="1"/>
  <c r="B412" i="7" s="1"/>
  <c r="B413" i="7" a="1"/>
  <c r="B413" i="7" s="1"/>
  <c r="B414" i="7" a="1"/>
  <c r="B414" i="7" s="1"/>
  <c r="B415" i="7" a="1"/>
  <c r="B415" i="7" s="1"/>
  <c r="B416" i="7" a="1"/>
  <c r="B416" i="7" s="1"/>
  <c r="B417" i="7" a="1"/>
  <c r="B417" i="7" s="1"/>
  <c r="B418" i="7" a="1"/>
  <c r="B418" i="7" s="1"/>
  <c r="B419" i="7" a="1"/>
  <c r="B419" i="7" s="1"/>
  <c r="B420" i="7" a="1"/>
  <c r="B420" i="7" s="1"/>
  <c r="B421" i="7" a="1"/>
  <c r="B421" i="7" s="1"/>
  <c r="B422" i="7" a="1"/>
  <c r="B422" i="7" s="1"/>
  <c r="B423" i="7" a="1"/>
  <c r="B423" i="7" s="1"/>
  <c r="B424" i="7" a="1"/>
  <c r="B424" i="7" s="1"/>
  <c r="B425" i="7" a="1"/>
  <c r="B425" i="7" s="1"/>
  <c r="B426" i="7" a="1"/>
  <c r="B426" i="7" s="1"/>
  <c r="B427" i="7" a="1"/>
  <c r="B427" i="7" s="1"/>
  <c r="B428" i="7" a="1"/>
  <c r="B428" i="7" s="1"/>
  <c r="B429" i="7" a="1"/>
  <c r="B429" i="7" s="1"/>
  <c r="B430" i="7" a="1"/>
  <c r="B430" i="7" s="1"/>
  <c r="B431" i="7" a="1"/>
  <c r="B431" i="7" s="1"/>
  <c r="B432" i="7" a="1"/>
  <c r="B432" i="7" s="1"/>
  <c r="B433" i="7" a="1"/>
  <c r="B433" i="7" s="1"/>
  <c r="B434" i="7" a="1"/>
  <c r="B434" i="7" s="1"/>
  <c r="B435" i="7" a="1"/>
  <c r="B435" i="7" s="1"/>
  <c r="B436" i="7" a="1"/>
  <c r="B436" i="7" s="1"/>
  <c r="B437" i="7" a="1"/>
  <c r="B437" i="7" s="1"/>
  <c r="B438" i="7" a="1"/>
  <c r="B438" i="7" s="1"/>
  <c r="B439" i="7" a="1"/>
  <c r="B439" i="7" s="1"/>
  <c r="B440" i="7" a="1"/>
  <c r="B440" i="7" s="1"/>
  <c r="B441" i="7" a="1"/>
  <c r="B441" i="7" s="1"/>
  <c r="B442" i="7" a="1"/>
  <c r="B442" i="7" s="1"/>
  <c r="B443" i="7" a="1"/>
  <c r="B443" i="7" s="1"/>
  <c r="B444" i="7" a="1"/>
  <c r="B444" i="7" s="1"/>
  <c r="B445" i="7" a="1"/>
  <c r="B445" i="7" s="1"/>
  <c r="B446" i="7" a="1"/>
  <c r="B446" i="7" s="1"/>
  <c r="B447" i="7" a="1"/>
  <c r="B447" i="7" s="1"/>
  <c r="B448" i="7" a="1"/>
  <c r="B448" i="7" s="1"/>
  <c r="B449" i="7" a="1"/>
  <c r="B449" i="7" s="1"/>
  <c r="B450" i="7" a="1"/>
  <c r="B450" i="7" s="1"/>
  <c r="B451" i="7" a="1"/>
  <c r="B451" i="7" s="1"/>
  <c r="B452" i="7" a="1"/>
  <c r="B452" i="7" s="1"/>
  <c r="B453" i="7" a="1"/>
  <c r="B453" i="7" s="1"/>
  <c r="B454" i="7" a="1"/>
  <c r="B454" i="7" s="1"/>
  <c r="B455" i="7" a="1"/>
  <c r="B455" i="7" s="1"/>
  <c r="B456" i="7" a="1"/>
  <c r="B456" i="7" s="1"/>
  <c r="B457" i="7" a="1"/>
  <c r="B457" i="7" s="1"/>
  <c r="B458" i="7" a="1"/>
  <c r="B458" i="7" s="1"/>
  <c r="B459" i="7" a="1"/>
  <c r="B459" i="7" s="1"/>
  <c r="B460" i="7" a="1"/>
  <c r="B460" i="7" s="1"/>
  <c r="B461" i="7" a="1"/>
  <c r="B461" i="7" s="1"/>
  <c r="B462" i="7" a="1"/>
  <c r="B462" i="7" s="1"/>
  <c r="B463" i="7" a="1"/>
  <c r="B463" i="7" s="1"/>
  <c r="B464" i="7" a="1"/>
  <c r="B464" i="7" s="1"/>
  <c r="B465" i="7" a="1"/>
  <c r="B465" i="7" s="1"/>
  <c r="B466" i="7" a="1"/>
  <c r="B466" i="7" s="1"/>
  <c r="B467" i="7" a="1"/>
  <c r="B467" i="7" s="1"/>
  <c r="B468" i="7" a="1"/>
  <c r="B468" i="7" s="1"/>
  <c r="B469" i="7" a="1"/>
  <c r="B469" i="7" s="1"/>
  <c r="B470" i="7" a="1"/>
  <c r="B470" i="7" s="1"/>
  <c r="B471" i="7" a="1"/>
  <c r="B471" i="7" s="1"/>
  <c r="B472" i="7" a="1"/>
  <c r="B472" i="7" s="1"/>
  <c r="B473" i="7" a="1"/>
  <c r="B473" i="7" s="1"/>
  <c r="B474" i="7" a="1"/>
  <c r="B474" i="7" s="1"/>
  <c r="B475" i="7" a="1"/>
  <c r="B475" i="7" s="1"/>
  <c r="B476" i="7" a="1"/>
  <c r="B476" i="7" s="1"/>
  <c r="B477" i="7" a="1"/>
  <c r="B477" i="7" s="1"/>
  <c r="B478" i="7" a="1"/>
  <c r="B478" i="7" s="1"/>
  <c r="B479" i="7" a="1"/>
  <c r="B479" i="7" s="1"/>
  <c r="B480" i="7" a="1"/>
  <c r="B480" i="7" s="1"/>
  <c r="B481" i="7" a="1"/>
  <c r="B481" i="7" s="1"/>
  <c r="B482" i="7" a="1"/>
  <c r="B482" i="7" s="1"/>
  <c r="B483" i="7" a="1"/>
  <c r="B483" i="7" s="1"/>
  <c r="B484" i="7" a="1"/>
  <c r="B484" i="7" s="1"/>
  <c r="B485" i="7" a="1"/>
  <c r="B485" i="7" s="1"/>
  <c r="B486" i="7" a="1"/>
  <c r="B486" i="7" s="1"/>
  <c r="B487" i="7" a="1"/>
  <c r="B487" i="7" s="1"/>
  <c r="B488" i="7" a="1"/>
  <c r="B488" i="7" s="1"/>
  <c r="B489" i="7" a="1"/>
  <c r="B489" i="7" s="1"/>
  <c r="B490" i="7" a="1"/>
  <c r="B490" i="7" s="1"/>
  <c r="B491" i="7" a="1"/>
  <c r="B491" i="7" s="1"/>
  <c r="B492" i="7" a="1"/>
  <c r="B492" i="7" s="1"/>
  <c r="B493" i="7" a="1"/>
  <c r="B493" i="7" s="1"/>
  <c r="B494" i="7" a="1"/>
  <c r="B494" i="7" s="1"/>
  <c r="B495" i="7" a="1"/>
  <c r="B495" i="7" s="1"/>
  <c r="B496" i="7" a="1"/>
  <c r="B496" i="7" s="1"/>
  <c r="B497" i="7" a="1"/>
  <c r="B497" i="7" s="1"/>
  <c r="B498" i="7" a="1"/>
  <c r="B498" i="7" s="1"/>
  <c r="B499" i="7" a="1"/>
  <c r="B499" i="7" s="1"/>
  <c r="B500" i="7" a="1"/>
  <c r="B500" i="7" s="1"/>
  <c r="B501" i="7" a="1"/>
  <c r="B501" i="7" s="1"/>
  <c r="B502" i="7" a="1"/>
  <c r="B502" i="7" s="1"/>
  <c r="B503" i="7" a="1"/>
  <c r="B503" i="7" s="1"/>
  <c r="B504" i="7" a="1"/>
  <c r="B504" i="7" s="1"/>
  <c r="B505" i="7" a="1"/>
  <c r="B505" i="7" s="1"/>
  <c r="B506" i="7" a="1"/>
  <c r="B506" i="7" s="1"/>
  <c r="B507" i="7" a="1"/>
  <c r="B507" i="7" s="1"/>
  <c r="B508" i="7" a="1"/>
  <c r="B508" i="7" s="1"/>
  <c r="B509" i="7" a="1"/>
  <c r="B509" i="7" s="1"/>
  <c r="B510" i="7" a="1"/>
  <c r="B510" i="7" s="1"/>
  <c r="B511" i="7" a="1"/>
  <c r="B511" i="7" s="1"/>
  <c r="B512" i="7" a="1"/>
  <c r="B512" i="7" s="1"/>
  <c r="B513" i="7" a="1"/>
  <c r="B513" i="7" s="1"/>
  <c r="B514" i="7" a="1"/>
  <c r="B514" i="7" s="1"/>
  <c r="B515" i="7" a="1"/>
  <c r="B515" i="7" s="1"/>
  <c r="B516" i="7" a="1"/>
  <c r="B516" i="7" s="1"/>
  <c r="B517" i="7" a="1"/>
  <c r="B517" i="7" s="1"/>
  <c r="B518" i="7" a="1"/>
  <c r="B518" i="7" s="1"/>
  <c r="B519" i="7" a="1"/>
  <c r="B519" i="7" s="1"/>
  <c r="B520" i="7" a="1"/>
  <c r="B520" i="7" s="1"/>
  <c r="B521" i="7" a="1"/>
  <c r="B521" i="7" s="1"/>
  <c r="B522" i="7" a="1"/>
  <c r="B522" i="7" s="1"/>
  <c r="B523" i="7" a="1"/>
  <c r="B523" i="7" s="1"/>
  <c r="B524" i="7" a="1"/>
  <c r="B524" i="7" s="1"/>
  <c r="B525" i="7" a="1"/>
  <c r="B525" i="7" s="1"/>
  <c r="B526" i="7" a="1"/>
  <c r="B526" i="7" s="1"/>
  <c r="B527" i="7" a="1"/>
  <c r="B527" i="7" s="1"/>
  <c r="B528" i="7" a="1"/>
  <c r="B528" i="7" s="1"/>
  <c r="B529" i="7" a="1"/>
  <c r="B529" i="7" s="1"/>
  <c r="B530" i="7" a="1"/>
  <c r="B530" i="7" s="1"/>
  <c r="B531" i="7" a="1"/>
  <c r="B531" i="7" s="1"/>
  <c r="B532" i="7" a="1"/>
  <c r="B532" i="7" s="1"/>
  <c r="B533" i="7" a="1"/>
  <c r="B533" i="7" s="1"/>
  <c r="B534" i="7" a="1"/>
  <c r="B534" i="7" s="1"/>
  <c r="B535" i="7" a="1"/>
  <c r="B535" i="7" s="1"/>
  <c r="B536" i="7" a="1"/>
  <c r="B536" i="7" s="1"/>
  <c r="B537" i="7" a="1"/>
  <c r="B537" i="7" s="1"/>
  <c r="B538" i="7" a="1"/>
  <c r="B538" i="7" s="1"/>
  <c r="B539" i="7" a="1"/>
  <c r="B539" i="7" s="1"/>
  <c r="B540" i="7" a="1"/>
  <c r="B540" i="7" s="1"/>
  <c r="B541" i="7" a="1"/>
  <c r="B541" i="7" s="1"/>
  <c r="B542" i="7" a="1"/>
  <c r="B542" i="7" s="1"/>
  <c r="B543" i="7" a="1"/>
  <c r="B543" i="7" s="1"/>
  <c r="B544" i="7" a="1"/>
  <c r="B544" i="7" s="1"/>
  <c r="B545" i="7" a="1"/>
  <c r="B545" i="7" s="1"/>
  <c r="B546" i="7" a="1"/>
  <c r="B546" i="7" s="1"/>
  <c r="B547" i="7" a="1"/>
  <c r="B547" i="7" s="1"/>
  <c r="B548" i="7" a="1"/>
  <c r="B548" i="7" s="1"/>
  <c r="B549" i="7" a="1"/>
  <c r="B549" i="7" s="1"/>
  <c r="B550" i="7" a="1"/>
  <c r="B550" i="7" s="1"/>
  <c r="B551" i="7" a="1"/>
  <c r="B551" i="7" s="1"/>
  <c r="B552" i="7" a="1"/>
  <c r="B552" i="7" s="1"/>
  <c r="B553" i="7" a="1"/>
  <c r="B553" i="7" s="1"/>
  <c r="B554" i="7" a="1"/>
  <c r="B554" i="7" s="1"/>
  <c r="B555" i="7" a="1"/>
  <c r="B555" i="7" s="1"/>
  <c r="B556" i="7" a="1"/>
  <c r="B556" i="7" s="1"/>
  <c r="B557" i="7" a="1"/>
  <c r="B557" i="7" s="1"/>
  <c r="B558" i="7" a="1"/>
  <c r="B558" i="7" s="1"/>
  <c r="B559" i="7" a="1"/>
  <c r="B559" i="7" s="1"/>
  <c r="B560" i="7" a="1"/>
  <c r="B560" i="7" s="1"/>
  <c r="B561" i="7" a="1"/>
  <c r="B561" i="7" s="1"/>
  <c r="B562" i="7" a="1"/>
  <c r="B562" i="7" s="1"/>
  <c r="B563" i="7" a="1"/>
  <c r="B563" i="7" s="1"/>
  <c r="B564" i="7" a="1"/>
  <c r="B564" i="7" s="1"/>
  <c r="B565" i="7" a="1"/>
  <c r="B565" i="7" s="1"/>
  <c r="B566" i="7" a="1"/>
  <c r="B566" i="7" s="1"/>
  <c r="B567" i="7" a="1"/>
  <c r="B567" i="7" s="1"/>
  <c r="B568" i="7" a="1"/>
  <c r="B568" i="7" s="1"/>
  <c r="B569" i="7" a="1"/>
  <c r="B569" i="7" s="1"/>
  <c r="B570" i="7" a="1"/>
  <c r="B570" i="7" s="1"/>
  <c r="B571" i="7" a="1"/>
  <c r="B571" i="7" s="1"/>
  <c r="B572" i="7" a="1"/>
  <c r="B572" i="7" s="1"/>
  <c r="B573" i="7" a="1"/>
  <c r="B573" i="7" s="1"/>
  <c r="B574" i="7" a="1"/>
  <c r="B574" i="7" s="1"/>
  <c r="B575" i="7" a="1"/>
  <c r="B575" i="7" s="1"/>
  <c r="B576" i="7" a="1"/>
  <c r="B576" i="7" s="1"/>
  <c r="B577" i="7" a="1"/>
  <c r="B577" i="7" s="1"/>
  <c r="B578" i="7" a="1"/>
  <c r="B578" i="7" s="1"/>
  <c r="B579" i="7" a="1"/>
  <c r="B579" i="7" s="1"/>
  <c r="B580" i="7" a="1"/>
  <c r="B580" i="7" s="1"/>
  <c r="B581" i="7" a="1"/>
  <c r="B581" i="7" s="1"/>
  <c r="B582" i="7" a="1"/>
  <c r="B582" i="7" s="1"/>
  <c r="B583" i="7" a="1"/>
  <c r="B583" i="7" s="1"/>
  <c r="B584" i="7" a="1"/>
  <c r="B584" i="7" s="1"/>
  <c r="B585" i="7" a="1"/>
  <c r="B585" i="7" s="1"/>
  <c r="B586" i="7" a="1"/>
  <c r="B586" i="7" s="1"/>
  <c r="B587" i="7" a="1"/>
  <c r="B587" i="7" s="1"/>
  <c r="B588" i="7" a="1"/>
  <c r="B588" i="7" s="1"/>
  <c r="B589" i="7" a="1"/>
  <c r="B589" i="7" s="1"/>
  <c r="B590" i="7" a="1"/>
  <c r="B590" i="7" s="1"/>
  <c r="B591" i="7" a="1"/>
  <c r="B591" i="7" s="1"/>
  <c r="B592" i="7" a="1"/>
  <c r="B592" i="7" s="1"/>
  <c r="B593" i="7" a="1"/>
  <c r="B593" i="7" s="1"/>
  <c r="B594" i="7" a="1"/>
  <c r="B594" i="7" s="1"/>
  <c r="B595" i="7" a="1"/>
  <c r="B595" i="7" s="1"/>
  <c r="B596" i="7" a="1"/>
  <c r="B596" i="7" s="1"/>
  <c r="B597" i="7" a="1"/>
  <c r="B597" i="7" s="1"/>
  <c r="B598" i="7" a="1"/>
  <c r="B598" i="7" s="1"/>
  <c r="B599" i="7" a="1"/>
  <c r="B599" i="7" s="1"/>
  <c r="B600" i="7" a="1"/>
  <c r="B600" i="7" s="1"/>
  <c r="B601" i="7" a="1"/>
  <c r="B601" i="7" s="1"/>
  <c r="B602" i="7" a="1"/>
  <c r="B602" i="7" s="1"/>
  <c r="B603" i="7" a="1"/>
  <c r="B603" i="7" s="1"/>
  <c r="B604" i="7" a="1"/>
  <c r="B604" i="7" s="1"/>
  <c r="B605" i="7" a="1"/>
  <c r="B605" i="7" s="1"/>
  <c r="B606" i="7" a="1"/>
  <c r="B606" i="7" s="1"/>
  <c r="B607" i="7" a="1"/>
  <c r="B607" i="7" s="1"/>
  <c r="B608" i="7" a="1"/>
  <c r="B608" i="7" s="1"/>
  <c r="B609" i="7" a="1"/>
  <c r="B609" i="7" s="1"/>
  <c r="B610" i="7" a="1"/>
  <c r="B610" i="7" s="1"/>
  <c r="B611" i="7" a="1"/>
  <c r="B611" i="7" s="1"/>
  <c r="B612" i="7" a="1"/>
  <c r="B612" i="7" s="1"/>
  <c r="B613" i="7" a="1"/>
  <c r="B613" i="7" s="1"/>
  <c r="B614" i="7" a="1"/>
  <c r="B614" i="7" s="1"/>
  <c r="B615" i="7" a="1"/>
  <c r="B615" i="7" s="1"/>
  <c r="B616" i="7" a="1"/>
  <c r="B616" i="7" s="1"/>
  <c r="B617" i="7" a="1"/>
  <c r="B617" i="7" s="1"/>
  <c r="B618" i="7" a="1"/>
  <c r="B618" i="7" s="1"/>
  <c r="B619" i="7" a="1"/>
  <c r="B619" i="7" s="1"/>
  <c r="B620" i="7" a="1"/>
  <c r="B620" i="7" s="1"/>
  <c r="B621" i="7" a="1"/>
  <c r="B621" i="7" s="1"/>
  <c r="B622" i="7" a="1"/>
  <c r="B622" i="7" s="1"/>
  <c r="B623" i="7" a="1"/>
  <c r="B623" i="7" s="1"/>
  <c r="B624" i="7" a="1"/>
  <c r="B624" i="7" s="1"/>
  <c r="B625" i="7" a="1"/>
  <c r="B625" i="7" s="1"/>
  <c r="B626" i="7" a="1"/>
  <c r="B626" i="7" s="1"/>
  <c r="B627" i="7" a="1"/>
  <c r="B627" i="7" s="1"/>
  <c r="B628" i="7" a="1"/>
  <c r="B628" i="7" s="1"/>
  <c r="B629" i="7" a="1"/>
  <c r="B629" i="7" s="1"/>
  <c r="B630" i="7" a="1"/>
  <c r="B630" i="7" s="1"/>
  <c r="B631" i="7" a="1"/>
  <c r="B631" i="7"/>
  <c r="B632" i="7" a="1"/>
  <c r="B632" i="7" s="1"/>
  <c r="B633" i="7" a="1"/>
  <c r="B633" i="7" s="1"/>
  <c r="B634" i="7" a="1"/>
  <c r="B634" i="7" s="1"/>
  <c r="B635" i="7" a="1"/>
  <c r="B635" i="7" s="1"/>
  <c r="B636" i="7" a="1"/>
  <c r="B636" i="7" s="1"/>
  <c r="B637" i="7" a="1"/>
  <c r="B637" i="7" s="1"/>
  <c r="B638" i="7" a="1"/>
  <c r="B638" i="7" s="1"/>
  <c r="B639" i="7" a="1"/>
  <c r="B639" i="7" s="1"/>
  <c r="B640" i="7" a="1"/>
  <c r="B640" i="7" s="1"/>
  <c r="B641" i="7" a="1"/>
  <c r="B641" i="7" s="1"/>
  <c r="B642" i="7" a="1"/>
  <c r="B642" i="7" s="1"/>
  <c r="B643" i="7" a="1"/>
  <c r="B643" i="7" s="1"/>
  <c r="B644" i="7" a="1"/>
  <c r="B644" i="7" s="1"/>
  <c r="B645" i="7" a="1"/>
  <c r="B645" i="7" s="1"/>
  <c r="B646" i="7" a="1"/>
  <c r="B646" i="7" s="1"/>
  <c r="B647" i="7" a="1"/>
  <c r="B647" i="7" s="1"/>
  <c r="B648" i="7" a="1"/>
  <c r="B648" i="7" s="1"/>
  <c r="B649" i="7" a="1"/>
  <c r="B649" i="7" s="1"/>
  <c r="B650" i="7" a="1"/>
  <c r="B650" i="7" s="1"/>
  <c r="B651" i="7" a="1"/>
  <c r="B651" i="7" s="1"/>
  <c r="B652" i="7" a="1"/>
  <c r="B652" i="7" s="1"/>
  <c r="B653" i="7" a="1"/>
  <c r="B653" i="7" s="1"/>
  <c r="B654" i="7" a="1"/>
  <c r="B654" i="7" s="1"/>
  <c r="B655" i="7" a="1"/>
  <c r="B655" i="7" s="1"/>
  <c r="B656" i="7" a="1"/>
  <c r="B656" i="7" s="1"/>
  <c r="B657" i="7" a="1"/>
  <c r="B657" i="7" s="1"/>
  <c r="B658" i="7" a="1"/>
  <c r="B658" i="7" s="1"/>
  <c r="B659" i="7" a="1"/>
  <c r="B659" i="7" s="1"/>
  <c r="B660" i="7" a="1"/>
  <c r="B660" i="7" s="1"/>
  <c r="B661" i="7" a="1"/>
  <c r="B661" i="7" s="1"/>
  <c r="B662" i="7" a="1"/>
  <c r="B662" i="7" s="1"/>
  <c r="B663" i="7" a="1"/>
  <c r="B663" i="7" s="1"/>
  <c r="B664" i="7" a="1"/>
  <c r="B664" i="7" s="1"/>
  <c r="B665" i="7" a="1"/>
  <c r="B665" i="7" s="1"/>
  <c r="B666" i="7" a="1"/>
  <c r="B666" i="7" s="1"/>
  <c r="B667" i="7" a="1"/>
  <c r="B667" i="7" s="1"/>
  <c r="B668" i="7" a="1"/>
  <c r="B668" i="7" s="1"/>
  <c r="B669" i="7" a="1"/>
  <c r="B669" i="7" s="1"/>
  <c r="B670" i="7" a="1"/>
  <c r="B670" i="7" s="1"/>
  <c r="B671" i="7" a="1"/>
  <c r="B671" i="7" s="1"/>
  <c r="B672" i="7" a="1"/>
  <c r="B672" i="7" s="1"/>
  <c r="B673" i="7" a="1"/>
  <c r="B673" i="7" s="1"/>
  <c r="B674" i="7" a="1"/>
  <c r="B674" i="7" s="1"/>
  <c r="B675" i="7" a="1"/>
  <c r="B675" i="7" s="1"/>
  <c r="B676" i="7" a="1"/>
  <c r="B676" i="7" s="1"/>
  <c r="B677" i="7" a="1"/>
  <c r="B677" i="7" s="1"/>
  <c r="B678" i="7" a="1"/>
  <c r="B678" i="7" s="1"/>
  <c r="B679" i="7" a="1"/>
  <c r="B679" i="7" s="1"/>
  <c r="B680" i="7" a="1"/>
  <c r="B680" i="7" s="1"/>
  <c r="B681" i="7" a="1"/>
  <c r="B681" i="7" s="1"/>
  <c r="B682" i="7" a="1"/>
  <c r="B682" i="7" s="1"/>
  <c r="B683" i="7" a="1"/>
  <c r="B683" i="7" s="1"/>
  <c r="B684" i="7" a="1"/>
  <c r="B684" i="7" s="1"/>
  <c r="B685" i="7" a="1"/>
  <c r="B685" i="7" s="1"/>
  <c r="B686" i="7" a="1"/>
  <c r="B686" i="7" s="1"/>
  <c r="B687" i="7" a="1"/>
  <c r="B687" i="7" s="1"/>
  <c r="B688" i="7" a="1"/>
  <c r="B688" i="7" s="1"/>
  <c r="B689" i="7" a="1"/>
  <c r="B689" i="7" s="1"/>
  <c r="B690" i="7" a="1"/>
  <c r="B690" i="7" s="1"/>
  <c r="B691" i="7" a="1"/>
  <c r="B691" i="7" s="1"/>
  <c r="B692" i="7" a="1"/>
  <c r="B692" i="7" s="1"/>
  <c r="B693" i="7" a="1"/>
  <c r="B693" i="7" s="1"/>
  <c r="B694" i="7" a="1"/>
  <c r="B694" i="7" s="1"/>
  <c r="B695" i="7" a="1"/>
  <c r="B695" i="7" s="1"/>
  <c r="B696" i="7" a="1"/>
  <c r="B696" i="7" s="1"/>
  <c r="B697" i="7" a="1"/>
  <c r="B697" i="7" s="1"/>
  <c r="B698" i="7" a="1"/>
  <c r="B698" i="7" s="1"/>
  <c r="B699" i="7" a="1"/>
  <c r="B699" i="7" s="1"/>
  <c r="B700" i="7" a="1"/>
  <c r="B700" i="7" s="1"/>
  <c r="B701" i="7" a="1"/>
  <c r="B701" i="7" s="1"/>
  <c r="B702" i="7" a="1"/>
  <c r="B702" i="7" s="1"/>
  <c r="B703" i="7" a="1"/>
  <c r="B703" i="7" s="1"/>
  <c r="B704" i="7" a="1"/>
  <c r="B704" i="7" s="1"/>
  <c r="B705" i="7" a="1"/>
  <c r="B705" i="7" s="1"/>
  <c r="B706" i="7" a="1"/>
  <c r="B706" i="7" s="1"/>
  <c r="B707" i="7" a="1"/>
  <c r="B707" i="7" s="1"/>
  <c r="B708" i="7" a="1"/>
  <c r="B708" i="7" s="1"/>
  <c r="B709" i="7" a="1"/>
  <c r="B709" i="7" s="1"/>
  <c r="B710" i="7" a="1"/>
  <c r="B710" i="7" s="1"/>
  <c r="B711" i="7" a="1"/>
  <c r="B711" i="7" s="1"/>
  <c r="B712" i="7" a="1"/>
  <c r="B712" i="7" s="1"/>
  <c r="B713" i="7" a="1"/>
  <c r="B713" i="7" s="1"/>
  <c r="B714" i="7" a="1"/>
  <c r="B714" i="7" s="1"/>
  <c r="B715" i="7" a="1"/>
  <c r="B715" i="7" s="1"/>
  <c r="B716" i="7" a="1"/>
  <c r="B716" i="7" s="1"/>
  <c r="B717" i="7" a="1"/>
  <c r="B717" i="7" s="1"/>
  <c r="B718" i="7" a="1"/>
  <c r="B718" i="7" s="1"/>
  <c r="B719" i="7" a="1"/>
  <c r="B719" i="7" s="1"/>
  <c r="B720" i="7" a="1"/>
  <c r="B720" i="7" s="1"/>
  <c r="B721" i="7" a="1"/>
  <c r="B721" i="7" s="1"/>
  <c r="B722" i="7" a="1"/>
  <c r="B722" i="7" s="1"/>
  <c r="B723" i="7" a="1"/>
  <c r="B723" i="7" s="1"/>
  <c r="B724" i="7" a="1"/>
  <c r="B724" i="7" s="1"/>
  <c r="B725" i="7" a="1"/>
  <c r="B725" i="7" s="1"/>
  <c r="B726" i="7" a="1"/>
  <c r="B726" i="7" s="1"/>
  <c r="B727" i="7" a="1"/>
  <c r="B727" i="7" s="1"/>
  <c r="B728" i="7" a="1"/>
  <c r="B728" i="7" s="1"/>
  <c r="B729" i="7" a="1"/>
  <c r="B729" i="7" s="1"/>
  <c r="B730" i="7" a="1"/>
  <c r="B730" i="7" s="1"/>
  <c r="B731" i="7" a="1"/>
  <c r="B731" i="7" s="1"/>
  <c r="B732" i="7" a="1"/>
  <c r="B732" i="7" s="1"/>
  <c r="B733" i="7" a="1"/>
  <c r="B733" i="7" s="1"/>
  <c r="B734" i="7" a="1"/>
  <c r="B734" i="7" s="1"/>
  <c r="B735" i="7" a="1"/>
  <c r="B735" i="7" s="1"/>
  <c r="B736" i="7" a="1"/>
  <c r="B736" i="7" s="1"/>
  <c r="B737" i="7" a="1"/>
  <c r="B737" i="7" s="1"/>
  <c r="B738" i="7" a="1"/>
  <c r="B738" i="7" s="1"/>
  <c r="B739" i="7" a="1"/>
  <c r="B739" i="7" s="1"/>
  <c r="B740" i="7" a="1"/>
  <c r="B740" i="7" s="1"/>
  <c r="B741" i="7" a="1"/>
  <c r="B741" i="7" s="1"/>
  <c r="B742" i="7" a="1"/>
  <c r="B742" i="7" s="1"/>
  <c r="B743" i="7" a="1"/>
  <c r="B743" i="7" s="1"/>
  <c r="B744" i="7" a="1"/>
  <c r="B744" i="7" s="1"/>
  <c r="B745" i="7" a="1"/>
  <c r="B745" i="7" s="1"/>
  <c r="B746" i="7" a="1"/>
  <c r="B746" i="7" s="1"/>
  <c r="B747" i="7" a="1"/>
  <c r="B747" i="7" s="1"/>
  <c r="B748" i="7" a="1"/>
  <c r="B748" i="7" s="1"/>
  <c r="B749" i="7" a="1"/>
  <c r="B749" i="7" s="1"/>
  <c r="B750" i="7" a="1"/>
  <c r="B750" i="7" s="1"/>
  <c r="B751" i="7" a="1"/>
  <c r="B751" i="7" s="1"/>
  <c r="B752" i="7" a="1"/>
  <c r="B752" i="7" s="1"/>
  <c r="B753" i="7" a="1"/>
  <c r="B753" i="7" s="1"/>
  <c r="B754" i="7" a="1"/>
  <c r="B754" i="7" s="1"/>
  <c r="B755" i="7" a="1"/>
  <c r="B755" i="7" s="1"/>
  <c r="B756" i="7" a="1"/>
  <c r="B756" i="7" s="1"/>
  <c r="B757" i="7" a="1"/>
  <c r="B757" i="7" s="1"/>
  <c r="B758" i="7" a="1"/>
  <c r="B758" i="7" s="1"/>
  <c r="B759" i="7" a="1"/>
  <c r="B759" i="7" s="1"/>
  <c r="B760" i="7" a="1"/>
  <c r="B760" i="7" s="1"/>
  <c r="B761" i="7" a="1"/>
  <c r="B761" i="7" s="1"/>
  <c r="B762" i="7" a="1"/>
  <c r="B762" i="7" s="1"/>
  <c r="B763" i="7" a="1"/>
  <c r="B763" i="7" s="1"/>
  <c r="B764" i="7" a="1"/>
  <c r="B764" i="7" s="1"/>
  <c r="B765" i="7" a="1"/>
  <c r="B765" i="7" s="1"/>
  <c r="B766" i="7" a="1"/>
  <c r="B766" i="7" s="1"/>
  <c r="B767" i="7" a="1"/>
  <c r="B767" i="7" s="1"/>
  <c r="B768" i="7" a="1"/>
  <c r="B768" i="7" s="1"/>
  <c r="B769" i="7" a="1"/>
  <c r="B769" i="7" s="1"/>
  <c r="B770" i="7" a="1"/>
  <c r="B770" i="7" s="1"/>
  <c r="B771" i="7" a="1"/>
  <c r="B771" i="7" s="1"/>
  <c r="B772" i="7" a="1"/>
  <c r="B772" i="7" s="1"/>
  <c r="B773" i="7" a="1"/>
  <c r="B773" i="7" s="1"/>
  <c r="B774" i="7" a="1"/>
  <c r="B774" i="7" s="1"/>
  <c r="B775" i="7" a="1"/>
  <c r="B775" i="7" s="1"/>
  <c r="B776" i="7" a="1"/>
  <c r="B776" i="7" s="1"/>
  <c r="B777" i="7" a="1"/>
  <c r="B777" i="7" s="1"/>
  <c r="B778" i="7" a="1"/>
  <c r="B778" i="7" s="1"/>
  <c r="B779" i="7" a="1"/>
  <c r="B779" i="7" s="1"/>
  <c r="B780" i="7" a="1"/>
  <c r="B780" i="7" s="1"/>
  <c r="B781" i="7" a="1"/>
  <c r="B781" i="7" s="1"/>
  <c r="B782" i="7" a="1"/>
  <c r="B782" i="7" s="1"/>
  <c r="B783" i="7" a="1"/>
  <c r="B783" i="7" s="1"/>
  <c r="B784" i="7" a="1"/>
  <c r="B784" i="7" s="1"/>
  <c r="B785" i="7" a="1"/>
  <c r="B785" i="7" s="1"/>
  <c r="B786" i="7" a="1"/>
  <c r="B786" i="7" s="1"/>
  <c r="B787" i="7" a="1"/>
  <c r="B787" i="7" s="1"/>
  <c r="B788" i="7" a="1"/>
  <c r="B788" i="7" s="1"/>
  <c r="B789" i="7" a="1"/>
  <c r="B789" i="7" s="1"/>
  <c r="B790" i="7" a="1"/>
  <c r="B790" i="7" s="1"/>
  <c r="B791" i="7" a="1"/>
  <c r="B791" i="7" s="1"/>
  <c r="B792" i="7" a="1"/>
  <c r="B792" i="7" s="1"/>
  <c r="B793" i="7" a="1"/>
  <c r="B793" i="7" s="1"/>
  <c r="B794" i="7" a="1"/>
  <c r="B794" i="7" s="1"/>
  <c r="B795" i="7" a="1"/>
  <c r="B795" i="7" s="1"/>
  <c r="B796" i="7" a="1"/>
  <c r="B796" i="7" s="1"/>
  <c r="B797" i="7" a="1"/>
  <c r="B797" i="7" s="1"/>
  <c r="B798" i="7" a="1"/>
  <c r="B798" i="7" s="1"/>
  <c r="B799" i="7" a="1"/>
  <c r="B799" i="7" s="1"/>
  <c r="B800" i="7" a="1"/>
  <c r="B800" i="7" s="1"/>
  <c r="B801" i="7" a="1"/>
  <c r="B801" i="7" s="1"/>
  <c r="B802" i="7" a="1"/>
  <c r="B802" i="7" s="1"/>
  <c r="B803" i="7" a="1"/>
  <c r="B803" i="7" s="1"/>
  <c r="B804" i="7" a="1"/>
  <c r="B804" i="7" s="1"/>
  <c r="B805" i="7" a="1"/>
  <c r="B805" i="7" s="1"/>
  <c r="B806" i="7" a="1"/>
  <c r="B806" i="7" s="1"/>
  <c r="B807" i="7" a="1"/>
  <c r="B807" i="7" s="1"/>
  <c r="B808" i="7" a="1"/>
  <c r="B808" i="7" s="1"/>
  <c r="B809" i="7" a="1"/>
  <c r="B809" i="7" s="1"/>
  <c r="B810" i="7" a="1"/>
  <c r="B810" i="7" s="1"/>
  <c r="B811" i="7" a="1"/>
  <c r="B811" i="7" s="1"/>
  <c r="B812" i="7" a="1"/>
  <c r="B812" i="7" s="1"/>
  <c r="B813" i="7" a="1"/>
  <c r="B813" i="7" s="1"/>
  <c r="B814" i="7" a="1"/>
  <c r="B814" i="7" s="1"/>
  <c r="B815" i="7" a="1"/>
  <c r="B815" i="7" s="1"/>
  <c r="B816" i="7" a="1"/>
  <c r="B816" i="7" s="1"/>
  <c r="B817" i="7" a="1"/>
  <c r="B817" i="7" s="1"/>
  <c r="B818" i="7" a="1"/>
  <c r="B818" i="7" s="1"/>
  <c r="B819" i="7" a="1"/>
  <c r="B819" i="7" s="1"/>
  <c r="B820" i="7" a="1"/>
  <c r="B820" i="7" s="1"/>
  <c r="B821" i="7" a="1"/>
  <c r="B821" i="7" s="1"/>
  <c r="B822" i="7" a="1"/>
  <c r="B822" i="7" s="1"/>
  <c r="B823" i="7" a="1"/>
  <c r="B823" i="7" s="1"/>
  <c r="B824" i="7" a="1"/>
  <c r="B824" i="7" s="1"/>
  <c r="B825" i="7" a="1"/>
  <c r="B825" i="7" s="1"/>
  <c r="B826" i="7" a="1"/>
  <c r="B826" i="7" s="1"/>
  <c r="B827" i="7" a="1"/>
  <c r="B827" i="7" s="1"/>
  <c r="B828" i="7" a="1"/>
  <c r="B828" i="7" s="1"/>
  <c r="B829" i="7" a="1"/>
  <c r="B829" i="7" s="1"/>
  <c r="B830" i="7" a="1"/>
  <c r="B830" i="7" s="1"/>
  <c r="B831" i="7" a="1"/>
  <c r="B831" i="7" s="1"/>
  <c r="B832" i="7" a="1"/>
  <c r="B832" i="7" s="1"/>
  <c r="B833" i="7" a="1"/>
  <c r="B833" i="7" s="1"/>
  <c r="B834" i="7" a="1"/>
  <c r="B834" i="7" s="1"/>
  <c r="B835" i="7" a="1"/>
  <c r="B835" i="7" s="1"/>
  <c r="B836" i="7" a="1"/>
  <c r="B836" i="7" s="1"/>
  <c r="B837" i="7" a="1"/>
  <c r="B837" i="7" s="1"/>
  <c r="B838" i="7" a="1"/>
  <c r="B838" i="7"/>
  <c r="B839" i="7" a="1"/>
  <c r="B839" i="7" s="1"/>
  <c r="B840" i="7" a="1"/>
  <c r="B840" i="7" s="1"/>
  <c r="B841" i="7" a="1"/>
  <c r="B841" i="7" s="1"/>
  <c r="B842" i="7" a="1"/>
  <c r="B842" i="7" s="1"/>
  <c r="B843" i="7" a="1"/>
  <c r="B843" i="7" s="1"/>
  <c r="B844" i="7" a="1"/>
  <c r="B844" i="7" s="1"/>
  <c r="B845" i="7" a="1"/>
  <c r="B845" i="7" s="1"/>
  <c r="B846" i="7" a="1"/>
  <c r="B846" i="7" s="1"/>
  <c r="B847" i="7" a="1"/>
  <c r="B847" i="7" s="1"/>
  <c r="B848" i="7" a="1"/>
  <c r="B848" i="7" s="1"/>
  <c r="B849" i="7" a="1"/>
  <c r="B849" i="7" s="1"/>
  <c r="B850" i="7" a="1"/>
  <c r="B850" i="7" s="1"/>
  <c r="B851" i="7" a="1"/>
  <c r="B851" i="7" s="1"/>
  <c r="B852" i="7" a="1"/>
  <c r="B852" i="7" s="1"/>
  <c r="B853" i="7" a="1"/>
  <c r="B853" i="7" s="1"/>
  <c r="B854" i="7" a="1"/>
  <c r="B854" i="7" s="1"/>
  <c r="B855" i="7" a="1"/>
  <c r="B855" i="7" s="1"/>
  <c r="B856" i="7" a="1"/>
  <c r="B856" i="7" s="1"/>
  <c r="B857" i="7" a="1"/>
  <c r="B857" i="7" s="1"/>
  <c r="B858" i="7" a="1"/>
  <c r="B858" i="7" s="1"/>
  <c r="B859" i="7" a="1"/>
  <c r="B859" i="7" s="1"/>
  <c r="B860" i="7" a="1"/>
  <c r="B860" i="7" s="1"/>
  <c r="B861" i="7" a="1"/>
  <c r="B861" i="7" s="1"/>
  <c r="B862" i="7" a="1"/>
  <c r="B862" i="7" s="1"/>
  <c r="B863" i="7" a="1"/>
  <c r="B863" i="7" s="1"/>
  <c r="B864" i="7" a="1"/>
  <c r="B864" i="7" s="1"/>
  <c r="B865" i="7" a="1"/>
  <c r="B865" i="7" s="1"/>
  <c r="B866" i="7" a="1"/>
  <c r="B866" i="7" s="1"/>
  <c r="B867" i="7" a="1"/>
  <c r="B867" i="7" s="1"/>
  <c r="B868" i="7" a="1"/>
  <c r="B868" i="7" s="1"/>
  <c r="B869" i="7" a="1"/>
  <c r="B869" i="7" s="1"/>
  <c r="B870" i="7" a="1"/>
  <c r="B870" i="7" s="1"/>
  <c r="B871" i="7" a="1"/>
  <c r="B871" i="7" s="1"/>
  <c r="B872" i="7" a="1"/>
  <c r="B872" i="7" s="1"/>
  <c r="B873" i="7" a="1"/>
  <c r="B873" i="7" s="1"/>
  <c r="B874" i="7" a="1"/>
  <c r="B874" i="7" s="1"/>
  <c r="B875" i="7" a="1"/>
  <c r="B875" i="7" s="1"/>
  <c r="B876" i="7" a="1"/>
  <c r="B876" i="7" s="1"/>
  <c r="B877" i="7" a="1"/>
  <c r="B877" i="7" s="1"/>
  <c r="B878" i="7" a="1"/>
  <c r="B878" i="7" s="1"/>
  <c r="B879" i="7" a="1"/>
  <c r="B879" i="7" s="1"/>
  <c r="B880" i="7" a="1"/>
  <c r="B880" i="7" s="1"/>
  <c r="B881" i="7" a="1"/>
  <c r="B881" i="7" s="1"/>
  <c r="B882" i="7" a="1"/>
  <c r="B882" i="7" s="1"/>
  <c r="B883" i="7" a="1"/>
  <c r="B883" i="7" s="1"/>
  <c r="B884" i="7" a="1"/>
  <c r="B884" i="7" s="1"/>
  <c r="B885" i="7" a="1"/>
  <c r="B885" i="7" s="1"/>
  <c r="B886" i="7" a="1"/>
  <c r="B886" i="7" s="1"/>
  <c r="B887" i="7" a="1"/>
  <c r="B887" i="7" s="1"/>
  <c r="B888" i="7" a="1"/>
  <c r="B888" i="7" s="1"/>
  <c r="B889" i="7" a="1"/>
  <c r="B889" i="7" s="1"/>
  <c r="B890" i="7" a="1"/>
  <c r="B890" i="7" s="1"/>
  <c r="B891" i="7" a="1"/>
  <c r="B891" i="7" s="1"/>
  <c r="B892" i="7" a="1"/>
  <c r="B892" i="7" s="1"/>
  <c r="B893" i="7" a="1"/>
  <c r="B893" i="7" s="1"/>
  <c r="B894" i="7" a="1"/>
  <c r="B894" i="7" s="1"/>
  <c r="B895" i="7" a="1"/>
  <c r="B895" i="7" s="1"/>
  <c r="B896" i="7" a="1"/>
  <c r="B896" i="7" s="1"/>
  <c r="B897" i="7" a="1"/>
  <c r="B897" i="7" s="1"/>
  <c r="B898" i="7" a="1"/>
  <c r="B898" i="7" s="1"/>
  <c r="B899" i="7" a="1"/>
  <c r="B899" i="7" s="1"/>
  <c r="B900" i="7" a="1"/>
  <c r="B900" i="7" s="1"/>
  <c r="B901" i="7" a="1"/>
  <c r="B901" i="7" s="1"/>
  <c r="B902" i="7" a="1"/>
  <c r="B902" i="7" s="1"/>
  <c r="B903" i="7" a="1"/>
  <c r="B903" i="7" s="1"/>
  <c r="B904" i="7" a="1"/>
  <c r="B904" i="7" s="1"/>
  <c r="B905" i="7" a="1"/>
  <c r="B905" i="7" s="1"/>
  <c r="B906" i="7" a="1"/>
  <c r="B906" i="7" s="1"/>
  <c r="B907" i="7" a="1"/>
  <c r="B907" i="7" s="1"/>
  <c r="B908" i="7" a="1"/>
  <c r="B908" i="7" s="1"/>
  <c r="B909" i="7" a="1"/>
  <c r="B909" i="7" s="1"/>
  <c r="B910" i="7" a="1"/>
  <c r="B910" i="7" s="1"/>
  <c r="B911" i="7" a="1"/>
  <c r="B911" i="7" s="1"/>
  <c r="B912" i="7" a="1"/>
  <c r="B912" i="7" s="1"/>
  <c r="B913" i="7" a="1"/>
  <c r="B913" i="7" s="1"/>
  <c r="B914" i="7" a="1"/>
  <c r="B914" i="7" s="1"/>
  <c r="B915" i="7" a="1"/>
  <c r="B915" i="7" s="1"/>
  <c r="B916" i="7" a="1"/>
  <c r="B916" i="7" s="1"/>
  <c r="B917" i="7" a="1"/>
  <c r="B917" i="7" s="1"/>
  <c r="B918" i="7" a="1"/>
  <c r="B918" i="7" s="1"/>
  <c r="B919" i="7" a="1"/>
  <c r="B919" i="7" s="1"/>
  <c r="B920" i="7" a="1"/>
  <c r="B920" i="7" s="1"/>
  <c r="B921" i="7" a="1"/>
  <c r="B921" i="7" s="1"/>
  <c r="B922" i="7" a="1"/>
  <c r="B922" i="7" s="1"/>
  <c r="B923" i="7" a="1"/>
  <c r="B923" i="7" s="1"/>
  <c r="B924" i="7" a="1"/>
  <c r="B924" i="7" s="1"/>
  <c r="B925" i="7" a="1"/>
  <c r="B925" i="7" s="1"/>
  <c r="B926" i="7" a="1"/>
  <c r="B926" i="7" s="1"/>
  <c r="B927" i="7" a="1"/>
  <c r="B927" i="7" s="1"/>
  <c r="B928" i="7" a="1"/>
  <c r="B928" i="7" s="1"/>
  <c r="B929" i="7" a="1"/>
  <c r="B929" i="7" s="1"/>
  <c r="B930" i="7" a="1"/>
  <c r="B930" i="7" s="1"/>
  <c r="B931" i="7" a="1"/>
  <c r="B931" i="7" s="1"/>
  <c r="B932" i="7" a="1"/>
  <c r="B932" i="7" s="1"/>
  <c r="B933" i="7" a="1"/>
  <c r="B933" i="7" s="1"/>
  <c r="B934" i="7" a="1"/>
  <c r="B934" i="7" s="1"/>
  <c r="B935" i="7" a="1"/>
  <c r="B935" i="7" s="1"/>
  <c r="B936" i="7" a="1"/>
  <c r="B936" i="7" s="1"/>
  <c r="B937" i="7" a="1"/>
  <c r="B937" i="7" s="1"/>
  <c r="B938" i="7" a="1"/>
  <c r="B938" i="7" s="1"/>
  <c r="B939" i="7" a="1"/>
  <c r="B939" i="7" s="1"/>
  <c r="B940" i="7" a="1"/>
  <c r="B940" i="7" s="1"/>
  <c r="B941" i="7" a="1"/>
  <c r="B941" i="7" s="1"/>
  <c r="B942" i="7" a="1"/>
  <c r="B942" i="7" s="1"/>
  <c r="B943" i="7" a="1"/>
  <c r="B943" i="7" s="1"/>
  <c r="B944" i="7" a="1"/>
  <c r="B944" i="7" s="1"/>
  <c r="B945" i="7" a="1"/>
  <c r="B945" i="7" s="1"/>
  <c r="B946" i="7" a="1"/>
  <c r="B946" i="7" s="1"/>
  <c r="B947" i="7" a="1"/>
  <c r="B947" i="7" s="1"/>
  <c r="B948" i="7" a="1"/>
  <c r="B948" i="7" s="1"/>
  <c r="B949" i="7" a="1"/>
  <c r="B949" i="7" s="1"/>
  <c r="B950" i="7" a="1"/>
  <c r="B950" i="7" s="1"/>
  <c r="B951" i="7" a="1"/>
  <c r="B951" i="7" s="1"/>
  <c r="B952" i="7" a="1"/>
  <c r="B952" i="7" s="1"/>
  <c r="B953" i="7" a="1"/>
  <c r="B953" i="7" s="1"/>
  <c r="B954" i="7" a="1"/>
  <c r="B954" i="7" s="1"/>
  <c r="B955" i="7" a="1"/>
  <c r="B955" i="7" s="1"/>
  <c r="B956" i="7" a="1"/>
  <c r="B956" i="7" s="1"/>
  <c r="B957" i="7" a="1"/>
  <c r="B957" i="7" s="1"/>
  <c r="B958" i="7" a="1"/>
  <c r="B958" i="7" s="1"/>
  <c r="B959" i="7" a="1"/>
  <c r="B959" i="7" s="1"/>
  <c r="B960" i="7" a="1"/>
  <c r="B960" i="7" s="1"/>
  <c r="B961" i="7" a="1"/>
  <c r="B961" i="7" s="1"/>
  <c r="B962" i="7" a="1"/>
  <c r="B962" i="7" s="1"/>
  <c r="B963" i="7" a="1"/>
  <c r="B963" i="7" s="1"/>
  <c r="B964" i="7" a="1"/>
  <c r="B964" i="7" s="1"/>
  <c r="B965" i="7" a="1"/>
  <c r="B965" i="7" s="1"/>
  <c r="B966" i="7" a="1"/>
  <c r="B966" i="7" s="1"/>
  <c r="B967" i="7" a="1"/>
  <c r="B967" i="7" s="1"/>
  <c r="B968" i="7" a="1"/>
  <c r="B968" i="7" s="1"/>
  <c r="B969" i="7" a="1"/>
  <c r="B969" i="7" s="1"/>
  <c r="B970" i="7" a="1"/>
  <c r="B970" i="7" s="1"/>
  <c r="B971" i="7" a="1"/>
  <c r="B971" i="7" s="1"/>
  <c r="B972" i="7" a="1"/>
  <c r="B972" i="7" s="1"/>
  <c r="B973" i="7" a="1"/>
  <c r="B973" i="7" s="1"/>
  <c r="B974" i="7" a="1"/>
  <c r="B974" i="7" s="1"/>
  <c r="B975" i="7" a="1"/>
  <c r="B975" i="7" s="1"/>
  <c r="B976" i="7" a="1"/>
  <c r="B976" i="7" s="1"/>
  <c r="B977" i="7" a="1"/>
  <c r="B977" i="7" s="1"/>
  <c r="B978" i="7" a="1"/>
  <c r="B978" i="7" s="1"/>
  <c r="B979" i="7" a="1"/>
  <c r="B979" i="7" s="1"/>
  <c r="B980" i="7" a="1"/>
  <c r="B980" i="7" s="1"/>
  <c r="B981" i="7" a="1"/>
  <c r="B981" i="7" s="1"/>
  <c r="B982" i="7" a="1"/>
  <c r="B982" i="7" s="1"/>
  <c r="B983" i="7" a="1"/>
  <c r="B983" i="7" s="1"/>
  <c r="B984" i="7" a="1"/>
  <c r="B984" i="7" s="1"/>
  <c r="B985" i="7" a="1"/>
  <c r="B985" i="7" s="1"/>
  <c r="B986" i="7" a="1"/>
  <c r="B986" i="7" s="1"/>
  <c r="B987" i="7" a="1"/>
  <c r="B987" i="7" s="1"/>
  <c r="B988" i="7" a="1"/>
  <c r="B988" i="7" s="1"/>
  <c r="B989" i="7" a="1"/>
  <c r="B989" i="7" s="1"/>
  <c r="B990" i="7" a="1"/>
  <c r="B990" i="7" s="1"/>
  <c r="B991" i="7" a="1"/>
  <c r="B991" i="7" s="1"/>
  <c r="B992" i="7" a="1"/>
  <c r="B992" i="7" s="1"/>
  <c r="B993" i="7" a="1"/>
  <c r="B993" i="7" s="1"/>
  <c r="B994" i="7" a="1"/>
  <c r="B994" i="7" s="1"/>
  <c r="B995" i="7" a="1"/>
  <c r="B995" i="7" s="1"/>
  <c r="B996" i="7" a="1"/>
  <c r="B996" i="7" s="1"/>
  <c r="B997" i="7" a="1"/>
  <c r="B997" i="7" s="1"/>
  <c r="B998" i="7" a="1"/>
  <c r="B998" i="7" s="1"/>
  <c r="B999" i="7" a="1"/>
  <c r="B999" i="7" s="1"/>
  <c r="B1000" i="7" a="1"/>
  <c r="B1000" i="7" s="1"/>
  <c r="B1001" i="7" a="1"/>
  <c r="B1001" i="7" s="1"/>
  <c r="B1002" i="7" a="1"/>
  <c r="B1002" i="7" s="1"/>
  <c r="B1003" i="7" a="1"/>
  <c r="B1003" i="7" s="1"/>
  <c r="B1004" i="7" a="1"/>
  <c r="B1004" i="7" s="1"/>
  <c r="B1005" i="7" a="1"/>
  <c r="B1005" i="7" s="1"/>
  <c r="B1006" i="7" a="1"/>
  <c r="B1006" i="7" s="1"/>
  <c r="B1007" i="7" a="1"/>
  <c r="B1007" i="7" s="1"/>
  <c r="B1008" i="7" a="1"/>
  <c r="B1008" i="7" s="1"/>
  <c r="B1009" i="7" a="1"/>
  <c r="B1009" i="7" s="1"/>
  <c r="B1010" i="7" a="1"/>
  <c r="B1010" i="7" s="1"/>
  <c r="B1011" i="7" a="1"/>
  <c r="B1011" i="7" s="1"/>
  <c r="B1012" i="7" a="1"/>
  <c r="B1012" i="7" s="1"/>
  <c r="B1013" i="7" a="1"/>
  <c r="B1013" i="7" s="1"/>
  <c r="B1014" i="7" a="1"/>
  <c r="B1014" i="7" s="1"/>
  <c r="B1015" i="7" a="1"/>
  <c r="B1015" i="7" s="1"/>
  <c r="B1016" i="7" a="1"/>
  <c r="B1016" i="7" s="1"/>
  <c r="B1017" i="7" a="1"/>
  <c r="B1017" i="7" s="1"/>
  <c r="B1018" i="7" a="1"/>
  <c r="B1018" i="7" s="1"/>
  <c r="B1019" i="7" a="1"/>
  <c r="B1019" i="7" s="1"/>
  <c r="B1020" i="7" a="1"/>
  <c r="B1020" i="7" s="1"/>
  <c r="B1021" i="7" a="1"/>
  <c r="B1021" i="7" s="1"/>
  <c r="B1022" i="7" a="1"/>
  <c r="B1022" i="7" s="1"/>
  <c r="B1023" i="7" a="1"/>
  <c r="B1023" i="7" s="1"/>
  <c r="B1024" i="7" a="1"/>
  <c r="B1024" i="7" s="1"/>
  <c r="B1025" i="7" a="1"/>
  <c r="B1025" i="7" s="1"/>
  <c r="B1026" i="7" a="1"/>
  <c r="B1026" i="7" s="1"/>
  <c r="B1027" i="7" a="1"/>
  <c r="B1027" i="7" s="1"/>
  <c r="B1028" i="7" a="1"/>
  <c r="B1028" i="7" s="1"/>
  <c r="B1029" i="7" a="1"/>
  <c r="B1029" i="7" s="1"/>
  <c r="B1030" i="7" a="1"/>
  <c r="B1030" i="7" s="1"/>
  <c r="B1031" i="7" a="1"/>
  <c r="B1031" i="7" s="1"/>
  <c r="B1032" i="7" a="1"/>
  <c r="B1032" i="7" s="1"/>
  <c r="B1033" i="7" a="1"/>
  <c r="B1033" i="7" s="1"/>
  <c r="B1034" i="7" a="1"/>
  <c r="B1034" i="7" s="1"/>
  <c r="B1035" i="7" a="1"/>
  <c r="B1035" i="7" s="1"/>
  <c r="B1036" i="7" a="1"/>
  <c r="B1036" i="7" s="1"/>
  <c r="B1037" i="7" a="1"/>
  <c r="B1037" i="7" s="1"/>
  <c r="B1038" i="7" a="1"/>
  <c r="B1038" i="7" s="1"/>
  <c r="B1039" i="7" a="1"/>
  <c r="B1039" i="7" s="1"/>
  <c r="B1040" i="7" a="1"/>
  <c r="B1040" i="7" s="1"/>
  <c r="B1041" i="7" a="1"/>
  <c r="B1041" i="7" s="1"/>
  <c r="B1042" i="7" a="1"/>
  <c r="B1042" i="7" s="1"/>
  <c r="B1043" i="7" a="1"/>
  <c r="B1043" i="7" s="1"/>
  <c r="B1044" i="7" a="1"/>
  <c r="B1044" i="7" s="1"/>
  <c r="B1045" i="7" a="1"/>
  <c r="B1045" i="7" s="1"/>
  <c r="B1046" i="7" a="1"/>
  <c r="B1046" i="7" s="1"/>
  <c r="B1047" i="7" a="1"/>
  <c r="B1047" i="7" s="1"/>
  <c r="B1048" i="7" a="1"/>
  <c r="B1048" i="7" s="1"/>
  <c r="B1049" i="7" a="1"/>
  <c r="B1049" i="7" s="1"/>
  <c r="B1050" i="7" a="1"/>
  <c r="B1050" i="7" s="1"/>
  <c r="B1051" i="7" a="1"/>
  <c r="B1051" i="7" s="1"/>
  <c r="B1052" i="7" a="1"/>
  <c r="B1052" i="7" s="1"/>
  <c r="B1053" i="7" a="1"/>
  <c r="B1053" i="7" s="1"/>
  <c r="B1054" i="7" a="1"/>
  <c r="B1054" i="7" s="1"/>
  <c r="B1055" i="7" a="1"/>
  <c r="B1055" i="7" s="1"/>
  <c r="B1056" i="7" a="1"/>
  <c r="B1056" i="7" s="1"/>
  <c r="B1057" i="7" a="1"/>
  <c r="B1057" i="7" s="1"/>
  <c r="B1058" i="7" a="1"/>
  <c r="B1058" i="7" s="1"/>
  <c r="B1059" i="7" a="1"/>
  <c r="B1059" i="7" s="1"/>
  <c r="B1060" i="7" a="1"/>
  <c r="B1060" i="7" s="1"/>
  <c r="B1061" i="7" a="1"/>
  <c r="B1061" i="7" s="1"/>
  <c r="B1062" i="7" a="1"/>
  <c r="B1062" i="7" s="1"/>
  <c r="B1063" i="7" a="1"/>
  <c r="B1063" i="7" s="1"/>
  <c r="B1064" i="7" a="1"/>
  <c r="B1064" i="7" s="1"/>
  <c r="B1065" i="7" a="1"/>
  <c r="B1065" i="7" s="1"/>
  <c r="B1066" i="7" a="1"/>
  <c r="B1066" i="7" s="1"/>
  <c r="B1067" i="7" a="1"/>
  <c r="B1067" i="7" s="1"/>
  <c r="B1068" i="7" a="1"/>
  <c r="B1068" i="7" s="1"/>
  <c r="B1069" i="7" a="1"/>
  <c r="B1069" i="7" s="1"/>
  <c r="B1070" i="7" a="1"/>
  <c r="B1070" i="7" s="1"/>
  <c r="B1071" i="7" a="1"/>
  <c r="B1071" i="7" s="1"/>
  <c r="B1072" i="7" a="1"/>
  <c r="B1072" i="7" s="1"/>
  <c r="B1073" i="7" a="1"/>
  <c r="B1073" i="7" s="1"/>
  <c r="B1074" i="7" a="1"/>
  <c r="B1074" i="7" s="1"/>
  <c r="B1075" i="7" a="1"/>
  <c r="B1075" i="7" s="1"/>
  <c r="B1076" i="7" a="1"/>
  <c r="B1076" i="7" s="1"/>
  <c r="B1077" i="7" a="1"/>
  <c r="B1077" i="7" s="1"/>
  <c r="B1078" i="7" a="1"/>
  <c r="B1078" i="7" s="1"/>
  <c r="B1079" i="7" a="1"/>
  <c r="B1079" i="7" s="1"/>
  <c r="B1080" i="7" a="1"/>
  <c r="B1080" i="7" s="1"/>
  <c r="B1081" i="7" a="1"/>
  <c r="B1081" i="7" s="1"/>
  <c r="B1082" i="7" a="1"/>
  <c r="B1082" i="7" s="1"/>
  <c r="B1083" i="7" a="1"/>
  <c r="B1083" i="7" s="1"/>
  <c r="B1084" i="7" a="1"/>
  <c r="B1084" i="7" s="1"/>
  <c r="B1085" i="7" a="1"/>
  <c r="B1085" i="7" s="1"/>
  <c r="B1086" i="7" a="1"/>
  <c r="B1086" i="7" s="1"/>
  <c r="B1087" i="7" a="1"/>
  <c r="B1087" i="7" s="1"/>
  <c r="B1088" i="7" a="1"/>
  <c r="B1088" i="7" s="1"/>
  <c r="B1089" i="7" a="1"/>
  <c r="B1089" i="7" s="1"/>
  <c r="B1090" i="7" a="1"/>
  <c r="B1090" i="7" s="1"/>
  <c r="B1091" i="7" a="1"/>
  <c r="B1091" i="7" s="1"/>
  <c r="B1092" i="7" a="1"/>
  <c r="B1092" i="7" s="1"/>
  <c r="B1093" i="7" a="1"/>
  <c r="B1093" i="7" s="1"/>
  <c r="B1094" i="7" a="1"/>
  <c r="B1094" i="7" s="1"/>
  <c r="B1095" i="7" a="1"/>
  <c r="B1095" i="7" s="1"/>
  <c r="B1096" i="7" a="1"/>
  <c r="B1096" i="7" s="1"/>
  <c r="B1097" i="7" a="1"/>
  <c r="B1097" i="7" s="1"/>
  <c r="B1098" i="7" a="1"/>
  <c r="B1098" i="7" s="1"/>
  <c r="B1099" i="7" a="1"/>
  <c r="B1099" i="7" s="1"/>
  <c r="B1100" i="7" a="1"/>
  <c r="B1100" i="7" s="1"/>
  <c r="B1101" i="7" a="1"/>
  <c r="B1101" i="7" s="1"/>
  <c r="B1102" i="7" a="1"/>
  <c r="B1102" i="7" s="1"/>
  <c r="B1103" i="7" a="1"/>
  <c r="B1103" i="7" s="1"/>
  <c r="B1104" i="7" a="1"/>
  <c r="B1104" i="7" s="1"/>
  <c r="B1105" i="7" a="1"/>
  <c r="B1105" i="7" s="1"/>
  <c r="B1106" i="7" a="1"/>
  <c r="B1106" i="7" s="1"/>
  <c r="B1107" i="7" a="1"/>
  <c r="B1107" i="7" s="1"/>
  <c r="B1108" i="7" a="1"/>
  <c r="B1108" i="7" s="1"/>
  <c r="B1109" i="7" a="1"/>
  <c r="B1109" i="7" s="1"/>
  <c r="B1110" i="7" a="1"/>
  <c r="B1110" i="7" s="1"/>
  <c r="B1111" i="7" a="1"/>
  <c r="B1111" i="7" s="1"/>
  <c r="B1112" i="7" a="1"/>
  <c r="B1112" i="7" s="1"/>
  <c r="B1113" i="7" a="1"/>
  <c r="B1113" i="7" s="1"/>
  <c r="B1114" i="7" a="1"/>
  <c r="B1114" i="7" s="1"/>
  <c r="B1115" i="7" a="1"/>
  <c r="B1115" i="7" s="1"/>
  <c r="B1116" i="7" a="1"/>
  <c r="B1116" i="7" s="1"/>
  <c r="B1117" i="7" a="1"/>
  <c r="B1117" i="7" s="1"/>
  <c r="B1118" i="7" a="1"/>
  <c r="B1118" i="7" s="1"/>
  <c r="B1119" i="7" a="1"/>
  <c r="B1119" i="7" s="1"/>
  <c r="B1120" i="7" a="1"/>
  <c r="B1120" i="7" s="1"/>
  <c r="B1121" i="7" a="1"/>
  <c r="B1121" i="7" s="1"/>
  <c r="B1122" i="7" a="1"/>
  <c r="B1122" i="7" s="1"/>
  <c r="B1123" i="7" a="1"/>
  <c r="B1123" i="7" s="1"/>
  <c r="B1124" i="7" a="1"/>
  <c r="B1124" i="7" s="1"/>
  <c r="B1125" i="7" a="1"/>
  <c r="B1125" i="7" s="1"/>
  <c r="B1126" i="7" a="1"/>
  <c r="B1126" i="7" s="1"/>
  <c r="B1127" i="7" a="1"/>
  <c r="B1127" i="7" s="1"/>
  <c r="B1128" i="7" a="1"/>
  <c r="B1128" i="7" s="1"/>
  <c r="B1129" i="7" a="1"/>
  <c r="B1129" i="7" s="1"/>
  <c r="B1130" i="7" a="1"/>
  <c r="B1130" i="7" s="1"/>
  <c r="B1131" i="7" a="1"/>
  <c r="B1131" i="7" s="1"/>
  <c r="B1132" i="7" a="1"/>
  <c r="B1132" i="7" s="1"/>
  <c r="B1133" i="7" a="1"/>
  <c r="B1133" i="7" s="1"/>
  <c r="B1134" i="7" a="1"/>
  <c r="B1134" i="7" s="1"/>
  <c r="B1135" i="7" a="1"/>
  <c r="B1135" i="7" s="1"/>
  <c r="B1136" i="7" a="1"/>
  <c r="B1136" i="7" s="1"/>
  <c r="B1137" i="7" a="1"/>
  <c r="B1137" i="7" s="1"/>
  <c r="B1138" i="7" a="1"/>
  <c r="B1138" i="7" s="1"/>
  <c r="B1139" i="7" a="1"/>
  <c r="B1139" i="7" s="1"/>
  <c r="B1140" i="7" a="1"/>
  <c r="B1140" i="7" s="1"/>
  <c r="B1141" i="7" a="1"/>
  <c r="B1141" i="7" s="1"/>
  <c r="B1142" i="7" a="1"/>
  <c r="B1142" i="7" s="1"/>
  <c r="B1143" i="7" a="1"/>
  <c r="B1143" i="7" s="1"/>
  <c r="B1144" i="7" a="1"/>
  <c r="B1144" i="7" s="1"/>
  <c r="B1145" i="7" a="1"/>
  <c r="B1145" i="7" s="1"/>
  <c r="B1146" i="7" a="1"/>
  <c r="B1146" i="7" s="1"/>
  <c r="B1147" i="7" a="1"/>
  <c r="B1147" i="7" s="1"/>
  <c r="B1148" i="7" a="1"/>
  <c r="B1148" i="7" s="1"/>
  <c r="B1149" i="7" a="1"/>
  <c r="B1149" i="7" s="1"/>
  <c r="B1150" i="7" a="1"/>
  <c r="B1150" i="7" s="1"/>
  <c r="B1151" i="7" a="1"/>
  <c r="B1151" i="7" s="1"/>
  <c r="B1152" i="7" a="1"/>
  <c r="B1152" i="7" s="1"/>
  <c r="B1153" i="7" a="1"/>
  <c r="B1153" i="7" s="1"/>
  <c r="B1154" i="7" a="1"/>
  <c r="B1154" i="7" s="1"/>
  <c r="B1155" i="7" a="1"/>
  <c r="B1155" i="7" s="1"/>
  <c r="B1156" i="7" a="1"/>
  <c r="B1156" i="7" s="1"/>
  <c r="B1157" i="7" a="1"/>
  <c r="B1157" i="7" s="1"/>
  <c r="B1158" i="7" a="1"/>
  <c r="B1158" i="7" s="1"/>
  <c r="B1159" i="7" a="1"/>
  <c r="B1159" i="7" s="1"/>
  <c r="B1160" i="7" a="1"/>
  <c r="B1160" i="7" s="1"/>
  <c r="B1161" i="7" a="1"/>
  <c r="B1161" i="7" s="1"/>
  <c r="B1162" i="7" a="1"/>
  <c r="B1162" i="7" s="1"/>
  <c r="B1163" i="7" a="1"/>
  <c r="B1163" i="7" s="1"/>
  <c r="B1164" i="7" a="1"/>
  <c r="B1164" i="7" s="1"/>
  <c r="B1165" i="7" a="1"/>
  <c r="B1165" i="7" s="1"/>
  <c r="B1166" i="7" a="1"/>
  <c r="B1166" i="7" s="1"/>
  <c r="B1167" i="7" a="1"/>
  <c r="B1167" i="7" s="1"/>
  <c r="B1168" i="7" a="1"/>
  <c r="B1168" i="7" s="1"/>
  <c r="B1169" i="7" a="1"/>
  <c r="B1169" i="7" s="1"/>
  <c r="B1170" i="7" a="1"/>
  <c r="B1170" i="7" s="1"/>
  <c r="B1171" i="7" a="1"/>
  <c r="B1171" i="7" s="1"/>
  <c r="B1172" i="7" a="1"/>
  <c r="B1172" i="7" s="1"/>
  <c r="B1173" i="7" a="1"/>
  <c r="B1173" i="7" s="1"/>
  <c r="B1174" i="7" a="1"/>
  <c r="B1174" i="7" s="1"/>
  <c r="B1175" i="7" a="1"/>
  <c r="B1175" i="7" s="1"/>
  <c r="B1176" i="7" a="1"/>
  <c r="B1176" i="7" s="1"/>
  <c r="B1177" i="7" a="1"/>
  <c r="B1177" i="7" s="1"/>
  <c r="B1178" i="7" a="1"/>
  <c r="B1178" i="7" s="1"/>
  <c r="B1179" i="7" a="1"/>
  <c r="B1179" i="7" s="1"/>
  <c r="B1180" i="7" a="1"/>
  <c r="B1180" i="7" s="1"/>
  <c r="B1181" i="7" a="1"/>
  <c r="B1181" i="7" s="1"/>
  <c r="B1182" i="7" a="1"/>
  <c r="B1182" i="7" s="1"/>
  <c r="B1183" i="7" a="1"/>
  <c r="B1183" i="7" s="1"/>
  <c r="B1184" i="7" a="1"/>
  <c r="B1184" i="7" s="1"/>
  <c r="B1185" i="7" a="1"/>
  <c r="B1185" i="7" s="1"/>
  <c r="B1186" i="7" a="1"/>
  <c r="B1186" i="7" s="1"/>
  <c r="B1187" i="7" a="1"/>
  <c r="B1187" i="7" s="1"/>
  <c r="B1188" i="7" a="1"/>
  <c r="B1188" i="7" s="1"/>
  <c r="B1189" i="7" a="1"/>
  <c r="B1189" i="7" s="1"/>
  <c r="B1190" i="7" a="1"/>
  <c r="B1190" i="7" s="1"/>
  <c r="B1191" i="7" a="1"/>
  <c r="B1191" i="7" s="1"/>
  <c r="B1192" i="7" a="1"/>
  <c r="B1192" i="7" s="1"/>
  <c r="B1193" i="7" a="1"/>
  <c r="B1193" i="7" s="1"/>
  <c r="B1194" i="7" a="1"/>
  <c r="B1194" i="7" s="1"/>
  <c r="B1195" i="7" a="1"/>
  <c r="B1195" i="7" s="1"/>
  <c r="B1196" i="7" a="1"/>
  <c r="B1196" i="7" s="1"/>
  <c r="B1197" i="7" a="1"/>
  <c r="B1197" i="7" s="1"/>
  <c r="B1198" i="7" a="1"/>
  <c r="B1198" i="7" s="1"/>
  <c r="B1199" i="7" a="1"/>
  <c r="B1199" i="7" s="1"/>
  <c r="B1200" i="7" a="1"/>
  <c r="B1200" i="7" s="1"/>
  <c r="B1201" i="7" a="1"/>
  <c r="B1201" i="7" s="1"/>
  <c r="B1202" i="7" a="1"/>
  <c r="B1202" i="7" s="1"/>
  <c r="B1203" i="7" a="1"/>
  <c r="B1203" i="7" s="1"/>
  <c r="B1204" i="7" a="1"/>
  <c r="B1204" i="7" s="1"/>
  <c r="B1205" i="7" a="1"/>
  <c r="B1205" i="7" s="1"/>
  <c r="B1206" i="7" a="1"/>
  <c r="B1206" i="7" s="1"/>
  <c r="B1207" i="7" a="1"/>
  <c r="B1207" i="7" s="1"/>
  <c r="B1208" i="7" a="1"/>
  <c r="B1208" i="7" s="1"/>
  <c r="B1209" i="7" a="1"/>
  <c r="B1209" i="7" s="1"/>
  <c r="B1210" i="7" a="1"/>
  <c r="B1210" i="7" s="1"/>
  <c r="B1211" i="7" a="1"/>
  <c r="B1211" i="7" s="1"/>
  <c r="B1212" i="7" a="1"/>
  <c r="B1212" i="7" s="1"/>
  <c r="B1213" i="7" a="1"/>
  <c r="B1213" i="7" s="1"/>
  <c r="B1214" i="7" a="1"/>
  <c r="B1214" i="7" s="1"/>
  <c r="B1215" i="7" a="1"/>
  <c r="B1215" i="7" s="1"/>
  <c r="B1216" i="7" a="1"/>
  <c r="B1216" i="7" s="1"/>
  <c r="B1217" i="7" a="1"/>
  <c r="B1217" i="7" s="1"/>
  <c r="B1218" i="7" a="1"/>
  <c r="B1218" i="7" s="1"/>
  <c r="B1219" i="7" a="1"/>
  <c r="B1219" i="7" s="1"/>
  <c r="B1220" i="7" a="1"/>
  <c r="B1220" i="7" s="1"/>
  <c r="B1221" i="7" a="1"/>
  <c r="B1221" i="7" s="1"/>
  <c r="B1222" i="7" a="1"/>
  <c r="B1222" i="7" s="1"/>
  <c r="B1223" i="7" a="1"/>
  <c r="B1223" i="7" s="1"/>
  <c r="B1224" i="7" a="1"/>
  <c r="B1224" i="7" s="1"/>
  <c r="B1225" i="7" a="1"/>
  <c r="B1225" i="7" s="1"/>
  <c r="B1226" i="7" a="1"/>
  <c r="B1226" i="7" s="1"/>
  <c r="B1227" i="7" a="1"/>
  <c r="B1227" i="7" s="1"/>
  <c r="B1228" i="7" a="1"/>
  <c r="B1228" i="7" s="1"/>
  <c r="B1229" i="7" a="1"/>
  <c r="B1229" i="7" s="1"/>
  <c r="B1230" i="7" a="1"/>
  <c r="B1230" i="7" s="1"/>
  <c r="B1231" i="7" a="1"/>
  <c r="B1231" i="7" s="1"/>
  <c r="B1232" i="7" a="1"/>
  <c r="B1232" i="7" s="1"/>
  <c r="B1233" i="7" a="1"/>
  <c r="B1233" i="7" s="1"/>
  <c r="B1234" i="7" a="1"/>
  <c r="B1234" i="7" s="1"/>
  <c r="B1235" i="7" a="1"/>
  <c r="B1235" i="7" s="1"/>
  <c r="B1236" i="7" a="1"/>
  <c r="B1236" i="7" s="1"/>
  <c r="B1237" i="7" a="1"/>
  <c r="B1237" i="7" s="1"/>
  <c r="B1238" i="7" a="1"/>
  <c r="B1238" i="7" s="1"/>
  <c r="B1239" i="7" a="1"/>
  <c r="B1239" i="7" s="1"/>
  <c r="B1240" i="7" a="1"/>
  <c r="B1240" i="7" s="1"/>
  <c r="B1241" i="7" a="1"/>
  <c r="B1241" i="7" s="1"/>
  <c r="B1242" i="7" a="1"/>
  <c r="B1242" i="7" s="1"/>
  <c r="B1243" i="7" a="1"/>
  <c r="B1243" i="7" s="1"/>
  <c r="B1244" i="7" a="1"/>
  <c r="B1244" i="7" s="1"/>
  <c r="B1245" i="7" a="1"/>
  <c r="B1245" i="7" s="1"/>
  <c r="B1246" i="7" a="1"/>
  <c r="B1246" i="7" s="1"/>
  <c r="B1247" i="7" a="1"/>
  <c r="B1247" i="7" s="1"/>
  <c r="B1248" i="7" a="1"/>
  <c r="B1248" i="7" s="1"/>
  <c r="B1249" i="7" a="1"/>
  <c r="B1249" i="7" s="1"/>
  <c r="B1250" i="7" a="1"/>
  <c r="B1250" i="7" s="1"/>
  <c r="B1251" i="7" a="1"/>
  <c r="B1251" i="7" s="1"/>
  <c r="B1252" i="7" a="1"/>
  <c r="B1252" i="7" s="1"/>
  <c r="B1253" i="7" a="1"/>
  <c r="B1253" i="7" s="1"/>
  <c r="B1254" i="7" a="1"/>
  <c r="B1254" i="7" s="1"/>
  <c r="B1255" i="7" a="1"/>
  <c r="B1255" i="7" s="1"/>
  <c r="B1256" i="7" a="1"/>
  <c r="B1256" i="7" s="1"/>
  <c r="B1257" i="7" a="1"/>
  <c r="B1257" i="7" s="1"/>
  <c r="B1258" i="7" a="1"/>
  <c r="B1258" i="7" s="1"/>
  <c r="B1259" i="7" a="1"/>
  <c r="B1259" i="7" s="1"/>
  <c r="B1260" i="7" a="1"/>
  <c r="B1260" i="7" s="1"/>
  <c r="B1261" i="7" a="1"/>
  <c r="B1261" i="7" s="1"/>
  <c r="B1262" i="7" a="1"/>
  <c r="B1262" i="7" s="1"/>
  <c r="B1263" i="7" a="1"/>
  <c r="B1263" i="7" s="1"/>
  <c r="B1264" i="7" a="1"/>
  <c r="B1264" i="7" s="1"/>
  <c r="B1265" i="7" a="1"/>
  <c r="B1265" i="7" s="1"/>
  <c r="B1266" i="7" a="1"/>
  <c r="B1266" i="7" s="1"/>
  <c r="B1267" i="7" a="1"/>
  <c r="B1267" i="7" s="1"/>
  <c r="B1268" i="7" a="1"/>
  <c r="B1268" i="7" s="1"/>
  <c r="B1269" i="7" a="1"/>
  <c r="B1269" i="7" s="1"/>
  <c r="B1270" i="7" a="1"/>
  <c r="B1270" i="7" s="1"/>
  <c r="B1271" i="7" a="1"/>
  <c r="B1271" i="7" s="1"/>
  <c r="B1272" i="7" a="1"/>
  <c r="B1272" i="7" s="1"/>
  <c r="B1273" i="7" a="1"/>
  <c r="B1273" i="7" s="1"/>
  <c r="B1274" i="7" a="1"/>
  <c r="B1274" i="7" s="1"/>
  <c r="B1275" i="7" a="1"/>
  <c r="B1275" i="7" s="1"/>
  <c r="B1276" i="7" a="1"/>
  <c r="B1276" i="7" s="1"/>
  <c r="B1277" i="7" a="1"/>
  <c r="B1277" i="7" s="1"/>
  <c r="B1278" i="7" a="1"/>
  <c r="B1278" i="7" s="1"/>
  <c r="B1279" i="7" a="1"/>
  <c r="B1279" i="7" s="1"/>
  <c r="B1280" i="7" a="1"/>
  <c r="B1280" i="7" s="1"/>
  <c r="B1281" i="7" a="1"/>
  <c r="B1281" i="7" s="1"/>
  <c r="B1282" i="7" a="1"/>
  <c r="B1282" i="7" s="1"/>
  <c r="B1283" i="7" a="1"/>
  <c r="B1283" i="7" s="1"/>
  <c r="B1284" i="7" a="1"/>
  <c r="B1284" i="7" s="1"/>
  <c r="B1285" i="7" a="1"/>
  <c r="B1285" i="7" s="1"/>
  <c r="B1286" i="7" a="1"/>
  <c r="B1286" i="7" s="1"/>
  <c r="B1287" i="7" a="1"/>
  <c r="B1287" i="7" s="1"/>
  <c r="B1288" i="7" a="1"/>
  <c r="B1288" i="7" s="1"/>
  <c r="B1289" i="7" a="1"/>
  <c r="B1289" i="7" s="1"/>
  <c r="B1290" i="7" a="1"/>
  <c r="B1290" i="7" s="1"/>
  <c r="B1291" i="7" a="1"/>
  <c r="B1291" i="7" s="1"/>
  <c r="B1292" i="7" a="1"/>
  <c r="B1292" i="7" s="1"/>
  <c r="B1293" i="7" a="1"/>
  <c r="B1293" i="7" s="1"/>
  <c r="B1294" i="7" a="1"/>
  <c r="B1294" i="7" s="1"/>
  <c r="B1295" i="7" a="1"/>
  <c r="B1295" i="7" s="1"/>
  <c r="B1296" i="7" a="1"/>
  <c r="B1296" i="7" s="1"/>
  <c r="B1297" i="7" a="1"/>
  <c r="B1297" i="7" s="1"/>
  <c r="B1298" i="7" a="1"/>
  <c r="B1298" i="7" s="1"/>
  <c r="B1299" i="7" a="1"/>
  <c r="B1299" i="7" s="1"/>
  <c r="B1300" i="7" a="1"/>
  <c r="B1300" i="7" s="1"/>
  <c r="B1301" i="7" a="1"/>
  <c r="B1301" i="7" s="1"/>
  <c r="B1302" i="7" a="1"/>
  <c r="B1302" i="7" s="1"/>
  <c r="B1303" i="7" a="1"/>
  <c r="B1303" i="7" s="1"/>
  <c r="B1304" i="7" a="1"/>
  <c r="B1304" i="7" s="1"/>
  <c r="B1305" i="7" a="1"/>
  <c r="B1305" i="7" s="1"/>
  <c r="B1306" i="7" a="1"/>
  <c r="B1306" i="7" s="1"/>
  <c r="B1307" i="7" a="1"/>
  <c r="B1307" i="7" s="1"/>
  <c r="B1308" i="7" a="1"/>
  <c r="B1308" i="7" s="1"/>
  <c r="B1309" i="7" a="1"/>
  <c r="B1309" i="7" s="1"/>
  <c r="B1310" i="7" a="1"/>
  <c r="B1310" i="7" s="1"/>
  <c r="B1311" i="7" a="1"/>
  <c r="B1311" i="7" s="1"/>
  <c r="B1312" i="7" a="1"/>
  <c r="B1312" i="7" s="1"/>
  <c r="B1313" i="7" a="1"/>
  <c r="B1313" i="7" s="1"/>
  <c r="B1314" i="7" a="1"/>
  <c r="B1314" i="7" s="1"/>
  <c r="B1315" i="7" a="1"/>
  <c r="B1315" i="7" s="1"/>
  <c r="B1316" i="7" a="1"/>
  <c r="B1316" i="7" s="1"/>
  <c r="B1317" i="7" a="1"/>
  <c r="B1317" i="7" s="1"/>
  <c r="B1318" i="7" a="1"/>
  <c r="B1318" i="7" s="1"/>
  <c r="B1319" i="7" a="1"/>
  <c r="B1319" i="7" s="1"/>
  <c r="B1320" i="7" a="1"/>
  <c r="B1320" i="7" s="1"/>
  <c r="B1321" i="7" a="1"/>
  <c r="B1321" i="7" s="1"/>
  <c r="B1322" i="7" a="1"/>
  <c r="B1322" i="7" s="1"/>
  <c r="B1323" i="7" a="1"/>
  <c r="B1323" i="7" s="1"/>
  <c r="B1324" i="7" a="1"/>
  <c r="B1324" i="7" s="1"/>
  <c r="B1325" i="7" a="1"/>
  <c r="B1325" i="7" s="1"/>
  <c r="B1326" i="7" a="1"/>
  <c r="B1326" i="7" s="1"/>
  <c r="B1327" i="7" a="1"/>
  <c r="B1327" i="7" s="1"/>
  <c r="B1328" i="7" a="1"/>
  <c r="B1328" i="7" s="1"/>
  <c r="B1329" i="7" a="1"/>
  <c r="B1329" i="7" s="1"/>
  <c r="B1330" i="7" a="1"/>
  <c r="B1330" i="7" s="1"/>
  <c r="B1331" i="7" a="1"/>
  <c r="B1331" i="7" s="1"/>
  <c r="B1332" i="7" a="1"/>
  <c r="B1332" i="7" s="1"/>
  <c r="B1333" i="7" a="1"/>
  <c r="B1333" i="7" s="1"/>
  <c r="B1334" i="7" a="1"/>
  <c r="B1334" i="7" s="1"/>
  <c r="B1335" i="7" a="1"/>
  <c r="B1335" i="7" s="1"/>
  <c r="B1336" i="7" a="1"/>
  <c r="B1336" i="7" s="1"/>
  <c r="B1337" i="7" a="1"/>
  <c r="B1337" i="7" s="1"/>
  <c r="B1338" i="7" a="1"/>
  <c r="B1338" i="7" s="1"/>
  <c r="B1339" i="7" a="1"/>
  <c r="B1339" i="7" s="1"/>
  <c r="B1340" i="7" a="1"/>
  <c r="B1340" i="7" s="1"/>
  <c r="B1341" i="7" a="1"/>
  <c r="B1341" i="7" s="1"/>
  <c r="B1342" i="7" a="1"/>
  <c r="B1342" i="7" s="1"/>
  <c r="B1343" i="7" a="1"/>
  <c r="B1343" i="7" s="1"/>
  <c r="B1344" i="7" a="1"/>
  <c r="B1344" i="7" s="1"/>
  <c r="B1345" i="7" a="1"/>
  <c r="B1345" i="7" s="1"/>
  <c r="B1346" i="7" a="1"/>
  <c r="B1346" i="7" s="1"/>
  <c r="B1347" i="7" a="1"/>
  <c r="B1347" i="7" s="1"/>
  <c r="B1348" i="7" a="1"/>
  <c r="B1348" i="7" s="1"/>
  <c r="B1349" i="7" a="1"/>
  <c r="B1349" i="7" s="1"/>
  <c r="B1350" i="7" a="1"/>
  <c r="B1350" i="7" s="1"/>
  <c r="B1351" i="7" a="1"/>
  <c r="B1351" i="7" s="1"/>
  <c r="B1352" i="7" a="1"/>
  <c r="B1352" i="7" s="1"/>
  <c r="B1353" i="7" a="1"/>
  <c r="B1353" i="7" s="1"/>
  <c r="B1354" i="7" a="1"/>
  <c r="B1354" i="7" s="1"/>
  <c r="B1355" i="7" a="1"/>
  <c r="B1355" i="7" s="1"/>
  <c r="B1356" i="7" a="1"/>
  <c r="B1356" i="7" s="1"/>
  <c r="B1357" i="7" a="1"/>
  <c r="B1357" i="7" s="1"/>
  <c r="B1358" i="7" a="1"/>
  <c r="B1358" i="7" s="1"/>
  <c r="B1359" i="7" a="1"/>
  <c r="B1359" i="7" s="1"/>
  <c r="B1360" i="7" a="1"/>
  <c r="B1360" i="7" s="1"/>
  <c r="B1361" i="7" a="1"/>
  <c r="B1361" i="7" s="1"/>
  <c r="B1362" i="7" a="1"/>
  <c r="B1362" i="7" s="1"/>
  <c r="B1363" i="7" a="1"/>
  <c r="B1363" i="7" s="1"/>
  <c r="B1364" i="7" a="1"/>
  <c r="B1364" i="7" s="1"/>
  <c r="B1365" i="7" a="1"/>
  <c r="B1365" i="7" s="1"/>
  <c r="B1366" i="7" a="1"/>
  <c r="B1366" i="7" s="1"/>
  <c r="B1367" i="7" a="1"/>
  <c r="B1367" i="7" s="1"/>
  <c r="B1368" i="7" a="1"/>
  <c r="B1368" i="7" s="1"/>
  <c r="B1369" i="7" a="1"/>
  <c r="B1369" i="7" s="1"/>
  <c r="B1370" i="7" a="1"/>
  <c r="B1370" i="7" s="1"/>
  <c r="B1371" i="7" a="1"/>
  <c r="B1371" i="7" s="1"/>
  <c r="B1372" i="7" a="1"/>
  <c r="B1372" i="7" s="1"/>
  <c r="B1373" i="7" a="1"/>
  <c r="B1373" i="7" s="1"/>
  <c r="B1374" i="7" a="1"/>
  <c r="B1374" i="7" s="1"/>
  <c r="B1375" i="7" a="1"/>
  <c r="B1375" i="7" s="1"/>
  <c r="B1376" i="7" a="1"/>
  <c r="B1376" i="7" s="1"/>
  <c r="B1377" i="7" a="1"/>
  <c r="B1377" i="7" s="1"/>
  <c r="B1378" i="7" a="1"/>
  <c r="B1378" i="7" s="1"/>
  <c r="B1379" i="7" a="1"/>
  <c r="B1379" i="7" s="1"/>
  <c r="B1380" i="7" a="1"/>
  <c r="B1380" i="7" s="1"/>
  <c r="B1381" i="7" a="1"/>
  <c r="B1381" i="7" s="1"/>
  <c r="B1382" i="7" a="1"/>
  <c r="B1382" i="7" s="1"/>
  <c r="B1383" i="7" a="1"/>
  <c r="B1383" i="7" s="1"/>
  <c r="B1384" i="7" a="1"/>
  <c r="B1384" i="7" s="1"/>
  <c r="B1385" i="7" a="1"/>
  <c r="B1385" i="7" s="1"/>
  <c r="B1386" i="7" a="1"/>
  <c r="B1386" i="7" s="1"/>
  <c r="B1387" i="7" a="1"/>
  <c r="B1387" i="7" s="1"/>
  <c r="B1388" i="7" a="1"/>
  <c r="B1388" i="7" s="1"/>
  <c r="B1389" i="7" a="1"/>
  <c r="B1389" i="7" s="1"/>
  <c r="B1390" i="7" a="1"/>
  <c r="B1390" i="7" s="1"/>
  <c r="B1391" i="7" a="1"/>
  <c r="B1391" i="7" s="1"/>
  <c r="B1392" i="7" a="1"/>
  <c r="B1392" i="7" s="1"/>
  <c r="B1393" i="7" a="1"/>
  <c r="B1393" i="7" s="1"/>
  <c r="B1394" i="7" a="1"/>
  <c r="B1394" i="7" s="1"/>
  <c r="B1395" i="7" a="1"/>
  <c r="B1395" i="7" s="1"/>
  <c r="B1396" i="7" a="1"/>
  <c r="B1396" i="7" s="1"/>
  <c r="B1397" i="7" a="1"/>
  <c r="B1397" i="7" s="1"/>
  <c r="B1398" i="7" a="1"/>
  <c r="B1398" i="7" s="1"/>
  <c r="B1399" i="7" a="1"/>
  <c r="B1399" i="7" s="1"/>
  <c r="B1400" i="7" a="1"/>
  <c r="B1400" i="7" s="1"/>
  <c r="B1401" i="7" a="1"/>
  <c r="B1401" i="7" s="1"/>
  <c r="B1402" i="7" a="1"/>
  <c r="B1402" i="7" s="1"/>
  <c r="B1403" i="7" a="1"/>
  <c r="B1403" i="7" s="1"/>
  <c r="B1404" i="7" a="1"/>
  <c r="B1404" i="7" s="1"/>
  <c r="B1405" i="7" a="1"/>
  <c r="B1405" i="7" s="1"/>
  <c r="B1406" i="7" a="1"/>
  <c r="B1406" i="7" s="1"/>
  <c r="B1407" i="7" a="1"/>
  <c r="B1407" i="7" s="1"/>
  <c r="B1408" i="7" a="1"/>
  <c r="B1408" i="7" s="1"/>
  <c r="B1409" i="7" a="1"/>
  <c r="B1409" i="7" s="1"/>
  <c r="B1410" i="7" a="1"/>
  <c r="B1410" i="7" s="1"/>
  <c r="B1411" i="7" a="1"/>
  <c r="B1411" i="7" s="1"/>
  <c r="B1412" i="7" a="1"/>
  <c r="B1412" i="7" s="1"/>
  <c r="B1413" i="7" a="1"/>
  <c r="B1413" i="7" s="1"/>
  <c r="B1414" i="7" a="1"/>
  <c r="B1414" i="7" s="1"/>
  <c r="B1415" i="7" a="1"/>
  <c r="B1415" i="7" s="1"/>
  <c r="B1416" i="7" a="1"/>
  <c r="B1416" i="7" s="1"/>
  <c r="B1417" i="7" a="1"/>
  <c r="B1417" i="7" s="1"/>
  <c r="B1418" i="7" a="1"/>
  <c r="B1418" i="7" s="1"/>
  <c r="B1419" i="7" a="1"/>
  <c r="B1419" i="7" s="1"/>
  <c r="B1420" i="7" a="1"/>
  <c r="B1420" i="7" s="1"/>
  <c r="B1421" i="7" a="1"/>
  <c r="B1421" i="7" s="1"/>
  <c r="B1422" i="7" a="1"/>
  <c r="B1422" i="7" s="1"/>
  <c r="B1423" i="7" a="1"/>
  <c r="B1423" i="7" s="1"/>
  <c r="B1424" i="7" a="1"/>
  <c r="B1424" i="7" s="1"/>
  <c r="B1425" i="7" a="1"/>
  <c r="B1425" i="7" s="1"/>
  <c r="B1426" i="7" a="1"/>
  <c r="B1426" i="7" s="1"/>
  <c r="B1427" i="7" a="1"/>
  <c r="B1427" i="7" s="1"/>
  <c r="B1428" i="7" a="1"/>
  <c r="B1428" i="7" s="1"/>
  <c r="B1429" i="7" a="1"/>
  <c r="B1429" i="7" s="1"/>
  <c r="B1430" i="7" a="1"/>
  <c r="B1430" i="7" s="1"/>
  <c r="B1431" i="7" a="1"/>
  <c r="B1431" i="7" s="1"/>
  <c r="B1432" i="7" a="1"/>
  <c r="B1432" i="7" s="1"/>
  <c r="B1433" i="7" a="1"/>
  <c r="B1433" i="7" s="1"/>
  <c r="B1434" i="7" a="1"/>
  <c r="B1434" i="7" s="1"/>
  <c r="B1435" i="7" a="1"/>
  <c r="B1435" i="7" s="1"/>
  <c r="B1436" i="7" a="1"/>
  <c r="B1436" i="7" s="1"/>
  <c r="B1437" i="7" a="1"/>
  <c r="B1437" i="7" s="1"/>
  <c r="B1438" i="7" a="1"/>
  <c r="B1438" i="7" s="1"/>
  <c r="B1439" i="7" a="1"/>
  <c r="B1439" i="7" s="1"/>
  <c r="B1440" i="7" a="1"/>
  <c r="B1440" i="7" s="1"/>
  <c r="B1441" i="7" a="1"/>
  <c r="B1441" i="7" s="1"/>
  <c r="B1442" i="7" a="1"/>
  <c r="B1442" i="7" s="1"/>
  <c r="B1443" i="7" a="1"/>
  <c r="B1443" i="7" s="1"/>
  <c r="B1444" i="7" a="1"/>
  <c r="B1444" i="7" s="1"/>
  <c r="B1445" i="7" a="1"/>
  <c r="B1445" i="7" s="1"/>
  <c r="B1446" i="7" a="1"/>
  <c r="B1446" i="7" s="1"/>
  <c r="B1447" i="7" a="1"/>
  <c r="B1447" i="7" s="1"/>
  <c r="B1448" i="7" a="1"/>
  <c r="B1448" i="7" s="1"/>
  <c r="B1449" i="7" a="1"/>
  <c r="B1449" i="7" s="1"/>
  <c r="B1450" i="7" a="1"/>
  <c r="B1450" i="7" s="1"/>
  <c r="B1451" i="7" a="1"/>
  <c r="B1451" i="7" s="1"/>
  <c r="B1452" i="7" a="1"/>
  <c r="B1452" i="7" s="1"/>
  <c r="B1453" i="7" a="1"/>
  <c r="B1453" i="7" s="1"/>
  <c r="B1454" i="7" a="1"/>
  <c r="B1454" i="7" s="1"/>
  <c r="B1455" i="7" a="1"/>
  <c r="B1455" i="7" s="1"/>
  <c r="B1456" i="7" a="1"/>
  <c r="B1456" i="7" s="1"/>
  <c r="B1457" i="7" a="1"/>
  <c r="B1457" i="7" s="1"/>
  <c r="B1458" i="7" a="1"/>
  <c r="B1458" i="7" s="1"/>
  <c r="B1459" i="7" a="1"/>
  <c r="B1459" i="7" s="1"/>
  <c r="B1460" i="7" a="1"/>
  <c r="B1460" i="7" s="1"/>
  <c r="B1461" i="7" a="1"/>
  <c r="B1461" i="7" s="1"/>
  <c r="B1462" i="7" a="1"/>
  <c r="B1462" i="7" s="1"/>
  <c r="B1463" i="7" a="1"/>
  <c r="B1463" i="7" s="1"/>
  <c r="B1464" i="7" a="1"/>
  <c r="B1464" i="7" s="1"/>
  <c r="B1465" i="7" a="1"/>
  <c r="B1465" i="7" s="1"/>
  <c r="B1466" i="7" a="1"/>
  <c r="B1466" i="7" s="1"/>
  <c r="B1467" i="7" a="1"/>
  <c r="B1467" i="7" s="1"/>
  <c r="B1468" i="7" a="1"/>
  <c r="B1468" i="7" s="1"/>
  <c r="B1469" i="7" a="1"/>
  <c r="B1469" i="7" s="1"/>
  <c r="B1470" i="7" a="1"/>
  <c r="B1470" i="7" s="1"/>
  <c r="B1471" i="7" a="1"/>
  <c r="B1471" i="7" s="1"/>
  <c r="B1472" i="7" a="1"/>
  <c r="B1472" i="7" s="1"/>
  <c r="B1473" i="7" a="1"/>
  <c r="B1473" i="7" s="1"/>
  <c r="B1474" i="7" a="1"/>
  <c r="B1474" i="7" s="1"/>
  <c r="B1475" i="7" a="1"/>
  <c r="B1475" i="7" s="1"/>
  <c r="B1476" i="7" a="1"/>
  <c r="B1476" i="7" s="1"/>
  <c r="B1477" i="7" a="1"/>
  <c r="B1477" i="7" s="1"/>
  <c r="B1478" i="7" a="1"/>
  <c r="B1478" i="7" s="1"/>
  <c r="B1479" i="7" a="1"/>
  <c r="B1479" i="7" s="1"/>
  <c r="B1480" i="7" a="1"/>
  <c r="B1480" i="7" s="1"/>
  <c r="B1481" i="7" a="1"/>
  <c r="B1481" i="7" s="1"/>
  <c r="B1482" i="7" a="1"/>
  <c r="B1482" i="7" s="1"/>
  <c r="B1483" i="7" a="1"/>
  <c r="B1483" i="7" s="1"/>
  <c r="B1484" i="7" a="1"/>
  <c r="B1484" i="7" s="1"/>
  <c r="B1485" i="7" a="1"/>
  <c r="B1485" i="7" s="1"/>
  <c r="B1486" i="7" a="1"/>
  <c r="B1486" i="7" s="1"/>
  <c r="B1487" i="7" a="1"/>
  <c r="B1487" i="7" s="1"/>
  <c r="B1488" i="7" a="1"/>
  <c r="B1488" i="7" s="1"/>
  <c r="B1489" i="7" a="1"/>
  <c r="B1489" i="7" s="1"/>
  <c r="B1490" i="7" a="1"/>
  <c r="B1490" i="7" s="1"/>
  <c r="B1491" i="7" a="1"/>
  <c r="B1491" i="7" s="1"/>
  <c r="B1492" i="7" a="1"/>
  <c r="B1492" i="7" s="1"/>
  <c r="B1493" i="7" a="1"/>
  <c r="B1493" i="7" s="1"/>
  <c r="B1494" i="7" a="1"/>
  <c r="B1494" i="7" s="1"/>
  <c r="B1495" i="7" a="1"/>
  <c r="B1495" i="7" s="1"/>
  <c r="B1496" i="7" a="1"/>
  <c r="B1496" i="7" s="1"/>
  <c r="B1497" i="7" a="1"/>
  <c r="B1497" i="7" s="1"/>
  <c r="B1498" i="7" a="1"/>
  <c r="B1498" i="7" s="1"/>
  <c r="B1499" i="7" a="1"/>
  <c r="B1499" i="7" s="1"/>
  <c r="B1500" i="7" a="1"/>
  <c r="B1500" i="7" s="1"/>
  <c r="B1501" i="7" a="1"/>
  <c r="B1501" i="7" s="1"/>
  <c r="B1502" i="7" a="1"/>
  <c r="B1502" i="7" s="1"/>
  <c r="B1503" i="7" a="1"/>
  <c r="B1503" i="7" s="1"/>
  <c r="B1504" i="7" a="1"/>
  <c r="B1504" i="7" s="1"/>
  <c r="B1505" i="7" a="1"/>
  <c r="B1505" i="7" s="1"/>
  <c r="B1506" i="7" a="1"/>
  <c r="B1506" i="7" s="1"/>
  <c r="B1507" i="7" a="1"/>
  <c r="B1507" i="7" s="1"/>
  <c r="B1508" i="7" a="1"/>
  <c r="B1508" i="7" s="1"/>
  <c r="B1509" i="7" a="1"/>
  <c r="B1509" i="7" s="1"/>
  <c r="B1510" i="7" a="1"/>
  <c r="B1510" i="7" s="1"/>
  <c r="B1511" i="7" a="1"/>
  <c r="B1511" i="7" s="1"/>
  <c r="B1512" i="7" a="1"/>
  <c r="B1512" i="7" s="1"/>
  <c r="B1513" i="7" a="1"/>
  <c r="B1513" i="7" s="1"/>
  <c r="B1514" i="7" a="1"/>
  <c r="B1514" i="7" s="1"/>
  <c r="B1515" i="7" a="1"/>
  <c r="B1515" i="7" s="1"/>
  <c r="B1516" i="7" a="1"/>
  <c r="B1516" i="7" s="1"/>
  <c r="B1517" i="7" a="1"/>
  <c r="B1517" i="7" s="1"/>
  <c r="B1518" i="7" a="1"/>
  <c r="B1518" i="7" s="1"/>
  <c r="B1519" i="7" a="1"/>
  <c r="B1519" i="7" s="1"/>
  <c r="B1520" i="7" a="1"/>
  <c r="B1520" i="7" s="1"/>
  <c r="B1521" i="7" a="1"/>
  <c r="B1521" i="7" s="1"/>
  <c r="B1522" i="7" a="1"/>
  <c r="B1522" i="7" s="1"/>
  <c r="B1523" i="7" a="1"/>
  <c r="B1523" i="7" s="1"/>
  <c r="B1524" i="7" a="1"/>
  <c r="B1524" i="7" s="1"/>
  <c r="B1525" i="7" a="1"/>
  <c r="B1525" i="7" s="1"/>
  <c r="B1526" i="7" a="1"/>
  <c r="B1526" i="7" s="1"/>
  <c r="B1527" i="7" a="1"/>
  <c r="B1527" i="7" s="1"/>
  <c r="B1528" i="7" a="1"/>
  <c r="B1528" i="7" s="1"/>
  <c r="B1529" i="7" a="1"/>
  <c r="B1529" i="7" s="1"/>
  <c r="B1530" i="7" a="1"/>
  <c r="B1530" i="7" s="1"/>
  <c r="B1531" i="7" a="1"/>
  <c r="B1531" i="7" s="1"/>
  <c r="B1532" i="7" a="1"/>
  <c r="B1532" i="7" s="1"/>
  <c r="B1533" i="7" a="1"/>
  <c r="B1533" i="7" s="1"/>
  <c r="B1534" i="7" a="1"/>
  <c r="B1534" i="7" s="1"/>
  <c r="B1535" i="7" a="1"/>
  <c r="B1535" i="7" s="1"/>
  <c r="B1536" i="7" a="1"/>
  <c r="B1536" i="7" s="1"/>
  <c r="B1537" i="7" a="1"/>
  <c r="B1537" i="7" s="1"/>
  <c r="B1538" i="7" a="1"/>
  <c r="B1538" i="7" s="1"/>
  <c r="B1539" i="7" a="1"/>
  <c r="B1539" i="7" s="1"/>
  <c r="B1540" i="7" a="1"/>
  <c r="B1540" i="7" s="1"/>
  <c r="B1541" i="7" a="1"/>
  <c r="B1541" i="7" s="1"/>
  <c r="B1542" i="7" a="1"/>
  <c r="B1542" i="7" s="1"/>
  <c r="B1543" i="7" a="1"/>
  <c r="B1543" i="7" s="1"/>
  <c r="B1544" i="7" a="1"/>
  <c r="B1544" i="7" s="1"/>
  <c r="B1545" i="7" a="1"/>
  <c r="B1545" i="7" s="1"/>
  <c r="B1546" i="7" a="1"/>
  <c r="B1546" i="7" s="1"/>
  <c r="B1547" i="7" a="1"/>
  <c r="B1547" i="7" s="1"/>
  <c r="B1548" i="7" a="1"/>
  <c r="B1548" i="7" s="1"/>
  <c r="B1549" i="7" a="1"/>
  <c r="B1549" i="7" s="1"/>
  <c r="B1550" i="7" a="1"/>
  <c r="B1550" i="7" s="1"/>
  <c r="B1551" i="7" a="1"/>
  <c r="B1551" i="7" s="1"/>
  <c r="B1552" i="7" a="1"/>
  <c r="B1552" i="7" s="1"/>
  <c r="B1553" i="7" a="1"/>
  <c r="B1553" i="7" s="1"/>
  <c r="B1554" i="7" a="1"/>
  <c r="B1554" i="7" s="1"/>
  <c r="B1555" i="7" a="1"/>
  <c r="B1555" i="7" s="1"/>
  <c r="B1556" i="7" a="1"/>
  <c r="B1556" i="7" s="1"/>
  <c r="B1557" i="7" a="1"/>
  <c r="B1557" i="7" s="1"/>
  <c r="B1558" i="7" a="1"/>
  <c r="B1558" i="7" s="1"/>
  <c r="B1559" i="7" a="1"/>
  <c r="B1559" i="7" s="1"/>
  <c r="B1560" i="7" a="1"/>
  <c r="B1560" i="7" s="1"/>
  <c r="B1561" i="7" a="1"/>
  <c r="B1561" i="7" s="1"/>
  <c r="B1562" i="7" a="1"/>
  <c r="B1562" i="7" s="1"/>
  <c r="B1563" i="7" a="1"/>
  <c r="B1563" i="7" s="1"/>
  <c r="B1564" i="7" a="1"/>
  <c r="B1564" i="7" s="1"/>
  <c r="B1565" i="7" a="1"/>
  <c r="B1565" i="7" s="1"/>
  <c r="B1566" i="7" a="1"/>
  <c r="B1566" i="7" s="1"/>
  <c r="B1567" i="7" a="1"/>
  <c r="B1567" i="7" s="1"/>
  <c r="B1568" i="7" a="1"/>
  <c r="B1568" i="7" s="1"/>
  <c r="B1569" i="7" a="1"/>
  <c r="B1569" i="7" s="1"/>
  <c r="B1570" i="7" a="1"/>
  <c r="B1570" i="7" s="1"/>
  <c r="B1571" i="7" a="1"/>
  <c r="B1571" i="7" s="1"/>
  <c r="B1572" i="7" a="1"/>
  <c r="B1572" i="7" s="1"/>
  <c r="B1573" i="7" a="1"/>
  <c r="B1573" i="7" s="1"/>
  <c r="B1574" i="7" a="1"/>
  <c r="B1574" i="7" s="1"/>
  <c r="B1575" i="7" a="1"/>
  <c r="B1575" i="7" s="1"/>
  <c r="B1576" i="7" a="1"/>
  <c r="B1576" i="7" s="1"/>
  <c r="B1577" i="7" a="1"/>
  <c r="B1577" i="7" s="1"/>
  <c r="B1578" i="7" a="1"/>
  <c r="B1578" i="7" s="1"/>
  <c r="B1579" i="7" a="1"/>
  <c r="B1579" i="7" s="1"/>
  <c r="B1580" i="7" a="1"/>
  <c r="B1580" i="7" s="1"/>
  <c r="B1581" i="7" a="1"/>
  <c r="B1581" i="7" s="1"/>
  <c r="B1582" i="7" a="1"/>
  <c r="B1582" i="7" s="1"/>
  <c r="B1583" i="7" a="1"/>
  <c r="B1583" i="7" s="1"/>
  <c r="B1584" i="7" a="1"/>
  <c r="B1584" i="7" s="1"/>
  <c r="B1585" i="7" a="1"/>
  <c r="B1585" i="7" s="1"/>
  <c r="B1586" i="7" a="1"/>
  <c r="B1586" i="7" s="1"/>
  <c r="B1587" i="7" a="1"/>
  <c r="B1587" i="7" s="1"/>
  <c r="B1588" i="7" a="1"/>
  <c r="B1588" i="7" s="1"/>
  <c r="B1589" i="7" a="1"/>
  <c r="B1589" i="7" s="1"/>
  <c r="B1590" i="7" a="1"/>
  <c r="B1590" i="7" s="1"/>
  <c r="B1591" i="7" a="1"/>
  <c r="B1591" i="7" s="1"/>
  <c r="B1592" i="7" a="1"/>
  <c r="B1592" i="7" s="1"/>
  <c r="B1593" i="7" a="1"/>
  <c r="B1593" i="7" s="1"/>
  <c r="B1594" i="7" a="1"/>
  <c r="B1594" i="7" s="1"/>
  <c r="B1595" i="7" a="1"/>
  <c r="B1595" i="7" s="1"/>
  <c r="B1596" i="7" a="1"/>
  <c r="B1596" i="7" s="1"/>
  <c r="B1597" i="7" a="1"/>
  <c r="B1597" i="7" s="1"/>
  <c r="B1598" i="7" a="1"/>
  <c r="B1598" i="7" s="1"/>
  <c r="B1599" i="7" a="1"/>
  <c r="B1599" i="7" s="1"/>
  <c r="B1600" i="7" a="1"/>
  <c r="B1600" i="7" s="1"/>
  <c r="B1601" i="7" a="1"/>
  <c r="B1601" i="7" s="1"/>
  <c r="B1602" i="7" a="1"/>
  <c r="B1602" i="7" s="1"/>
  <c r="B1603" i="7" a="1"/>
  <c r="B1603" i="7" s="1"/>
  <c r="B1604" i="7" a="1"/>
  <c r="B1604" i="7" s="1"/>
  <c r="B1605" i="7" a="1"/>
  <c r="B1605" i="7" s="1"/>
  <c r="B1606" i="7" a="1"/>
  <c r="B1606" i="7" s="1"/>
  <c r="B1607" i="7" a="1"/>
  <c r="B1607" i="7" s="1"/>
  <c r="B1608" i="7" a="1"/>
  <c r="B1608" i="7" s="1"/>
  <c r="B1609" i="7" a="1"/>
  <c r="B1609" i="7" s="1"/>
  <c r="B1610" i="7" a="1"/>
  <c r="B1610" i="7" s="1"/>
  <c r="B1611" i="7" a="1"/>
  <c r="B1611" i="7" s="1"/>
  <c r="B1612" i="7" a="1"/>
  <c r="B1612" i="7" s="1"/>
  <c r="B1613" i="7" a="1"/>
  <c r="B1613" i="7" s="1"/>
  <c r="B1614" i="7" a="1"/>
  <c r="B1614" i="7" s="1"/>
  <c r="B1615" i="7" a="1"/>
  <c r="B1615" i="7" s="1"/>
  <c r="B1616" i="7" a="1"/>
  <c r="B1616" i="7" s="1"/>
  <c r="B1617" i="7" a="1"/>
  <c r="B1617" i="7" s="1"/>
  <c r="B1618" i="7" a="1"/>
  <c r="B1618" i="7" s="1"/>
  <c r="B1619" i="7" a="1"/>
  <c r="B1619" i="7" s="1"/>
  <c r="B1620" i="7" a="1"/>
  <c r="B1620" i="7" s="1"/>
  <c r="B1621" i="7" a="1"/>
  <c r="B1621" i="7" s="1"/>
  <c r="B1622" i="7" a="1"/>
  <c r="B1622" i="7" s="1"/>
  <c r="B1623" i="7" a="1"/>
  <c r="B1623" i="7" s="1"/>
  <c r="B1624" i="7" a="1"/>
  <c r="B1624" i="7" s="1"/>
  <c r="B1625" i="7" a="1"/>
  <c r="B1625" i="7" s="1"/>
  <c r="B1626" i="7" a="1"/>
  <c r="B1626" i="7" s="1"/>
  <c r="B1627" i="7" a="1"/>
  <c r="B1627" i="7" s="1"/>
  <c r="B1628" i="7" a="1"/>
  <c r="B1628" i="7" s="1"/>
  <c r="B1629" i="7" a="1"/>
  <c r="B1629" i="7" s="1"/>
  <c r="B1630" i="7" a="1"/>
  <c r="B1630" i="7" s="1"/>
  <c r="B1631" i="7" a="1"/>
  <c r="B1631" i="7" s="1"/>
  <c r="B1632" i="7" a="1"/>
  <c r="B1632" i="7" s="1"/>
  <c r="B1633" i="7" a="1"/>
  <c r="B1633" i="7" s="1"/>
  <c r="B1634" i="7" a="1"/>
  <c r="B1634" i="7" s="1"/>
  <c r="B1635" i="7" a="1"/>
  <c r="B1635" i="7" s="1"/>
  <c r="B1636" i="7" a="1"/>
  <c r="B1636" i="7" s="1"/>
  <c r="B1637" i="7" a="1"/>
  <c r="B1637" i="7" s="1"/>
  <c r="B1638" i="7" a="1"/>
  <c r="B1638" i="7" s="1"/>
  <c r="B1639" i="7" a="1"/>
  <c r="B1639" i="7" s="1"/>
  <c r="B1640" i="7" a="1"/>
  <c r="B1640" i="7" s="1"/>
  <c r="B1641" i="7" a="1"/>
  <c r="B1641" i="7" s="1"/>
  <c r="B1642" i="7" a="1"/>
  <c r="B1642" i="7" s="1"/>
  <c r="B1643" i="7" a="1"/>
  <c r="B1643" i="7" s="1"/>
  <c r="B1644" i="7" a="1"/>
  <c r="B1644" i="7" s="1"/>
  <c r="B1645" i="7" a="1"/>
  <c r="B1645" i="7" s="1"/>
  <c r="B1646" i="7" a="1"/>
  <c r="B1646" i="7" s="1"/>
  <c r="B1647" i="7" a="1"/>
  <c r="B1647" i="7" s="1"/>
  <c r="B1648" i="7" a="1"/>
  <c r="B1648" i="7" s="1"/>
  <c r="B1649" i="7" a="1"/>
  <c r="B1649" i="7" s="1"/>
  <c r="B1650" i="7" a="1"/>
  <c r="B1650" i="7" s="1"/>
  <c r="B1651" i="7" a="1"/>
  <c r="B1651" i="7" s="1"/>
  <c r="B1652" i="7" a="1"/>
  <c r="B1652" i="7" s="1"/>
  <c r="B1653" i="7" a="1"/>
  <c r="B1653" i="7" s="1"/>
  <c r="B1654" i="7" a="1"/>
  <c r="B1654" i="7" s="1"/>
  <c r="B1655" i="7" a="1"/>
  <c r="B1655" i="7" s="1"/>
  <c r="B1656" i="7" a="1"/>
  <c r="B1656" i="7" s="1"/>
  <c r="B1657" i="7" a="1"/>
  <c r="B1657" i="7" s="1"/>
  <c r="B1658" i="7" a="1"/>
  <c r="B1658" i="7" s="1"/>
  <c r="B1659" i="7" a="1"/>
  <c r="B1659" i="7" s="1"/>
  <c r="B1660" i="7" a="1"/>
  <c r="B1660" i="7" s="1"/>
  <c r="B1661" i="7" a="1"/>
  <c r="B1661" i="7" s="1"/>
  <c r="B1662" i="7" a="1"/>
  <c r="B1662" i="7" s="1"/>
  <c r="B1663" i="7" a="1"/>
  <c r="B1663" i="7" s="1"/>
  <c r="B1664" i="7" a="1"/>
  <c r="B1664" i="7" s="1"/>
  <c r="B1665" i="7" a="1"/>
  <c r="B1665" i="7" s="1"/>
  <c r="B1666" i="7" a="1"/>
  <c r="B1666" i="7" s="1"/>
  <c r="A21" i="2"/>
  <c r="E7" i="14" a="1"/>
  <c r="E7" i="14" s="1"/>
  <c r="D7" i="14" a="1"/>
  <c r="D7" i="14" s="1"/>
  <c r="E8" i="9" a="1"/>
  <c r="E8" i="9" s="1"/>
  <c r="E7" i="9" a="1"/>
  <c r="E7" i="9" s="1"/>
  <c r="D7" i="9" a="1"/>
  <c r="D7" i="9" s="1"/>
  <c r="F5" i="7"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29" i="7" a="1"/>
  <c r="F29" i="7" s="1"/>
  <c r="G29" i="7" a="1"/>
  <c r="G29"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2" i="7" a="1"/>
  <c r="F42" i="7" s="1"/>
  <c r="G42" i="7" a="1"/>
  <c r="G42"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5" i="7" a="1"/>
  <c r="F55" i="7" s="1"/>
  <c r="G55" i="7" a="1"/>
  <c r="G55"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8" i="7" a="1"/>
  <c r="F68" i="7" s="1"/>
  <c r="G68" i="7" a="1"/>
  <c r="G68"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76" i="7" a="1"/>
  <c r="F76" i="7" s="1"/>
  <c r="G76" i="7" a="1"/>
  <c r="G76" i="7" s="1"/>
  <c r="F77" i="7" a="1"/>
  <c r="F77" i="7" s="1"/>
  <c r="G77" i="7" a="1"/>
  <c r="G77" i="7" s="1"/>
  <c r="F78" i="7" a="1"/>
  <c r="F78" i="7" s="1"/>
  <c r="G78" i="7" a="1"/>
  <c r="G78" i="7" s="1"/>
  <c r="F79" i="7" a="1"/>
  <c r="F79" i="7" s="1"/>
  <c r="G79" i="7" a="1"/>
  <c r="G79" i="7" s="1"/>
  <c r="F80" i="7" a="1"/>
  <c r="F80" i="7" s="1"/>
  <c r="G80" i="7" a="1"/>
  <c r="G80" i="7" s="1"/>
  <c r="F81" i="7" a="1"/>
  <c r="F81" i="7" s="1"/>
  <c r="G81" i="7" a="1"/>
  <c r="G81" i="7" s="1"/>
  <c r="F82" i="7" a="1"/>
  <c r="F82" i="7" s="1"/>
  <c r="G82" i="7" a="1"/>
  <c r="G82" i="7" s="1"/>
  <c r="F83" i="7" a="1"/>
  <c r="F83" i="7" s="1"/>
  <c r="G83" i="7" a="1"/>
  <c r="G83" i="7" s="1"/>
  <c r="F84" i="7" a="1"/>
  <c r="F84" i="7" s="1"/>
  <c r="G84" i="7" a="1"/>
  <c r="G84" i="7" s="1"/>
  <c r="F85" i="7" a="1"/>
  <c r="F85" i="7" s="1"/>
  <c r="G85" i="7" a="1"/>
  <c r="G85" i="7" s="1"/>
  <c r="F86" i="7" a="1"/>
  <c r="F86" i="7" s="1"/>
  <c r="G86" i="7" a="1"/>
  <c r="G86" i="7" s="1"/>
  <c r="F87" i="7" a="1"/>
  <c r="F87" i="7" s="1"/>
  <c r="G87" i="7" a="1"/>
  <c r="G87" i="7" s="1"/>
  <c r="F88" i="7" a="1"/>
  <c r="F88" i="7" s="1"/>
  <c r="G88" i="7" a="1"/>
  <c r="G88" i="7" s="1"/>
  <c r="F89" i="7" a="1"/>
  <c r="F89" i="7" s="1"/>
  <c r="G89" i="7" a="1"/>
  <c r="G89" i="7" s="1"/>
  <c r="F90" i="7" a="1"/>
  <c r="F90" i="7" s="1"/>
  <c r="G90" i="7" a="1"/>
  <c r="G90" i="7" s="1"/>
  <c r="F91" i="7" a="1"/>
  <c r="F91" i="7" s="1"/>
  <c r="G91" i="7" a="1"/>
  <c r="G91" i="7" s="1"/>
  <c r="F92" i="7" a="1"/>
  <c r="F92" i="7" s="1"/>
  <c r="G92" i="7" a="1"/>
  <c r="G92" i="7" s="1"/>
  <c r="F93" i="7" a="1"/>
  <c r="F93" i="7" s="1"/>
  <c r="G93" i="7" a="1"/>
  <c r="G93" i="7" s="1"/>
  <c r="F94" i="7" a="1"/>
  <c r="F94" i="7" s="1"/>
  <c r="G94" i="7" a="1"/>
  <c r="G94" i="7" s="1"/>
  <c r="F95" i="7" a="1"/>
  <c r="F95" i="7" s="1"/>
  <c r="G95" i="7" a="1"/>
  <c r="G95" i="7" s="1"/>
  <c r="F96" i="7" a="1"/>
  <c r="F96" i="7" s="1"/>
  <c r="G96" i="7" a="1"/>
  <c r="G96" i="7" s="1"/>
  <c r="F97" i="7" a="1"/>
  <c r="F97" i="7" s="1"/>
  <c r="G97" i="7" a="1"/>
  <c r="G97" i="7" s="1"/>
  <c r="F98" i="7" a="1"/>
  <c r="F98" i="7" s="1"/>
  <c r="G98" i="7" a="1"/>
  <c r="G98" i="7" s="1"/>
  <c r="F99" i="7" a="1"/>
  <c r="F99" i="7" s="1"/>
  <c r="G99" i="7" a="1"/>
  <c r="G99" i="7" s="1"/>
  <c r="F100" i="7" a="1"/>
  <c r="F100" i="7" s="1"/>
  <c r="G100" i="7" a="1"/>
  <c r="G100" i="7" s="1"/>
  <c r="F101" i="7" a="1"/>
  <c r="F101" i="7" s="1"/>
  <c r="G101" i="7" a="1"/>
  <c r="G101" i="7" s="1"/>
  <c r="F102" i="7" a="1"/>
  <c r="F102" i="7" s="1"/>
  <c r="G102" i="7" a="1"/>
  <c r="G102" i="7" s="1"/>
  <c r="F103" i="7" a="1"/>
  <c r="F103" i="7" s="1"/>
  <c r="G103" i="7" a="1"/>
  <c r="G103" i="7" s="1"/>
  <c r="F104" i="7" a="1"/>
  <c r="F104" i="7" s="1"/>
  <c r="G104" i="7" a="1"/>
  <c r="G104" i="7" s="1"/>
  <c r="F105" i="7" a="1"/>
  <c r="F105" i="7" s="1"/>
  <c r="G105" i="7" a="1"/>
  <c r="G105" i="7" s="1"/>
  <c r="F106" i="7" a="1"/>
  <c r="F106" i="7" s="1"/>
  <c r="G106" i="7" a="1"/>
  <c r="G106" i="7" s="1"/>
  <c r="F107" i="7" a="1"/>
  <c r="F107" i="7" s="1"/>
  <c r="G107" i="7" a="1"/>
  <c r="G107" i="7" s="1"/>
  <c r="F108" i="7" a="1"/>
  <c r="F108" i="7" s="1"/>
  <c r="G108" i="7" a="1"/>
  <c r="G108" i="7" s="1"/>
  <c r="F109" i="7" a="1"/>
  <c r="F109" i="7" s="1"/>
  <c r="G109" i="7" a="1"/>
  <c r="G109" i="7" s="1"/>
  <c r="F110" i="7" a="1"/>
  <c r="F110" i="7" s="1"/>
  <c r="G110" i="7" a="1"/>
  <c r="G110" i="7" s="1"/>
  <c r="F111" i="7" a="1"/>
  <c r="F111" i="7" s="1"/>
  <c r="G111" i="7" a="1"/>
  <c r="G111" i="7" s="1"/>
  <c r="F112" i="7" a="1"/>
  <c r="F112" i="7" s="1"/>
  <c r="G112" i="7" a="1"/>
  <c r="G112" i="7" s="1"/>
  <c r="F113" i="7" a="1"/>
  <c r="F113" i="7" s="1"/>
  <c r="G113" i="7" a="1"/>
  <c r="G113" i="7" s="1"/>
  <c r="F114" i="7" a="1"/>
  <c r="F114" i="7" s="1"/>
  <c r="G114" i="7" a="1"/>
  <c r="G114" i="7" s="1"/>
  <c r="F115" i="7" a="1"/>
  <c r="F115" i="7" s="1"/>
  <c r="G115" i="7" a="1"/>
  <c r="G115" i="7" s="1"/>
  <c r="F116" i="7" a="1"/>
  <c r="F116" i="7" s="1"/>
  <c r="G116" i="7" a="1"/>
  <c r="G116" i="7" s="1"/>
  <c r="F117" i="7" a="1"/>
  <c r="F117" i="7" s="1"/>
  <c r="G117" i="7" a="1"/>
  <c r="G117" i="7" s="1"/>
  <c r="F118" i="7" a="1"/>
  <c r="F118" i="7" s="1"/>
  <c r="G118" i="7" a="1"/>
  <c r="G118" i="7" s="1"/>
  <c r="F119" i="7" a="1"/>
  <c r="F119" i="7" s="1"/>
  <c r="G119" i="7" a="1"/>
  <c r="G119" i="7" s="1"/>
  <c r="F120" i="7" a="1"/>
  <c r="F120" i="7" s="1"/>
  <c r="G120" i="7" a="1"/>
  <c r="G120" i="7" s="1"/>
  <c r="F121" i="7" a="1"/>
  <c r="F121" i="7" s="1"/>
  <c r="G121" i="7" a="1"/>
  <c r="G121" i="7" s="1"/>
  <c r="F122" i="7" a="1"/>
  <c r="F122" i="7" s="1"/>
  <c r="G122" i="7" a="1"/>
  <c r="G122" i="7" s="1"/>
  <c r="F123" i="7" a="1"/>
  <c r="F123" i="7" s="1"/>
  <c r="G123" i="7" a="1"/>
  <c r="G123" i="7" s="1"/>
  <c r="F124" i="7" a="1"/>
  <c r="F124" i="7" s="1"/>
  <c r="G124" i="7" a="1"/>
  <c r="G124" i="7" s="1"/>
  <c r="F125" i="7" a="1"/>
  <c r="F125" i="7" s="1"/>
  <c r="G125" i="7" a="1"/>
  <c r="G125" i="7" s="1"/>
  <c r="F126" i="7" a="1"/>
  <c r="F126" i="7" s="1"/>
  <c r="G126" i="7" a="1"/>
  <c r="G126" i="7" s="1"/>
  <c r="F127" i="7" a="1"/>
  <c r="F127" i="7" s="1"/>
  <c r="G127" i="7" a="1"/>
  <c r="G127" i="7" s="1"/>
  <c r="F128" i="7" a="1"/>
  <c r="F128" i="7" s="1"/>
  <c r="G128" i="7" a="1"/>
  <c r="G128" i="7" s="1"/>
  <c r="F129" i="7" a="1"/>
  <c r="F129" i="7" s="1"/>
  <c r="G129" i="7" a="1"/>
  <c r="G129" i="7" s="1"/>
  <c r="F130" i="7" a="1"/>
  <c r="F130" i="7" s="1"/>
  <c r="G130" i="7" a="1"/>
  <c r="G130" i="7" s="1"/>
  <c r="F131" i="7" a="1"/>
  <c r="F131" i="7" s="1"/>
  <c r="G131" i="7" a="1"/>
  <c r="G131" i="7" s="1"/>
  <c r="F132" i="7" a="1"/>
  <c r="F132" i="7" s="1"/>
  <c r="G132" i="7" a="1"/>
  <c r="G132" i="7" s="1"/>
  <c r="F133" i="7" a="1"/>
  <c r="F133" i="7" s="1"/>
  <c r="G133" i="7" a="1"/>
  <c r="G133" i="7" s="1"/>
  <c r="F134" i="7" a="1"/>
  <c r="F134" i="7" s="1"/>
  <c r="G134" i="7" a="1"/>
  <c r="G134" i="7" s="1"/>
  <c r="F135" i="7" a="1"/>
  <c r="F135" i="7" s="1"/>
  <c r="G135" i="7" a="1"/>
  <c r="G135" i="7" s="1"/>
  <c r="F136" i="7" a="1"/>
  <c r="F136" i="7" s="1"/>
  <c r="G136" i="7" a="1"/>
  <c r="G136" i="7" s="1"/>
  <c r="F137" i="7" a="1"/>
  <c r="F137" i="7" s="1"/>
  <c r="G137" i="7" a="1"/>
  <c r="G137" i="7" s="1"/>
  <c r="F138" i="7" a="1"/>
  <c r="F138" i="7" s="1"/>
  <c r="G138" i="7" a="1"/>
  <c r="G138" i="7" s="1"/>
  <c r="F139" i="7" a="1"/>
  <c r="F139" i="7" s="1"/>
  <c r="G139" i="7" a="1"/>
  <c r="G139" i="7" s="1"/>
  <c r="F140" i="7" a="1"/>
  <c r="F140" i="7" s="1"/>
  <c r="G140" i="7" a="1"/>
  <c r="G140" i="7" s="1"/>
  <c r="F141" i="7" a="1"/>
  <c r="F141" i="7" s="1"/>
  <c r="G141" i="7" a="1"/>
  <c r="G141" i="7" s="1"/>
  <c r="F142" i="7" a="1"/>
  <c r="F142" i="7" s="1"/>
  <c r="G142" i="7" a="1"/>
  <c r="G142"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29" i="7" a="1"/>
  <c r="D29"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2" i="7" a="1"/>
  <c r="D42"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5" i="7" a="1"/>
  <c r="D55"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8" i="7" a="1"/>
  <c r="D68" i="7" s="1"/>
  <c r="D69" i="7" a="1"/>
  <c r="D69" i="7" s="1"/>
  <c r="D70" i="7" a="1"/>
  <c r="D70" i="7" s="1"/>
  <c r="D71" i="7" a="1"/>
  <c r="D71" i="7" s="1"/>
  <c r="D72" i="7" a="1"/>
  <c r="D72" i="7" s="1"/>
  <c r="D73" i="7" a="1"/>
  <c r="D73" i="7" s="1"/>
  <c r="D74" i="7" a="1"/>
  <c r="D74" i="7" s="1"/>
  <c r="D75" i="7" a="1"/>
  <c r="D75" i="7" s="1"/>
  <c r="D76" i="7" a="1"/>
  <c r="D76" i="7" s="1"/>
  <c r="D77" i="7" a="1"/>
  <c r="D77" i="7" s="1"/>
  <c r="D78" i="7" a="1"/>
  <c r="D78" i="7" s="1"/>
  <c r="D79" i="7" a="1"/>
  <c r="D79" i="7" s="1"/>
  <c r="D80" i="7" a="1"/>
  <c r="D80" i="7" s="1"/>
  <c r="D81" i="7" a="1"/>
  <c r="D81" i="7" s="1"/>
  <c r="D82" i="7" a="1"/>
  <c r="D82" i="7" s="1"/>
  <c r="D83" i="7" a="1"/>
  <c r="D83" i="7" s="1"/>
  <c r="D84" i="7" a="1"/>
  <c r="D84" i="7" s="1"/>
  <c r="D85" i="7" a="1"/>
  <c r="D85" i="7" s="1"/>
  <c r="D86" i="7" a="1"/>
  <c r="D86" i="7" s="1"/>
  <c r="D87" i="7" a="1"/>
  <c r="D87" i="7" s="1"/>
  <c r="D88" i="7" a="1"/>
  <c r="D88" i="7" s="1"/>
  <c r="D89" i="7" a="1"/>
  <c r="D89" i="7" s="1"/>
  <c r="D90" i="7" a="1"/>
  <c r="D90" i="7" s="1"/>
  <c r="D91" i="7" a="1"/>
  <c r="D91" i="7" s="1"/>
  <c r="D92" i="7" a="1"/>
  <c r="D92" i="7" s="1"/>
  <c r="D93" i="7" a="1"/>
  <c r="D93" i="7" s="1"/>
  <c r="D94" i="7" a="1"/>
  <c r="D94" i="7" s="1"/>
  <c r="D95" i="7" a="1"/>
  <c r="D95" i="7" s="1"/>
  <c r="D96" i="7" a="1"/>
  <c r="D96" i="7" s="1"/>
  <c r="D97" i="7" a="1"/>
  <c r="D97" i="7" s="1"/>
  <c r="D98" i="7" a="1"/>
  <c r="D98" i="7" s="1"/>
  <c r="D99" i="7" a="1"/>
  <c r="D99" i="7" s="1"/>
  <c r="D100" i="7" a="1"/>
  <c r="D100" i="7" s="1"/>
  <c r="D101" i="7" a="1"/>
  <c r="D101" i="7" s="1"/>
  <c r="D102" i="7" a="1"/>
  <c r="D102" i="7" s="1"/>
  <c r="D103" i="7" a="1"/>
  <c r="D103" i="7" s="1"/>
  <c r="D104" i="7" a="1"/>
  <c r="D104" i="7" s="1"/>
  <c r="D105" i="7" a="1"/>
  <c r="D105" i="7" s="1"/>
  <c r="D106" i="7" a="1"/>
  <c r="D106" i="7" s="1"/>
  <c r="D107" i="7" a="1"/>
  <c r="D107" i="7" s="1"/>
  <c r="D108" i="7" a="1"/>
  <c r="D108" i="7" s="1"/>
  <c r="D109" i="7" a="1"/>
  <c r="D109" i="7" s="1"/>
  <c r="D110" i="7" a="1"/>
  <c r="D110" i="7" s="1"/>
  <c r="D111" i="7" a="1"/>
  <c r="D111" i="7" s="1"/>
  <c r="D112" i="7" a="1"/>
  <c r="D112" i="7" s="1"/>
  <c r="D113" i="7" a="1"/>
  <c r="D113" i="7" s="1"/>
  <c r="D114" i="7" a="1"/>
  <c r="D114" i="7" s="1"/>
  <c r="D115" i="7" a="1"/>
  <c r="D115" i="7" s="1"/>
  <c r="D116" i="7" a="1"/>
  <c r="D116" i="7" s="1"/>
  <c r="D117" i="7" a="1"/>
  <c r="D117" i="7" s="1"/>
  <c r="D118" i="7" a="1"/>
  <c r="D118" i="7" s="1"/>
  <c r="D119" i="7" a="1"/>
  <c r="D119" i="7" s="1"/>
  <c r="D120" i="7" a="1"/>
  <c r="D120" i="7" s="1"/>
  <c r="D121" i="7" a="1"/>
  <c r="D121" i="7" s="1"/>
  <c r="D122" i="7" a="1"/>
  <c r="D122" i="7" s="1"/>
  <c r="D123" i="7" a="1"/>
  <c r="D123" i="7" s="1"/>
  <c r="D124" i="7" a="1"/>
  <c r="D124" i="7" s="1"/>
  <c r="D125" i="7" a="1"/>
  <c r="D125" i="7" s="1"/>
  <c r="D126" i="7" a="1"/>
  <c r="D126" i="7" s="1"/>
  <c r="D127" i="7" a="1"/>
  <c r="D127" i="7" s="1"/>
  <c r="D128" i="7" a="1"/>
  <c r="D128" i="7" s="1"/>
  <c r="D129" i="7" a="1"/>
  <c r="D129" i="7" s="1"/>
  <c r="D130" i="7" a="1"/>
  <c r="D130" i="7" s="1"/>
  <c r="D131" i="7" a="1"/>
  <c r="D131" i="7" s="1"/>
  <c r="D132" i="7" a="1"/>
  <c r="D132" i="7" s="1"/>
  <c r="D133" i="7" a="1"/>
  <c r="D133" i="7" s="1"/>
  <c r="D134" i="7" a="1"/>
  <c r="D134" i="7" s="1"/>
  <c r="D135" i="7" a="1"/>
  <c r="D135" i="7" s="1"/>
  <c r="D136" i="7" a="1"/>
  <c r="D136" i="7" s="1"/>
  <c r="D137" i="7" a="1"/>
  <c r="D137" i="7" s="1"/>
  <c r="D138" i="7" a="1"/>
  <c r="D138" i="7" s="1"/>
  <c r="D139" i="7" a="1"/>
  <c r="D139" i="7" s="1"/>
  <c r="D140" i="7" a="1"/>
  <c r="D140" i="7" s="1"/>
  <c r="D141" i="7" a="1"/>
  <c r="D141" i="7" s="1"/>
  <c r="D142" i="7" a="1"/>
  <c r="D142" i="7" s="1"/>
  <c r="D2" i="7" a="1"/>
  <c r="D2" i="7" s="1"/>
  <c r="R3" i="7" a="1"/>
  <c r="R3" i="7" s="1"/>
  <c r="R4" i="7" a="1"/>
  <c r="R4" i="7" s="1"/>
  <c r="R5" i="7" a="1"/>
  <c r="R5" i="7" s="1"/>
  <c r="R6" i="7" a="1"/>
  <c r="R6" i="7" s="1"/>
  <c r="R7" i="7" a="1"/>
  <c r="R7" i="7" s="1"/>
  <c r="R8" i="7" a="1"/>
  <c r="R8" i="7" s="1"/>
  <c r="R9" i="7" a="1"/>
  <c r="R9" i="7" s="1"/>
  <c r="R10" i="7" a="1"/>
  <c r="R10" i="7" s="1"/>
  <c r="R11" i="7" a="1"/>
  <c r="R11" i="7" s="1"/>
  <c r="R12" i="7" a="1"/>
  <c r="R12" i="7" s="1"/>
  <c r="R13" i="7" a="1"/>
  <c r="R13" i="7" s="1"/>
  <c r="R14" i="7" a="1"/>
  <c r="R14" i="7" s="1"/>
  <c r="R15" i="7" a="1"/>
  <c r="R15" i="7" s="1"/>
  <c r="R16" i="7" a="1"/>
  <c r="R16" i="7" s="1"/>
  <c r="R17" i="7" a="1"/>
  <c r="R17" i="7" s="1"/>
  <c r="R18" i="7" a="1"/>
  <c r="R18" i="7" s="1"/>
  <c r="R19" i="7" a="1"/>
  <c r="R19" i="7" s="1"/>
  <c r="R20" i="7" a="1"/>
  <c r="R20" i="7" s="1"/>
  <c r="R21" i="7" a="1"/>
  <c r="R21" i="7" s="1"/>
  <c r="R22" i="7" a="1"/>
  <c r="R22" i="7" s="1"/>
  <c r="R23" i="7" a="1"/>
  <c r="R23" i="7" s="1"/>
  <c r="R24" i="7" a="1"/>
  <c r="R24" i="7" s="1"/>
  <c r="R25" i="7" a="1"/>
  <c r="R25" i="7" s="1"/>
  <c r="R26" i="7" a="1"/>
  <c r="R26" i="7" s="1"/>
  <c r="R27" i="7" a="1"/>
  <c r="R27" i="7" s="1"/>
  <c r="R28" i="7" a="1"/>
  <c r="R28" i="7" s="1"/>
  <c r="R29" i="7" a="1"/>
  <c r="R29" i="7" s="1"/>
  <c r="R30" i="7" a="1"/>
  <c r="R30" i="7" s="1"/>
  <c r="R31" i="7" a="1"/>
  <c r="R31" i="7" s="1"/>
  <c r="R32" i="7" a="1"/>
  <c r="R32" i="7" s="1"/>
  <c r="R33" i="7" a="1"/>
  <c r="R33" i="7" s="1"/>
  <c r="R34" i="7" a="1"/>
  <c r="R34" i="7" s="1"/>
  <c r="R35" i="7" a="1"/>
  <c r="R35" i="7" s="1"/>
  <c r="R36" i="7" a="1"/>
  <c r="R36" i="7" s="1"/>
  <c r="R37" i="7" a="1"/>
  <c r="R37" i="7" s="1"/>
  <c r="R38" i="7" a="1"/>
  <c r="R38" i="7" s="1"/>
  <c r="R39" i="7" a="1"/>
  <c r="R39" i="7" s="1"/>
  <c r="R40" i="7" a="1"/>
  <c r="R40" i="7" s="1"/>
  <c r="R41" i="7" a="1"/>
  <c r="R41" i="7" s="1"/>
  <c r="R42" i="7" a="1"/>
  <c r="R42" i="7" s="1"/>
  <c r="R43" i="7" a="1"/>
  <c r="R43" i="7" s="1"/>
  <c r="R44" i="7" a="1"/>
  <c r="R44" i="7" s="1"/>
  <c r="R45" i="7" a="1"/>
  <c r="R45" i="7" s="1"/>
  <c r="R46" i="7" a="1"/>
  <c r="R46" i="7" s="1"/>
  <c r="R47" i="7" a="1"/>
  <c r="R47" i="7" s="1"/>
  <c r="R48" i="7" a="1"/>
  <c r="R48" i="7" s="1"/>
  <c r="R49" i="7" a="1"/>
  <c r="R49" i="7" s="1"/>
  <c r="R50" i="7" a="1"/>
  <c r="R50" i="7" s="1"/>
  <c r="R51" i="7" a="1"/>
  <c r="R51" i="7" s="1"/>
  <c r="R52" i="7" a="1"/>
  <c r="R52" i="7" s="1"/>
  <c r="R53" i="7" a="1"/>
  <c r="R53" i="7" s="1"/>
  <c r="R54" i="7" a="1"/>
  <c r="R54" i="7" s="1"/>
  <c r="R55" i="7" a="1"/>
  <c r="R55" i="7" s="1"/>
  <c r="R56" i="7" a="1"/>
  <c r="R56" i="7" s="1"/>
  <c r="R57" i="7" a="1"/>
  <c r="R57" i="7" s="1"/>
  <c r="R58" i="7" a="1"/>
  <c r="R58" i="7" s="1"/>
  <c r="R59" i="7" a="1"/>
  <c r="R59" i="7" s="1"/>
  <c r="R60" i="7" a="1"/>
  <c r="R60" i="7" s="1"/>
  <c r="R61" i="7" a="1"/>
  <c r="R61" i="7" s="1"/>
  <c r="R62" i="7" a="1"/>
  <c r="R62" i="7" s="1"/>
  <c r="R63" i="7" a="1"/>
  <c r="R63" i="7" s="1"/>
  <c r="R64" i="7" a="1"/>
  <c r="R64" i="7" s="1"/>
  <c r="R65" i="7" a="1"/>
  <c r="R65" i="7" s="1"/>
  <c r="R66" i="7" a="1"/>
  <c r="R66" i="7" s="1"/>
  <c r="R67" i="7" a="1"/>
  <c r="R67" i="7" s="1"/>
  <c r="R68" i="7" a="1"/>
  <c r="R68" i="7" s="1"/>
  <c r="R69" i="7" a="1"/>
  <c r="R69" i="7" s="1"/>
  <c r="R70" i="7" a="1"/>
  <c r="R70" i="7" s="1"/>
  <c r="R71" i="7" a="1"/>
  <c r="R71" i="7" s="1"/>
  <c r="R72" i="7" a="1"/>
  <c r="R72" i="7" s="1"/>
  <c r="R73" i="7" a="1"/>
  <c r="R73" i="7" s="1"/>
  <c r="R74" i="7" a="1"/>
  <c r="R74" i="7" s="1"/>
  <c r="R75" i="7" a="1"/>
  <c r="R75" i="7" s="1"/>
  <c r="R76" i="7" a="1"/>
  <c r="R76" i="7" s="1"/>
  <c r="R77" i="7" a="1"/>
  <c r="R77" i="7" s="1"/>
  <c r="R78" i="7" a="1"/>
  <c r="R78" i="7" s="1"/>
  <c r="R79" i="7" a="1"/>
  <c r="R79" i="7" s="1"/>
  <c r="R80" i="7" a="1"/>
  <c r="R80" i="7" s="1"/>
  <c r="R81" i="7" a="1"/>
  <c r="R81" i="7" s="1"/>
  <c r="R82" i="7" a="1"/>
  <c r="R82" i="7" s="1"/>
  <c r="R83" i="7" a="1"/>
  <c r="R83" i="7" s="1"/>
  <c r="R84" i="7" a="1"/>
  <c r="R84" i="7" s="1"/>
  <c r="R85" i="7" a="1"/>
  <c r="R85" i="7" s="1"/>
  <c r="R86" i="7" a="1"/>
  <c r="R86" i="7" s="1"/>
  <c r="R87" i="7" a="1"/>
  <c r="R87" i="7" s="1"/>
  <c r="R88" i="7" a="1"/>
  <c r="R88" i="7" s="1"/>
  <c r="R89" i="7" a="1"/>
  <c r="R89" i="7" s="1"/>
  <c r="R90" i="7" a="1"/>
  <c r="R90" i="7" s="1"/>
  <c r="R91" i="7" a="1"/>
  <c r="R91" i="7" s="1"/>
  <c r="R92" i="7" a="1"/>
  <c r="R92" i="7" s="1"/>
  <c r="R93" i="7" a="1"/>
  <c r="R93" i="7" s="1"/>
  <c r="R94" i="7" a="1"/>
  <c r="R94" i="7" s="1"/>
  <c r="R95" i="7" a="1"/>
  <c r="R95" i="7" s="1"/>
  <c r="R96" i="7" a="1"/>
  <c r="R96" i="7" s="1"/>
  <c r="R97" i="7" a="1"/>
  <c r="R97" i="7" s="1"/>
  <c r="R98" i="7" a="1"/>
  <c r="R98" i="7" s="1"/>
  <c r="R99" i="7" a="1"/>
  <c r="R99" i="7" s="1"/>
  <c r="R100" i="7" a="1"/>
  <c r="R100" i="7" s="1"/>
  <c r="R101" i="7" a="1"/>
  <c r="R101" i="7" s="1"/>
  <c r="R102" i="7" a="1"/>
  <c r="R102" i="7" s="1"/>
  <c r="R103" i="7" a="1"/>
  <c r="R103" i="7" s="1"/>
  <c r="R104" i="7" a="1"/>
  <c r="R104" i="7" s="1"/>
  <c r="R105" i="7" a="1"/>
  <c r="R105" i="7" s="1"/>
  <c r="R106" i="7" a="1"/>
  <c r="R106" i="7" s="1"/>
  <c r="R107" i="7" a="1"/>
  <c r="R107" i="7" s="1"/>
  <c r="R108" i="7" a="1"/>
  <c r="R108" i="7" s="1"/>
  <c r="R109" i="7" a="1"/>
  <c r="R109" i="7" s="1"/>
  <c r="R110" i="7" a="1"/>
  <c r="R110" i="7" s="1"/>
  <c r="R111" i="7" a="1"/>
  <c r="R111" i="7" s="1"/>
  <c r="R112" i="7" a="1"/>
  <c r="R112" i="7" s="1"/>
  <c r="R113" i="7" a="1"/>
  <c r="R113" i="7" s="1"/>
  <c r="R114" i="7" a="1"/>
  <c r="R114" i="7" s="1"/>
  <c r="R115" i="7" a="1"/>
  <c r="R115" i="7" s="1"/>
  <c r="R116" i="7" a="1"/>
  <c r="R116" i="7" s="1"/>
  <c r="R117" i="7" a="1"/>
  <c r="R117" i="7" s="1"/>
  <c r="R118" i="7" a="1"/>
  <c r="R118" i="7" s="1"/>
  <c r="R119" i="7" a="1"/>
  <c r="R119" i="7" s="1"/>
  <c r="R120" i="7" a="1"/>
  <c r="R120" i="7" s="1"/>
  <c r="R121" i="7" a="1"/>
  <c r="R121" i="7" s="1"/>
  <c r="R122" i="7" a="1"/>
  <c r="R122" i="7" s="1"/>
  <c r="R123" i="7" a="1"/>
  <c r="R123" i="7" s="1"/>
  <c r="R124" i="7" a="1"/>
  <c r="R124" i="7" s="1"/>
  <c r="R125" i="7" a="1"/>
  <c r="R125" i="7" s="1"/>
  <c r="R126" i="7" a="1"/>
  <c r="R126" i="7" s="1"/>
  <c r="R127" i="7" a="1"/>
  <c r="R127" i="7" s="1"/>
  <c r="R128" i="7" a="1"/>
  <c r="R128" i="7" s="1"/>
  <c r="R129" i="7" a="1"/>
  <c r="R129" i="7" s="1"/>
  <c r="R130" i="7" a="1"/>
  <c r="R130" i="7" s="1"/>
  <c r="R131" i="7" a="1"/>
  <c r="R131" i="7" s="1"/>
  <c r="R132" i="7" a="1"/>
  <c r="R132" i="7" s="1"/>
  <c r="R133" i="7" a="1"/>
  <c r="R133" i="7" s="1"/>
  <c r="R134" i="7" a="1"/>
  <c r="R134" i="7" s="1"/>
  <c r="R135" i="7" a="1"/>
  <c r="R135" i="7" s="1"/>
  <c r="R136" i="7" a="1"/>
  <c r="R136" i="7" s="1"/>
  <c r="R137" i="7" a="1"/>
  <c r="R137" i="7" s="1"/>
  <c r="R138" i="7" a="1"/>
  <c r="R138" i="7" s="1"/>
  <c r="R139" i="7" a="1"/>
  <c r="R139" i="7" s="1"/>
  <c r="R140" i="7" a="1"/>
  <c r="R140" i="7" s="1"/>
  <c r="R141" i="7" a="1"/>
  <c r="R141" i="7" s="1"/>
  <c r="R142" i="7" a="1"/>
  <c r="R142" i="7" s="1"/>
  <c r="R2" i="7" a="1"/>
  <c r="R2" i="7" s="1"/>
  <c r="N3" i="7" a="1"/>
  <c r="N3" i="7" s="1"/>
  <c r="N4" i="7" a="1"/>
  <c r="N4" i="7" s="1"/>
  <c r="N5" i="7" a="1"/>
  <c r="N5" i="7" s="1"/>
  <c r="N6" i="7" a="1"/>
  <c r="N6" i="7" s="1"/>
  <c r="N7" i="7" a="1"/>
  <c r="N7" i="7" s="1"/>
  <c r="N8" i="7" a="1"/>
  <c r="N8" i="7" s="1"/>
  <c r="N9" i="7" a="1"/>
  <c r="N9" i="7" s="1"/>
  <c r="N10" i="7" a="1"/>
  <c r="N10" i="7" s="1"/>
  <c r="N11" i="7" a="1"/>
  <c r="N11" i="7" s="1"/>
  <c r="N12" i="7" a="1"/>
  <c r="N12" i="7" s="1"/>
  <c r="N13" i="7" a="1"/>
  <c r="N13" i="7" s="1"/>
  <c r="N14" i="7" a="1"/>
  <c r="N14" i="7" s="1"/>
  <c r="N15" i="7" a="1"/>
  <c r="N15" i="7" s="1"/>
  <c r="N16" i="7" a="1"/>
  <c r="N16" i="7" s="1"/>
  <c r="N17" i="7" a="1"/>
  <c r="N17" i="7" s="1"/>
  <c r="N18" i="7" a="1"/>
  <c r="N18" i="7" s="1"/>
  <c r="N19" i="7" a="1"/>
  <c r="N19" i="7" s="1"/>
  <c r="N20" i="7" a="1"/>
  <c r="N20" i="7" s="1"/>
  <c r="N21" i="7" a="1"/>
  <c r="N21" i="7" s="1"/>
  <c r="N22" i="7" a="1"/>
  <c r="N22" i="7" s="1"/>
  <c r="N23" i="7" a="1"/>
  <c r="N23" i="7" s="1"/>
  <c r="N24" i="7" a="1"/>
  <c r="N24" i="7" s="1"/>
  <c r="N25" i="7" a="1"/>
  <c r="N25" i="7" s="1"/>
  <c r="N26" i="7" a="1"/>
  <c r="N26" i="7" s="1"/>
  <c r="N27" i="7" a="1"/>
  <c r="N27" i="7" s="1"/>
  <c r="N28" i="7" a="1"/>
  <c r="N28" i="7" s="1"/>
  <c r="N29" i="7" a="1"/>
  <c r="N29" i="7" s="1"/>
  <c r="N30" i="7" a="1"/>
  <c r="N30" i="7" s="1"/>
  <c r="N31" i="7" a="1"/>
  <c r="N31" i="7" s="1"/>
  <c r="N32" i="7" a="1"/>
  <c r="N32" i="7" s="1"/>
  <c r="N33" i="7" a="1"/>
  <c r="N33" i="7" s="1"/>
  <c r="N34" i="7" a="1"/>
  <c r="N34" i="7" s="1"/>
  <c r="N35" i="7" a="1"/>
  <c r="N35" i="7" s="1"/>
  <c r="N36" i="7" a="1"/>
  <c r="N36" i="7" s="1"/>
  <c r="N37" i="7" a="1"/>
  <c r="N37" i="7" s="1"/>
  <c r="N38" i="7" a="1"/>
  <c r="N38" i="7" s="1"/>
  <c r="N39" i="7" a="1"/>
  <c r="N39" i="7" s="1"/>
  <c r="N40" i="7" a="1"/>
  <c r="N40" i="7" s="1"/>
  <c r="N41" i="7" a="1"/>
  <c r="N41" i="7" s="1"/>
  <c r="N42" i="7" a="1"/>
  <c r="N42" i="7" s="1"/>
  <c r="N43" i="7" a="1"/>
  <c r="N43" i="7" s="1"/>
  <c r="N44" i="7" a="1"/>
  <c r="N44" i="7" s="1"/>
  <c r="N45" i="7" a="1"/>
  <c r="N45" i="7" s="1"/>
  <c r="N46" i="7" a="1"/>
  <c r="N46" i="7" s="1"/>
  <c r="N47" i="7" a="1"/>
  <c r="N47" i="7" s="1"/>
  <c r="N48" i="7" a="1"/>
  <c r="N48" i="7" s="1"/>
  <c r="N49" i="7" a="1"/>
  <c r="N49" i="7" s="1"/>
  <c r="N50" i="7" a="1"/>
  <c r="N50" i="7" s="1"/>
  <c r="N51" i="7" a="1"/>
  <c r="N51" i="7" s="1"/>
  <c r="N52" i="7" a="1"/>
  <c r="N52" i="7" s="1"/>
  <c r="N53" i="7" a="1"/>
  <c r="N53" i="7" s="1"/>
  <c r="N54" i="7" a="1"/>
  <c r="N54" i="7" s="1"/>
  <c r="N55" i="7" a="1"/>
  <c r="N55" i="7" s="1"/>
  <c r="N56" i="7" a="1"/>
  <c r="N56" i="7" s="1"/>
  <c r="N57" i="7" a="1"/>
  <c r="N57" i="7" s="1"/>
  <c r="N58" i="7" a="1"/>
  <c r="N58" i="7" s="1"/>
  <c r="N59" i="7" a="1"/>
  <c r="N59" i="7" s="1"/>
  <c r="N60" i="7" a="1"/>
  <c r="N60" i="7" s="1"/>
  <c r="N61" i="7" a="1"/>
  <c r="N61" i="7" s="1"/>
  <c r="N62" i="7" a="1"/>
  <c r="N62" i="7" s="1"/>
  <c r="N63" i="7" a="1"/>
  <c r="N63" i="7" s="1"/>
  <c r="N64" i="7" a="1"/>
  <c r="N64" i="7" s="1"/>
  <c r="N65" i="7" a="1"/>
  <c r="N65" i="7" s="1"/>
  <c r="N66" i="7" a="1"/>
  <c r="N66" i="7" s="1"/>
  <c r="N67" i="7" a="1"/>
  <c r="N67" i="7" s="1"/>
  <c r="N68" i="7" a="1"/>
  <c r="N68" i="7" s="1"/>
  <c r="N69" i="7" a="1"/>
  <c r="N69" i="7" s="1"/>
  <c r="N70" i="7" a="1"/>
  <c r="N70" i="7" s="1"/>
  <c r="N71" i="7" a="1"/>
  <c r="N71" i="7" s="1"/>
  <c r="N72" i="7" a="1"/>
  <c r="N72" i="7" s="1"/>
  <c r="N73" i="7" a="1"/>
  <c r="N73" i="7" s="1"/>
  <c r="N74" i="7" a="1"/>
  <c r="N74" i="7" s="1"/>
  <c r="N75" i="7" a="1"/>
  <c r="N75" i="7" s="1"/>
  <c r="N76" i="7" a="1"/>
  <c r="N76" i="7" s="1"/>
  <c r="N77" i="7" a="1"/>
  <c r="N77" i="7" s="1"/>
  <c r="N78" i="7" a="1"/>
  <c r="N78" i="7" s="1"/>
  <c r="N79" i="7" a="1"/>
  <c r="N79" i="7" s="1"/>
  <c r="N80" i="7" a="1"/>
  <c r="N80" i="7" s="1"/>
  <c r="N81" i="7" a="1"/>
  <c r="N81" i="7" s="1"/>
  <c r="N82" i="7" a="1"/>
  <c r="N82" i="7" s="1"/>
  <c r="N83" i="7" a="1"/>
  <c r="N83" i="7" s="1"/>
  <c r="N84" i="7" a="1"/>
  <c r="N84" i="7" s="1"/>
  <c r="N85" i="7" a="1"/>
  <c r="N85" i="7" s="1"/>
  <c r="N86" i="7" a="1"/>
  <c r="N86" i="7" s="1"/>
  <c r="N87" i="7" a="1"/>
  <c r="N87" i="7" s="1"/>
  <c r="N88" i="7" a="1"/>
  <c r="N88" i="7" s="1"/>
  <c r="N89" i="7" a="1"/>
  <c r="N89" i="7" s="1"/>
  <c r="N90" i="7" a="1"/>
  <c r="N90" i="7" s="1"/>
  <c r="N91" i="7" a="1"/>
  <c r="N91" i="7" s="1"/>
  <c r="N92" i="7" a="1"/>
  <c r="N92" i="7" s="1"/>
  <c r="N93" i="7" a="1"/>
  <c r="N93" i="7" s="1"/>
  <c r="N94" i="7" a="1"/>
  <c r="N94" i="7" s="1"/>
  <c r="N95" i="7" a="1"/>
  <c r="N95" i="7" s="1"/>
  <c r="N96" i="7" a="1"/>
  <c r="N96" i="7" s="1"/>
  <c r="N97" i="7" a="1"/>
  <c r="N97" i="7" s="1"/>
  <c r="N98" i="7" a="1"/>
  <c r="N98" i="7" s="1"/>
  <c r="N99" i="7" a="1"/>
  <c r="N99" i="7" s="1"/>
  <c r="N100" i="7" a="1"/>
  <c r="N100" i="7" s="1"/>
  <c r="N101" i="7" a="1"/>
  <c r="N101" i="7" s="1"/>
  <c r="N102" i="7" a="1"/>
  <c r="N102" i="7" s="1"/>
  <c r="N103" i="7" a="1"/>
  <c r="N103" i="7" s="1"/>
  <c r="N104" i="7" a="1"/>
  <c r="N104" i="7" s="1"/>
  <c r="N105" i="7" a="1"/>
  <c r="N105" i="7" s="1"/>
  <c r="N106" i="7" a="1"/>
  <c r="N106" i="7" s="1"/>
  <c r="N107" i="7" a="1"/>
  <c r="N107" i="7" s="1"/>
  <c r="N108" i="7" a="1"/>
  <c r="N108" i="7" s="1"/>
  <c r="N109" i="7" a="1"/>
  <c r="N109" i="7" s="1"/>
  <c r="N110" i="7" a="1"/>
  <c r="N110" i="7" s="1"/>
  <c r="N111" i="7" a="1"/>
  <c r="N111" i="7" s="1"/>
  <c r="N112" i="7" a="1"/>
  <c r="N112" i="7" s="1"/>
  <c r="N113" i="7" a="1"/>
  <c r="N113" i="7" s="1"/>
  <c r="N114" i="7" a="1"/>
  <c r="N114" i="7" s="1"/>
  <c r="N115" i="7" a="1"/>
  <c r="N115" i="7" s="1"/>
  <c r="N116" i="7" a="1"/>
  <c r="N116" i="7" s="1"/>
  <c r="N117" i="7" a="1"/>
  <c r="N117" i="7" s="1"/>
  <c r="N118" i="7" a="1"/>
  <c r="N118" i="7" s="1"/>
  <c r="N119" i="7" a="1"/>
  <c r="N119" i="7" s="1"/>
  <c r="N120" i="7" a="1"/>
  <c r="N120" i="7" s="1"/>
  <c r="N121" i="7" a="1"/>
  <c r="N121" i="7" s="1"/>
  <c r="N122" i="7" a="1"/>
  <c r="N122" i="7" s="1"/>
  <c r="N123" i="7" a="1"/>
  <c r="N123" i="7" s="1"/>
  <c r="N124" i="7" a="1"/>
  <c r="N124" i="7" s="1"/>
  <c r="N125" i="7" a="1"/>
  <c r="N125" i="7" s="1"/>
  <c r="N126" i="7" a="1"/>
  <c r="N126" i="7" s="1"/>
  <c r="N127" i="7" a="1"/>
  <c r="N127" i="7" s="1"/>
  <c r="N128" i="7" a="1"/>
  <c r="N128" i="7" s="1"/>
  <c r="N129" i="7" a="1"/>
  <c r="N129" i="7" s="1"/>
  <c r="N130" i="7" a="1"/>
  <c r="N130" i="7" s="1"/>
  <c r="N131" i="7" a="1"/>
  <c r="N131" i="7" s="1"/>
  <c r="N132" i="7" a="1"/>
  <c r="N132" i="7" s="1"/>
  <c r="N133" i="7" a="1"/>
  <c r="N133" i="7" s="1"/>
  <c r="N134" i="7" a="1"/>
  <c r="N134" i="7" s="1"/>
  <c r="N135" i="7" a="1"/>
  <c r="N135" i="7" s="1"/>
  <c r="N136" i="7" a="1"/>
  <c r="N136" i="7" s="1"/>
  <c r="N137" i="7" a="1"/>
  <c r="N137" i="7" s="1"/>
  <c r="N138" i="7" a="1"/>
  <c r="N138" i="7" s="1"/>
  <c r="N139" i="7" a="1"/>
  <c r="N139" i="7" s="1"/>
  <c r="N140" i="7" a="1"/>
  <c r="N140" i="7" s="1"/>
  <c r="N141" i="7" a="1"/>
  <c r="N141" i="7" s="1"/>
  <c r="N142" i="7" a="1"/>
  <c r="N142" i="7" s="1"/>
  <c r="N2" i="7" a="1"/>
  <c r="N2" i="7" s="1"/>
  <c r="G14" i="18" l="1" a="1"/>
  <c r="G14" i="18" s="1"/>
  <c r="H14" i="18" a="1"/>
  <c r="H14" i="18" s="1"/>
  <c r="F14" i="18" a="1"/>
  <c r="F14" i="18" s="1"/>
  <c r="E14" i="18" a="1"/>
  <c r="E14" i="18" s="1"/>
  <c r="E10" i="18" a="1"/>
  <c r="E10" i="18" s="1"/>
  <c r="E7" i="18" a="1"/>
  <c r="E7" i="18" s="1"/>
  <c r="F5" i="18" a="1"/>
  <c r="F5" i="18" s="1"/>
  <c r="F5" i="16" a="1"/>
  <c r="F5" i="16" s="1"/>
  <c r="D57" i="9" a="1"/>
  <c r="D37" i="9" a="1"/>
  <c r="D37" i="9" s="1"/>
  <c r="B37" i="9" a="1"/>
  <c r="B37" i="9" s="1"/>
  <c r="D57" i="14" a="1"/>
  <c r="D37" i="14" a="1"/>
  <c r="D37" i="14" s="1"/>
  <c r="B37" i="14" a="1"/>
  <c r="B37" i="14" s="1"/>
  <c r="D31" i="14" a="1"/>
  <c r="D31" i="14" s="1"/>
  <c r="B32" i="14" s="1" a="1"/>
  <c r="B31" i="14" a="1"/>
  <c r="B31" i="14" s="1"/>
  <c r="D25" i="14" a="1"/>
  <c r="D25" i="14" s="1"/>
  <c r="D26" i="14" s="1" a="1"/>
  <c r="B25" i="14" a="1"/>
  <c r="B25" i="14" s="1"/>
  <c r="D19" i="14" a="1"/>
  <c r="D19" i="14" s="1"/>
  <c r="D20" i="14" s="1" a="1"/>
  <c r="B19" i="14" a="1"/>
  <c r="B19" i="14" s="1"/>
  <c r="D10" i="14" a="1"/>
  <c r="D31" i="9" a="1"/>
  <c r="D31" i="9" s="1"/>
  <c r="B31" i="9" a="1"/>
  <c r="B31" i="9" s="1"/>
  <c r="D25" i="9" a="1"/>
  <c r="D25" i="9" s="1"/>
  <c r="B25" i="9" a="1"/>
  <c r="B25" i="9" s="1"/>
  <c r="B19" i="9" a="1"/>
  <c r="B19" i="9" s="1"/>
  <c r="D19" i="9" a="1"/>
  <c r="D19" i="9" s="1"/>
  <c r="D20" i="9" s="1" a="1"/>
  <c r="D20" i="9" s="1"/>
  <c r="D10" i="9" a="1"/>
  <c r="B3" i="7"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76" i="7" a="1"/>
  <c r="B76" i="7" s="1"/>
  <c r="B77" i="7" a="1"/>
  <c r="B77" i="7" s="1"/>
  <c r="B78" i="7" a="1"/>
  <c r="B78" i="7" s="1"/>
  <c r="B79" i="7" a="1"/>
  <c r="B79" i="7" s="1"/>
  <c r="B80" i="7" a="1"/>
  <c r="B80" i="7" s="1"/>
  <c r="B81" i="7" a="1"/>
  <c r="B81" i="7" s="1"/>
  <c r="B82" i="7" a="1"/>
  <c r="B82" i="7" s="1"/>
  <c r="B83" i="7" a="1"/>
  <c r="B83" i="7" s="1"/>
  <c r="B84" i="7" a="1"/>
  <c r="B84" i="7" s="1"/>
  <c r="B85" i="7" a="1"/>
  <c r="B85" i="7" s="1"/>
  <c r="B86" i="7" a="1"/>
  <c r="B86" i="7" s="1"/>
  <c r="B87" i="7" a="1"/>
  <c r="B87" i="7" s="1"/>
  <c r="B88" i="7" a="1"/>
  <c r="B88" i="7" s="1"/>
  <c r="B89" i="7" a="1"/>
  <c r="B89" i="7" s="1"/>
  <c r="B90" i="7" a="1"/>
  <c r="B90" i="7" s="1"/>
  <c r="B91" i="7" a="1"/>
  <c r="B91" i="7" s="1"/>
  <c r="B92" i="7" a="1"/>
  <c r="B92" i="7" s="1"/>
  <c r="B93" i="7" a="1"/>
  <c r="B93" i="7" s="1"/>
  <c r="B94" i="7" a="1"/>
  <c r="B94" i="7" s="1"/>
  <c r="B95" i="7" a="1"/>
  <c r="B95" i="7" s="1"/>
  <c r="B96" i="7" a="1"/>
  <c r="B96" i="7" s="1"/>
  <c r="B97" i="7" a="1"/>
  <c r="B97" i="7" s="1"/>
  <c r="B98" i="7" a="1"/>
  <c r="B98" i="7" s="1"/>
  <c r="B99" i="7" a="1"/>
  <c r="B99" i="7" s="1"/>
  <c r="B100" i="7" a="1"/>
  <c r="B100" i="7" s="1"/>
  <c r="B101" i="7" a="1"/>
  <c r="B101" i="7" s="1"/>
  <c r="B102" i="7" a="1"/>
  <c r="B102" i="7" s="1"/>
  <c r="B103" i="7" a="1"/>
  <c r="B103" i="7" s="1"/>
  <c r="B104" i="7" a="1"/>
  <c r="B104" i="7" s="1"/>
  <c r="B105" i="7" a="1"/>
  <c r="B105" i="7" s="1"/>
  <c r="B106" i="7" a="1"/>
  <c r="B106" i="7" s="1"/>
  <c r="B107" i="7" a="1"/>
  <c r="B107" i="7" s="1"/>
  <c r="B108" i="7" a="1"/>
  <c r="B108" i="7" s="1"/>
  <c r="B109" i="7" a="1"/>
  <c r="B109" i="7" s="1"/>
  <c r="B110" i="7" a="1"/>
  <c r="B110" i="7" s="1"/>
  <c r="B111" i="7" a="1"/>
  <c r="B111" i="7" s="1"/>
  <c r="B112" i="7" a="1"/>
  <c r="B112" i="7" s="1"/>
  <c r="B113" i="7" a="1"/>
  <c r="B113" i="7" s="1"/>
  <c r="B114" i="7" a="1"/>
  <c r="B114" i="7" s="1"/>
  <c r="B115" i="7" a="1"/>
  <c r="B115" i="7" s="1"/>
  <c r="B116" i="7" a="1"/>
  <c r="B116" i="7" s="1"/>
  <c r="B117" i="7" a="1"/>
  <c r="B117" i="7" s="1"/>
  <c r="B118" i="7" a="1"/>
  <c r="B118" i="7" s="1"/>
  <c r="B119" i="7" a="1"/>
  <c r="B119" i="7" s="1"/>
  <c r="B120" i="7" a="1"/>
  <c r="B120" i="7" s="1"/>
  <c r="B121" i="7" a="1"/>
  <c r="B121" i="7" s="1"/>
  <c r="B122" i="7" a="1"/>
  <c r="B122" i="7" s="1"/>
  <c r="B123" i="7" a="1"/>
  <c r="B123" i="7" s="1"/>
  <c r="B124" i="7" a="1"/>
  <c r="B124" i="7" s="1"/>
  <c r="B125" i="7" a="1"/>
  <c r="B125" i="7" s="1"/>
  <c r="B126" i="7" a="1"/>
  <c r="B126" i="7" s="1"/>
  <c r="B127" i="7" a="1"/>
  <c r="B127" i="7" s="1"/>
  <c r="B128" i="7" a="1"/>
  <c r="B128" i="7" s="1"/>
  <c r="B129" i="7" a="1"/>
  <c r="B129" i="7" s="1"/>
  <c r="B130" i="7" a="1"/>
  <c r="B130" i="7" s="1"/>
  <c r="B131" i="7" a="1"/>
  <c r="B131" i="7" s="1"/>
  <c r="B132" i="7" a="1"/>
  <c r="B132" i="7" s="1"/>
  <c r="B133" i="7" a="1"/>
  <c r="B133" i="7" s="1"/>
  <c r="B134" i="7" a="1"/>
  <c r="B134" i="7" s="1"/>
  <c r="B135" i="7" a="1"/>
  <c r="B135" i="7" s="1"/>
  <c r="B136" i="7" a="1"/>
  <c r="B136" i="7" s="1"/>
  <c r="B137" i="7" a="1"/>
  <c r="B137" i="7" s="1"/>
  <c r="B138" i="7" a="1"/>
  <c r="B138" i="7" s="1"/>
  <c r="B139" i="7" a="1"/>
  <c r="B139" i="7" s="1"/>
  <c r="B140" i="7" a="1"/>
  <c r="B140" i="7" s="1"/>
  <c r="B141" i="7" a="1"/>
  <c r="B141" i="7" s="1"/>
  <c r="B142" i="7" a="1"/>
  <c r="B142" i="7" s="1"/>
  <c r="B2" i="7" a="1"/>
  <c r="B2" i="7" s="1"/>
  <c r="J3" i="7"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76" i="7" a="1"/>
  <c r="J76" i="7" s="1"/>
  <c r="J77" i="7" a="1"/>
  <c r="J77" i="7" s="1"/>
  <c r="J78" i="7" a="1"/>
  <c r="J78" i="7" s="1"/>
  <c r="J79" i="7" a="1"/>
  <c r="J79" i="7" s="1"/>
  <c r="J80" i="7" a="1"/>
  <c r="J80" i="7" s="1"/>
  <c r="J81" i="7" a="1"/>
  <c r="J81" i="7" s="1"/>
  <c r="J82" i="7" a="1"/>
  <c r="J82" i="7" s="1"/>
  <c r="J83" i="7" a="1"/>
  <c r="J83" i="7" s="1"/>
  <c r="J84" i="7" a="1"/>
  <c r="J84" i="7" s="1"/>
  <c r="J85" i="7" a="1"/>
  <c r="J85" i="7" s="1"/>
  <c r="J86" i="7" a="1"/>
  <c r="J86" i="7" s="1"/>
  <c r="J87" i="7" a="1"/>
  <c r="J87" i="7" s="1"/>
  <c r="J88" i="7" a="1"/>
  <c r="J88" i="7" s="1"/>
  <c r="J89" i="7" a="1"/>
  <c r="J89" i="7" s="1"/>
  <c r="J90" i="7" a="1"/>
  <c r="J90" i="7" s="1"/>
  <c r="J91" i="7" a="1"/>
  <c r="J91" i="7" s="1"/>
  <c r="J92" i="7" a="1"/>
  <c r="J92" i="7" s="1"/>
  <c r="J93" i="7" a="1"/>
  <c r="J93" i="7" s="1"/>
  <c r="J94" i="7" a="1"/>
  <c r="J94" i="7" s="1"/>
  <c r="J95" i="7" a="1"/>
  <c r="J95" i="7" s="1"/>
  <c r="J96" i="7" a="1"/>
  <c r="J96" i="7" s="1"/>
  <c r="J97" i="7" a="1"/>
  <c r="J97" i="7" s="1"/>
  <c r="J98" i="7" a="1"/>
  <c r="J98" i="7" s="1"/>
  <c r="J99" i="7" a="1"/>
  <c r="J99" i="7" s="1"/>
  <c r="J100" i="7" a="1"/>
  <c r="J100" i="7" s="1"/>
  <c r="J101" i="7" a="1"/>
  <c r="J101" i="7" s="1"/>
  <c r="J102" i="7" a="1"/>
  <c r="J102" i="7" s="1"/>
  <c r="J103" i="7" a="1"/>
  <c r="J103" i="7" s="1"/>
  <c r="J104" i="7" a="1"/>
  <c r="J104" i="7" s="1"/>
  <c r="J105" i="7" a="1"/>
  <c r="J105" i="7" s="1"/>
  <c r="J106" i="7" a="1"/>
  <c r="J106" i="7" s="1"/>
  <c r="J107" i="7" a="1"/>
  <c r="J107" i="7" s="1"/>
  <c r="J108" i="7" a="1"/>
  <c r="J108" i="7" s="1"/>
  <c r="J109" i="7" a="1"/>
  <c r="J109" i="7" s="1"/>
  <c r="J110" i="7" a="1"/>
  <c r="J110" i="7" s="1"/>
  <c r="J111" i="7" a="1"/>
  <c r="J111" i="7" s="1"/>
  <c r="J112" i="7" a="1"/>
  <c r="J112" i="7" s="1"/>
  <c r="J113" i="7" a="1"/>
  <c r="J113" i="7" s="1"/>
  <c r="J114" i="7" a="1"/>
  <c r="J114" i="7" s="1"/>
  <c r="J115" i="7" a="1"/>
  <c r="J115" i="7" s="1"/>
  <c r="J116" i="7" a="1"/>
  <c r="J116" i="7" s="1"/>
  <c r="J117" i="7" a="1"/>
  <c r="J117" i="7" s="1"/>
  <c r="J118" i="7" a="1"/>
  <c r="J118" i="7" s="1"/>
  <c r="J119" i="7" a="1"/>
  <c r="J119" i="7" s="1"/>
  <c r="J120" i="7" a="1"/>
  <c r="J120" i="7" s="1"/>
  <c r="J121" i="7" a="1"/>
  <c r="J121" i="7" s="1"/>
  <c r="J122" i="7" a="1"/>
  <c r="J122" i="7" s="1"/>
  <c r="J123" i="7" a="1"/>
  <c r="J123" i="7" s="1"/>
  <c r="J124" i="7" a="1"/>
  <c r="J124" i="7" s="1"/>
  <c r="J125" i="7" a="1"/>
  <c r="J125" i="7" s="1"/>
  <c r="J126" i="7" a="1"/>
  <c r="J126" i="7" s="1"/>
  <c r="J127" i="7" a="1"/>
  <c r="J127" i="7" s="1"/>
  <c r="J128" i="7" a="1"/>
  <c r="J128" i="7" s="1"/>
  <c r="J129" i="7" a="1"/>
  <c r="J129" i="7" s="1"/>
  <c r="J130" i="7" a="1"/>
  <c r="J130" i="7" s="1"/>
  <c r="J131" i="7" a="1"/>
  <c r="J131" i="7" s="1"/>
  <c r="J132" i="7" a="1"/>
  <c r="J132" i="7" s="1"/>
  <c r="J133" i="7" a="1"/>
  <c r="J133" i="7" s="1"/>
  <c r="J134" i="7" a="1"/>
  <c r="J134" i="7" s="1"/>
  <c r="J135" i="7" a="1"/>
  <c r="J135" i="7" s="1"/>
  <c r="J136" i="7" a="1"/>
  <c r="J136" i="7" s="1"/>
  <c r="J137" i="7" a="1"/>
  <c r="J137" i="7" s="1"/>
  <c r="J138" i="7" a="1"/>
  <c r="J138" i="7" s="1"/>
  <c r="J139" i="7" a="1"/>
  <c r="J139" i="7" s="1"/>
  <c r="J140" i="7" a="1"/>
  <c r="J140" i="7" s="1"/>
  <c r="J141" i="7" a="1"/>
  <c r="J141" i="7" s="1"/>
  <c r="J142" i="7" a="1"/>
  <c r="J142" i="7" s="1"/>
  <c r="J2" i="7" a="1"/>
  <c r="J2" i="7" s="1"/>
  <c r="G60" i="9" l="1" a="1"/>
  <c r="G60" i="9" s="1"/>
  <c r="G10" i="9" a="1"/>
  <c r="G10" i="9" s="1"/>
  <c r="G12" i="9" a="1"/>
  <c r="G12" i="9" s="1"/>
  <c r="H11" i="9" a="1"/>
  <c r="H11" i="9" s="1"/>
  <c r="H59" i="9" a="1"/>
  <c r="H59" i="9" s="1"/>
  <c r="G62" i="9" a="1"/>
  <c r="G62" i="9" s="1"/>
  <c r="H17" i="9" a="1"/>
  <c r="H17" i="9" s="1"/>
  <c r="G14" i="9" a="1"/>
  <c r="G14" i="9" s="1"/>
  <c r="G63" i="9" a="1"/>
  <c r="G63" i="9" s="1"/>
  <c r="H15" i="9" a="1"/>
  <c r="H15" i="9" s="1"/>
  <c r="H57" i="9" a="1"/>
  <c r="H57" i="9" s="1"/>
  <c r="G60" i="14" a="1"/>
  <c r="G60" i="14" s="1"/>
  <c r="G61" i="14" a="1"/>
  <c r="G61" i="14" s="1"/>
  <c r="G62" i="14" a="1"/>
  <c r="G62" i="14" s="1"/>
  <c r="G63" i="14" a="1"/>
  <c r="G63" i="14" s="1"/>
  <c r="G17" i="14" a="1"/>
  <c r="G17" i="14" s="1"/>
  <c r="H60" i="9" a="1"/>
  <c r="H60" i="9" s="1"/>
  <c r="H63" i="9" a="1"/>
  <c r="H63" i="9" s="1"/>
  <c r="H7" i="14" a="1"/>
  <c r="H7" i="14" s="1"/>
  <c r="G58" i="14" a="1"/>
  <c r="G58" i="14" s="1"/>
  <c r="G59" i="14" a="1"/>
  <c r="G59" i="14" s="1"/>
  <c r="H61" i="14" a="1"/>
  <c r="H61" i="14" s="1"/>
  <c r="H62" i="14" a="1"/>
  <c r="H62" i="14" s="1"/>
  <c r="H63" i="14" a="1"/>
  <c r="H63" i="14" s="1"/>
  <c r="H64" i="14" a="1"/>
  <c r="H64" i="14" s="1"/>
  <c r="G13" i="14" a="1"/>
  <c r="G13" i="14" s="1"/>
  <c r="G14" i="14" a="1"/>
  <c r="G14" i="14" s="1"/>
  <c r="G15" i="14" a="1"/>
  <c r="G15" i="14" s="1"/>
  <c r="G16" i="14" a="1"/>
  <c r="G16" i="14" s="1"/>
  <c r="H17" i="14" a="1"/>
  <c r="H17" i="14" s="1"/>
  <c r="H58" i="9" a="1"/>
  <c r="H58" i="9" s="1"/>
  <c r="G61" i="9" a="1"/>
  <c r="G61" i="9" s="1"/>
  <c r="G57" i="9" a="1"/>
  <c r="G57" i="9" s="1"/>
  <c r="H58" i="14" a="1"/>
  <c r="H58" i="14" s="1"/>
  <c r="H59" i="14" a="1"/>
  <c r="H59" i="14" s="1"/>
  <c r="H60" i="14" a="1"/>
  <c r="H60" i="14" s="1"/>
  <c r="G57" i="14" a="1"/>
  <c r="G57" i="14" s="1"/>
  <c r="G11" i="14" a="1"/>
  <c r="G11" i="14" s="1"/>
  <c r="G12" i="14" a="1"/>
  <c r="G12" i="14" s="1"/>
  <c r="H14" i="14" a="1"/>
  <c r="H14" i="14" s="1"/>
  <c r="H15" i="14" a="1"/>
  <c r="H15" i="14" s="1"/>
  <c r="H16" i="14" a="1"/>
  <c r="H16" i="14" s="1"/>
  <c r="G10" i="14" a="1"/>
  <c r="G10" i="14" s="1"/>
  <c r="G59" i="9" a="1"/>
  <c r="G59" i="9" s="1"/>
  <c r="H10" i="9" a="1"/>
  <c r="H10" i="9" s="1"/>
  <c r="G64" i="14" a="1"/>
  <c r="G64" i="14" s="1"/>
  <c r="H57" i="14" a="1"/>
  <c r="H57" i="14" s="1"/>
  <c r="H11" i="14" a="1"/>
  <c r="H11" i="14" s="1"/>
  <c r="H12" i="14" a="1"/>
  <c r="H12" i="14" s="1"/>
  <c r="H13" i="14" a="1"/>
  <c r="H13" i="14" s="1"/>
  <c r="H10" i="14" a="1"/>
  <c r="H10" i="14" s="1"/>
  <c r="H62" i="9" a="1"/>
  <c r="H62" i="9" s="1"/>
  <c r="G7" i="14" a="1"/>
  <c r="G7" i="14" s="1"/>
  <c r="H13" i="9" a="1"/>
  <c r="H13" i="9" s="1"/>
  <c r="G7" i="9" a="1"/>
  <c r="G7" i="9" s="1"/>
  <c r="H16" i="9" a="1"/>
  <c r="H16" i="9" s="1"/>
  <c r="H12" i="9" a="1"/>
  <c r="H12" i="9" s="1"/>
  <c r="G16" i="9" a="1"/>
  <c r="G16" i="9" s="1"/>
  <c r="H14" i="9" a="1"/>
  <c r="H14" i="9" s="1"/>
  <c r="G58" i="9" a="1"/>
  <c r="G58" i="9" s="1"/>
  <c r="G64" i="9" a="1"/>
  <c r="G64" i="9" s="1"/>
  <c r="G15" i="9" a="1"/>
  <c r="G15" i="9" s="1"/>
  <c r="G11" i="9" a="1"/>
  <c r="G11" i="9" s="1"/>
  <c r="G17" i="9" a="1"/>
  <c r="G17" i="9" s="1"/>
  <c r="H64" i="9" a="1"/>
  <c r="H64" i="9" s="1"/>
  <c r="G13" i="9" a="1"/>
  <c r="G13" i="9" s="1"/>
  <c r="H7" i="9" a="1"/>
  <c r="H7" i="9" s="1"/>
  <c r="H61" i="9" a="1"/>
  <c r="H61" i="9" s="1"/>
  <c r="E22" i="14" a="1"/>
  <c r="E22" i="14" s="1"/>
  <c r="E23" i="14" a="1"/>
  <c r="E23" i="14" s="1"/>
  <c r="E21" i="14" a="1"/>
  <c r="E21" i="14" s="1"/>
  <c r="E28" i="14" a="1"/>
  <c r="E28" i="14" s="1"/>
  <c r="E29" i="14" a="1"/>
  <c r="E29" i="14" s="1"/>
  <c r="E27" i="14" a="1"/>
  <c r="E27" i="14" s="1"/>
  <c r="D32" i="14" a="1"/>
  <c r="H33" i="14" s="1" a="1"/>
  <c r="H33" i="14" s="1"/>
  <c r="D10" i="9"/>
  <c r="E61" i="14" a="1"/>
  <c r="E61" i="14" s="1"/>
  <c r="E63" i="14" a="1"/>
  <c r="E63" i="14" s="1"/>
  <c r="E59" i="14" a="1"/>
  <c r="E59" i="14" s="1"/>
  <c r="E64" i="14" a="1"/>
  <c r="E64" i="14" s="1"/>
  <c r="E60" i="14" a="1"/>
  <c r="E60" i="14" s="1"/>
  <c r="E59" i="9" a="1"/>
  <c r="E59" i="9" s="1"/>
  <c r="E60" i="9" a="1"/>
  <c r="E60" i="9" s="1"/>
  <c r="E64" i="9" a="1"/>
  <c r="E64" i="9" s="1"/>
  <c r="E62" i="9" a="1"/>
  <c r="E62" i="9" s="1"/>
  <c r="E11" i="14" a="1"/>
  <c r="E11" i="14" s="1"/>
  <c r="E62" i="14" a="1"/>
  <c r="E62" i="14" s="1"/>
  <c r="E15" i="14" a="1"/>
  <c r="E15" i="14" s="1"/>
  <c r="E63" i="9" a="1"/>
  <c r="E63" i="9" s="1"/>
  <c r="E61" i="9" a="1"/>
  <c r="E61" i="9" s="1"/>
  <c r="E58" i="9" a="1"/>
  <c r="E58" i="9" s="1"/>
  <c r="D57" i="9"/>
  <c r="D38" i="9" a="1"/>
  <c r="B38" i="9" a="1"/>
  <c r="E58" i="14" a="1"/>
  <c r="E58" i="14" s="1"/>
  <c r="D57" i="14"/>
  <c r="D38" i="14" a="1"/>
  <c r="B38" i="14" a="1"/>
  <c r="E12" i="14" a="1"/>
  <c r="E12" i="14" s="1"/>
  <c r="E16" i="14" a="1"/>
  <c r="E16" i="14" s="1"/>
  <c r="B20" i="14" a="1"/>
  <c r="E13" i="14" a="1"/>
  <c r="E13" i="14" s="1"/>
  <c r="E17" i="14" a="1"/>
  <c r="E17" i="14" s="1"/>
  <c r="E14" i="14" a="1"/>
  <c r="E14" i="14" s="1"/>
  <c r="C35" i="14" a="1"/>
  <c r="C35" i="14" s="1"/>
  <c r="C33" i="14" a="1"/>
  <c r="C33" i="14" s="1"/>
  <c r="B32" i="14"/>
  <c r="C32" i="14" s="1" a="1"/>
  <c r="C32" i="14" s="1"/>
  <c r="C34" i="14" a="1"/>
  <c r="C34" i="14" s="1"/>
  <c r="D26" i="14"/>
  <c r="E26" i="14" s="1" a="1"/>
  <c r="E26" i="14" s="1"/>
  <c r="B26" i="14" a="1"/>
  <c r="D10" i="14"/>
  <c r="D20" i="14"/>
  <c r="E20" i="14" s="1" a="1"/>
  <c r="E20" i="14" s="1"/>
  <c r="B20" i="9" a="1"/>
  <c r="B20" i="9" s="1"/>
  <c r="C20" i="9" s="1" a="1"/>
  <c r="C20" i="9" s="1"/>
  <c r="E22" i="9" a="1"/>
  <c r="E22" i="9" s="1"/>
  <c r="E23" i="9" a="1"/>
  <c r="E23" i="9" s="1"/>
  <c r="E21" i="9" a="1"/>
  <c r="E21" i="9" s="1"/>
  <c r="B32" i="9" a="1"/>
  <c r="D32" i="9" a="1"/>
  <c r="B26" i="9" a="1"/>
  <c r="D26" i="9" a="1"/>
  <c r="E10" i="9" a="1"/>
  <c r="E10" i="9" s="1"/>
  <c r="E14" i="9" a="1"/>
  <c r="E14" i="9" s="1"/>
  <c r="E17" i="9" a="1"/>
  <c r="E17" i="9" s="1"/>
  <c r="E13" i="9" a="1"/>
  <c r="E13" i="9" s="1"/>
  <c r="E16" i="9" a="1"/>
  <c r="E16" i="9" s="1"/>
  <c r="E12" i="9" a="1"/>
  <c r="E12" i="9" s="1"/>
  <c r="E15" i="9" a="1"/>
  <c r="E15" i="9" s="1"/>
  <c r="E11" i="9" a="1"/>
  <c r="E11" i="9" s="1"/>
  <c r="H35" i="14" l="1" a="1"/>
  <c r="H35" i="14" s="1"/>
  <c r="D32" i="14"/>
  <c r="E32" i="14" s="1" a="1"/>
  <c r="E32" i="14" s="1"/>
  <c r="F21" i="14" a="1"/>
  <c r="F21" i="14" s="1"/>
  <c r="F58" i="14" a="1"/>
  <c r="F58" i="14" s="1"/>
  <c r="F57" i="14" a="1"/>
  <c r="F57" i="14" s="1"/>
  <c r="F12" i="14" a="1"/>
  <c r="F12" i="14" s="1"/>
  <c r="F13" i="14" a="1"/>
  <c r="F13" i="14" s="1"/>
  <c r="F14" i="14" a="1"/>
  <c r="F14" i="14" s="1"/>
  <c r="F15" i="14" a="1"/>
  <c r="F15" i="14" s="1"/>
  <c r="F10" i="14" a="1"/>
  <c r="F10" i="14" s="1"/>
  <c r="F11" i="14" a="1"/>
  <c r="F11" i="14" s="1"/>
  <c r="F8" i="9" a="1"/>
  <c r="F8" i="9" s="1"/>
  <c r="F63" i="14" a="1"/>
  <c r="F63" i="14" s="1"/>
  <c r="F64" i="14" a="1"/>
  <c r="F64" i="14" s="1"/>
  <c r="F62" i="9" a="1"/>
  <c r="F62" i="9" s="1"/>
  <c r="F7" i="14" a="1"/>
  <c r="F7" i="14" s="1"/>
  <c r="G8" i="9" a="1"/>
  <c r="G8" i="9" s="1"/>
  <c r="F59" i="14" a="1"/>
  <c r="F59" i="14" s="1"/>
  <c r="F60" i="14" a="1"/>
  <c r="F60" i="14" s="1"/>
  <c r="F61" i="14" a="1"/>
  <c r="F61" i="14" s="1"/>
  <c r="F62" i="14" a="1"/>
  <c r="F62" i="14" s="1"/>
  <c r="F16" i="14" a="1"/>
  <c r="F16" i="14" s="1"/>
  <c r="F17" i="14" a="1"/>
  <c r="F17" i="14" s="1"/>
  <c r="F60" i="9" a="1"/>
  <c r="F60" i="9" s="1"/>
  <c r="H8" i="9" a="1"/>
  <c r="H8" i="9" s="1"/>
  <c r="F7" i="9" a="1"/>
  <c r="F7" i="9" s="1"/>
  <c r="F59" i="9" a="1"/>
  <c r="F59" i="9" s="1"/>
  <c r="F17" i="9" a="1"/>
  <c r="F17" i="9" s="1"/>
  <c r="F10" i="9" a="1"/>
  <c r="F10" i="9" s="1"/>
  <c r="F61" i="9" a="1"/>
  <c r="F61" i="9" s="1"/>
  <c r="F64" i="9" a="1"/>
  <c r="F64" i="9" s="1"/>
  <c r="F15" i="9" a="1"/>
  <c r="F15" i="9" s="1"/>
  <c r="F12" i="9" a="1"/>
  <c r="F12" i="9" s="1"/>
  <c r="F63" i="9" a="1"/>
  <c r="F63" i="9" s="1"/>
  <c r="F14" i="9" a="1"/>
  <c r="F14" i="9" s="1"/>
  <c r="F11" i="9" a="1"/>
  <c r="F11" i="9" s="1"/>
  <c r="F13" i="9" a="1"/>
  <c r="F13" i="9" s="1"/>
  <c r="F57" i="9" a="1"/>
  <c r="F57" i="9" s="1"/>
  <c r="F58" i="9" a="1"/>
  <c r="F58" i="9" s="1"/>
  <c r="F16" i="9" a="1"/>
  <c r="F16" i="9" s="1"/>
  <c r="F27" i="14" a="1"/>
  <c r="F27" i="14" s="1"/>
  <c r="E39" i="14" a="1"/>
  <c r="E39" i="14" s="1"/>
  <c r="E42" i="14" a="1"/>
  <c r="E42" i="14" s="1"/>
  <c r="E47" i="14" a="1"/>
  <c r="E47" i="14" s="1"/>
  <c r="E50" i="14" a="1"/>
  <c r="E50" i="14" s="1"/>
  <c r="E55" i="14" a="1"/>
  <c r="E55" i="14" s="1"/>
  <c r="E40" i="14" a="1"/>
  <c r="E40" i="14" s="1"/>
  <c r="E45" i="14" a="1"/>
  <c r="E45" i="14" s="1"/>
  <c r="E48" i="14" a="1"/>
  <c r="E48" i="14" s="1"/>
  <c r="E53" i="14" a="1"/>
  <c r="E53" i="14" s="1"/>
  <c r="E43" i="14" a="1"/>
  <c r="E43" i="14" s="1"/>
  <c r="E46" i="14" a="1"/>
  <c r="E46" i="14" s="1"/>
  <c r="E51" i="14" a="1"/>
  <c r="E51" i="14" s="1"/>
  <c r="E54" i="14" a="1"/>
  <c r="E54" i="14" s="1"/>
  <c r="E41" i="14" a="1"/>
  <c r="E41" i="14" s="1"/>
  <c r="E44" i="14" a="1"/>
  <c r="E44" i="14" s="1"/>
  <c r="E49" i="14" a="1"/>
  <c r="E49" i="14" s="1"/>
  <c r="E52" i="14" a="1"/>
  <c r="E52" i="14" s="1"/>
  <c r="H34" i="14" a="1"/>
  <c r="H34" i="14" s="1"/>
  <c r="E35" i="14" a="1"/>
  <c r="E35" i="14" s="1"/>
  <c r="E33" i="14" a="1"/>
  <c r="E33" i="14" s="1"/>
  <c r="E34" i="14" a="1"/>
  <c r="E34" i="14" s="1"/>
  <c r="G33" i="14" a="1"/>
  <c r="G33" i="14" s="1"/>
  <c r="G35" i="14" a="1"/>
  <c r="G35" i="14" s="1"/>
  <c r="G34" i="14" a="1"/>
  <c r="G34" i="14" s="1"/>
  <c r="F34" i="14" a="1"/>
  <c r="F34" i="14" s="1"/>
  <c r="G48" i="14" a="1"/>
  <c r="G48" i="14" s="1"/>
  <c r="F35" i="14" a="1"/>
  <c r="F35" i="14" s="1"/>
  <c r="F33" i="14" a="1"/>
  <c r="F33" i="14" s="1"/>
  <c r="H32" i="14" a="1"/>
  <c r="H32" i="14" s="1"/>
  <c r="F32" i="14" a="1"/>
  <c r="F32" i="14" s="1"/>
  <c r="G32" i="14" a="1"/>
  <c r="G32" i="14" s="1"/>
  <c r="G41" i="14" a="1"/>
  <c r="G41" i="14" s="1"/>
  <c r="H55" i="14" a="1"/>
  <c r="H55" i="14" s="1"/>
  <c r="G23" i="14" a="1"/>
  <c r="G23" i="14" s="1"/>
  <c r="F53" i="14" a="1"/>
  <c r="F53" i="14" s="1"/>
  <c r="H49" i="14" a="1"/>
  <c r="H49" i="14" s="1"/>
  <c r="H42" i="14" a="1"/>
  <c r="H42" i="14" s="1"/>
  <c r="H27" i="14" a="1"/>
  <c r="H27" i="14" s="1"/>
  <c r="G45" i="14" a="1"/>
  <c r="G45" i="14" s="1"/>
  <c r="H23" i="14" a="1"/>
  <c r="H23" i="14" s="1"/>
  <c r="G28" i="14" a="1"/>
  <c r="G28" i="14" s="1"/>
  <c r="G47" i="14" a="1"/>
  <c r="G47" i="14" s="1"/>
  <c r="F42" i="14" a="1"/>
  <c r="F42" i="14" s="1"/>
  <c r="H46" i="14" a="1"/>
  <c r="H46" i="14" s="1"/>
  <c r="F46" i="14" a="1"/>
  <c r="F46" i="14" s="1"/>
  <c r="F50" i="14" a="1"/>
  <c r="F50" i="14" s="1"/>
  <c r="G49" i="14" a="1"/>
  <c r="G49" i="14" s="1"/>
  <c r="F44" i="14" a="1"/>
  <c r="F44" i="14" s="1"/>
  <c r="G29" i="14" a="1"/>
  <c r="G29" i="14" s="1"/>
  <c r="G43" i="14" a="1"/>
  <c r="G43" i="14" s="1"/>
  <c r="H50" i="14" a="1"/>
  <c r="H50" i="14" s="1"/>
  <c r="H43" i="14" a="1"/>
  <c r="H43" i="14" s="1"/>
  <c r="G54" i="14" a="1"/>
  <c r="G54" i="14" s="1"/>
  <c r="G22" i="14" a="1"/>
  <c r="G22" i="14" s="1"/>
  <c r="F41" i="14" a="1"/>
  <c r="F41" i="14" s="1"/>
  <c r="G55" i="14" a="1"/>
  <c r="G55" i="14" s="1"/>
  <c r="G40" i="14" a="1"/>
  <c r="G40" i="14" s="1"/>
  <c r="H54" i="14" a="1"/>
  <c r="H54" i="14" s="1"/>
  <c r="B38" i="14"/>
  <c r="C38" i="14" s="1" a="1"/>
  <c r="C38" i="14" s="1"/>
  <c r="C39" i="14" a="1"/>
  <c r="C39" i="14" s="1"/>
  <c r="C42" i="14" a="1"/>
  <c r="C42" i="14" s="1"/>
  <c r="C47" i="14" a="1"/>
  <c r="C47" i="14" s="1"/>
  <c r="C50" i="14" a="1"/>
  <c r="C50" i="14" s="1"/>
  <c r="C53" i="14" a="1"/>
  <c r="C53" i="14" s="1"/>
  <c r="C40" i="14" a="1"/>
  <c r="C40" i="14" s="1"/>
  <c r="C45" i="14" a="1"/>
  <c r="C45" i="14" s="1"/>
  <c r="C48" i="14" a="1"/>
  <c r="C48" i="14" s="1"/>
  <c r="C51" i="14" a="1"/>
  <c r="C51" i="14" s="1"/>
  <c r="C54" i="14" a="1"/>
  <c r="C54" i="14" s="1"/>
  <c r="C43" i="14" a="1"/>
  <c r="C43" i="14" s="1"/>
  <c r="C46" i="14" a="1"/>
  <c r="C46" i="14" s="1"/>
  <c r="C52" i="14" a="1"/>
  <c r="C52" i="14" s="1"/>
  <c r="C41" i="14" a="1"/>
  <c r="C41" i="14" s="1"/>
  <c r="C44" i="14" a="1"/>
  <c r="C44" i="14" s="1"/>
  <c r="C49" i="14" a="1"/>
  <c r="C49" i="14" s="1"/>
  <c r="C55" i="14" a="1"/>
  <c r="C55" i="14" s="1"/>
  <c r="B38" i="9"/>
  <c r="C38" i="9" s="1" a="1"/>
  <c r="C38" i="9" s="1"/>
  <c r="C39" i="9" a="1"/>
  <c r="C39" i="9" s="1"/>
  <c r="C42" i="9" a="1"/>
  <c r="C42" i="9" s="1"/>
  <c r="C47" i="9" a="1"/>
  <c r="C47" i="9" s="1"/>
  <c r="C50" i="9" a="1"/>
  <c r="C50" i="9" s="1"/>
  <c r="C55" i="9" a="1"/>
  <c r="C55" i="9" s="1"/>
  <c r="C40" i="9" a="1"/>
  <c r="C40" i="9" s="1"/>
  <c r="C45" i="9" a="1"/>
  <c r="C45" i="9" s="1"/>
  <c r="C48" i="9" a="1"/>
  <c r="C48" i="9" s="1"/>
  <c r="C53" i="9" a="1"/>
  <c r="C53" i="9" s="1"/>
  <c r="C43" i="9" a="1"/>
  <c r="C43" i="9" s="1"/>
  <c r="C46" i="9" a="1"/>
  <c r="C46" i="9" s="1"/>
  <c r="C51" i="9" a="1"/>
  <c r="C51" i="9" s="1"/>
  <c r="C54" i="9" a="1"/>
  <c r="C54" i="9" s="1"/>
  <c r="C41" i="9" a="1"/>
  <c r="C41" i="9" s="1"/>
  <c r="C44" i="9" a="1"/>
  <c r="C44" i="9" s="1"/>
  <c r="C49" i="9" a="1"/>
  <c r="C49" i="9" s="1"/>
  <c r="C52" i="9" a="1"/>
  <c r="C52" i="9" s="1"/>
  <c r="G27" i="14" a="1"/>
  <c r="G27" i="14" s="1"/>
  <c r="F43" i="14" a="1"/>
  <c r="F43" i="14" s="1"/>
  <c r="H39" i="14" a="1"/>
  <c r="H39" i="14" s="1"/>
  <c r="G50" i="14" a="1"/>
  <c r="G50" i="14" s="1"/>
  <c r="F28" i="14" a="1"/>
  <c r="F28" i="14" s="1"/>
  <c r="G51" i="14" a="1"/>
  <c r="G51" i="14" s="1"/>
  <c r="F54" i="14" a="1"/>
  <c r="F54" i="14" s="1"/>
  <c r="H21" i="14" a="1"/>
  <c r="H21" i="14" s="1"/>
  <c r="F40" i="14" a="1"/>
  <c r="F40" i="14" s="1"/>
  <c r="H44" i="14" a="1"/>
  <c r="H44" i="14" s="1"/>
  <c r="F29" i="14" a="1"/>
  <c r="F29" i="14" s="1"/>
  <c r="F49" i="14" a="1"/>
  <c r="F49" i="14" s="1"/>
  <c r="H45" i="14" a="1"/>
  <c r="H45" i="14" s="1"/>
  <c r="F22" i="14" a="1"/>
  <c r="F22" i="14" s="1"/>
  <c r="D38" i="14"/>
  <c r="E38" i="14" s="1" a="1"/>
  <c r="E38" i="14" s="1"/>
  <c r="H40" i="14" a="1"/>
  <c r="H40" i="14" s="1"/>
  <c r="G42" i="14" a="1"/>
  <c r="G42" i="14" s="1"/>
  <c r="G53" i="14" a="1"/>
  <c r="G53" i="14" s="1"/>
  <c r="G46" i="14" a="1"/>
  <c r="G46" i="14" s="1"/>
  <c r="H51" i="14" a="1"/>
  <c r="H51" i="14" s="1"/>
  <c r="H48" i="14" a="1"/>
  <c r="H48" i="14" s="1"/>
  <c r="G52" i="14" a="1"/>
  <c r="G52" i="14" s="1"/>
  <c r="F39" i="14" a="1"/>
  <c r="F39" i="14" s="1"/>
  <c r="H52" i="14" a="1"/>
  <c r="H52" i="14" s="1"/>
  <c r="F52" i="14" a="1"/>
  <c r="F52" i="14" s="1"/>
  <c r="F55" i="14" a="1"/>
  <c r="F55" i="14" s="1"/>
  <c r="D38" i="9"/>
  <c r="F39" i="9" a="1"/>
  <c r="F39" i="9" s="1"/>
  <c r="G40" i="9" a="1"/>
  <c r="G40" i="9" s="1"/>
  <c r="F41" i="9" a="1"/>
  <c r="F41" i="9" s="1"/>
  <c r="G42" i="9" a="1"/>
  <c r="G42" i="9" s="1"/>
  <c r="F43" i="9" a="1"/>
  <c r="F43" i="9" s="1"/>
  <c r="G44" i="9" a="1"/>
  <c r="G44" i="9" s="1"/>
  <c r="F45" i="9" a="1"/>
  <c r="F45" i="9" s="1"/>
  <c r="G46" i="9" a="1"/>
  <c r="G46" i="9" s="1"/>
  <c r="F47" i="9" a="1"/>
  <c r="F47" i="9" s="1"/>
  <c r="G48" i="9" a="1"/>
  <c r="G48" i="9" s="1"/>
  <c r="F49" i="9" a="1"/>
  <c r="F49" i="9" s="1"/>
  <c r="G50" i="9" a="1"/>
  <c r="G50" i="9" s="1"/>
  <c r="F51" i="9" a="1"/>
  <c r="F51" i="9" s="1"/>
  <c r="G52" i="9" a="1"/>
  <c r="G52" i="9" s="1"/>
  <c r="F53" i="9" a="1"/>
  <c r="F53" i="9" s="1"/>
  <c r="G54" i="9" a="1"/>
  <c r="G54" i="9" s="1"/>
  <c r="F55" i="9" a="1"/>
  <c r="F55" i="9" s="1"/>
  <c r="E40" i="9" a="1"/>
  <c r="E40" i="9" s="1"/>
  <c r="H40" i="9" a="1"/>
  <c r="H40" i="9" s="1"/>
  <c r="E42" i="9" a="1"/>
  <c r="E42" i="9" s="1"/>
  <c r="H42" i="9" a="1"/>
  <c r="H42" i="9" s="1"/>
  <c r="E44" i="9" a="1"/>
  <c r="E44" i="9" s="1"/>
  <c r="H44" i="9" a="1"/>
  <c r="H44" i="9" s="1"/>
  <c r="E46" i="9" a="1"/>
  <c r="E46" i="9" s="1"/>
  <c r="H46" i="9" a="1"/>
  <c r="H46" i="9" s="1"/>
  <c r="E48" i="9" a="1"/>
  <c r="E48" i="9" s="1"/>
  <c r="H48" i="9" a="1"/>
  <c r="H48" i="9" s="1"/>
  <c r="E50" i="9" a="1"/>
  <c r="E50" i="9" s="1"/>
  <c r="H50" i="9" a="1"/>
  <c r="H50" i="9" s="1"/>
  <c r="E52" i="9" a="1"/>
  <c r="E52" i="9" s="1"/>
  <c r="H52" i="9" a="1"/>
  <c r="H52" i="9" s="1"/>
  <c r="E54" i="9" a="1"/>
  <c r="E54" i="9" s="1"/>
  <c r="H54" i="9" a="1"/>
  <c r="H54" i="9" s="1"/>
  <c r="G39" i="9" a="1"/>
  <c r="G39" i="9" s="1"/>
  <c r="F40" i="9" a="1"/>
  <c r="F40" i="9" s="1"/>
  <c r="G41" i="9" a="1"/>
  <c r="G41" i="9" s="1"/>
  <c r="F42" i="9" a="1"/>
  <c r="F42" i="9" s="1"/>
  <c r="G43" i="9" a="1"/>
  <c r="G43" i="9" s="1"/>
  <c r="F44" i="9" a="1"/>
  <c r="F44" i="9" s="1"/>
  <c r="G45" i="9" a="1"/>
  <c r="G45" i="9" s="1"/>
  <c r="F46" i="9" a="1"/>
  <c r="F46" i="9" s="1"/>
  <c r="G47" i="9" a="1"/>
  <c r="G47" i="9" s="1"/>
  <c r="F48" i="9" a="1"/>
  <c r="F48" i="9" s="1"/>
  <c r="G49" i="9" a="1"/>
  <c r="G49" i="9" s="1"/>
  <c r="F50" i="9" a="1"/>
  <c r="F50" i="9" s="1"/>
  <c r="G51" i="9" a="1"/>
  <c r="G51" i="9" s="1"/>
  <c r="F52" i="9" a="1"/>
  <c r="F52" i="9" s="1"/>
  <c r="G53" i="9" a="1"/>
  <c r="G53" i="9" s="1"/>
  <c r="F54" i="9" a="1"/>
  <c r="F54" i="9" s="1"/>
  <c r="G55" i="9" a="1"/>
  <c r="G55" i="9" s="1"/>
  <c r="E39" i="9" a="1"/>
  <c r="E39" i="9" s="1"/>
  <c r="H39" i="9" a="1"/>
  <c r="H39" i="9" s="1"/>
  <c r="E41" i="9" a="1"/>
  <c r="E41" i="9" s="1"/>
  <c r="H41" i="9" a="1"/>
  <c r="H41" i="9" s="1"/>
  <c r="E43" i="9" a="1"/>
  <c r="E43" i="9" s="1"/>
  <c r="H43" i="9" a="1"/>
  <c r="H43" i="9" s="1"/>
  <c r="E45" i="9" a="1"/>
  <c r="E45" i="9" s="1"/>
  <c r="H45" i="9" a="1"/>
  <c r="H45" i="9" s="1"/>
  <c r="E47" i="9" a="1"/>
  <c r="E47" i="9" s="1"/>
  <c r="H47" i="9" a="1"/>
  <c r="H47" i="9" s="1"/>
  <c r="E49" i="9" a="1"/>
  <c r="E49" i="9" s="1"/>
  <c r="H49" i="9" a="1"/>
  <c r="H49" i="9" s="1"/>
  <c r="E51" i="9" a="1"/>
  <c r="E51" i="9" s="1"/>
  <c r="H51" i="9" a="1"/>
  <c r="H51" i="9" s="1"/>
  <c r="E53" i="9" a="1"/>
  <c r="E53" i="9" s="1"/>
  <c r="H53" i="9" a="1"/>
  <c r="H53" i="9" s="1"/>
  <c r="E55" i="9" a="1"/>
  <c r="E55" i="9" s="1"/>
  <c r="H55" i="9" a="1"/>
  <c r="H55" i="9" s="1"/>
  <c r="G21" i="14" a="1"/>
  <c r="G21" i="14" s="1"/>
  <c r="F51" i="14" a="1"/>
  <c r="F51" i="14" s="1"/>
  <c r="H47" i="14" a="1"/>
  <c r="H47" i="14" s="1"/>
  <c r="H22" i="14" a="1"/>
  <c r="H22" i="14" s="1"/>
  <c r="H28" i="14" a="1"/>
  <c r="H28" i="14" s="1"/>
  <c r="F45" i="14" a="1"/>
  <c r="F45" i="14" s="1"/>
  <c r="H41" i="14" a="1"/>
  <c r="H41" i="14" s="1"/>
  <c r="G44" i="14" a="1"/>
  <c r="G44" i="14" s="1"/>
  <c r="F47" i="14" a="1"/>
  <c r="F47" i="14" s="1"/>
  <c r="F48" i="14" a="1"/>
  <c r="F48" i="14" s="1"/>
  <c r="F23" i="14" a="1"/>
  <c r="F23" i="14" s="1"/>
  <c r="H29" i="14" a="1"/>
  <c r="H29" i="14" s="1"/>
  <c r="G39" i="14" a="1"/>
  <c r="G39" i="14" s="1"/>
  <c r="H53" i="14" a="1"/>
  <c r="H53" i="14" s="1"/>
  <c r="E57" i="9" a="1"/>
  <c r="E57" i="9" s="1"/>
  <c r="E57" i="14" a="1"/>
  <c r="E57" i="14" s="1"/>
  <c r="H22" i="9" a="1"/>
  <c r="H22" i="9" s="1"/>
  <c r="H20" i="9" a="1"/>
  <c r="H20" i="9" s="1"/>
  <c r="G22" i="9" a="1"/>
  <c r="G22" i="9" s="1"/>
  <c r="H23" i="9" a="1"/>
  <c r="H23" i="9" s="1"/>
  <c r="G23" i="9" a="1"/>
  <c r="G23" i="9" s="1"/>
  <c r="F21" i="9" a="1"/>
  <c r="F21" i="9" s="1"/>
  <c r="G21" i="9" a="1"/>
  <c r="G21" i="9" s="1"/>
  <c r="F20" i="9" a="1"/>
  <c r="F20" i="9" s="1"/>
  <c r="H34" i="9" a="1"/>
  <c r="H34" i="9" s="1"/>
  <c r="G33" i="9" a="1"/>
  <c r="G33" i="9" s="1"/>
  <c r="H35" i="9" a="1"/>
  <c r="H35" i="9" s="1"/>
  <c r="G34" i="9" a="1"/>
  <c r="G34" i="9" s="1"/>
  <c r="F33" i="9" a="1"/>
  <c r="F33" i="9" s="1"/>
  <c r="G35" i="9" a="1"/>
  <c r="G35" i="9" s="1"/>
  <c r="F34" i="9" a="1"/>
  <c r="F34" i="9" s="1"/>
  <c r="F35" i="9" a="1"/>
  <c r="F35" i="9" s="1"/>
  <c r="H33" i="9" a="1"/>
  <c r="H33" i="9" s="1"/>
  <c r="H28" i="9" a="1"/>
  <c r="H28" i="9" s="1"/>
  <c r="G27" i="9" a="1"/>
  <c r="G27" i="9" s="1"/>
  <c r="H29" i="9" a="1"/>
  <c r="H29" i="9" s="1"/>
  <c r="G28" i="9" a="1"/>
  <c r="G28" i="9" s="1"/>
  <c r="F27" i="9" a="1"/>
  <c r="F27" i="9" s="1"/>
  <c r="G29" i="9" a="1"/>
  <c r="G29" i="9" s="1"/>
  <c r="F28" i="9" a="1"/>
  <c r="F28" i="9" s="1"/>
  <c r="F29" i="9" a="1"/>
  <c r="F29" i="9" s="1"/>
  <c r="H27" i="9" a="1"/>
  <c r="H27" i="9" s="1"/>
  <c r="H21" i="9" a="1"/>
  <c r="H21" i="9" s="1"/>
  <c r="F22" i="9" a="1"/>
  <c r="F22" i="9" s="1"/>
  <c r="F23" i="9" a="1"/>
  <c r="F23" i="9" s="1"/>
  <c r="G20" i="9" a="1"/>
  <c r="G20" i="9" s="1"/>
  <c r="C22" i="14" a="1"/>
  <c r="C22" i="14" s="1"/>
  <c r="B20" i="14"/>
  <c r="G20" i="14" s="1" a="1"/>
  <c r="G20" i="14" s="1"/>
  <c r="C21" i="14" a="1"/>
  <c r="C21" i="14" s="1"/>
  <c r="C23" i="14" a="1"/>
  <c r="C23" i="14" s="1"/>
  <c r="C21" i="9" a="1"/>
  <c r="C21" i="9" s="1"/>
  <c r="C29" i="14" a="1"/>
  <c r="C29" i="14" s="1"/>
  <c r="C27" i="14" a="1"/>
  <c r="C27" i="14" s="1"/>
  <c r="C28" i="14" a="1"/>
  <c r="C28" i="14" s="1"/>
  <c r="B26" i="14"/>
  <c r="F26" i="14" s="1" a="1"/>
  <c r="F26" i="14" s="1"/>
  <c r="E10" i="14" a="1"/>
  <c r="E10" i="14" s="1"/>
  <c r="C22" i="9" a="1"/>
  <c r="C22" i="9" s="1"/>
  <c r="C23" i="9" a="1"/>
  <c r="C23" i="9" s="1"/>
  <c r="D32" i="9"/>
  <c r="E33" i="9" a="1"/>
  <c r="E33" i="9" s="1"/>
  <c r="E35" i="9" a="1"/>
  <c r="E35" i="9" s="1"/>
  <c r="E34" i="9" a="1"/>
  <c r="E34" i="9" s="1"/>
  <c r="B32" i="9"/>
  <c r="C32" i="9" s="1" a="1"/>
  <c r="C32" i="9" s="1"/>
  <c r="C35" i="9" a="1"/>
  <c r="C35" i="9" s="1"/>
  <c r="C34" i="9" a="1"/>
  <c r="C34" i="9" s="1"/>
  <c r="C33" i="9" a="1"/>
  <c r="C33" i="9" s="1"/>
  <c r="D26" i="9"/>
  <c r="E28" i="9" a="1"/>
  <c r="E28" i="9" s="1"/>
  <c r="E27" i="9" a="1"/>
  <c r="E27" i="9" s="1"/>
  <c r="E29" i="9" a="1"/>
  <c r="E29" i="9" s="1"/>
  <c r="B26" i="9"/>
  <c r="C26" i="9" s="1" a="1"/>
  <c r="C26" i="9" s="1"/>
  <c r="C28" i="9" a="1"/>
  <c r="C28" i="9" s="1"/>
  <c r="C29" i="9" a="1"/>
  <c r="C29" i="9" s="1"/>
  <c r="C27" i="9" a="1"/>
  <c r="C27" i="9" s="1"/>
  <c r="E20" i="9" a="1"/>
  <c r="E20" i="9" s="1"/>
  <c r="A20" i="2"/>
  <c r="H38" i="9" l="1" a="1"/>
  <c r="H38" i="9" s="1"/>
  <c r="G38" i="9" a="1"/>
  <c r="G38" i="9" s="1"/>
  <c r="F38" i="9" a="1"/>
  <c r="F38" i="9" s="1"/>
  <c r="E38" i="9" a="1"/>
  <c r="E38" i="9" s="1"/>
  <c r="H38" i="14" a="1"/>
  <c r="H38" i="14" s="1"/>
  <c r="F38" i="14" a="1"/>
  <c r="F38" i="14" s="1"/>
  <c r="G38" i="14" a="1"/>
  <c r="G38" i="14" s="1"/>
  <c r="H20" i="14" a="1"/>
  <c r="H20" i="14" s="1"/>
  <c r="H26" i="14" a="1"/>
  <c r="H26" i="14" s="1"/>
  <c r="F20" i="14" a="1"/>
  <c r="F20" i="14" s="1"/>
  <c r="G26" i="14" a="1"/>
  <c r="G26" i="14" s="1"/>
  <c r="C26" i="14" a="1"/>
  <c r="C26" i="14" s="1"/>
  <c r="C20" i="14" a="1"/>
  <c r="C20" i="14" s="1"/>
  <c r="E26" i="9" a="1"/>
  <c r="E26" i="9" s="1"/>
  <c r="F26" i="9" a="1"/>
  <c r="F26" i="9" s="1"/>
  <c r="H26" i="9" a="1"/>
  <c r="H26" i="9" s="1"/>
  <c r="G26" i="9" a="1"/>
  <c r="G26" i="9" s="1"/>
  <c r="F32" i="9" a="1"/>
  <c r="F32" i="9" s="1"/>
  <c r="H32" i="9" a="1"/>
  <c r="H32" i="9" s="1"/>
  <c r="G32" i="9" a="1"/>
  <c r="G32" i="9" s="1"/>
  <c r="E32" i="9" a="1"/>
  <c r="E32" i="9" s="1"/>
  <c r="A18" i="2"/>
  <c r="A19" i="2"/>
  <c r="A10" i="2"/>
  <c r="A11" i="2"/>
  <c r="A12" i="2"/>
  <c r="A13" i="2"/>
  <c r="A14" i="2"/>
  <c r="A15" i="2"/>
  <c r="A16" i="2"/>
  <c r="A17" i="2"/>
  <c r="A9" i="2"/>
  <c r="A7" i="2"/>
  <c r="A8" i="2"/>
  <c r="A4" i="2"/>
  <c r="A5" i="2"/>
  <c r="A6" i="2"/>
  <c r="A2" i="2"/>
  <c r="A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<sst xmlns="http://schemas.openxmlformats.org/spreadsheetml/2006/main" count="17127" uniqueCount="656">
  <si>
    <t>id</t>
  </si>
  <si>
    <t>label</t>
  </si>
  <si>
    <t>order</t>
  </si>
  <si>
    <t>condition_dataset</t>
  </si>
  <si>
    <t>condition_variable</t>
  </si>
  <si>
    <t>condition_comparator</t>
  </si>
  <si>
    <t>condition_value</t>
  </si>
  <si>
    <t>AnalysisSet_01_ITT</t>
  </si>
  <si>
    <t>Intent-to-Treat Population</t>
  </si>
  <si>
    <t>ADSL</t>
  </si>
  <si>
    <t>ITTFL</t>
  </si>
  <si>
    <t>EQ</t>
  </si>
  <si>
    <t>Y</t>
  </si>
  <si>
    <t>AnalysisSet_02_SAF</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</si>
  <si>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</si>
  <si>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</si>
  <si>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</si>
  <si>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</si>
  <si>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</si>
  <si>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</si>
  <si>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</si>
  <si>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</si>
  <si>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</si>
  <si>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</si>
  <si>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</si>
  <si>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</si>
  <si>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</si>
  <si>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</si>
  <si>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AnlsGrouping_01_Sex</t>
  </si>
  <si>
    <t>SEX</t>
  </si>
  <si>
    <t>AnlsGrouping_01_Sex_1</t>
  </si>
  <si>
    <t>Male</t>
  </si>
  <si>
    <t>M</t>
  </si>
  <si>
    <t>AnlsGrouping_02_Trt</t>
  </si>
  <si>
    <t>Treatment</t>
  </si>
  <si>
    <t>TRT01A</t>
  </si>
  <si>
    <t>AnlsGrouping_02_Trt_1</t>
  </si>
  <si>
    <t>Placebo</t>
  </si>
  <si>
    <t>Female</t>
  </si>
  <si>
    <t>F</t>
  </si>
  <si>
    <t>AnlsGrouping_02_Trt_2</t>
  </si>
  <si>
    <t>AnlsGrouping_02_Trt_3</t>
  </si>
  <si>
    <t>Xanomeline Low Dose</t>
  </si>
  <si>
    <t>Xanomeline High Dose</t>
  </si>
  <si>
    <t>IN</t>
  </si>
  <si>
    <t>Age Group</t>
  </si>
  <si>
    <t>&lt; 65 years</t>
  </si>
  <si>
    <t>AGEGR1</t>
  </si>
  <si>
    <t>&lt;65</t>
  </si>
  <si>
    <t>AnlsGrouping_03_AgeGp</t>
  </si>
  <si>
    <t>AnlsGrouping_04_Race</t>
  </si>
  <si>
    <t>Primary Race</t>
  </si>
  <si>
    <t>RACE</t>
  </si>
  <si>
    <t>Asian</t>
  </si>
  <si>
    <t>Black or African American</t>
  </si>
  <si>
    <t>White</t>
  </si>
  <si>
    <t>Multiple</t>
  </si>
  <si>
    <t>Not Reported</t>
  </si>
  <si>
    <t>Unknown</t>
  </si>
  <si>
    <t>Other</t>
  </si>
  <si>
    <t>version</t>
  </si>
  <si>
    <t>USUBJID</t>
  </si>
  <si>
    <t>AGE</t>
  </si>
  <si>
    <t>HEIGHTBL</t>
  </si>
  <si>
    <t>name</t>
  </si>
  <si>
    <t>description</t>
  </si>
  <si>
    <t>operation_id</t>
  </si>
  <si>
    <t>operation_name</t>
  </si>
  <si>
    <t>operation_label</t>
  </si>
  <si>
    <t>operation_resultPattern</t>
  </si>
  <si>
    <t>n</t>
  </si>
  <si>
    <t>Mean</t>
  </si>
  <si>
    <t>SD</t>
  </si>
  <si>
    <t>Median</t>
  </si>
  <si>
    <t>Q1</t>
  </si>
  <si>
    <t>Q3</t>
  </si>
  <si>
    <t>Min</t>
  </si>
  <si>
    <t>Max</t>
  </si>
  <si>
    <t>Count of non-missing values</t>
  </si>
  <si>
    <t>Standard deviation</t>
  </si>
  <si>
    <t>Minimum</t>
  </si>
  <si>
    <t>Maximum</t>
  </si>
  <si>
    <t>Count of subjects</t>
  </si>
  <si>
    <t>Percent of subjects</t>
  </si>
  <si>
    <t>%</t>
  </si>
  <si>
    <t>First quartile</t>
  </si>
  <si>
    <t>Third quartile</t>
  </si>
  <si>
    <t>≥ 65 years</t>
  </si>
  <si>
    <t>65-80 | &gt;80</t>
  </si>
  <si>
    <t>American Indian or Alaska Native</t>
  </si>
  <si>
    <t>Native Hawaiian or Other Pacific Islander</t>
  </si>
  <si>
    <t>Hispanic or Latino</t>
  </si>
  <si>
    <t>Not Hispanic or Latino</t>
  </si>
  <si>
    <t>AnlsGrouping_05_Ethnic</t>
  </si>
  <si>
    <t>Ethnicity</t>
  </si>
  <si>
    <t>ETHNIC</t>
  </si>
  <si>
    <t>Gender</t>
  </si>
  <si>
    <t>Summary by group of a continuous variable</t>
  </si>
  <si>
    <t>method_id</t>
  </si>
  <si>
    <t>Descriptive summary statistics across groups for a continuous variable</t>
  </si>
  <si>
    <t>An01.5_SAF_ByTrt</t>
  </si>
  <si>
    <t>An03.1_Age_ByTrt</t>
  </si>
  <si>
    <t>An03.2_AgeGrp_ByTrt</t>
  </si>
  <si>
    <t>An03.3_Sex_ByTrt</t>
  </si>
  <si>
    <t>An03.4_Ethnic_ByTrt</t>
  </si>
  <si>
    <t>An03.5_Race_ByTrt</t>
  </si>
  <si>
    <t>An03.6_Height_ByTrt</t>
  </si>
  <si>
    <t>ADAE</t>
  </si>
  <si>
    <t>AnlsGrouping_06_Soc</t>
  </si>
  <si>
    <t>System Organ Class</t>
  </si>
  <si>
    <t>AESOC</t>
  </si>
  <si>
    <t>AnlsGrouping_07_Pt</t>
  </si>
  <si>
    <t>Preferred Term</t>
  </si>
  <si>
    <t>AEDECOD</t>
  </si>
  <si>
    <t>Dss01_TrtEm</t>
  </si>
  <si>
    <t>An07.1_AnyAE_ByTrt</t>
  </si>
  <si>
    <t>An07.2_Soc_ByTrt</t>
  </si>
  <si>
    <t>An07.3_SocPt_ByTrt</t>
  </si>
  <si>
    <t>Treatment-Emergent Adverse Events</t>
  </si>
  <si>
    <t>TRTEMFL</t>
  </si>
  <si>
    <t>Grouped summary of continuous variable</t>
  </si>
  <si>
    <t>XX</t>
  </si>
  <si>
    <t>XX.X</t>
  </si>
  <si>
    <t>( XX.X)</t>
  </si>
  <si>
    <t>(XX.XX)</t>
  </si>
  <si>
    <t>rawValue</t>
  </si>
  <si>
    <t>formattedValue</t>
  </si>
  <si>
    <t>AnlsGrouping_03_AgeGp_1</t>
  </si>
  <si>
    <t>AnlsGrouping_03_AgeGp_2</t>
  </si>
  <si>
    <t>AnlsGrouping_01_Sex_2</t>
  </si>
  <si>
    <t>AnlsGrouping_05_Ethnic_1</t>
  </si>
  <si>
    <t>AnlsGrouping_05_Ethnic_2</t>
  </si>
  <si>
    <t>AnlsGrouping_04_Race_1</t>
  </si>
  <si>
    <t>AnlsGrouping_04_Race_2</t>
  </si>
  <si>
    <t>AnlsGrouping_04_Race_3</t>
  </si>
  <si>
    <t>AnlsGrouping_04_Race_4</t>
  </si>
  <si>
    <t>AnlsGrouping_04_Race_5</t>
  </si>
  <si>
    <t>AnlsGrouping_04_Race_6</t>
  </si>
  <si>
    <t>AnlsGrouping_04_Race_7</t>
  </si>
  <si>
    <t>AnlsGrouping_04_Race_8</t>
  </si>
  <si>
    <t>AnlsGrouping_04_Race_9</t>
  </si>
  <si>
    <t>operation_order</t>
  </si>
  <si>
    <t>method_label</t>
  </si>
  <si>
    <t>Output Analyses:</t>
  </si>
  <si>
    <t>Summary of Demographics</t>
  </si>
  <si>
    <t>AMERICAN INDIAN OR ALASKA NATIVE</t>
  </si>
  <si>
    <t>ASIAN</t>
  </si>
  <si>
    <t>BLACK OR AFRICAN AMERICAN</t>
  </si>
  <si>
    <t>NATIVE HAWAIIAN OR OTHER PACIFIC ISLANDER</t>
  </si>
  <si>
    <t>WHITE</t>
  </si>
  <si>
    <t>MULTIPLE</t>
  </si>
  <si>
    <t>NOT REPORTED</t>
  </si>
  <si>
    <t>UNKNOWN</t>
  </si>
  <si>
    <t>OTHER</t>
  </si>
  <si>
    <t>HISPANIC OR LATINO</t>
  </si>
  <si>
    <t>NOT HISPANIC OR LATINO</t>
  </si>
  <si>
    <t>level</t>
  </si>
  <si>
    <t>Summary of Subjects by Treatment</t>
  </si>
  <si>
    <t>Summary of Age by Treatment</t>
  </si>
  <si>
    <t>Summary of Sex by Treatment</t>
  </si>
  <si>
    <t>Summary of Race by Treatment</t>
  </si>
  <si>
    <t>Summary of Height by Treatment</t>
  </si>
  <si>
    <t>Summary of Age Group by Treatment</t>
  </si>
  <si>
    <t>Summary of Ethnicity by Treatment</t>
  </si>
  <si>
    <t>Summary of TEAE by System Organ Class and Preferred Term</t>
  </si>
  <si>
    <t>Out14.3.1.1</t>
  </si>
  <si>
    <t>Out14.1.1</t>
  </si>
  <si>
    <t>Summary of Subjects with At Least One Event by Treatment</t>
  </si>
  <si>
    <t>Summary of Subjects with System Organ Class by Treatment</t>
  </si>
  <si>
    <t>Summary of Subjects with Preferred Term by Treatment and System Organ Class</t>
  </si>
  <si>
    <t>displayTitle</t>
  </si>
  <si>
    <t>fileSpecification_file_name</t>
  </si>
  <si>
    <t>fileSpecification_file_location</t>
  </si>
  <si>
    <t>displaySection_sectionType</t>
  </si>
  <si>
    <t>displaySection_subSection_id</t>
  </si>
  <si>
    <t>displaySection_subSection_order</t>
  </si>
  <si>
    <t>displaySection_subSection_text</t>
  </si>
  <si>
    <t>Disp14.1.1</t>
  </si>
  <si>
    <t>.</t>
  </si>
  <si>
    <t>Title</t>
  </si>
  <si>
    <t>Table 14.1.1</t>
  </si>
  <si>
    <t>Source dataset: adsl, Generated on: DDMONYYYY:HH:MM</t>
  </si>
  <si>
    <t>Program: &lt;pid&gt;.sas, Output: &lt;pid&gt;&lt;oid&gt;.rtf, Generated on: DDMONYYYY:HH:MM</t>
  </si>
  <si>
    <t>Footnote</t>
  </si>
  <si>
    <t>Table 14.3.1.1</t>
  </si>
  <si>
    <t>Rowlabel Header</t>
  </si>
  <si>
    <t>Characteristics</t>
  </si>
  <si>
    <t>Notes: TEAE=Treatment-Emergent Adverse Events.</t>
  </si>
  <si>
    <t>[a] All investigators adverse events were coded using MedDRA version xx.x.</t>
  </si>
  <si>
    <t>Source dataset: adae, Generated on: DDMONYYYY:HH:MM</t>
  </si>
  <si>
    <t>Abbreviation</t>
  </si>
  <si>
    <t>Legend</t>
  </si>
  <si>
    <t xml:space="preserve">       Subjects are counted once within each system organ class and preferred term.</t>
  </si>
  <si>
    <t>Disp14.3.1.1</t>
  </si>
  <si>
    <t>display1_id</t>
  </si>
  <si>
    <t>rtf | pdf</t>
  </si>
  <si>
    <t>fileSpecification_file_fileType(s)</t>
  </si>
  <si>
    <t>Demog</t>
  </si>
  <si>
    <t>AE_SOC_PT</t>
  </si>
  <si>
    <t xml:space="preserve">    Preferred Term [a], n (%)</t>
  </si>
  <si>
    <t>Disp14.1.1_Title_1</t>
  </si>
  <si>
    <t>Disp14.1.1_Title_2</t>
  </si>
  <si>
    <t>Disp14.1.1_Title_3</t>
  </si>
  <si>
    <t>Disp14.1.1_Fnote_1</t>
  </si>
  <si>
    <t>Disp14.1.1_Fnote_2</t>
  </si>
  <si>
    <t>Disp14.1.1_RLbHd_1</t>
  </si>
  <si>
    <t>Disp14.3.1.1_Title_1</t>
  </si>
  <si>
    <t>Disp14.3.1.1_Title_2</t>
  </si>
  <si>
    <t>Disp14.3.1.1_Title_3</t>
  </si>
  <si>
    <t>Disp14.3.1.1_Abbrv_1</t>
  </si>
  <si>
    <t>Disp14.3.1.1_Legnd_1</t>
  </si>
  <si>
    <t>Disp14.3.1.1_Legnd_2</t>
  </si>
  <si>
    <t>Disp14.3.1.1_Fnote_1</t>
  </si>
  <si>
    <t>Disp14.3.1.1_Fnote_2</t>
  </si>
  <si>
    <t>Disp14.3.1.1_RLbHd_1</t>
  </si>
  <si>
    <t>Disp14.3.1.1_RLbHd_2</t>
  </si>
  <si>
    <t>analysisSet_label</t>
  </si>
  <si>
    <t>t14-1-1-demog</t>
  </si>
  <si>
    <t>t14-3-1-1-teae-socpt</t>
  </si>
  <si>
    <t>(N=86)</t>
  </si>
  <si>
    <t>(N=84)</t>
  </si>
  <si>
    <t>86</t>
  </si>
  <si>
    <t>84</t>
  </si>
  <si>
    <t>75.2</t>
  </si>
  <si>
    <t>75.7</t>
  </si>
  <si>
    <t>74.4</t>
  </si>
  <si>
    <t>( 8.59)</t>
  </si>
  <si>
    <t>( 8.29)</t>
  </si>
  <si>
    <t>( 7.89)</t>
  </si>
  <si>
    <t>76.0</t>
  </si>
  <si>
    <t>77.5</t>
  </si>
  <si>
    <t>69.0</t>
  </si>
  <si>
    <t>71.0</t>
  </si>
  <si>
    <t>70.0</t>
  </si>
  <si>
    <t>82.0</t>
  </si>
  <si>
    <t>80.0</t>
  </si>
  <si>
    <t>52</t>
  </si>
  <si>
    <t>51</t>
  </si>
  <si>
    <t>56</t>
  </si>
  <si>
    <t>89</t>
  </si>
  <si>
    <t>88</t>
  </si>
  <si>
    <t>14</t>
  </si>
  <si>
    <t>72</t>
  </si>
  <si>
    <t>8</t>
  </si>
  <si>
    <t>76</t>
  </si>
  <si>
    <t>11</t>
  </si>
  <si>
    <t>73</t>
  </si>
  <si>
    <t>( 16.3)</t>
  </si>
  <si>
    <t>( 83.7)</t>
  </si>
  <si>
    <t>(  9.5)</t>
  </si>
  <si>
    <t>( 90.5)</t>
  </si>
  <si>
    <t>( 13.1)</t>
  </si>
  <si>
    <t>( 86.9)</t>
  </si>
  <si>
    <t>33</t>
  </si>
  <si>
    <t>53</t>
  </si>
  <si>
    <t>34</t>
  </si>
  <si>
    <t>50</t>
  </si>
  <si>
    <t>44</t>
  </si>
  <si>
    <t>40</t>
  </si>
  <si>
    <t>( 38.4)</t>
  </si>
  <si>
    <t>( 61.6)</t>
  </si>
  <si>
    <t>( 40.5)</t>
  </si>
  <si>
    <t>( 59.5)</t>
  </si>
  <si>
    <t>( 52.4)</t>
  </si>
  <si>
    <t>( 47.6)</t>
  </si>
  <si>
    <t>3</t>
  </si>
  <si>
    <t>83</t>
  </si>
  <si>
    <t>81</t>
  </si>
  <si>
    <t>6</t>
  </si>
  <si>
    <t>78</t>
  </si>
  <si>
    <t>(  3.5)</t>
  </si>
  <si>
    <t>( 96.5)</t>
  </si>
  <si>
    <t>(  3.6)</t>
  </si>
  <si>
    <t>( 96.4)</t>
  </si>
  <si>
    <t>(  7.1)</t>
  </si>
  <si>
    <t>( 92.9)</t>
  </si>
  <si>
    <t>0</t>
  </si>
  <si>
    <t>1</t>
  </si>
  <si>
    <t>9</t>
  </si>
  <si>
    <t>74</t>
  </si>
  <si>
    <t>(  0.0)</t>
  </si>
  <si>
    <t>(  9.3)</t>
  </si>
  <si>
    <t>( 90.7)</t>
  </si>
  <si>
    <t>(  1.2)</t>
  </si>
  <si>
    <t>( 10.7)</t>
  </si>
  <si>
    <t>( 88.1)</t>
  </si>
  <si>
    <t>162.6</t>
  </si>
  <si>
    <t>165.8</t>
  </si>
  <si>
    <t>163.4</t>
  </si>
  <si>
    <t>(11.52)</t>
  </si>
  <si>
    <t>(10.42)</t>
  </si>
  <si>
    <t>(10.13)</t>
  </si>
  <si>
    <t>162.2</t>
  </si>
  <si>
    <t>165.1</t>
  </si>
  <si>
    <t>153.7</t>
  </si>
  <si>
    <t>157.5</t>
  </si>
  <si>
    <t>171.5</t>
  </si>
  <si>
    <t>170.2</t>
  </si>
  <si>
    <t>172.9</t>
  </si>
  <si>
    <t>137.2</t>
  </si>
  <si>
    <t>135.9</t>
  </si>
  <si>
    <t>146.1</t>
  </si>
  <si>
    <t>185.4</t>
  </si>
  <si>
    <t>195.6</t>
  </si>
  <si>
    <t>190.5</t>
  </si>
  <si>
    <t>Mth02_ContVar_ByGrp</t>
  </si>
  <si>
    <t>Mth02_ContVar_ByGrp_n</t>
  </si>
  <si>
    <t>Mth02_ContVar_ByGrp_Mean</t>
  </si>
  <si>
    <t>Mth02_ContVar_ByGrp_SD</t>
  </si>
  <si>
    <t>Mth02_ContVar_ByGrp_Median</t>
  </si>
  <si>
    <t>Mth02_ContVar_ByGrp_Q1</t>
  </si>
  <si>
    <t>Mth02_ContVar_ByGrp_Q3</t>
  </si>
  <si>
    <t>Mth02_ContVar_ByGrp_Min</t>
  </si>
  <si>
    <t>Mth02_ContVar_ByGrp_Max</t>
  </si>
  <si>
    <t>Mth01_CatVar_ByGrp</t>
  </si>
  <si>
    <t>Mth01_CatVar_ByGrp_n</t>
  </si>
  <si>
    <t>Mth01_CatVar_ByGrp_pct</t>
  </si>
  <si>
    <t>operation_referencedResultRelationships_description_NUMERATOR</t>
  </si>
  <si>
    <t>operation_referencedResultRelationships_description_DENOMINATOR</t>
  </si>
  <si>
    <t>The count operation whose result provides the numerator for calculation of the percentage. The referenced analysis should be the analysis that contains this percent operation.</t>
  </si>
  <si>
    <t>operation_referencedResultRelationships_id</t>
  </si>
  <si>
    <t>Mth01_CatVar_ByGrp_pct_NUM</t>
  </si>
  <si>
    <t>Mth01_CatVar_ByGrp_pct_DEN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</si>
  <si>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</si>
  <si>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</si>
  <si>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</si>
  <si>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</si>
  <si>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</si>
  <si>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</si>
  <si>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</si>
  <si>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</si>
  <si>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</si>
  <si>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</si>
  <si>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</si>
  <si>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</si>
  <si>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</si>
  <si>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</si>
  <si>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operation_referencedResultRelationships_operationId_NUMERATOR</t>
  </si>
  <si>
    <t>operation_referencedResultRelationships_operationId_DENOMINATOR</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</si>
  <si>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</si>
  <si>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</si>
  <si>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</si>
  <si>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</si>
  <si>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</si>
  <si>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</si>
  <si>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</si>
  <si>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</si>
  <si>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</si>
  <si>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</si>
  <si>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</si>
  <si>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</si>
  <si>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</si>
  <si>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</si>
  <si>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CARDIAC DISORDERS</t>
  </si>
  <si>
    <t>CONGENITAL, FAMILIAL AND GENETIC DISORDERS</t>
  </si>
  <si>
    <t>EAR AND LABYRINTH DISORDERS</t>
  </si>
  <si>
    <t>EYE DISORDERS</t>
  </si>
  <si>
    <t>GASTROINTESTINAL DISORDERS</t>
  </si>
  <si>
    <t>GENERAL DISORDERS AND ADMINISTRATION SITE CONDITIONS</t>
  </si>
  <si>
    <t>HEPATOBILIARY DISORDERS</t>
  </si>
  <si>
    <t>IMMUNE SYSTEM DISORDERS</t>
  </si>
  <si>
    <t>INFECTIONS AND INFESTATIONS</t>
  </si>
  <si>
    <t>INJURY, POISONING AND PROCEDURAL COMPLICATIONS</t>
  </si>
  <si>
    <t>INVESTIGATIONS</t>
  </si>
  <si>
    <t>METABOLISM AND NUTRITION DISORDERS</t>
  </si>
  <si>
    <t>MUSCULOSKELETAL AND CONNECTIVE TISSUE DISORDERS</t>
  </si>
  <si>
    <t>NEOPLASMS BENIGN, MALIGNANT AND UNSPECIFIED (INCL CYSTS AND POLYPS)</t>
  </si>
  <si>
    <t>NERVOUS SYSTEM DISORDERS</t>
  </si>
  <si>
    <t>PSYCHIATRIC DISORDERS</t>
  </si>
  <si>
    <t>RENAL AND URINARY DISORDERS</t>
  </si>
  <si>
    <t>REPRODUCTIVE SYSTEM AND BREAST DISORDERS</t>
  </si>
  <si>
    <t>RESPIRATORY, THORACIC AND MEDIASTINAL DISORDERS</t>
  </si>
  <si>
    <t>SKIN AND SUBCUTANEOUS TISSUE DISORDERS</t>
  </si>
  <si>
    <t>SOCIAL CIRCUMSTANCES</t>
  </si>
  <si>
    <t>SURGICAL AND MEDICAL PROCEDURES</t>
  </si>
  <si>
    <t>VASCULAR DISORDERS</t>
  </si>
  <si>
    <t>ABDOMINAL DISCOMFORT</t>
  </si>
  <si>
    <t>ABDOMINAL PAIN</t>
  </si>
  <si>
    <t>ACROCHORDON EXCISION</t>
  </si>
  <si>
    <t>ACTINIC KERATOSIS</t>
  </si>
  <si>
    <t>AGITATION</t>
  </si>
  <si>
    <t>ALCOHOL USE</t>
  </si>
  <si>
    <t>ALLERGIC GRANULOMATOUS ANGIITIS</t>
  </si>
  <si>
    <t>ALOPECIA</t>
  </si>
  <si>
    <t>AMNESIA</t>
  </si>
  <si>
    <t>ANXIETY</t>
  </si>
  <si>
    <t>APPLICATION SITE BLEEDING</t>
  </si>
  <si>
    <t>APPLICATION SITE DERMATITIS</t>
  </si>
  <si>
    <t>APPLICATION SITE DESQUAMATION</t>
  </si>
  <si>
    <t>APPLICATION SITE DISCHARGE</t>
  </si>
  <si>
    <t>APPLICATION SITE DISCOLOURATION</t>
  </si>
  <si>
    <t>APPLICATION SITE ERYTHEMA</t>
  </si>
  <si>
    <t>APPLICATION SITE INDURATION</t>
  </si>
  <si>
    <t>APPLICATION SITE IRRITATION</t>
  </si>
  <si>
    <t>APPLICATION SITE PAIN</t>
  </si>
  <si>
    <t>APPLICATION SITE PERSPIRATION</t>
  </si>
  <si>
    <t>APPLICATION SITE PRURITUS</t>
  </si>
  <si>
    <t>APPLICATION SITE REACTION</t>
  </si>
  <si>
    <t>APPLICATION SITE SWELLING</t>
  </si>
  <si>
    <t>APPLICATION SITE URTICARIA</t>
  </si>
  <si>
    <t>APPLICATION SITE VESICLES</t>
  </si>
  <si>
    <t>APPLICATION SITE WARMTH</t>
  </si>
  <si>
    <t>ARTHRALGIA</t>
  </si>
  <si>
    <t>ARTHRITIS</t>
  </si>
  <si>
    <t>ASTHENIA</t>
  </si>
  <si>
    <t>ATRIAL FIBRILLATION</t>
  </si>
  <si>
    <t>ATRIAL FLUTTER</t>
  </si>
  <si>
    <t>ATRIAL HYPERTROPHY</t>
  </si>
  <si>
    <t>ATRIOVENTRICULAR BLOCK FIRST DEGREE</t>
  </si>
  <si>
    <t>ATRIOVENTRICULAR BLOCK SECOND DEGREE</t>
  </si>
  <si>
    <t>BACK PAIN</t>
  </si>
  <si>
    <t>BALANCE DISORDER</t>
  </si>
  <si>
    <t>BENIGN PROSTATIC HYPERPLASIA</t>
  </si>
  <si>
    <t>BIOPSY</t>
  </si>
  <si>
    <t>BIOPSY PROSTATE</t>
  </si>
  <si>
    <t>BLISTER</t>
  </si>
  <si>
    <t>BLOOD ALKALINE PHOSPHATASE INCREASED</t>
  </si>
  <si>
    <t>BLOOD CHOLESTEROL INCREASED</t>
  </si>
  <si>
    <t>BLOOD CREATINE PHOSPHOKINASE INCREASED</t>
  </si>
  <si>
    <t>BLOOD GLUCOSE INCREASED</t>
  </si>
  <si>
    <t>BLOOD URINE PRESENT</t>
  </si>
  <si>
    <t>BODY TEMPERATURE INCREASED</t>
  </si>
  <si>
    <t>BRADYCARDIA</t>
  </si>
  <si>
    <t>BRONCHITIS</t>
  </si>
  <si>
    <t>BUNDLE BRANCH BLOCK LEFT</t>
  </si>
  <si>
    <t>BUNDLE BRANCH BLOCK RIGHT</t>
  </si>
  <si>
    <t>BURNING SENSATION</t>
  </si>
  <si>
    <t>CALCULUS URETHRAL</t>
  </si>
  <si>
    <t>CARDIAC DISORDER</t>
  </si>
  <si>
    <t>CARDIAC FAILURE CONGESTIVE</t>
  </si>
  <si>
    <t>CATARACT OPERATION</t>
  </si>
  <si>
    <t>CELLULITIS</t>
  </si>
  <si>
    <t>CERUMEN IMPACTION</t>
  </si>
  <si>
    <t>CERVICITIS</t>
  </si>
  <si>
    <t>CHEST DISCOMFORT</t>
  </si>
  <si>
    <t>CHEST PAIN</t>
  </si>
  <si>
    <t>CHILLS</t>
  </si>
  <si>
    <t>COGNITIVE DISORDER</t>
  </si>
  <si>
    <t>COLD SWEAT</t>
  </si>
  <si>
    <t>COLON CANCER</t>
  </si>
  <si>
    <t>COMPLETED SUICIDE</t>
  </si>
  <si>
    <t>COMPLEX PARTIAL SEIZURES</t>
  </si>
  <si>
    <t>CONFUSIONAL STATE</t>
  </si>
  <si>
    <t>CONJUNCTIVAL HAEMORRHAGE</t>
  </si>
  <si>
    <t>CONJUNCTIVITIS</t>
  </si>
  <si>
    <t>CONSTIPATION</t>
  </si>
  <si>
    <t>CONTUSION</t>
  </si>
  <si>
    <t>COORDINATION ABNORMAL</t>
  </si>
  <si>
    <t>COUGH</t>
  </si>
  <si>
    <t>CYSTITIS</t>
  </si>
  <si>
    <t>CYSTOSCOPY</t>
  </si>
  <si>
    <t>DECREASED APPETITE</t>
  </si>
  <si>
    <t>DEHYDRATION</t>
  </si>
  <si>
    <t>DELIRIUM</t>
  </si>
  <si>
    <t>DELUSION</t>
  </si>
  <si>
    <t>DEPRESSED MOOD</t>
  </si>
  <si>
    <t>DERMATITIS CONTACT</t>
  </si>
  <si>
    <t>DIABETES MELLITUS</t>
  </si>
  <si>
    <t>DIARRHOEA</t>
  </si>
  <si>
    <t>DISORIENTATION</t>
  </si>
  <si>
    <t>DIZZINESS</t>
  </si>
  <si>
    <t>DRUG ERUPTION</t>
  </si>
  <si>
    <t>DYSPEPSIA</t>
  </si>
  <si>
    <t>DYSPHAGIA</t>
  </si>
  <si>
    <t>DYSPHONIA</t>
  </si>
  <si>
    <t>DYSPNOEA</t>
  </si>
  <si>
    <t>DYSURIA</t>
  </si>
  <si>
    <t>EAR INFECTION</t>
  </si>
  <si>
    <t>EAR PAIN</t>
  </si>
  <si>
    <t>ELECTROCARDIOGRAM ST SEGMENT DEPRESSION</t>
  </si>
  <si>
    <t>ELECTROCARDIOGRAM T WAVE AMPLITUDE DECREASED</t>
  </si>
  <si>
    <t>ELECTROCARDIOGRAM T WAVE INVERSION</t>
  </si>
  <si>
    <t>EMPHYSEMA</t>
  </si>
  <si>
    <t>EPISTAXIS</t>
  </si>
  <si>
    <t>ERYTHEMA</t>
  </si>
  <si>
    <t>EXCORIATION</t>
  </si>
  <si>
    <t>EYE ALLERGY</t>
  </si>
  <si>
    <t>EYE LASER SURGERY</t>
  </si>
  <si>
    <t>EYE PRURITUS</t>
  </si>
  <si>
    <t>EYE SWELLING</t>
  </si>
  <si>
    <t>FACIAL BONES FRACTURE</t>
  </si>
  <si>
    <t>FALL</t>
  </si>
  <si>
    <t>FATIGUE</t>
  </si>
  <si>
    <t>FEELING ABNORMAL</t>
  </si>
  <si>
    <t>FEELING COLD</t>
  </si>
  <si>
    <t>FLANK PAIN</t>
  </si>
  <si>
    <t>FLATULENCE</t>
  </si>
  <si>
    <t>FOOD CRAVING</t>
  </si>
  <si>
    <t>GASTROENTERITIS VIRAL</t>
  </si>
  <si>
    <t>GASTROINTESTINAL HAEMORRHAGE</t>
  </si>
  <si>
    <t>GASTROOESOPHAGEAL REFLUX DISEASE</t>
  </si>
  <si>
    <t>GLOSSITIS</t>
  </si>
  <si>
    <t>HAEMOPTYSIS</t>
  </si>
  <si>
    <t>HALLUCINATION</t>
  </si>
  <si>
    <t>HALLUCINATION, VISUAL</t>
  </si>
  <si>
    <t>HEADACHE</t>
  </si>
  <si>
    <t>HEART RATE INCREASED</t>
  </si>
  <si>
    <t>HEART RATE IRREGULAR</t>
  </si>
  <si>
    <t>HEMIANOPIA HOMONYMOUS</t>
  </si>
  <si>
    <t>HIATUS HERNIA</t>
  </si>
  <si>
    <t>HIP FRACTURE</t>
  </si>
  <si>
    <t>HORDEOLUM</t>
  </si>
  <si>
    <t>HOT FLUSH</t>
  </si>
  <si>
    <t>HYPERBILIRUBINAEMIA</t>
  </si>
  <si>
    <t>HYPERHIDROSIS</t>
  </si>
  <si>
    <t>HYPERSENSITIVITY</t>
  </si>
  <si>
    <t>HYPERSOMNIA</t>
  </si>
  <si>
    <t>HYPERTENSION</t>
  </si>
  <si>
    <t>HYPONATRAEMIA</t>
  </si>
  <si>
    <t>HYPOTENSION</t>
  </si>
  <si>
    <t>INCONTINENCE</t>
  </si>
  <si>
    <t>INCREASED APPETITE</t>
  </si>
  <si>
    <t>INFLAMMATION</t>
  </si>
  <si>
    <t>INFLUENZA</t>
  </si>
  <si>
    <t>INSOMNIA</t>
  </si>
  <si>
    <t>IRRITABILITY</t>
  </si>
  <si>
    <t>JOINT DISLOCATION</t>
  </si>
  <si>
    <t>LETHARGY</t>
  </si>
  <si>
    <t>LIBIDO DECREASED</t>
  </si>
  <si>
    <t>LISTLESS</t>
  </si>
  <si>
    <t>LOCALISED INFECTION</t>
  </si>
  <si>
    <t>LOWER RESPIRATORY TRACT INFECTION</t>
  </si>
  <si>
    <t>MALAISE</t>
  </si>
  <si>
    <t>MALIGNANT FIBROUS HISTIOCYTOMA</t>
  </si>
  <si>
    <t>MICTURITION URGENCY</t>
  </si>
  <si>
    <t>MUSCLE SPASMS</t>
  </si>
  <si>
    <t>MUSCULAR WEAKNESS</t>
  </si>
  <si>
    <t>MYALGIA</t>
  </si>
  <si>
    <t>MYOCARDIAL INFARCTION</t>
  </si>
  <si>
    <t>NASAL CONGESTION</t>
  </si>
  <si>
    <t>NASAL MUCOSA BIOPSY</t>
  </si>
  <si>
    <t>NASOPHARYNGITIS</t>
  </si>
  <si>
    <t>NAUSEA</t>
  </si>
  <si>
    <t>NEPHROLITHIASIS</t>
  </si>
  <si>
    <t>NIGHTMARE</t>
  </si>
  <si>
    <t>OEDEMA</t>
  </si>
  <si>
    <t>OEDEMA PERIPHERAL</t>
  </si>
  <si>
    <t>ORTHOSTATIC HYPOTENSION</t>
  </si>
  <si>
    <t>PAIN</t>
  </si>
  <si>
    <t>PAIN IN EXTREMITY</t>
  </si>
  <si>
    <t>PALPITATIONS</t>
  </si>
  <si>
    <t>PARAESTHESIA</t>
  </si>
  <si>
    <t>PARAESTHESIA ORAL</t>
  </si>
  <si>
    <t>PARKINSON'S DISEASE</t>
  </si>
  <si>
    <t>PAROSMIA</t>
  </si>
  <si>
    <t>PARTIAL SEIZURES WITH SECONDARY GENERALISATION</t>
  </si>
  <si>
    <t>PELVIC PAIN</t>
  </si>
  <si>
    <t>PHARYNGEAL ERYTHEMA</t>
  </si>
  <si>
    <t>PHARYNGOLARYNGEAL PAIN</t>
  </si>
  <si>
    <t>PNEUMONIA</t>
  </si>
  <si>
    <t>POLLAKIURIA</t>
  </si>
  <si>
    <t>POSTNASAL DRIP</t>
  </si>
  <si>
    <t>PRODUCTIVE COUGH</t>
  </si>
  <si>
    <t>PROSTATE CANCER</t>
  </si>
  <si>
    <t>PRURITUS</t>
  </si>
  <si>
    <t>PRURITUS GENERALISED</t>
  </si>
  <si>
    <t>PSYCHOMOTOR HYPERACTIVITY</t>
  </si>
  <si>
    <t>PYREXIA</t>
  </si>
  <si>
    <t>RALES</t>
  </si>
  <si>
    <t>RASH</t>
  </si>
  <si>
    <t>RASH ERYTHEMATOUS</t>
  </si>
  <si>
    <t>RASH MACULO-PAPULAR</t>
  </si>
  <si>
    <t>RASH PRURITIC</t>
  </si>
  <si>
    <t>RECTAL HAEMORRHAGE</t>
  </si>
  <si>
    <t>RESPIRATORY TRACT CONGESTION</t>
  </si>
  <si>
    <t>RESTLESSNESS</t>
  </si>
  <si>
    <t>RHINITIS</t>
  </si>
  <si>
    <t>RHINORRHOEA</t>
  </si>
  <si>
    <t>SALIVARY HYPERSECRETION</t>
  </si>
  <si>
    <t>SECRETION DISCHARGE</t>
  </si>
  <si>
    <t>SHOULDER PAIN</t>
  </si>
  <si>
    <t>SINUS ARRHYTHMIA</t>
  </si>
  <si>
    <t>SINUS BRADYCARDIA</t>
  </si>
  <si>
    <t>SKIN EXFOLIATION</t>
  </si>
  <si>
    <t>SKIN IRRITATION</t>
  </si>
  <si>
    <t>SKIN LACERATION</t>
  </si>
  <si>
    <t>SKIN LESION EXCISION</t>
  </si>
  <si>
    <t>SKIN ODOUR ABNORMAL</t>
  </si>
  <si>
    <t>SKIN ULCER</t>
  </si>
  <si>
    <t>SOMNOLENCE</t>
  </si>
  <si>
    <t>STOMACH DISCOMFORT</t>
  </si>
  <si>
    <t>STUPOR</t>
  </si>
  <si>
    <t>SUDDEN DEATH</t>
  </si>
  <si>
    <t>SUPRAVENTRICULAR EXTRASYSTOLES</t>
  </si>
  <si>
    <t>SUPRAVENTRICULAR TACHYCARDIA</t>
  </si>
  <si>
    <t>SWELLING</t>
  </si>
  <si>
    <t>SYNCOPE</t>
  </si>
  <si>
    <t>SYNCOPE VASOVAGAL</t>
  </si>
  <si>
    <t>TACHYCARDIA</t>
  </si>
  <si>
    <t>TRANSIENT ISCHAEMIC ATTACK</t>
  </si>
  <si>
    <t>ULCER</t>
  </si>
  <si>
    <t>UPPER RESPIRATORY TRACT INFECTION</t>
  </si>
  <si>
    <t>URINARY TRACT INFECTION</t>
  </si>
  <si>
    <t>URTICARIA</t>
  </si>
  <si>
    <t>VAGINAL MYCOSIS</t>
  </si>
  <si>
    <t>VENTRICULAR EXTRASYSTOLES</t>
  </si>
  <si>
    <t>VENTRICULAR HYPERTROPHY</t>
  </si>
  <si>
    <t>VENTRICULAR SEPTAL DEFECT</t>
  </si>
  <si>
    <t>VERTIGO</t>
  </si>
  <si>
    <t>VIRAL INFECTION</t>
  </si>
  <si>
    <t>VISION BLURRED</t>
  </si>
  <si>
    <t>VOMITING</t>
  </si>
  <si>
    <t>WEIGHT DECREASED</t>
  </si>
  <si>
    <t>WOLFF-PARKINSON-WHITE SYNDROME</t>
  </si>
  <si>
    <t>WOUND</t>
  </si>
  <si>
    <t>WOUND HAEMORRHAGE</t>
  </si>
  <si>
    <t>grouping_id</t>
  </si>
  <si>
    <t>groupValue</t>
  </si>
  <si>
    <t>65</t>
  </si>
  <si>
    <t>( 75.6)</t>
  </si>
  <si>
    <t>77</t>
  </si>
  <si>
    <t>( 91.7)</t>
  </si>
  <si>
    <t>12</t>
  </si>
  <si>
    <t>( 14.0)</t>
  </si>
  <si>
    <t>2</t>
  </si>
  <si>
    <t>(  2.3)</t>
  </si>
  <si>
    <t>17</t>
  </si>
  <si>
    <t>( 19.8)</t>
  </si>
  <si>
    <t>21</t>
  </si>
  <si>
    <t>( 24.4)</t>
  </si>
  <si>
    <t>16</t>
  </si>
  <si>
    <t>( 18.6)</t>
  </si>
  <si>
    <t>4</t>
  </si>
  <si>
    <t>(  4.7)</t>
  </si>
  <si>
    <t>10</t>
  </si>
  <si>
    <t>( 11.6)</t>
  </si>
  <si>
    <t>(  7.0)</t>
  </si>
  <si>
    <t>20</t>
  </si>
  <si>
    <t>( 23.3)</t>
  </si>
  <si>
    <t>13</t>
  </si>
  <si>
    <t>( 15.5)</t>
  </si>
  <si>
    <t>(  2.4)</t>
  </si>
  <si>
    <t>( 16.7)</t>
  </si>
  <si>
    <t>47</t>
  </si>
  <si>
    <t>( 56.0)</t>
  </si>
  <si>
    <t>5</t>
  </si>
  <si>
    <t>(  6.0)</t>
  </si>
  <si>
    <t>7</t>
  </si>
  <si>
    <t>(  8.3)</t>
  </si>
  <si>
    <t>( 23.8)</t>
  </si>
  <si>
    <t>( 11.9)</t>
  </si>
  <si>
    <t>39</t>
  </si>
  <si>
    <t>( 46.4)</t>
  </si>
  <si>
    <t>15</t>
  </si>
  <si>
    <t>( 17.9)</t>
  </si>
  <si>
    <t>25</t>
  </si>
  <si>
    <t>( 29.8)</t>
  </si>
  <si>
    <t>( 10.5)</t>
  </si>
  <si>
    <t>(  5.8)</t>
  </si>
  <si>
    <t>(  4.8)</t>
  </si>
  <si>
    <t>( 14.3)</t>
  </si>
  <si>
    <t>22</t>
  </si>
  <si>
    <t>( 26.2)</t>
  </si>
  <si>
    <t>( 25.0)</t>
  </si>
  <si>
    <t>26</t>
  </si>
  <si>
    <t>( 31.0)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</si>
</sst>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theme="1"/>
      <name val="Courier New"/>
      <family val="3"/>
    </font>
    <font>
      <sz val="11"/>
      <color theme="0" tint="-0.34998626667073579"/>
      <name val="Calibri"/>
      <family val="2"/>
      <scheme val="minor"/>
    </font>
    <font>
      <sz val="11"/>
      <name val="Courier New"/>
      <family val="3"/>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0" fillId="3" borderId="0" xfId="0" applyFill="1"/>
    <xf numFmtId="0" fontId="1" fillId="0" borderId="0" xfId="0" applyFont="1" applyAlignment="1">
      <alignment horizontal="right"/>
    </xf>
    <xf numFmtId="0" fontId="0" fillId="0" borderId="0" xfId="0" applyAlignment="1">
      <alignment horizontal="right"/>
    </xf>
    <xf numFmtId="0" fontId="0" fillId="4" borderId="0" xfId="0" applyFill="1"/>
    <xf numFmtId="0" fontId="3" fillId="0" borderId="0" xfId="0" applyFont="1"/>
    <xf numFmtId="0" fontId="3" fillId="0" borderId="0" xfId="0" applyFont="1" applyAlignment="1">
      <alignment horizontal="center"/>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13"/>
  <sheetViews>
    <sheetView workbookViewId="0">
      <selection activeCell="E1" sqref="E1"/>
    </sheetView>
  </sheetViews>
  <sheetFormatPr defaultRowHeight="14.25" x14ac:dyDescent="0.45"/>
  <cols>
    <col min="2" max="2" width="71.3984375" bestFit="1" customWidth="1"/>
    <col min="4" max="4" width="19" bestFit="1" customWidth="1"/>
    <col min="5" max="5" width="10.19921875" bestFit="1" customWidth="1"/>
  </cols>
  <sheetData>
    <row r="1" spans="1:5" x14ac:dyDescent="0.45">
      <c r="A1" s="2" t="s">
        <v>156</v>
      </c>
      <c r="B1" s="2" t="s">
        <v>64</v>
      </c>
      <c r="C1" s="2" t="s">
        <v>2</v>
      </c>
      <c r="D1" s="2" t="s">
        <v>339</v>
      </c>
      <c r="E1" s="2" t="s">
        <v>340</v>
      </c>
    </row>
    <row r="2" spans="1:5" x14ac:dyDescent="0.45">
      <c r="A2">
        <v>1</v>
      </c>
      <c r="B2" t="s">
        <v>144</v>
      </c>
      <c r="C2">
        <v>1</v>
      </c>
      <c r="E2" t="s">
        <v>166</v>
      </c>
    </row>
    <row r="3" spans="1:5" x14ac:dyDescent="0.45">
      <c r="A3">
        <v>2</v>
      </c>
      <c r="B3" s="1" t="s">
        <v>157</v>
      </c>
      <c r="C3">
        <v>1</v>
      </c>
      <c r="D3" t="s">
        <v>100</v>
      </c>
    </row>
    <row r="4" spans="1:5" x14ac:dyDescent="0.45">
      <c r="A4">
        <v>2</v>
      </c>
      <c r="B4" s="1" t="s">
        <v>158</v>
      </c>
      <c r="C4">
        <v>2</v>
      </c>
      <c r="D4" t="s">
        <v>101</v>
      </c>
    </row>
    <row r="5" spans="1:5" x14ac:dyDescent="0.45">
      <c r="A5">
        <v>2</v>
      </c>
      <c r="B5" s="1" t="s">
        <v>162</v>
      </c>
      <c r="C5">
        <v>3</v>
      </c>
      <c r="D5" t="s">
        <v>102</v>
      </c>
    </row>
    <row r="6" spans="1:5" x14ac:dyDescent="0.45">
      <c r="A6">
        <v>2</v>
      </c>
      <c r="B6" s="1" t="s">
        <v>159</v>
      </c>
      <c r="C6">
        <v>4</v>
      </c>
      <c r="D6" t="s">
        <v>103</v>
      </c>
    </row>
    <row r="7" spans="1:5" x14ac:dyDescent="0.45">
      <c r="A7">
        <v>2</v>
      </c>
      <c r="B7" s="1" t="s">
        <v>163</v>
      </c>
      <c r="C7">
        <v>5</v>
      </c>
      <c r="D7" t="s">
        <v>104</v>
      </c>
    </row>
    <row r="8" spans="1:5" x14ac:dyDescent="0.45">
      <c r="A8">
        <v>2</v>
      </c>
      <c r="B8" s="1" t="s">
        <v>160</v>
      </c>
      <c r="C8">
        <v>6</v>
      </c>
      <c r="D8" t="s">
        <v>105</v>
      </c>
    </row>
    <row r="9" spans="1:5" x14ac:dyDescent="0.45">
      <c r="A9">
        <v>2</v>
      </c>
      <c r="B9" s="1" t="s">
        <v>161</v>
      </c>
      <c r="C9">
        <v>7</v>
      </c>
      <c r="D9" t="s">
        <v>106</v>
      </c>
    </row>
    <row r="10" spans="1:5" x14ac:dyDescent="0.45">
      <c r="A10">
        <v>1</v>
      </c>
      <c r="B10" t="s">
        <v>164</v>
      </c>
      <c r="C10">
        <v>2</v>
      </c>
      <c r="E10" t="s">
        <v>165</v>
      </c>
    </row>
    <row r="11" spans="1:5" x14ac:dyDescent="0.45">
      <c r="A11">
        <v>2</v>
      </c>
      <c r="B11" s="1" t="s">
        <v>167</v>
      </c>
      <c r="C11">
        <v>1</v>
      </c>
      <c r="D11" t="s">
        <v>115</v>
      </c>
    </row>
    <row r="12" spans="1:5" x14ac:dyDescent="0.45">
      <c r="A12">
        <v>2</v>
      </c>
      <c r="B12" s="1" t="s">
        <v>168</v>
      </c>
      <c r="C12">
        <v>2</v>
      </c>
      <c r="D12" t="s">
        <v>116</v>
      </c>
    </row>
    <row r="13" spans="1:5" x14ac:dyDescent="0.45">
      <c r="A13">
        <v>2</v>
      </c>
      <c r="B13" s="1" t="s">
        <v>169</v>
      </c>
      <c r="C13">
        <v>3</v>
      </c>
      <c r="D13" t="s">
        <v>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G3"/>
  <sheetViews>
    <sheetView workbookViewId="0">
      <selection activeCell="E9" sqref="E9"/>
    </sheetView>
  </sheetViews>
  <sheetFormatPr defaultRowHeight="14.25" x14ac:dyDescent="0.45"/>
  <cols>
    <col min="1" max="1" width="10.19921875" bestFit="1" customWidth="1"/>
    <col min="2" max="2" width="7" bestFit="1" customWidth="1"/>
    <col min="3" max="3" width="18.59765625" bestFit="1" customWidth="1"/>
    <col min="4" max="4" width="18.59765625" customWidth="1"/>
    <col min="5" max="5" width="35.1328125" bestFit="1" customWidth="1"/>
    <col min="6" max="6" width="26.19921875" bestFit="1" customWidth="1"/>
    <col min="7" max="7" width="26.33203125" bestFit="1" customWidth="1"/>
    <col min="8" max="8" width="9.265625" bestFit="1" customWidth="1"/>
    <col min="9" max="9" width="12.46484375" bestFit="1" customWidth="1"/>
    <col min="10" max="10" width="13.9296875" bestFit="1" customWidth="1"/>
    <col min="11" max="11" width="17.53125" bestFit="1" customWidth="1"/>
  </cols>
  <sheetData>
    <row r="1" spans="1:7" x14ac:dyDescent="0.45">
      <c r="A1" s="2" t="s">
        <v>0</v>
      </c>
      <c r="B1" s="2" t="s">
        <v>60</v>
      </c>
      <c r="C1" s="2" t="s">
        <v>327</v>
      </c>
      <c r="D1" s="2" t="s">
        <v>194</v>
      </c>
      <c r="E1" s="2" t="s">
        <v>171</v>
      </c>
      <c r="F1" s="2" t="s">
        <v>172</v>
      </c>
      <c r="G1" s="2" t="s">
        <v>196</v>
      </c>
    </row>
    <row r="2" spans="1:7" x14ac:dyDescent="0.45">
      <c r="A2" t="s">
        <v>166</v>
      </c>
      <c r="B2">
        <v>1</v>
      </c>
      <c r="C2" s="8"/>
      <c r="D2" t="s">
        <v>177</v>
      </c>
      <c r="E2" t="s">
        <v>217</v>
      </c>
      <c r="F2" s="8" t="s">
        <v>178</v>
      </c>
      <c r="G2" t="s">
        <v>195</v>
      </c>
    </row>
    <row r="3" spans="1:7" x14ac:dyDescent="0.45">
      <c r="A3" t="s">
        <v>165</v>
      </c>
      <c r="B3">
        <v>1</v>
      </c>
      <c r="C3" s="8"/>
      <c r="D3" t="s">
        <v>193</v>
      </c>
      <c r="E3" t="s">
        <v>218</v>
      </c>
      <c r="F3" s="8" t="s">
        <v>178</v>
      </c>
      <c r="G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17"/>
  <sheetViews>
    <sheetView workbookViewId="0">
      <selection activeCell="B8" sqref="B8"/>
    </sheetView>
  </sheetViews>
  <sheetFormatPr defaultRowHeight="14.25" x14ac:dyDescent="0.45"/>
  <cols>
    <col min="1" max="1" width="10.53125" bestFit="1" customWidth="1"/>
    <col min="2" max="2" width="13.06640625" customWidth="1"/>
    <col min="3" max="3" width="7" bestFit="1" customWidth="1"/>
    <col min="4" max="4" width="49" bestFit="1" customWidth="1"/>
    <col min="5" max="5" width="24.33203125" bestFit="1" customWidth="1"/>
    <col min="6" max="6" width="27.06640625" bestFit="1" customWidth="1"/>
    <col min="7" max="7" width="29" customWidth="1"/>
    <col min="8" max="8" width="27.796875" bestFit="1" customWidth="1"/>
  </cols>
  <sheetData>
    <row r="1" spans="1:8" x14ac:dyDescent="0.45">
      <c r="A1" s="2" t="s">
        <v>0</v>
      </c>
      <c r="B1" s="2" t="s">
        <v>64</v>
      </c>
      <c r="C1" s="2" t="s">
        <v>60</v>
      </c>
      <c r="D1" s="2" t="s">
        <v>170</v>
      </c>
      <c r="E1" s="2" t="s">
        <v>173</v>
      </c>
      <c r="F1" s="2" t="s">
        <v>174</v>
      </c>
      <c r="G1" s="2" t="s">
        <v>175</v>
      </c>
      <c r="H1" s="2" t="s">
        <v>176</v>
      </c>
    </row>
    <row r="2" spans="1:8" x14ac:dyDescent="0.45">
      <c r="A2" t="s">
        <v>177</v>
      </c>
      <c r="B2" t="s">
        <v>197</v>
      </c>
      <c r="C2">
        <v>1</v>
      </c>
      <c r="D2" t="s">
        <v>144</v>
      </c>
      <c r="E2" t="s">
        <v>179</v>
      </c>
      <c r="F2" t="s">
        <v>200</v>
      </c>
      <c r="G2">
        <v>1</v>
      </c>
      <c r="H2" t="s">
        <v>180</v>
      </c>
    </row>
    <row r="3" spans="1:8" x14ac:dyDescent="0.45">
      <c r="A3" t="s">
        <v>177</v>
      </c>
      <c r="B3" t="s">
        <v>197</v>
      </c>
      <c r="C3">
        <v>1</v>
      </c>
      <c r="D3" t="s">
        <v>144</v>
      </c>
      <c r="E3" t="s">
        <v>179</v>
      </c>
      <c r="F3" t="s">
        <v>201</v>
      </c>
      <c r="G3">
        <v>2</v>
      </c>
      <c r="H3" t="s">
        <v>144</v>
      </c>
    </row>
    <row r="4" spans="1:8" x14ac:dyDescent="0.45">
      <c r="A4" t="s">
        <v>177</v>
      </c>
      <c r="B4" t="s">
        <v>197</v>
      </c>
      <c r="C4">
        <v>1</v>
      </c>
      <c r="D4" t="s">
        <v>144</v>
      </c>
      <c r="E4" t="s">
        <v>179</v>
      </c>
      <c r="F4" t="s">
        <v>202</v>
      </c>
      <c r="G4">
        <v>3</v>
      </c>
      <c r="H4" t="s">
        <v>14</v>
      </c>
    </row>
    <row r="5" spans="1:8" x14ac:dyDescent="0.45">
      <c r="A5" t="s">
        <v>177</v>
      </c>
      <c r="B5" t="s">
        <v>197</v>
      </c>
      <c r="C5">
        <v>1</v>
      </c>
      <c r="D5" t="s">
        <v>144</v>
      </c>
      <c r="E5" t="s">
        <v>183</v>
      </c>
      <c r="F5" t="s">
        <v>203</v>
      </c>
      <c r="G5">
        <v>1</v>
      </c>
      <c r="H5" t="s">
        <v>181</v>
      </c>
    </row>
    <row r="6" spans="1:8" x14ac:dyDescent="0.45">
      <c r="A6" t="s">
        <v>177</v>
      </c>
      <c r="B6" t="s">
        <v>197</v>
      </c>
      <c r="C6">
        <v>1</v>
      </c>
      <c r="D6" t="s">
        <v>144</v>
      </c>
      <c r="E6" t="s">
        <v>183</v>
      </c>
      <c r="F6" t="s">
        <v>204</v>
      </c>
      <c r="G6">
        <v>2</v>
      </c>
      <c r="H6" t="s">
        <v>182</v>
      </c>
    </row>
    <row r="7" spans="1:8" x14ac:dyDescent="0.45">
      <c r="A7" t="s">
        <v>177</v>
      </c>
      <c r="B7" t="s">
        <v>197</v>
      </c>
      <c r="C7">
        <v>1</v>
      </c>
      <c r="D7" t="s">
        <v>144</v>
      </c>
      <c r="E7" t="s">
        <v>185</v>
      </c>
      <c r="F7" t="s">
        <v>205</v>
      </c>
      <c r="G7">
        <v>1</v>
      </c>
      <c r="H7" t="s">
        <v>186</v>
      </c>
    </row>
    <row r="8" spans="1:8" x14ac:dyDescent="0.45">
      <c r="A8" t="s">
        <v>193</v>
      </c>
      <c r="B8" t="s">
        <v>198</v>
      </c>
      <c r="C8">
        <v>1</v>
      </c>
      <c r="D8" t="s">
        <v>164</v>
      </c>
      <c r="E8" t="s">
        <v>179</v>
      </c>
      <c r="F8" t="s">
        <v>206</v>
      </c>
      <c r="G8">
        <v>1</v>
      </c>
      <c r="H8" t="s">
        <v>184</v>
      </c>
    </row>
    <row r="9" spans="1:8" x14ac:dyDescent="0.45">
      <c r="A9" t="s">
        <v>193</v>
      </c>
      <c r="B9" t="s">
        <v>198</v>
      </c>
      <c r="C9">
        <v>1</v>
      </c>
      <c r="D9" t="s">
        <v>164</v>
      </c>
      <c r="E9" t="s">
        <v>179</v>
      </c>
      <c r="F9" t="s">
        <v>207</v>
      </c>
      <c r="G9">
        <v>2</v>
      </c>
      <c r="H9" t="s">
        <v>164</v>
      </c>
    </row>
    <row r="10" spans="1:8" x14ac:dyDescent="0.45">
      <c r="A10" t="s">
        <v>193</v>
      </c>
      <c r="B10" t="s">
        <v>198</v>
      </c>
      <c r="C10">
        <v>1</v>
      </c>
      <c r="D10" t="s">
        <v>164</v>
      </c>
      <c r="E10" t="s">
        <v>179</v>
      </c>
      <c r="F10" t="s">
        <v>208</v>
      </c>
      <c r="G10">
        <v>3</v>
      </c>
      <c r="H10" t="s">
        <v>14</v>
      </c>
    </row>
    <row r="11" spans="1:8" x14ac:dyDescent="0.45">
      <c r="A11" t="s">
        <v>193</v>
      </c>
      <c r="B11" t="s">
        <v>198</v>
      </c>
      <c r="C11">
        <v>1</v>
      </c>
      <c r="D11" t="s">
        <v>164</v>
      </c>
      <c r="E11" t="s">
        <v>190</v>
      </c>
      <c r="F11" t="s">
        <v>209</v>
      </c>
      <c r="G11">
        <v>1</v>
      </c>
      <c r="H11" t="s">
        <v>187</v>
      </c>
    </row>
    <row r="12" spans="1:8" x14ac:dyDescent="0.45">
      <c r="A12" t="s">
        <v>193</v>
      </c>
      <c r="B12" t="s">
        <v>198</v>
      </c>
      <c r="C12">
        <v>1</v>
      </c>
      <c r="D12" t="s">
        <v>164</v>
      </c>
      <c r="E12" t="s">
        <v>191</v>
      </c>
      <c r="F12" t="s">
        <v>210</v>
      </c>
      <c r="G12">
        <v>1</v>
      </c>
      <c r="H12" t="s">
        <v>192</v>
      </c>
    </row>
    <row r="13" spans="1:8" x14ac:dyDescent="0.45">
      <c r="A13" t="s">
        <v>193</v>
      </c>
      <c r="B13" t="s">
        <v>198</v>
      </c>
      <c r="C13">
        <v>1</v>
      </c>
      <c r="D13" t="s">
        <v>164</v>
      </c>
      <c r="E13" t="s">
        <v>191</v>
      </c>
      <c r="F13" t="s">
        <v>211</v>
      </c>
      <c r="G13">
        <v>2</v>
      </c>
      <c r="H13" t="s">
        <v>188</v>
      </c>
    </row>
    <row r="14" spans="1:8" x14ac:dyDescent="0.45">
      <c r="A14" t="s">
        <v>193</v>
      </c>
      <c r="B14" t="s">
        <v>198</v>
      </c>
      <c r="C14">
        <v>1</v>
      </c>
      <c r="D14" t="s">
        <v>164</v>
      </c>
      <c r="E14" t="s">
        <v>183</v>
      </c>
      <c r="F14" t="s">
        <v>212</v>
      </c>
      <c r="G14">
        <v>1</v>
      </c>
      <c r="H14" t="s">
        <v>189</v>
      </c>
    </row>
    <row r="15" spans="1:8" x14ac:dyDescent="0.45">
      <c r="A15" t="s">
        <v>193</v>
      </c>
      <c r="B15" t="s">
        <v>198</v>
      </c>
      <c r="C15">
        <v>1</v>
      </c>
      <c r="D15" t="s">
        <v>164</v>
      </c>
      <c r="E15" t="s">
        <v>183</v>
      </c>
      <c r="F15" t="s">
        <v>213</v>
      </c>
      <c r="G15">
        <v>2</v>
      </c>
      <c r="H15" t="s">
        <v>182</v>
      </c>
    </row>
    <row r="16" spans="1:8" x14ac:dyDescent="0.45">
      <c r="A16" t="s">
        <v>193</v>
      </c>
      <c r="B16" t="s">
        <v>198</v>
      </c>
      <c r="C16">
        <v>1</v>
      </c>
      <c r="D16" t="s">
        <v>164</v>
      </c>
      <c r="E16" t="s">
        <v>185</v>
      </c>
      <c r="F16" t="s">
        <v>214</v>
      </c>
      <c r="G16">
        <v>1</v>
      </c>
      <c r="H16" t="s">
        <v>109</v>
      </c>
    </row>
    <row r="17" spans="1:8" x14ac:dyDescent="0.45">
      <c r="A17" t="s">
        <v>193</v>
      </c>
      <c r="B17" t="s">
        <v>198</v>
      </c>
      <c r="C17">
        <v>1</v>
      </c>
      <c r="D17" t="s">
        <v>164</v>
      </c>
      <c r="E17" t="s">
        <v>185</v>
      </c>
      <c r="F17" t="s">
        <v>215</v>
      </c>
      <c r="G17">
        <v>2</v>
      </c>
      <c r="H17" t="s">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O11"/>
  <sheetViews>
    <sheetView workbookViewId="0">
      <selection activeCell="E4" sqref="E4"/>
    </sheetView>
  </sheetViews>
  <sheetFormatPr defaultRowHeight="14.25" x14ac:dyDescent="0.45"/>
  <cols>
    <col min="1" max="1" width="19" bestFit="1" customWidth="1"/>
    <col min="2" max="2" width="6.3984375" bestFit="1" customWidth="1"/>
    <col min="3" max="3" width="13.06640625" bestFit="1" customWidth="1"/>
    <col min="4" max="4" width="17.3984375" bestFit="1" customWidth="1"/>
    <col min="5" max="6" width="21.6640625" bestFit="1" customWidth="1"/>
    <col min="7" max="7" width="20.53125" customWidth="1"/>
    <col min="8" max="8" width="14.265625" bestFit="1" customWidth="1"/>
    <col min="9" max="9" width="6.59765625" bestFit="1" customWidth="1"/>
    <col min="10" max="10" width="9.19921875" bestFit="1" customWidth="1"/>
    <col min="11" max="11" width="20.19921875" bestFit="1" customWidth="1"/>
    <col min="12" max="12" width="28.86328125" customWidth="1"/>
    <col min="13" max="13" width="20.6640625" customWidth="1"/>
    <col min="14" max="14" width="28.3984375" customWidth="1"/>
    <col min="15" max="15" width="16.265625" customWidth="1"/>
  </cols>
  <sheetData>
    <row r="1" spans="1:15" x14ac:dyDescent="0.45">
      <c r="A1" s="2" t="s">
        <v>0</v>
      </c>
      <c r="B1" s="2" t="s">
        <v>60</v>
      </c>
      <c r="C1" s="2" t="s">
        <v>327</v>
      </c>
      <c r="D1" s="2" t="s">
        <v>328</v>
      </c>
      <c r="E1" s="2" t="s">
        <v>335</v>
      </c>
      <c r="F1" s="2" t="s">
        <v>329</v>
      </c>
      <c r="G1" s="2" t="s">
        <v>336</v>
      </c>
      <c r="H1" s="2" t="s">
        <v>330</v>
      </c>
      <c r="I1" s="2" t="s">
        <v>21</v>
      </c>
      <c r="J1" s="2" t="s">
        <v>22</v>
      </c>
      <c r="K1" s="2" t="s">
        <v>98</v>
      </c>
      <c r="L1" s="2" t="s">
        <v>331</v>
      </c>
      <c r="M1" s="2" t="s">
        <v>332</v>
      </c>
      <c r="N1" s="2" t="s">
        <v>333</v>
      </c>
      <c r="O1" s="2" t="s">
        <v>334</v>
      </c>
    </row>
    <row r="2" spans="1:15" x14ac:dyDescent="0.45">
      <c r="A2" t="s">
        <v>100</v>
      </c>
      <c r="B2">
        <v>1</v>
      </c>
      <c r="D2" t="s">
        <v>13</v>
      </c>
      <c r="E2" t="s">
        <v>33</v>
      </c>
      <c r="I2" t="s">
        <v>9</v>
      </c>
      <c r="J2" t="s">
        <v>61</v>
      </c>
      <c r="K2" t="s">
        <v>314</v>
      </c>
    </row>
    <row r="3" spans="1:15" x14ac:dyDescent="0.45">
      <c r="A3" t="s">
        <v>101</v>
      </c>
      <c r="B3">
        <v>1</v>
      </c>
      <c r="D3" t="s">
        <v>13</v>
      </c>
      <c r="E3" t="s">
        <v>33</v>
      </c>
      <c r="I3" t="s">
        <v>9</v>
      </c>
      <c r="J3" t="s">
        <v>62</v>
      </c>
      <c r="K3" t="s">
        <v>305</v>
      </c>
    </row>
    <row r="4" spans="1:15" x14ac:dyDescent="0.45">
      <c r="A4" t="s">
        <v>102</v>
      </c>
      <c r="B4">
        <v>1</v>
      </c>
      <c r="D4" t="s">
        <v>13</v>
      </c>
      <c r="E4" t="s">
        <v>33</v>
      </c>
      <c r="F4" t="s">
        <v>49</v>
      </c>
      <c r="I4" t="s">
        <v>9</v>
      </c>
      <c r="J4" t="s">
        <v>47</v>
      </c>
      <c r="K4" t="s">
        <v>314</v>
      </c>
      <c r="L4" t="s">
        <v>321</v>
      </c>
      <c r="M4" t="s">
        <v>102</v>
      </c>
      <c r="N4" t="s">
        <v>322</v>
      </c>
      <c r="O4" t="s">
        <v>100</v>
      </c>
    </row>
    <row r="5" spans="1:15" x14ac:dyDescent="0.45">
      <c r="A5" t="s">
        <v>103</v>
      </c>
      <c r="B5">
        <v>1</v>
      </c>
      <c r="D5" t="s">
        <v>13</v>
      </c>
      <c r="E5" t="s">
        <v>33</v>
      </c>
      <c r="F5" t="s">
        <v>28</v>
      </c>
      <c r="I5" t="s">
        <v>9</v>
      </c>
      <c r="J5" t="s">
        <v>29</v>
      </c>
      <c r="K5" t="s">
        <v>314</v>
      </c>
      <c r="L5" t="s">
        <v>321</v>
      </c>
      <c r="M5" t="s">
        <v>103</v>
      </c>
      <c r="N5" t="s">
        <v>322</v>
      </c>
      <c r="O5" t="s">
        <v>100</v>
      </c>
    </row>
    <row r="6" spans="1:15" x14ac:dyDescent="0.45">
      <c r="A6" t="s">
        <v>104</v>
      </c>
      <c r="B6">
        <v>1</v>
      </c>
      <c r="D6" t="s">
        <v>13</v>
      </c>
      <c r="E6" t="s">
        <v>33</v>
      </c>
      <c r="F6" t="s">
        <v>93</v>
      </c>
      <c r="I6" t="s">
        <v>9</v>
      </c>
      <c r="J6" t="s">
        <v>95</v>
      </c>
      <c r="K6" t="s">
        <v>314</v>
      </c>
      <c r="L6" t="s">
        <v>321</v>
      </c>
      <c r="M6" t="s">
        <v>104</v>
      </c>
      <c r="N6" t="s">
        <v>322</v>
      </c>
      <c r="O6" t="s">
        <v>100</v>
      </c>
    </row>
    <row r="7" spans="1:15" x14ac:dyDescent="0.45">
      <c r="A7" t="s">
        <v>105</v>
      </c>
      <c r="B7">
        <v>1</v>
      </c>
      <c r="D7" t="s">
        <v>13</v>
      </c>
      <c r="E7" t="s">
        <v>33</v>
      </c>
      <c r="F7" t="s">
        <v>50</v>
      </c>
      <c r="I7" t="s">
        <v>9</v>
      </c>
      <c r="J7" t="s">
        <v>52</v>
      </c>
      <c r="K7" t="s">
        <v>314</v>
      </c>
      <c r="L7" t="s">
        <v>321</v>
      </c>
      <c r="M7" t="s">
        <v>105</v>
      </c>
      <c r="N7" t="s">
        <v>322</v>
      </c>
      <c r="O7" t="s">
        <v>100</v>
      </c>
    </row>
    <row r="8" spans="1:15" x14ac:dyDescent="0.45">
      <c r="A8" t="s">
        <v>106</v>
      </c>
      <c r="B8">
        <v>1</v>
      </c>
      <c r="D8" t="s">
        <v>13</v>
      </c>
      <c r="E8" t="s">
        <v>33</v>
      </c>
      <c r="I8" t="s">
        <v>9</v>
      </c>
      <c r="J8" t="s">
        <v>63</v>
      </c>
      <c r="K8" t="s">
        <v>305</v>
      </c>
    </row>
    <row r="9" spans="1:15" x14ac:dyDescent="0.45">
      <c r="A9" t="s">
        <v>115</v>
      </c>
      <c r="B9">
        <v>1</v>
      </c>
      <c r="D9" t="s">
        <v>13</v>
      </c>
      <c r="E9" t="s">
        <v>33</v>
      </c>
      <c r="H9" t="s">
        <v>114</v>
      </c>
      <c r="I9" t="s">
        <v>107</v>
      </c>
      <c r="J9" t="s">
        <v>61</v>
      </c>
      <c r="K9" t="s">
        <v>314</v>
      </c>
      <c r="L9" t="s">
        <v>321</v>
      </c>
      <c r="M9" t="s">
        <v>115</v>
      </c>
      <c r="N9" t="s">
        <v>322</v>
      </c>
      <c r="O9" t="s">
        <v>100</v>
      </c>
    </row>
    <row r="10" spans="1:15" x14ac:dyDescent="0.45">
      <c r="A10" t="s">
        <v>116</v>
      </c>
      <c r="B10">
        <v>1</v>
      </c>
      <c r="D10" t="s">
        <v>13</v>
      </c>
      <c r="E10" t="s">
        <v>33</v>
      </c>
      <c r="F10" t="s">
        <v>108</v>
      </c>
      <c r="H10" t="s">
        <v>114</v>
      </c>
      <c r="I10" t="s">
        <v>107</v>
      </c>
      <c r="J10" t="s">
        <v>110</v>
      </c>
      <c r="K10" t="s">
        <v>314</v>
      </c>
      <c r="L10" t="s">
        <v>321</v>
      </c>
      <c r="M10" t="s">
        <v>116</v>
      </c>
      <c r="N10" t="s">
        <v>322</v>
      </c>
      <c r="O10" t="s">
        <v>100</v>
      </c>
    </row>
    <row r="11" spans="1:15" x14ac:dyDescent="0.45">
      <c r="A11" t="s">
        <v>117</v>
      </c>
      <c r="B11">
        <v>1</v>
      </c>
      <c r="D11" t="s">
        <v>13</v>
      </c>
      <c r="E11" t="s">
        <v>33</v>
      </c>
      <c r="F11" t="s">
        <v>108</v>
      </c>
      <c r="G11" t="s">
        <v>111</v>
      </c>
      <c r="H11" t="s">
        <v>114</v>
      </c>
      <c r="I11" t="s">
        <v>107</v>
      </c>
      <c r="J11" t="s">
        <v>113</v>
      </c>
      <c r="K11" t="s">
        <v>314</v>
      </c>
      <c r="L11" t="s">
        <v>321</v>
      </c>
      <c r="M11" t="s">
        <v>117</v>
      </c>
      <c r="N11" t="s">
        <v>322</v>
      </c>
      <c r="O11" t="s">
        <v>100</v>
      </c>
    </row>
  </sheetData>
  <sortState xmlns:xlrd2="http://schemas.microsoft.com/office/spreadsheetml/2017/richdata2" ref="A2:K8">
    <sortCondition ref="A1:A8"/>
  </sortState>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G3"/>
  <sheetViews>
    <sheetView workbookViewId="0"/>
  </sheetViews>
  <sheetFormatPr defaultRowHeight="14.25" x14ac:dyDescent="0.45"/>
  <cols>
    <col min="1" max="1" width="17.3984375" bestFit="1" customWidth="1"/>
    <col min="2" max="2" width="23.1328125" bestFit="1" customWidth="1"/>
    <col min="3" max="3" width="5" bestFit="1" customWidth="1"/>
    <col min="4" max="4" width="15" bestFit="1" customWidth="1"/>
    <col min="5" max="5" width="15.3984375" bestFit="1" customWidth="1"/>
    <col min="6" max="6" width="18.3984375" bestFit="1" customWidth="1"/>
    <col min="7" max="7" width="13.33203125" bestFit="1" customWidth="1"/>
  </cols>
  <sheetData>
    <row r="1" spans="1:7" x14ac:dyDescent="0.45">
      <c r="A1" s="2" t="s">
        <v>0</v>
      </c>
      <c r="B1" s="2" t="s">
        <v>1</v>
      </c>
      <c r="C1" s="2" t="s">
        <v>2</v>
      </c>
      <c r="D1" s="2" t="s">
        <v>3</v>
      </c>
      <c r="E1" s="2" t="s">
        <v>4</v>
      </c>
      <c r="F1" s="2" t="s">
        <v>5</v>
      </c>
      <c r="G1" s="2" t="s">
        <v>6</v>
      </c>
    </row>
    <row r="2" spans="1:7" x14ac:dyDescent="0.45">
      <c r="A2" t="s">
        <v>7</v>
      </c>
      <c r="B2" t="s">
        <v>8</v>
      </c>
      <c r="C2">
        <v>1</v>
      </c>
      <c r="D2" t="s">
        <v>9</v>
      </c>
      <c r="E2" t="s">
        <v>10</v>
      </c>
      <c r="F2" t="s">
        <v>11</v>
      </c>
      <c r="G2" t="s">
        <v>12</v>
      </c>
    </row>
    <row r="3" spans="1:7" x14ac:dyDescent="0.45">
      <c r="A3" t="s">
        <v>13</v>
      </c>
      <c r="B3" t="s">
        <v>14</v>
      </c>
      <c r="C3">
        <v>1</v>
      </c>
      <c r="D3" t="s">
        <v>9</v>
      </c>
      <c r="E3" t="s">
        <v>15</v>
      </c>
      <c r="F3" t="s">
        <v>11</v>
      </c>
      <c r="G3" t="s">
        <v>12</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G2"/>
  <sheetViews>
    <sheetView workbookViewId="0"/>
  </sheetViews>
  <sheetFormatPr defaultRowHeight="14.25" x14ac:dyDescent="0.45"/>
  <cols>
    <col min="1" max="1" width="11.265625" customWidth="1"/>
    <col min="2" max="2" width="32.06640625" bestFit="1" customWidth="1"/>
    <col min="3" max="3" width="5" bestFit="1" customWidth="1"/>
    <col min="4" max="4" width="15" bestFit="1" customWidth="1"/>
    <col min="5" max="5" width="15.3984375" bestFit="1" customWidth="1"/>
    <col min="6" max="6" width="18.3984375" bestFit="1" customWidth="1"/>
    <col min="7" max="7" width="13.33203125" bestFit="1" customWidth="1"/>
  </cols>
  <sheetData>
    <row r="1" spans="1:7" x14ac:dyDescent="0.45">
      <c r="A1" s="2" t="s">
        <v>0</v>
      </c>
      <c r="B1" s="2" t="s">
        <v>1</v>
      </c>
      <c r="C1" s="2" t="s">
        <v>2</v>
      </c>
      <c r="D1" s="2" t="s">
        <v>3</v>
      </c>
      <c r="E1" s="2" t="s">
        <v>4</v>
      </c>
      <c r="F1" s="2" t="s">
        <v>5</v>
      </c>
      <c r="G1" s="2" t="s">
        <v>6</v>
      </c>
    </row>
    <row r="2" spans="1:7" x14ac:dyDescent="0.45">
      <c r="A2" t="s">
        <v>114</v>
      </c>
      <c r="B2" t="s">
        <v>118</v>
      </c>
      <c r="C2">
        <v>1</v>
      </c>
      <c r="D2" t="s">
        <v>107</v>
      </c>
      <c r="E2" t="s">
        <v>119</v>
      </c>
      <c r="F2" t="s">
        <v>11</v>
      </c>
      <c r="G2"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L21"/>
  <sheetViews>
    <sheetView workbookViewId="0">
      <selection activeCell="B20" sqref="B20"/>
    </sheetView>
  </sheetViews>
  <sheetFormatPr defaultRowHeight="14.25" x14ac:dyDescent="0.45"/>
  <cols>
    <col min="1" max="1" width="12.1328125" bestFit="1" customWidth="1"/>
    <col min="2" max="2" width="20.53125" bestFit="1" customWidth="1"/>
    <col min="3" max="3" width="16.19921875" bestFit="1" customWidth="1"/>
    <col min="4" max="4" width="15.265625" bestFit="1" customWidth="1"/>
    <col min="5" max="5" width="9.3984375" bestFit="1" customWidth="1"/>
    <col min="6" max="6" width="22.53125" bestFit="1" customWidth="1"/>
    <col min="7" max="7" width="41.796875" customWidth="1"/>
    <col min="8" max="8" width="10.796875" bestFit="1" customWidth="1"/>
    <col min="9" max="9" width="20.59765625" bestFit="1" customWidth="1"/>
    <col min="10" max="10" width="21.06640625" bestFit="1" customWidth="1"/>
    <col min="11" max="11" width="24" bestFit="1" customWidth="1"/>
    <col min="12" max="12" width="46" bestFit="1" customWidth="1"/>
  </cols>
  <sheetData>
    <row r="1" spans="1:12" x14ac:dyDescent="0.45">
      <c r="A1" s="2" t="s">
        <v>27</v>
      </c>
      <c r="B1" s="2" t="s">
        <v>0</v>
      </c>
      <c r="C1" s="2" t="s">
        <v>1</v>
      </c>
      <c r="D1" s="2" t="s">
        <v>16</v>
      </c>
      <c r="E1" s="2" t="s">
        <v>17</v>
      </c>
      <c r="F1" s="2" t="s">
        <v>18</v>
      </c>
      <c r="G1" s="2" t="s">
        <v>19</v>
      </c>
      <c r="H1" s="2" t="s">
        <v>20</v>
      </c>
      <c r="I1" s="2" t="s">
        <v>23</v>
      </c>
      <c r="J1" s="2" t="s">
        <v>24</v>
      </c>
      <c r="K1" s="2" t="s">
        <v>25</v>
      </c>
      <c r="L1" s="2" t="s">
        <v>26</v>
      </c>
    </row>
    <row r="2" spans="1:12" x14ac:dyDescent="0.45">
      <c r="A2" t="str">
        <f>IF(I2="ADSL","Subject","Data")</f>
        <v>Subject</v>
      </c>
      <c r="B2" t="s">
        <v>28</v>
      </c>
      <c r="C2" t="s">
        <v>96</v>
      </c>
      <c r="D2" t="s">
        <v>29</v>
      </c>
      <c r="E2" t="b">
        <v>0</v>
      </c>
      <c r="F2" t="s">
        <v>30</v>
      </c>
      <c r="G2" t="s">
        <v>31</v>
      </c>
      <c r="H2">
        <v>1</v>
      </c>
      <c r="I2" t="s">
        <v>9</v>
      </c>
      <c r="J2" t="s">
        <v>29</v>
      </c>
      <c r="K2" t="s">
        <v>11</v>
      </c>
      <c r="L2" t="s">
        <v>32</v>
      </c>
    </row>
    <row r="3" spans="1:12" x14ac:dyDescent="0.45">
      <c r="A3" t="str">
        <f>IF(I3="ADSL","Subject","Data")</f>
        <v>Subject</v>
      </c>
      <c r="B3" t="s">
        <v>28</v>
      </c>
      <c r="C3" t="s">
        <v>96</v>
      </c>
      <c r="D3" t="s">
        <v>29</v>
      </c>
      <c r="E3" t="b">
        <v>0</v>
      </c>
      <c r="F3" t="s">
        <v>129</v>
      </c>
      <c r="G3" t="s">
        <v>38</v>
      </c>
      <c r="H3">
        <v>2</v>
      </c>
      <c r="I3" t="s">
        <v>9</v>
      </c>
      <c r="J3" t="s">
        <v>29</v>
      </c>
      <c r="K3" t="s">
        <v>11</v>
      </c>
      <c r="L3" t="s">
        <v>39</v>
      </c>
    </row>
    <row r="4" spans="1:12" x14ac:dyDescent="0.45">
      <c r="A4" t="str">
        <f t="shared" ref="A4:A9" si="0">IF(I4="ADSL","Subject","Data")</f>
        <v>Subject</v>
      </c>
      <c r="B4" t="s">
        <v>33</v>
      </c>
      <c r="C4" t="s">
        <v>34</v>
      </c>
      <c r="D4" t="s">
        <v>35</v>
      </c>
      <c r="E4" t="b">
        <v>0</v>
      </c>
      <c r="F4" t="s">
        <v>36</v>
      </c>
      <c r="G4" t="s">
        <v>37</v>
      </c>
      <c r="H4">
        <v>1</v>
      </c>
      <c r="I4" t="s">
        <v>9</v>
      </c>
      <c r="J4" t="s">
        <v>35</v>
      </c>
      <c r="K4" t="s">
        <v>11</v>
      </c>
      <c r="L4" t="s">
        <v>37</v>
      </c>
    </row>
    <row r="5" spans="1:12" x14ac:dyDescent="0.45">
      <c r="A5" t="str">
        <f t="shared" si="0"/>
        <v>Subject</v>
      </c>
      <c r="B5" t="s">
        <v>33</v>
      </c>
      <c r="C5" t="s">
        <v>34</v>
      </c>
      <c r="D5" t="s">
        <v>35</v>
      </c>
      <c r="E5" t="b">
        <v>0</v>
      </c>
      <c r="F5" t="s">
        <v>40</v>
      </c>
      <c r="G5" t="s">
        <v>42</v>
      </c>
      <c r="H5">
        <v>2</v>
      </c>
      <c r="I5" t="s">
        <v>9</v>
      </c>
      <c r="J5" t="s">
        <v>35</v>
      </c>
      <c r="K5" t="s">
        <v>11</v>
      </c>
      <c r="L5" t="s">
        <v>42</v>
      </c>
    </row>
    <row r="6" spans="1:12" x14ac:dyDescent="0.45">
      <c r="A6" t="str">
        <f t="shared" si="0"/>
        <v>Subject</v>
      </c>
      <c r="B6" t="s">
        <v>33</v>
      </c>
      <c r="C6" t="s">
        <v>34</v>
      </c>
      <c r="D6" t="s">
        <v>35</v>
      </c>
      <c r="E6" t="b">
        <v>0</v>
      </c>
      <c r="F6" t="s">
        <v>41</v>
      </c>
      <c r="G6" t="s">
        <v>43</v>
      </c>
      <c r="H6">
        <v>3</v>
      </c>
      <c r="I6" t="s">
        <v>9</v>
      </c>
      <c r="J6" t="s">
        <v>35</v>
      </c>
      <c r="K6" t="s">
        <v>11</v>
      </c>
      <c r="L6" t="s">
        <v>43</v>
      </c>
    </row>
    <row r="7" spans="1:12" x14ac:dyDescent="0.45">
      <c r="A7" t="str">
        <f t="shared" si="0"/>
        <v>Subject</v>
      </c>
      <c r="B7" t="s">
        <v>49</v>
      </c>
      <c r="C7" t="s">
        <v>45</v>
      </c>
      <c r="D7" t="s">
        <v>47</v>
      </c>
      <c r="E7" t="b">
        <v>0</v>
      </c>
      <c r="F7" t="s">
        <v>127</v>
      </c>
      <c r="G7" t="s">
        <v>46</v>
      </c>
      <c r="H7">
        <v>1</v>
      </c>
      <c r="I7" t="s">
        <v>9</v>
      </c>
      <c r="J7" t="s">
        <v>47</v>
      </c>
      <c r="K7" t="s">
        <v>11</v>
      </c>
      <c r="L7" t="s">
        <v>48</v>
      </c>
    </row>
    <row r="8" spans="1:12" x14ac:dyDescent="0.45">
      <c r="A8" t="str">
        <f t="shared" si="0"/>
        <v>Subject</v>
      </c>
      <c r="B8" t="s">
        <v>49</v>
      </c>
      <c r="C8" t="s">
        <v>45</v>
      </c>
      <c r="D8" t="s">
        <v>47</v>
      </c>
      <c r="E8" t="b">
        <v>0</v>
      </c>
      <c r="F8" t="s">
        <v>128</v>
      </c>
      <c r="G8" t="s">
        <v>87</v>
      </c>
      <c r="H8">
        <v>2</v>
      </c>
      <c r="I8" t="s">
        <v>9</v>
      </c>
      <c r="J8" t="s">
        <v>47</v>
      </c>
      <c r="K8" t="s">
        <v>44</v>
      </c>
      <c r="L8" t="s">
        <v>88</v>
      </c>
    </row>
    <row r="9" spans="1:12" x14ac:dyDescent="0.45">
      <c r="A9" t="str">
        <f t="shared" si="0"/>
        <v>Subject</v>
      </c>
      <c r="B9" t="s">
        <v>50</v>
      </c>
      <c r="C9" t="s">
        <v>51</v>
      </c>
      <c r="D9" t="s">
        <v>52</v>
      </c>
      <c r="E9" t="b">
        <v>0</v>
      </c>
      <c r="F9" t="s">
        <v>132</v>
      </c>
      <c r="G9" t="s">
        <v>89</v>
      </c>
      <c r="H9">
        <v>1</v>
      </c>
      <c r="I9" t="s">
        <v>9</v>
      </c>
      <c r="J9" t="s">
        <v>52</v>
      </c>
      <c r="K9" t="s">
        <v>11</v>
      </c>
      <c r="L9" t="s">
        <v>145</v>
      </c>
    </row>
    <row r="10" spans="1:12" x14ac:dyDescent="0.45">
      <c r="A10" t="str">
        <f t="shared" ref="A10:A21" si="1">IF(I10="ADSL","Subject","Data")</f>
        <v>Subject</v>
      </c>
      <c r="B10" t="s">
        <v>50</v>
      </c>
      <c r="C10" t="s">
        <v>51</v>
      </c>
      <c r="D10" t="s">
        <v>52</v>
      </c>
      <c r="E10" t="b">
        <v>0</v>
      </c>
      <c r="F10" t="s">
        <v>133</v>
      </c>
      <c r="G10" t="s">
        <v>53</v>
      </c>
      <c r="H10">
        <v>2</v>
      </c>
      <c r="I10" t="s">
        <v>9</v>
      </c>
      <c r="J10" t="s">
        <v>52</v>
      </c>
      <c r="K10" t="s">
        <v>11</v>
      </c>
      <c r="L10" t="s">
        <v>146</v>
      </c>
    </row>
    <row r="11" spans="1:12" x14ac:dyDescent="0.45">
      <c r="A11" t="str">
        <f t="shared" si="1"/>
        <v>Subject</v>
      </c>
      <c r="B11" t="s">
        <v>50</v>
      </c>
      <c r="C11" t="s">
        <v>51</v>
      </c>
      <c r="D11" t="s">
        <v>52</v>
      </c>
      <c r="E11" t="b">
        <v>0</v>
      </c>
      <c r="F11" t="s">
        <v>134</v>
      </c>
      <c r="G11" t="s">
        <v>54</v>
      </c>
      <c r="H11">
        <v>3</v>
      </c>
      <c r="I11" t="s">
        <v>9</v>
      </c>
      <c r="J11" t="s">
        <v>52</v>
      </c>
      <c r="K11" t="s">
        <v>11</v>
      </c>
      <c r="L11" t="s">
        <v>147</v>
      </c>
    </row>
    <row r="12" spans="1:12" x14ac:dyDescent="0.45">
      <c r="A12" t="str">
        <f t="shared" si="1"/>
        <v>Subject</v>
      </c>
      <c r="B12" t="s">
        <v>50</v>
      </c>
      <c r="C12" t="s">
        <v>51</v>
      </c>
      <c r="D12" t="s">
        <v>52</v>
      </c>
      <c r="E12" t="b">
        <v>0</v>
      </c>
      <c r="F12" t="s">
        <v>135</v>
      </c>
      <c r="G12" t="s">
        <v>90</v>
      </c>
      <c r="H12">
        <v>4</v>
      </c>
      <c r="I12" t="s">
        <v>9</v>
      </c>
      <c r="J12" t="s">
        <v>52</v>
      </c>
      <c r="K12" t="s">
        <v>11</v>
      </c>
      <c r="L12" t="s">
        <v>148</v>
      </c>
    </row>
    <row r="13" spans="1:12" x14ac:dyDescent="0.45">
      <c r="A13" t="str">
        <f t="shared" si="1"/>
        <v>Subject</v>
      </c>
      <c r="B13" t="s">
        <v>50</v>
      </c>
      <c r="C13" t="s">
        <v>51</v>
      </c>
      <c r="D13" t="s">
        <v>52</v>
      </c>
      <c r="E13" t="b">
        <v>0</v>
      </c>
      <c r="F13" t="s">
        <v>136</v>
      </c>
      <c r="G13" t="s">
        <v>55</v>
      </c>
      <c r="H13">
        <v>5</v>
      </c>
      <c r="I13" t="s">
        <v>9</v>
      </c>
      <c r="J13" t="s">
        <v>52</v>
      </c>
      <c r="K13" t="s">
        <v>11</v>
      </c>
      <c r="L13" t="s">
        <v>149</v>
      </c>
    </row>
    <row r="14" spans="1:12" x14ac:dyDescent="0.45">
      <c r="A14" t="str">
        <f t="shared" si="1"/>
        <v>Subject</v>
      </c>
      <c r="B14" t="s">
        <v>50</v>
      </c>
      <c r="C14" t="s">
        <v>51</v>
      </c>
      <c r="D14" t="s">
        <v>52</v>
      </c>
      <c r="E14" t="b">
        <v>0</v>
      </c>
      <c r="F14" t="s">
        <v>137</v>
      </c>
      <c r="G14" t="s">
        <v>56</v>
      </c>
      <c r="H14">
        <v>6</v>
      </c>
      <c r="I14" t="s">
        <v>9</v>
      </c>
      <c r="J14" t="s">
        <v>52</v>
      </c>
      <c r="K14" t="s">
        <v>11</v>
      </c>
      <c r="L14" t="s">
        <v>150</v>
      </c>
    </row>
    <row r="15" spans="1:12" x14ac:dyDescent="0.45">
      <c r="A15" t="str">
        <f t="shared" si="1"/>
        <v>Subject</v>
      </c>
      <c r="B15" t="s">
        <v>50</v>
      </c>
      <c r="C15" t="s">
        <v>51</v>
      </c>
      <c r="D15" t="s">
        <v>52</v>
      </c>
      <c r="E15" t="b">
        <v>0</v>
      </c>
      <c r="F15" t="s">
        <v>138</v>
      </c>
      <c r="G15" t="s">
        <v>57</v>
      </c>
      <c r="H15">
        <v>7</v>
      </c>
      <c r="I15" t="s">
        <v>9</v>
      </c>
      <c r="J15" t="s">
        <v>52</v>
      </c>
      <c r="K15" t="s">
        <v>11</v>
      </c>
      <c r="L15" t="s">
        <v>151</v>
      </c>
    </row>
    <row r="16" spans="1:12" x14ac:dyDescent="0.45">
      <c r="A16" t="str">
        <f t="shared" si="1"/>
        <v>Subject</v>
      </c>
      <c r="B16" t="s">
        <v>50</v>
      </c>
      <c r="C16" t="s">
        <v>51</v>
      </c>
      <c r="D16" t="s">
        <v>52</v>
      </c>
      <c r="E16" t="b">
        <v>0</v>
      </c>
      <c r="F16" t="s">
        <v>139</v>
      </c>
      <c r="G16" t="s">
        <v>58</v>
      </c>
      <c r="H16">
        <v>8</v>
      </c>
      <c r="I16" t="s">
        <v>9</v>
      </c>
      <c r="J16" t="s">
        <v>52</v>
      </c>
      <c r="K16" t="s">
        <v>11</v>
      </c>
      <c r="L16" t="s">
        <v>152</v>
      </c>
    </row>
    <row r="17" spans="1:12" x14ac:dyDescent="0.45">
      <c r="A17" t="str">
        <f t="shared" si="1"/>
        <v>Subject</v>
      </c>
      <c r="B17" t="s">
        <v>50</v>
      </c>
      <c r="C17" t="s">
        <v>51</v>
      </c>
      <c r="D17" t="s">
        <v>52</v>
      </c>
      <c r="E17" t="b">
        <v>0</v>
      </c>
      <c r="F17" t="s">
        <v>140</v>
      </c>
      <c r="G17" t="s">
        <v>59</v>
      </c>
      <c r="H17">
        <v>9</v>
      </c>
      <c r="I17" t="s">
        <v>9</v>
      </c>
      <c r="J17" t="s">
        <v>52</v>
      </c>
      <c r="K17" t="s">
        <v>11</v>
      </c>
      <c r="L17" t="s">
        <v>153</v>
      </c>
    </row>
    <row r="18" spans="1:12" x14ac:dyDescent="0.45">
      <c r="A18" t="str">
        <f t="shared" si="1"/>
        <v>Subject</v>
      </c>
      <c r="B18" t="s">
        <v>93</v>
      </c>
      <c r="C18" t="s">
        <v>94</v>
      </c>
      <c r="D18" t="s">
        <v>95</v>
      </c>
      <c r="E18" t="b">
        <v>0</v>
      </c>
      <c r="F18" t="s">
        <v>130</v>
      </c>
      <c r="G18" t="s">
        <v>91</v>
      </c>
      <c r="H18">
        <v>1</v>
      </c>
      <c r="I18" t="s">
        <v>9</v>
      </c>
      <c r="J18" t="s">
        <v>95</v>
      </c>
      <c r="K18" t="s">
        <v>11</v>
      </c>
      <c r="L18" t="s">
        <v>154</v>
      </c>
    </row>
    <row r="19" spans="1:12" x14ac:dyDescent="0.45">
      <c r="A19" t="str">
        <f t="shared" si="1"/>
        <v>Subject</v>
      </c>
      <c r="B19" t="s">
        <v>93</v>
      </c>
      <c r="C19" t="s">
        <v>94</v>
      </c>
      <c r="D19" t="s">
        <v>95</v>
      </c>
      <c r="E19" t="b">
        <v>0</v>
      </c>
      <c r="F19" t="s">
        <v>131</v>
      </c>
      <c r="G19" t="s">
        <v>92</v>
      </c>
      <c r="H19">
        <v>2</v>
      </c>
      <c r="I19" t="s">
        <v>9</v>
      </c>
      <c r="J19" t="s">
        <v>95</v>
      </c>
      <c r="K19" t="s">
        <v>11</v>
      </c>
      <c r="L19" t="s">
        <v>155</v>
      </c>
    </row>
    <row r="20" spans="1:12" x14ac:dyDescent="0.45">
      <c r="A20" t="str">
        <f t="shared" si="1"/>
        <v>Data</v>
      </c>
      <c r="B20" t="s">
        <v>108</v>
      </c>
      <c r="C20" t="s">
        <v>109</v>
      </c>
      <c r="D20" t="s">
        <v>110</v>
      </c>
      <c r="E20" t="b">
        <v>1</v>
      </c>
    </row>
    <row r="21" spans="1:12" x14ac:dyDescent="0.45">
      <c r="A21" t="str">
        <f t="shared" si="1"/>
        <v>Data</v>
      </c>
      <c r="B21" t="s">
        <v>111</v>
      </c>
      <c r="C21" t="s">
        <v>112</v>
      </c>
      <c r="D21" t="s">
        <v>113</v>
      </c>
      <c r="E21" t="b">
        <v>1</v>
      </c>
    </row>
  </sheetData>
  <phoneticPr fontId="2" type="noConversion"/>
  <pageMargins left="0.7" right="0.7" top="0.75" bottom="0.75" header="0.3" footer="0.3"/>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5D61A-CF48-4BD4-9AB1-FBE473872F0B}">
  <dimension ref="A1:B254"/>
  <sheetViews>
    <sheetView workbookViewId="0">
      <selection activeCell="A2" sqref="A2"/>
    </sheetView>
  </sheetViews>
  <sheetFormatPr defaultRowHeight="14.25" x14ac:dyDescent="0.45"/>
  <cols>
    <col min="1" max="1" width="18" bestFit="1" customWidth="1"/>
    <col min="2" max="2" width="64.33203125" bestFit="1" customWidth="1"/>
  </cols>
  <sheetData>
    <row r="1" spans="1:2" x14ac:dyDescent="0.45">
      <c r="A1" s="2" t="s">
        <v>606</v>
      </c>
      <c r="B1" s="2" t="s">
        <v>607</v>
      </c>
    </row>
    <row r="2" spans="1:2" x14ac:dyDescent="0.45">
      <c r="A2" t="s">
        <v>108</v>
      </c>
      <c r="B2" t="s">
        <v>353</v>
      </c>
    </row>
    <row r="3" spans="1:2" x14ac:dyDescent="0.45">
      <c r="A3" t="s">
        <v>108</v>
      </c>
      <c r="B3" t="s">
        <v>354</v>
      </c>
    </row>
    <row r="4" spans="1:2" x14ac:dyDescent="0.45">
      <c r="A4" t="s">
        <v>108</v>
      </c>
      <c r="B4" t="s">
        <v>355</v>
      </c>
    </row>
    <row r="5" spans="1:2" x14ac:dyDescent="0.45">
      <c r="A5" t="s">
        <v>108</v>
      </c>
      <c r="B5" t="s">
        <v>356</v>
      </c>
    </row>
    <row r="6" spans="1:2" x14ac:dyDescent="0.45">
      <c r="A6" t="s">
        <v>108</v>
      </c>
      <c r="B6" t="s">
        <v>357</v>
      </c>
    </row>
    <row r="7" spans="1:2" x14ac:dyDescent="0.45">
      <c r="A7" t="s">
        <v>108</v>
      </c>
      <c r="B7" t="s">
        <v>358</v>
      </c>
    </row>
    <row r="8" spans="1:2" x14ac:dyDescent="0.45">
      <c r="A8" t="s">
        <v>108</v>
      </c>
      <c r="B8" t="s">
        <v>359</v>
      </c>
    </row>
    <row r="9" spans="1:2" x14ac:dyDescent="0.45">
      <c r="A9" t="s">
        <v>108</v>
      </c>
      <c r="B9" t="s">
        <v>360</v>
      </c>
    </row>
    <row r="10" spans="1:2" x14ac:dyDescent="0.45">
      <c r="A10" t="s">
        <v>108</v>
      </c>
      <c r="B10" t="s">
        <v>361</v>
      </c>
    </row>
    <row r="11" spans="1:2" x14ac:dyDescent="0.45">
      <c r="A11" t="s">
        <v>108</v>
      </c>
      <c r="B11" t="s">
        <v>362</v>
      </c>
    </row>
    <row r="12" spans="1:2" x14ac:dyDescent="0.45">
      <c r="A12" t="s">
        <v>108</v>
      </c>
      <c r="B12" t="s">
        <v>363</v>
      </c>
    </row>
    <row r="13" spans="1:2" x14ac:dyDescent="0.45">
      <c r="A13" t="s">
        <v>108</v>
      </c>
      <c r="B13" t="s">
        <v>364</v>
      </c>
    </row>
    <row r="14" spans="1:2" x14ac:dyDescent="0.45">
      <c r="A14" t="s">
        <v>108</v>
      </c>
      <c r="B14" t="s">
        <v>365</v>
      </c>
    </row>
    <row r="15" spans="1:2" x14ac:dyDescent="0.45">
      <c r="A15" t="s">
        <v>108</v>
      </c>
      <c r="B15" t="s">
        <v>366</v>
      </c>
    </row>
    <row r="16" spans="1:2" x14ac:dyDescent="0.45">
      <c r="A16" t="s">
        <v>108</v>
      </c>
      <c r="B16" t="s">
        <v>367</v>
      </c>
    </row>
    <row r="17" spans="1:2" x14ac:dyDescent="0.45">
      <c r="A17" t="s">
        <v>108</v>
      </c>
      <c r="B17" t="s">
        <v>368</v>
      </c>
    </row>
    <row r="18" spans="1:2" x14ac:dyDescent="0.45">
      <c r="A18" t="s">
        <v>108</v>
      </c>
      <c r="B18" t="s">
        <v>369</v>
      </c>
    </row>
    <row r="19" spans="1:2" x14ac:dyDescent="0.45">
      <c r="A19" t="s">
        <v>108</v>
      </c>
      <c r="B19" t="s">
        <v>370</v>
      </c>
    </row>
    <row r="20" spans="1:2" x14ac:dyDescent="0.45">
      <c r="A20" t="s">
        <v>108</v>
      </c>
      <c r="B20" t="s">
        <v>371</v>
      </c>
    </row>
    <row r="21" spans="1:2" x14ac:dyDescent="0.45">
      <c r="A21" t="s">
        <v>108</v>
      </c>
      <c r="B21" t="s">
        <v>372</v>
      </c>
    </row>
    <row r="22" spans="1:2" x14ac:dyDescent="0.45">
      <c r="A22" t="s">
        <v>108</v>
      </c>
      <c r="B22" t="s">
        <v>373</v>
      </c>
    </row>
    <row r="23" spans="1:2" x14ac:dyDescent="0.45">
      <c r="A23" t="s">
        <v>108</v>
      </c>
      <c r="B23" t="s">
        <v>374</v>
      </c>
    </row>
    <row r="24" spans="1:2" x14ac:dyDescent="0.45">
      <c r="A24" t="s">
        <v>108</v>
      </c>
      <c r="B24" t="s">
        <v>375</v>
      </c>
    </row>
    <row r="25" spans="1:2" x14ac:dyDescent="0.45">
      <c r="A25" t="s">
        <v>111</v>
      </c>
      <c r="B25" t="s">
        <v>376</v>
      </c>
    </row>
    <row r="26" spans="1:2" x14ac:dyDescent="0.45">
      <c r="A26" t="s">
        <v>111</v>
      </c>
      <c r="B26" t="s">
        <v>377</v>
      </c>
    </row>
    <row r="27" spans="1:2" x14ac:dyDescent="0.45">
      <c r="A27" t="s">
        <v>111</v>
      </c>
      <c r="B27" t="s">
        <v>378</v>
      </c>
    </row>
    <row r="28" spans="1:2" x14ac:dyDescent="0.45">
      <c r="A28" t="s">
        <v>111</v>
      </c>
      <c r="B28" t="s">
        <v>379</v>
      </c>
    </row>
    <row r="29" spans="1:2" x14ac:dyDescent="0.45">
      <c r="A29" t="s">
        <v>111</v>
      </c>
      <c r="B29" t="s">
        <v>380</v>
      </c>
    </row>
    <row r="30" spans="1:2" x14ac:dyDescent="0.45">
      <c r="A30" t="s">
        <v>111</v>
      </c>
      <c r="B30" t="s">
        <v>381</v>
      </c>
    </row>
    <row r="31" spans="1:2" x14ac:dyDescent="0.45">
      <c r="A31" t="s">
        <v>111</v>
      </c>
      <c r="B31" t="s">
        <v>382</v>
      </c>
    </row>
    <row r="32" spans="1:2" x14ac:dyDescent="0.45">
      <c r="A32" t="s">
        <v>111</v>
      </c>
      <c r="B32" t="s">
        <v>383</v>
      </c>
    </row>
    <row r="33" spans="1:2" x14ac:dyDescent="0.45">
      <c r="A33" t="s">
        <v>111</v>
      </c>
      <c r="B33" t="s">
        <v>384</v>
      </c>
    </row>
    <row r="34" spans="1:2" x14ac:dyDescent="0.45">
      <c r="A34" t="s">
        <v>111</v>
      </c>
      <c r="B34" t="s">
        <v>385</v>
      </c>
    </row>
    <row r="35" spans="1:2" x14ac:dyDescent="0.45">
      <c r="A35" t="s">
        <v>111</v>
      </c>
      <c r="B35" t="s">
        <v>386</v>
      </c>
    </row>
    <row r="36" spans="1:2" x14ac:dyDescent="0.45">
      <c r="A36" t="s">
        <v>111</v>
      </c>
      <c r="B36" t="s">
        <v>387</v>
      </c>
    </row>
    <row r="37" spans="1:2" x14ac:dyDescent="0.45">
      <c r="A37" t="s">
        <v>111</v>
      </c>
      <c r="B37" t="s">
        <v>388</v>
      </c>
    </row>
    <row r="38" spans="1:2" x14ac:dyDescent="0.45">
      <c r="A38" t="s">
        <v>111</v>
      </c>
      <c r="B38" t="s">
        <v>389</v>
      </c>
    </row>
    <row r="39" spans="1:2" x14ac:dyDescent="0.45">
      <c r="A39" t="s">
        <v>111</v>
      </c>
      <c r="B39" t="s">
        <v>390</v>
      </c>
    </row>
    <row r="40" spans="1:2" x14ac:dyDescent="0.45">
      <c r="A40" t="s">
        <v>111</v>
      </c>
      <c r="B40" t="s">
        <v>391</v>
      </c>
    </row>
    <row r="41" spans="1:2" x14ac:dyDescent="0.45">
      <c r="A41" t="s">
        <v>111</v>
      </c>
      <c r="B41" t="s">
        <v>392</v>
      </c>
    </row>
    <row r="42" spans="1:2" x14ac:dyDescent="0.45">
      <c r="A42" t="s">
        <v>111</v>
      </c>
      <c r="B42" t="s">
        <v>393</v>
      </c>
    </row>
    <row r="43" spans="1:2" x14ac:dyDescent="0.45">
      <c r="A43" t="s">
        <v>111</v>
      </c>
      <c r="B43" t="s">
        <v>394</v>
      </c>
    </row>
    <row r="44" spans="1:2" x14ac:dyDescent="0.45">
      <c r="A44" t="s">
        <v>111</v>
      </c>
      <c r="B44" t="s">
        <v>395</v>
      </c>
    </row>
    <row r="45" spans="1:2" x14ac:dyDescent="0.45">
      <c r="A45" t="s">
        <v>111</v>
      </c>
      <c r="B45" t="s">
        <v>396</v>
      </c>
    </row>
    <row r="46" spans="1:2" x14ac:dyDescent="0.45">
      <c r="A46" t="s">
        <v>111</v>
      </c>
      <c r="B46" t="s">
        <v>397</v>
      </c>
    </row>
    <row r="47" spans="1:2" x14ac:dyDescent="0.45">
      <c r="A47" t="s">
        <v>111</v>
      </c>
      <c r="B47" t="s">
        <v>398</v>
      </c>
    </row>
    <row r="48" spans="1:2" x14ac:dyDescent="0.45">
      <c r="A48" t="s">
        <v>111</v>
      </c>
      <c r="B48" t="s">
        <v>399</v>
      </c>
    </row>
    <row r="49" spans="1:2" x14ac:dyDescent="0.45">
      <c r="A49" t="s">
        <v>111</v>
      </c>
      <c r="B49" t="s">
        <v>400</v>
      </c>
    </row>
    <row r="50" spans="1:2" x14ac:dyDescent="0.45">
      <c r="A50" t="s">
        <v>111</v>
      </c>
      <c r="B50" t="s">
        <v>401</v>
      </c>
    </row>
    <row r="51" spans="1:2" x14ac:dyDescent="0.45">
      <c r="A51" t="s">
        <v>111</v>
      </c>
      <c r="B51" t="s">
        <v>402</v>
      </c>
    </row>
    <row r="52" spans="1:2" x14ac:dyDescent="0.45">
      <c r="A52" t="s">
        <v>111</v>
      </c>
      <c r="B52" t="s">
        <v>403</v>
      </c>
    </row>
    <row r="53" spans="1:2" x14ac:dyDescent="0.45">
      <c r="A53" t="s">
        <v>111</v>
      </c>
      <c r="B53" t="s">
        <v>404</v>
      </c>
    </row>
    <row r="54" spans="1:2" x14ac:dyDescent="0.45">
      <c r="A54" t="s">
        <v>111</v>
      </c>
      <c r="B54" t="s">
        <v>405</v>
      </c>
    </row>
    <row r="55" spans="1:2" x14ac:dyDescent="0.45">
      <c r="A55" t="s">
        <v>111</v>
      </c>
      <c r="B55" t="s">
        <v>406</v>
      </c>
    </row>
    <row r="56" spans="1:2" x14ac:dyDescent="0.45">
      <c r="A56" t="s">
        <v>111</v>
      </c>
      <c r="B56" t="s">
        <v>407</v>
      </c>
    </row>
    <row r="57" spans="1:2" x14ac:dyDescent="0.45">
      <c r="A57" t="s">
        <v>111</v>
      </c>
      <c r="B57" t="s">
        <v>408</v>
      </c>
    </row>
    <row r="58" spans="1:2" x14ac:dyDescent="0.45">
      <c r="A58" t="s">
        <v>111</v>
      </c>
      <c r="B58" t="s">
        <v>409</v>
      </c>
    </row>
    <row r="59" spans="1:2" x14ac:dyDescent="0.45">
      <c r="A59" t="s">
        <v>111</v>
      </c>
      <c r="B59" t="s">
        <v>410</v>
      </c>
    </row>
    <row r="60" spans="1:2" x14ac:dyDescent="0.45">
      <c r="A60" t="s">
        <v>111</v>
      </c>
      <c r="B60" t="s">
        <v>411</v>
      </c>
    </row>
    <row r="61" spans="1:2" x14ac:dyDescent="0.45">
      <c r="A61" t="s">
        <v>111</v>
      </c>
      <c r="B61" t="s">
        <v>412</v>
      </c>
    </row>
    <row r="62" spans="1:2" x14ac:dyDescent="0.45">
      <c r="A62" t="s">
        <v>111</v>
      </c>
      <c r="B62" t="s">
        <v>413</v>
      </c>
    </row>
    <row r="63" spans="1:2" x14ac:dyDescent="0.45">
      <c r="A63" t="s">
        <v>111</v>
      </c>
      <c r="B63" t="s">
        <v>414</v>
      </c>
    </row>
    <row r="64" spans="1:2" x14ac:dyDescent="0.45">
      <c r="A64" t="s">
        <v>111</v>
      </c>
      <c r="B64" t="s">
        <v>415</v>
      </c>
    </row>
    <row r="65" spans="1:2" x14ac:dyDescent="0.45">
      <c r="A65" t="s">
        <v>111</v>
      </c>
      <c r="B65" t="s">
        <v>416</v>
      </c>
    </row>
    <row r="66" spans="1:2" x14ac:dyDescent="0.45">
      <c r="A66" t="s">
        <v>111</v>
      </c>
      <c r="B66" t="s">
        <v>417</v>
      </c>
    </row>
    <row r="67" spans="1:2" x14ac:dyDescent="0.45">
      <c r="A67" t="s">
        <v>111</v>
      </c>
      <c r="B67" t="s">
        <v>418</v>
      </c>
    </row>
    <row r="68" spans="1:2" x14ac:dyDescent="0.45">
      <c r="A68" t="s">
        <v>111</v>
      </c>
      <c r="B68" t="s">
        <v>419</v>
      </c>
    </row>
    <row r="69" spans="1:2" x14ac:dyDescent="0.45">
      <c r="A69" t="s">
        <v>111</v>
      </c>
      <c r="B69" t="s">
        <v>420</v>
      </c>
    </row>
    <row r="70" spans="1:2" x14ac:dyDescent="0.45">
      <c r="A70" t="s">
        <v>111</v>
      </c>
      <c r="B70" t="s">
        <v>421</v>
      </c>
    </row>
    <row r="71" spans="1:2" x14ac:dyDescent="0.45">
      <c r="A71" t="s">
        <v>111</v>
      </c>
      <c r="B71" t="s">
        <v>422</v>
      </c>
    </row>
    <row r="72" spans="1:2" x14ac:dyDescent="0.45">
      <c r="A72" t="s">
        <v>111</v>
      </c>
      <c r="B72" t="s">
        <v>423</v>
      </c>
    </row>
    <row r="73" spans="1:2" x14ac:dyDescent="0.45">
      <c r="A73" t="s">
        <v>111</v>
      </c>
      <c r="B73" t="s">
        <v>424</v>
      </c>
    </row>
    <row r="74" spans="1:2" x14ac:dyDescent="0.45">
      <c r="A74" t="s">
        <v>111</v>
      </c>
      <c r="B74" t="s">
        <v>425</v>
      </c>
    </row>
    <row r="75" spans="1:2" x14ac:dyDescent="0.45">
      <c r="A75" t="s">
        <v>111</v>
      </c>
      <c r="B75" t="s">
        <v>426</v>
      </c>
    </row>
    <row r="76" spans="1:2" x14ac:dyDescent="0.45">
      <c r="A76" t="s">
        <v>111</v>
      </c>
      <c r="B76" t="s">
        <v>427</v>
      </c>
    </row>
    <row r="77" spans="1:2" x14ac:dyDescent="0.45">
      <c r="A77" t="s">
        <v>111</v>
      </c>
      <c r="B77" t="s">
        <v>428</v>
      </c>
    </row>
    <row r="78" spans="1:2" x14ac:dyDescent="0.45">
      <c r="A78" t="s">
        <v>111</v>
      </c>
      <c r="B78" t="s">
        <v>429</v>
      </c>
    </row>
    <row r="79" spans="1:2" x14ac:dyDescent="0.45">
      <c r="A79" t="s">
        <v>111</v>
      </c>
      <c r="B79" t="s">
        <v>430</v>
      </c>
    </row>
    <row r="80" spans="1:2" x14ac:dyDescent="0.45">
      <c r="A80" t="s">
        <v>111</v>
      </c>
      <c r="B80" t="s">
        <v>431</v>
      </c>
    </row>
    <row r="81" spans="1:2" x14ac:dyDescent="0.45">
      <c r="A81" t="s">
        <v>111</v>
      </c>
      <c r="B81" t="s">
        <v>432</v>
      </c>
    </row>
    <row r="82" spans="1:2" x14ac:dyDescent="0.45">
      <c r="A82" t="s">
        <v>111</v>
      </c>
      <c r="B82" t="s">
        <v>433</v>
      </c>
    </row>
    <row r="83" spans="1:2" x14ac:dyDescent="0.45">
      <c r="A83" t="s">
        <v>111</v>
      </c>
      <c r="B83" t="s">
        <v>434</v>
      </c>
    </row>
    <row r="84" spans="1:2" x14ac:dyDescent="0.45">
      <c r="A84" t="s">
        <v>111</v>
      </c>
      <c r="B84" t="s">
        <v>435</v>
      </c>
    </row>
    <row r="85" spans="1:2" x14ac:dyDescent="0.45">
      <c r="A85" t="s">
        <v>111</v>
      </c>
      <c r="B85" t="s">
        <v>436</v>
      </c>
    </row>
    <row r="86" spans="1:2" x14ac:dyDescent="0.45">
      <c r="A86" t="s">
        <v>111</v>
      </c>
      <c r="B86" t="s">
        <v>437</v>
      </c>
    </row>
    <row r="87" spans="1:2" x14ac:dyDescent="0.45">
      <c r="A87" t="s">
        <v>111</v>
      </c>
      <c r="B87" t="s">
        <v>438</v>
      </c>
    </row>
    <row r="88" spans="1:2" x14ac:dyDescent="0.45">
      <c r="A88" t="s">
        <v>111</v>
      </c>
      <c r="B88" t="s">
        <v>439</v>
      </c>
    </row>
    <row r="89" spans="1:2" x14ac:dyDescent="0.45">
      <c r="A89" t="s">
        <v>111</v>
      </c>
      <c r="B89" t="s">
        <v>440</v>
      </c>
    </row>
    <row r="90" spans="1:2" x14ac:dyDescent="0.45">
      <c r="A90" t="s">
        <v>111</v>
      </c>
      <c r="B90" t="s">
        <v>441</v>
      </c>
    </row>
    <row r="91" spans="1:2" x14ac:dyDescent="0.45">
      <c r="A91" t="s">
        <v>111</v>
      </c>
      <c r="B91" t="s">
        <v>442</v>
      </c>
    </row>
    <row r="92" spans="1:2" x14ac:dyDescent="0.45">
      <c r="A92" t="s">
        <v>111</v>
      </c>
      <c r="B92" t="s">
        <v>443</v>
      </c>
    </row>
    <row r="93" spans="1:2" x14ac:dyDescent="0.45">
      <c r="A93" t="s">
        <v>111</v>
      </c>
      <c r="B93" t="s">
        <v>444</v>
      </c>
    </row>
    <row r="94" spans="1:2" x14ac:dyDescent="0.45">
      <c r="A94" t="s">
        <v>111</v>
      </c>
      <c r="B94" t="s">
        <v>445</v>
      </c>
    </row>
    <row r="95" spans="1:2" x14ac:dyDescent="0.45">
      <c r="A95" t="s">
        <v>111</v>
      </c>
      <c r="B95" t="s">
        <v>446</v>
      </c>
    </row>
    <row r="96" spans="1:2" x14ac:dyDescent="0.45">
      <c r="A96" t="s">
        <v>111</v>
      </c>
      <c r="B96" t="s">
        <v>447</v>
      </c>
    </row>
    <row r="97" spans="1:2" x14ac:dyDescent="0.45">
      <c r="A97" t="s">
        <v>111</v>
      </c>
      <c r="B97" t="s">
        <v>448</v>
      </c>
    </row>
    <row r="98" spans="1:2" x14ac:dyDescent="0.45">
      <c r="A98" t="s">
        <v>111</v>
      </c>
      <c r="B98" t="s">
        <v>449</v>
      </c>
    </row>
    <row r="99" spans="1:2" x14ac:dyDescent="0.45">
      <c r="A99" t="s">
        <v>111</v>
      </c>
      <c r="B99" t="s">
        <v>450</v>
      </c>
    </row>
    <row r="100" spans="1:2" x14ac:dyDescent="0.45">
      <c r="A100" t="s">
        <v>111</v>
      </c>
      <c r="B100" t="s">
        <v>451</v>
      </c>
    </row>
    <row r="101" spans="1:2" x14ac:dyDescent="0.45">
      <c r="A101" t="s">
        <v>111</v>
      </c>
      <c r="B101" t="s">
        <v>452</v>
      </c>
    </row>
    <row r="102" spans="1:2" x14ac:dyDescent="0.45">
      <c r="A102" t="s">
        <v>111</v>
      </c>
      <c r="B102" t="s">
        <v>453</v>
      </c>
    </row>
    <row r="103" spans="1:2" x14ac:dyDescent="0.45">
      <c r="A103" t="s">
        <v>111</v>
      </c>
      <c r="B103" t="s">
        <v>454</v>
      </c>
    </row>
    <row r="104" spans="1:2" x14ac:dyDescent="0.45">
      <c r="A104" t="s">
        <v>111</v>
      </c>
      <c r="B104" t="s">
        <v>455</v>
      </c>
    </row>
    <row r="105" spans="1:2" x14ac:dyDescent="0.45">
      <c r="A105" t="s">
        <v>111</v>
      </c>
      <c r="B105" t="s">
        <v>456</v>
      </c>
    </row>
    <row r="106" spans="1:2" x14ac:dyDescent="0.45">
      <c r="A106" t="s">
        <v>111</v>
      </c>
      <c r="B106" t="s">
        <v>457</v>
      </c>
    </row>
    <row r="107" spans="1:2" x14ac:dyDescent="0.45">
      <c r="A107" t="s">
        <v>111</v>
      </c>
      <c r="B107" t="s">
        <v>458</v>
      </c>
    </row>
    <row r="108" spans="1:2" x14ac:dyDescent="0.45">
      <c r="A108" t="s">
        <v>111</v>
      </c>
      <c r="B108" t="s">
        <v>459</v>
      </c>
    </row>
    <row r="109" spans="1:2" x14ac:dyDescent="0.45">
      <c r="A109" t="s">
        <v>111</v>
      </c>
      <c r="B109" t="s">
        <v>460</v>
      </c>
    </row>
    <row r="110" spans="1:2" x14ac:dyDescent="0.45">
      <c r="A110" t="s">
        <v>111</v>
      </c>
      <c r="B110" t="s">
        <v>461</v>
      </c>
    </row>
    <row r="111" spans="1:2" x14ac:dyDescent="0.45">
      <c r="A111" t="s">
        <v>111</v>
      </c>
      <c r="B111" t="s">
        <v>462</v>
      </c>
    </row>
    <row r="112" spans="1:2" x14ac:dyDescent="0.45">
      <c r="A112" t="s">
        <v>111</v>
      </c>
      <c r="B112" t="s">
        <v>463</v>
      </c>
    </row>
    <row r="113" spans="1:2" x14ac:dyDescent="0.45">
      <c r="A113" t="s">
        <v>111</v>
      </c>
      <c r="B113" t="s">
        <v>464</v>
      </c>
    </row>
    <row r="114" spans="1:2" x14ac:dyDescent="0.45">
      <c r="A114" t="s">
        <v>111</v>
      </c>
      <c r="B114" t="s">
        <v>465</v>
      </c>
    </row>
    <row r="115" spans="1:2" x14ac:dyDescent="0.45">
      <c r="A115" t="s">
        <v>111</v>
      </c>
      <c r="B115" t="s">
        <v>466</v>
      </c>
    </row>
    <row r="116" spans="1:2" x14ac:dyDescent="0.45">
      <c r="A116" t="s">
        <v>111</v>
      </c>
      <c r="B116" t="s">
        <v>467</v>
      </c>
    </row>
    <row r="117" spans="1:2" x14ac:dyDescent="0.45">
      <c r="A117" t="s">
        <v>111</v>
      </c>
      <c r="B117" t="s">
        <v>468</v>
      </c>
    </row>
    <row r="118" spans="1:2" x14ac:dyDescent="0.45">
      <c r="A118" t="s">
        <v>111</v>
      </c>
      <c r="B118" t="s">
        <v>469</v>
      </c>
    </row>
    <row r="119" spans="1:2" x14ac:dyDescent="0.45">
      <c r="A119" t="s">
        <v>111</v>
      </c>
      <c r="B119" t="s">
        <v>470</v>
      </c>
    </row>
    <row r="120" spans="1:2" x14ac:dyDescent="0.45">
      <c r="A120" t="s">
        <v>111</v>
      </c>
      <c r="B120" t="s">
        <v>471</v>
      </c>
    </row>
    <row r="121" spans="1:2" x14ac:dyDescent="0.45">
      <c r="A121" t="s">
        <v>111</v>
      </c>
      <c r="B121" t="s">
        <v>472</v>
      </c>
    </row>
    <row r="122" spans="1:2" x14ac:dyDescent="0.45">
      <c r="A122" t="s">
        <v>111</v>
      </c>
      <c r="B122" t="s">
        <v>473</v>
      </c>
    </row>
    <row r="123" spans="1:2" x14ac:dyDescent="0.45">
      <c r="A123" t="s">
        <v>111</v>
      </c>
      <c r="B123" t="s">
        <v>474</v>
      </c>
    </row>
    <row r="124" spans="1:2" x14ac:dyDescent="0.45">
      <c r="A124" t="s">
        <v>111</v>
      </c>
      <c r="B124" t="s">
        <v>475</v>
      </c>
    </row>
    <row r="125" spans="1:2" x14ac:dyDescent="0.45">
      <c r="A125" t="s">
        <v>111</v>
      </c>
      <c r="B125" t="s">
        <v>476</v>
      </c>
    </row>
    <row r="126" spans="1:2" x14ac:dyDescent="0.45">
      <c r="A126" t="s">
        <v>111</v>
      </c>
      <c r="B126" t="s">
        <v>477</v>
      </c>
    </row>
    <row r="127" spans="1:2" x14ac:dyDescent="0.45">
      <c r="A127" t="s">
        <v>111</v>
      </c>
      <c r="B127" t="s">
        <v>478</v>
      </c>
    </row>
    <row r="128" spans="1:2" x14ac:dyDescent="0.45">
      <c r="A128" t="s">
        <v>111</v>
      </c>
      <c r="B128" t="s">
        <v>479</v>
      </c>
    </row>
    <row r="129" spans="1:2" x14ac:dyDescent="0.45">
      <c r="A129" t="s">
        <v>111</v>
      </c>
      <c r="B129" t="s">
        <v>480</v>
      </c>
    </row>
    <row r="130" spans="1:2" x14ac:dyDescent="0.45">
      <c r="A130" t="s">
        <v>111</v>
      </c>
      <c r="B130" t="s">
        <v>481</v>
      </c>
    </row>
    <row r="131" spans="1:2" x14ac:dyDescent="0.45">
      <c r="A131" t="s">
        <v>111</v>
      </c>
      <c r="B131" t="s">
        <v>482</v>
      </c>
    </row>
    <row r="132" spans="1:2" x14ac:dyDescent="0.45">
      <c r="A132" t="s">
        <v>111</v>
      </c>
      <c r="B132" t="s">
        <v>483</v>
      </c>
    </row>
    <row r="133" spans="1:2" x14ac:dyDescent="0.45">
      <c r="A133" t="s">
        <v>111</v>
      </c>
      <c r="B133" t="s">
        <v>484</v>
      </c>
    </row>
    <row r="134" spans="1:2" x14ac:dyDescent="0.45">
      <c r="A134" t="s">
        <v>111</v>
      </c>
      <c r="B134" t="s">
        <v>485</v>
      </c>
    </row>
    <row r="135" spans="1:2" x14ac:dyDescent="0.45">
      <c r="A135" t="s">
        <v>111</v>
      </c>
      <c r="B135" t="s">
        <v>486</v>
      </c>
    </row>
    <row r="136" spans="1:2" x14ac:dyDescent="0.45">
      <c r="A136" t="s">
        <v>111</v>
      </c>
      <c r="B136" t="s">
        <v>487</v>
      </c>
    </row>
    <row r="137" spans="1:2" x14ac:dyDescent="0.45">
      <c r="A137" t="s">
        <v>111</v>
      </c>
      <c r="B137" t="s">
        <v>488</v>
      </c>
    </row>
    <row r="138" spans="1:2" x14ac:dyDescent="0.45">
      <c r="A138" t="s">
        <v>111</v>
      </c>
      <c r="B138" t="s">
        <v>489</v>
      </c>
    </row>
    <row r="139" spans="1:2" x14ac:dyDescent="0.45">
      <c r="A139" t="s">
        <v>111</v>
      </c>
      <c r="B139" t="s">
        <v>490</v>
      </c>
    </row>
    <row r="140" spans="1:2" x14ac:dyDescent="0.45">
      <c r="A140" t="s">
        <v>111</v>
      </c>
      <c r="B140" t="s">
        <v>491</v>
      </c>
    </row>
    <row r="141" spans="1:2" x14ac:dyDescent="0.45">
      <c r="A141" t="s">
        <v>111</v>
      </c>
      <c r="B141" t="s">
        <v>492</v>
      </c>
    </row>
    <row r="142" spans="1:2" x14ac:dyDescent="0.45">
      <c r="A142" t="s">
        <v>111</v>
      </c>
      <c r="B142" t="s">
        <v>493</v>
      </c>
    </row>
    <row r="143" spans="1:2" x14ac:dyDescent="0.45">
      <c r="A143" t="s">
        <v>111</v>
      </c>
      <c r="B143" t="s">
        <v>494</v>
      </c>
    </row>
    <row r="144" spans="1:2" x14ac:dyDescent="0.45">
      <c r="A144" t="s">
        <v>111</v>
      </c>
      <c r="B144" t="s">
        <v>495</v>
      </c>
    </row>
    <row r="145" spans="1:2" x14ac:dyDescent="0.45">
      <c r="A145" t="s">
        <v>111</v>
      </c>
      <c r="B145" t="s">
        <v>496</v>
      </c>
    </row>
    <row r="146" spans="1:2" x14ac:dyDescent="0.45">
      <c r="A146" t="s">
        <v>111</v>
      </c>
      <c r="B146" t="s">
        <v>497</v>
      </c>
    </row>
    <row r="147" spans="1:2" x14ac:dyDescent="0.45">
      <c r="A147" t="s">
        <v>111</v>
      </c>
      <c r="B147" t="s">
        <v>498</v>
      </c>
    </row>
    <row r="148" spans="1:2" x14ac:dyDescent="0.45">
      <c r="A148" t="s">
        <v>111</v>
      </c>
      <c r="B148" t="s">
        <v>499</v>
      </c>
    </row>
    <row r="149" spans="1:2" x14ac:dyDescent="0.45">
      <c r="A149" t="s">
        <v>111</v>
      </c>
      <c r="B149" t="s">
        <v>500</v>
      </c>
    </row>
    <row r="150" spans="1:2" x14ac:dyDescent="0.45">
      <c r="A150" t="s">
        <v>111</v>
      </c>
      <c r="B150" t="s">
        <v>501</v>
      </c>
    </row>
    <row r="151" spans="1:2" x14ac:dyDescent="0.45">
      <c r="A151" t="s">
        <v>111</v>
      </c>
      <c r="B151" t="s">
        <v>502</v>
      </c>
    </row>
    <row r="152" spans="1:2" x14ac:dyDescent="0.45">
      <c r="A152" t="s">
        <v>111</v>
      </c>
      <c r="B152" t="s">
        <v>503</v>
      </c>
    </row>
    <row r="153" spans="1:2" x14ac:dyDescent="0.45">
      <c r="A153" t="s">
        <v>111</v>
      </c>
      <c r="B153" t="s">
        <v>504</v>
      </c>
    </row>
    <row r="154" spans="1:2" x14ac:dyDescent="0.45">
      <c r="A154" t="s">
        <v>111</v>
      </c>
      <c r="B154" t="s">
        <v>505</v>
      </c>
    </row>
    <row r="155" spans="1:2" x14ac:dyDescent="0.45">
      <c r="A155" t="s">
        <v>111</v>
      </c>
      <c r="B155" t="s">
        <v>506</v>
      </c>
    </row>
    <row r="156" spans="1:2" x14ac:dyDescent="0.45">
      <c r="A156" t="s">
        <v>111</v>
      </c>
      <c r="B156" t="s">
        <v>507</v>
      </c>
    </row>
    <row r="157" spans="1:2" x14ac:dyDescent="0.45">
      <c r="A157" t="s">
        <v>111</v>
      </c>
      <c r="B157" t="s">
        <v>508</v>
      </c>
    </row>
    <row r="158" spans="1:2" x14ac:dyDescent="0.45">
      <c r="A158" t="s">
        <v>111</v>
      </c>
      <c r="B158" t="s">
        <v>509</v>
      </c>
    </row>
    <row r="159" spans="1:2" x14ac:dyDescent="0.45">
      <c r="A159" t="s">
        <v>111</v>
      </c>
      <c r="B159" t="s">
        <v>510</v>
      </c>
    </row>
    <row r="160" spans="1:2" x14ac:dyDescent="0.45">
      <c r="A160" t="s">
        <v>111</v>
      </c>
      <c r="B160" t="s">
        <v>511</v>
      </c>
    </row>
    <row r="161" spans="1:2" x14ac:dyDescent="0.45">
      <c r="A161" t="s">
        <v>111</v>
      </c>
      <c r="B161" t="s">
        <v>512</v>
      </c>
    </row>
    <row r="162" spans="1:2" x14ac:dyDescent="0.45">
      <c r="A162" t="s">
        <v>111</v>
      </c>
      <c r="B162" t="s">
        <v>513</v>
      </c>
    </row>
    <row r="163" spans="1:2" x14ac:dyDescent="0.45">
      <c r="A163" t="s">
        <v>111</v>
      </c>
      <c r="B163" t="s">
        <v>514</v>
      </c>
    </row>
    <row r="164" spans="1:2" x14ac:dyDescent="0.45">
      <c r="A164" t="s">
        <v>111</v>
      </c>
      <c r="B164" t="s">
        <v>515</v>
      </c>
    </row>
    <row r="165" spans="1:2" x14ac:dyDescent="0.45">
      <c r="A165" t="s">
        <v>111</v>
      </c>
      <c r="B165" t="s">
        <v>516</v>
      </c>
    </row>
    <row r="166" spans="1:2" x14ac:dyDescent="0.45">
      <c r="A166" t="s">
        <v>111</v>
      </c>
      <c r="B166" t="s">
        <v>517</v>
      </c>
    </row>
    <row r="167" spans="1:2" x14ac:dyDescent="0.45">
      <c r="A167" t="s">
        <v>111</v>
      </c>
      <c r="B167" t="s">
        <v>518</v>
      </c>
    </row>
    <row r="168" spans="1:2" x14ac:dyDescent="0.45">
      <c r="A168" t="s">
        <v>111</v>
      </c>
      <c r="B168" t="s">
        <v>519</v>
      </c>
    </row>
    <row r="169" spans="1:2" x14ac:dyDescent="0.45">
      <c r="A169" t="s">
        <v>111</v>
      </c>
      <c r="B169" t="s">
        <v>520</v>
      </c>
    </row>
    <row r="170" spans="1:2" x14ac:dyDescent="0.45">
      <c r="A170" t="s">
        <v>111</v>
      </c>
      <c r="B170" t="s">
        <v>521</v>
      </c>
    </row>
    <row r="171" spans="1:2" x14ac:dyDescent="0.45">
      <c r="A171" t="s">
        <v>111</v>
      </c>
      <c r="B171" t="s">
        <v>522</v>
      </c>
    </row>
    <row r="172" spans="1:2" x14ac:dyDescent="0.45">
      <c r="A172" t="s">
        <v>111</v>
      </c>
      <c r="B172" t="s">
        <v>523</v>
      </c>
    </row>
    <row r="173" spans="1:2" x14ac:dyDescent="0.45">
      <c r="A173" t="s">
        <v>111</v>
      </c>
      <c r="B173" t="s">
        <v>524</v>
      </c>
    </row>
    <row r="174" spans="1:2" x14ac:dyDescent="0.45">
      <c r="A174" t="s">
        <v>111</v>
      </c>
      <c r="B174" t="s">
        <v>525</v>
      </c>
    </row>
    <row r="175" spans="1:2" x14ac:dyDescent="0.45">
      <c r="A175" t="s">
        <v>111</v>
      </c>
      <c r="B175" t="s">
        <v>526</v>
      </c>
    </row>
    <row r="176" spans="1:2" x14ac:dyDescent="0.45">
      <c r="A176" t="s">
        <v>111</v>
      </c>
      <c r="B176" t="s">
        <v>527</v>
      </c>
    </row>
    <row r="177" spans="1:2" x14ac:dyDescent="0.45">
      <c r="A177" t="s">
        <v>111</v>
      </c>
      <c r="B177" t="s">
        <v>528</v>
      </c>
    </row>
    <row r="178" spans="1:2" x14ac:dyDescent="0.45">
      <c r="A178" t="s">
        <v>111</v>
      </c>
      <c r="B178" t="s">
        <v>529</v>
      </c>
    </row>
    <row r="179" spans="1:2" x14ac:dyDescent="0.45">
      <c r="A179" t="s">
        <v>111</v>
      </c>
      <c r="B179" t="s">
        <v>530</v>
      </c>
    </row>
    <row r="180" spans="1:2" x14ac:dyDescent="0.45">
      <c r="A180" t="s">
        <v>111</v>
      </c>
      <c r="B180" t="s">
        <v>531</v>
      </c>
    </row>
    <row r="181" spans="1:2" x14ac:dyDescent="0.45">
      <c r="A181" t="s">
        <v>111</v>
      </c>
      <c r="B181" t="s">
        <v>532</v>
      </c>
    </row>
    <row r="182" spans="1:2" x14ac:dyDescent="0.45">
      <c r="A182" t="s">
        <v>111</v>
      </c>
      <c r="B182" t="s">
        <v>533</v>
      </c>
    </row>
    <row r="183" spans="1:2" x14ac:dyDescent="0.45">
      <c r="A183" t="s">
        <v>111</v>
      </c>
      <c r="B183" t="s">
        <v>534</v>
      </c>
    </row>
    <row r="184" spans="1:2" x14ac:dyDescent="0.45">
      <c r="A184" t="s">
        <v>111</v>
      </c>
      <c r="B184" t="s">
        <v>535</v>
      </c>
    </row>
    <row r="185" spans="1:2" x14ac:dyDescent="0.45">
      <c r="A185" t="s">
        <v>111</v>
      </c>
      <c r="B185" t="s">
        <v>536</v>
      </c>
    </row>
    <row r="186" spans="1:2" x14ac:dyDescent="0.45">
      <c r="A186" t="s">
        <v>111</v>
      </c>
      <c r="B186" t="s">
        <v>537</v>
      </c>
    </row>
    <row r="187" spans="1:2" x14ac:dyDescent="0.45">
      <c r="A187" t="s">
        <v>111</v>
      </c>
      <c r="B187" t="s">
        <v>538</v>
      </c>
    </row>
    <row r="188" spans="1:2" x14ac:dyDescent="0.45">
      <c r="A188" t="s">
        <v>111</v>
      </c>
      <c r="B188" t="s">
        <v>539</v>
      </c>
    </row>
    <row r="189" spans="1:2" x14ac:dyDescent="0.45">
      <c r="A189" t="s">
        <v>111</v>
      </c>
      <c r="B189" t="s">
        <v>540</v>
      </c>
    </row>
    <row r="190" spans="1:2" x14ac:dyDescent="0.45">
      <c r="A190" t="s">
        <v>111</v>
      </c>
      <c r="B190" t="s">
        <v>541</v>
      </c>
    </row>
    <row r="191" spans="1:2" x14ac:dyDescent="0.45">
      <c r="A191" t="s">
        <v>111</v>
      </c>
      <c r="B191" t="s">
        <v>542</v>
      </c>
    </row>
    <row r="192" spans="1:2" x14ac:dyDescent="0.45">
      <c r="A192" t="s">
        <v>111</v>
      </c>
      <c r="B192" t="s">
        <v>543</v>
      </c>
    </row>
    <row r="193" spans="1:2" x14ac:dyDescent="0.45">
      <c r="A193" t="s">
        <v>111</v>
      </c>
      <c r="B193" t="s">
        <v>544</v>
      </c>
    </row>
    <row r="194" spans="1:2" x14ac:dyDescent="0.45">
      <c r="A194" t="s">
        <v>111</v>
      </c>
      <c r="B194" t="s">
        <v>545</v>
      </c>
    </row>
    <row r="195" spans="1:2" x14ac:dyDescent="0.45">
      <c r="A195" t="s">
        <v>111</v>
      </c>
      <c r="B195" t="s">
        <v>546</v>
      </c>
    </row>
    <row r="196" spans="1:2" x14ac:dyDescent="0.45">
      <c r="A196" t="s">
        <v>111</v>
      </c>
      <c r="B196" t="s">
        <v>547</v>
      </c>
    </row>
    <row r="197" spans="1:2" x14ac:dyDescent="0.45">
      <c r="A197" t="s">
        <v>111</v>
      </c>
      <c r="B197" t="s">
        <v>548</v>
      </c>
    </row>
    <row r="198" spans="1:2" x14ac:dyDescent="0.45">
      <c r="A198" t="s">
        <v>111</v>
      </c>
      <c r="B198" t="s">
        <v>549</v>
      </c>
    </row>
    <row r="199" spans="1:2" x14ac:dyDescent="0.45">
      <c r="A199" t="s">
        <v>111</v>
      </c>
      <c r="B199" t="s">
        <v>550</v>
      </c>
    </row>
    <row r="200" spans="1:2" x14ac:dyDescent="0.45">
      <c r="A200" t="s">
        <v>111</v>
      </c>
      <c r="B200" t="s">
        <v>551</v>
      </c>
    </row>
    <row r="201" spans="1:2" x14ac:dyDescent="0.45">
      <c r="A201" t="s">
        <v>111</v>
      </c>
      <c r="B201" t="s">
        <v>552</v>
      </c>
    </row>
    <row r="202" spans="1:2" x14ac:dyDescent="0.45">
      <c r="A202" t="s">
        <v>111</v>
      </c>
      <c r="B202" t="s">
        <v>553</v>
      </c>
    </row>
    <row r="203" spans="1:2" x14ac:dyDescent="0.45">
      <c r="A203" t="s">
        <v>111</v>
      </c>
      <c r="B203" t="s">
        <v>554</v>
      </c>
    </row>
    <row r="204" spans="1:2" x14ac:dyDescent="0.45">
      <c r="A204" t="s">
        <v>111</v>
      </c>
      <c r="B204" t="s">
        <v>555</v>
      </c>
    </row>
    <row r="205" spans="1:2" x14ac:dyDescent="0.45">
      <c r="A205" t="s">
        <v>111</v>
      </c>
      <c r="B205" t="s">
        <v>556</v>
      </c>
    </row>
    <row r="206" spans="1:2" x14ac:dyDescent="0.45">
      <c r="A206" t="s">
        <v>111</v>
      </c>
      <c r="B206" t="s">
        <v>557</v>
      </c>
    </row>
    <row r="207" spans="1:2" x14ac:dyDescent="0.45">
      <c r="A207" t="s">
        <v>111</v>
      </c>
      <c r="B207" t="s">
        <v>558</v>
      </c>
    </row>
    <row r="208" spans="1:2" x14ac:dyDescent="0.45">
      <c r="A208" t="s">
        <v>111</v>
      </c>
      <c r="B208" t="s">
        <v>559</v>
      </c>
    </row>
    <row r="209" spans="1:2" x14ac:dyDescent="0.45">
      <c r="A209" t="s">
        <v>111</v>
      </c>
      <c r="B209" t="s">
        <v>560</v>
      </c>
    </row>
    <row r="210" spans="1:2" x14ac:dyDescent="0.45">
      <c r="A210" t="s">
        <v>111</v>
      </c>
      <c r="B210" t="s">
        <v>561</v>
      </c>
    </row>
    <row r="211" spans="1:2" x14ac:dyDescent="0.45">
      <c r="A211" t="s">
        <v>111</v>
      </c>
      <c r="B211" t="s">
        <v>562</v>
      </c>
    </row>
    <row r="212" spans="1:2" x14ac:dyDescent="0.45">
      <c r="A212" t="s">
        <v>111</v>
      </c>
      <c r="B212" t="s">
        <v>563</v>
      </c>
    </row>
    <row r="213" spans="1:2" x14ac:dyDescent="0.45">
      <c r="A213" t="s">
        <v>111</v>
      </c>
      <c r="B213" t="s">
        <v>564</v>
      </c>
    </row>
    <row r="214" spans="1:2" x14ac:dyDescent="0.45">
      <c r="A214" t="s">
        <v>111</v>
      </c>
      <c r="B214" t="s">
        <v>565</v>
      </c>
    </row>
    <row r="215" spans="1:2" x14ac:dyDescent="0.45">
      <c r="A215" t="s">
        <v>111</v>
      </c>
      <c r="B215" t="s">
        <v>566</v>
      </c>
    </row>
    <row r="216" spans="1:2" x14ac:dyDescent="0.45">
      <c r="A216" t="s">
        <v>111</v>
      </c>
      <c r="B216" t="s">
        <v>567</v>
      </c>
    </row>
    <row r="217" spans="1:2" x14ac:dyDescent="0.45">
      <c r="A217" t="s">
        <v>111</v>
      </c>
      <c r="B217" t="s">
        <v>568</v>
      </c>
    </row>
    <row r="218" spans="1:2" x14ac:dyDescent="0.45">
      <c r="A218" t="s">
        <v>111</v>
      </c>
      <c r="B218" t="s">
        <v>569</v>
      </c>
    </row>
    <row r="219" spans="1:2" x14ac:dyDescent="0.45">
      <c r="A219" t="s">
        <v>111</v>
      </c>
      <c r="B219" t="s">
        <v>570</v>
      </c>
    </row>
    <row r="220" spans="1:2" x14ac:dyDescent="0.45">
      <c r="A220" t="s">
        <v>111</v>
      </c>
      <c r="B220" t="s">
        <v>571</v>
      </c>
    </row>
    <row r="221" spans="1:2" x14ac:dyDescent="0.45">
      <c r="A221" t="s">
        <v>111</v>
      </c>
      <c r="B221" t="s">
        <v>572</v>
      </c>
    </row>
    <row r="222" spans="1:2" x14ac:dyDescent="0.45">
      <c r="A222" t="s">
        <v>111</v>
      </c>
      <c r="B222" t="s">
        <v>573</v>
      </c>
    </row>
    <row r="223" spans="1:2" x14ac:dyDescent="0.45">
      <c r="A223" t="s">
        <v>111</v>
      </c>
      <c r="B223" t="s">
        <v>574</v>
      </c>
    </row>
    <row r="224" spans="1:2" x14ac:dyDescent="0.45">
      <c r="A224" t="s">
        <v>111</v>
      </c>
      <c r="B224" t="s">
        <v>575</v>
      </c>
    </row>
    <row r="225" spans="1:2" x14ac:dyDescent="0.45">
      <c r="A225" t="s">
        <v>111</v>
      </c>
      <c r="B225" t="s">
        <v>576</v>
      </c>
    </row>
    <row r="226" spans="1:2" x14ac:dyDescent="0.45">
      <c r="A226" t="s">
        <v>111</v>
      </c>
      <c r="B226" t="s">
        <v>577</v>
      </c>
    </row>
    <row r="227" spans="1:2" x14ac:dyDescent="0.45">
      <c r="A227" t="s">
        <v>111</v>
      </c>
      <c r="B227" t="s">
        <v>578</v>
      </c>
    </row>
    <row r="228" spans="1:2" x14ac:dyDescent="0.45">
      <c r="A228" t="s">
        <v>111</v>
      </c>
      <c r="B228" t="s">
        <v>579</v>
      </c>
    </row>
    <row r="229" spans="1:2" x14ac:dyDescent="0.45">
      <c r="A229" t="s">
        <v>111</v>
      </c>
      <c r="B229" t="s">
        <v>580</v>
      </c>
    </row>
    <row r="230" spans="1:2" x14ac:dyDescent="0.45">
      <c r="A230" t="s">
        <v>111</v>
      </c>
      <c r="B230" t="s">
        <v>581</v>
      </c>
    </row>
    <row r="231" spans="1:2" x14ac:dyDescent="0.45">
      <c r="A231" t="s">
        <v>111</v>
      </c>
      <c r="B231" t="s">
        <v>582</v>
      </c>
    </row>
    <row r="232" spans="1:2" x14ac:dyDescent="0.45">
      <c r="A232" t="s">
        <v>111</v>
      </c>
      <c r="B232" t="s">
        <v>583</v>
      </c>
    </row>
    <row r="233" spans="1:2" x14ac:dyDescent="0.45">
      <c r="A233" t="s">
        <v>111</v>
      </c>
      <c r="B233" t="s">
        <v>584</v>
      </c>
    </row>
    <row r="234" spans="1:2" x14ac:dyDescent="0.45">
      <c r="A234" t="s">
        <v>111</v>
      </c>
      <c r="B234" t="s">
        <v>585</v>
      </c>
    </row>
    <row r="235" spans="1:2" x14ac:dyDescent="0.45">
      <c r="A235" t="s">
        <v>111</v>
      </c>
      <c r="B235" t="s">
        <v>586</v>
      </c>
    </row>
    <row r="236" spans="1:2" x14ac:dyDescent="0.45">
      <c r="A236" t="s">
        <v>111</v>
      </c>
      <c r="B236" t="s">
        <v>587</v>
      </c>
    </row>
    <row r="237" spans="1:2" x14ac:dyDescent="0.45">
      <c r="A237" t="s">
        <v>111</v>
      </c>
      <c r="B237" t="s">
        <v>588</v>
      </c>
    </row>
    <row r="238" spans="1:2" x14ac:dyDescent="0.45">
      <c r="A238" t="s">
        <v>111</v>
      </c>
      <c r="B238" t="s">
        <v>589</v>
      </c>
    </row>
    <row r="239" spans="1:2" x14ac:dyDescent="0.45">
      <c r="A239" t="s">
        <v>111</v>
      </c>
      <c r="B239" t="s">
        <v>590</v>
      </c>
    </row>
    <row r="240" spans="1:2" x14ac:dyDescent="0.45">
      <c r="A240" t="s">
        <v>111</v>
      </c>
      <c r="B240" t="s">
        <v>591</v>
      </c>
    </row>
    <row r="241" spans="1:2" x14ac:dyDescent="0.45">
      <c r="A241" t="s">
        <v>111</v>
      </c>
      <c r="B241" t="s">
        <v>592</v>
      </c>
    </row>
    <row r="242" spans="1:2" x14ac:dyDescent="0.45">
      <c r="A242" t="s">
        <v>111</v>
      </c>
      <c r="B242" t="s">
        <v>593</v>
      </c>
    </row>
    <row r="243" spans="1:2" x14ac:dyDescent="0.45">
      <c r="A243" t="s">
        <v>111</v>
      </c>
      <c r="B243" t="s">
        <v>594</v>
      </c>
    </row>
    <row r="244" spans="1:2" x14ac:dyDescent="0.45">
      <c r="A244" t="s">
        <v>111</v>
      </c>
      <c r="B244" t="s">
        <v>595</v>
      </c>
    </row>
    <row r="245" spans="1:2" x14ac:dyDescent="0.45">
      <c r="A245" t="s">
        <v>111</v>
      </c>
      <c r="B245" t="s">
        <v>596</v>
      </c>
    </row>
    <row r="246" spans="1:2" x14ac:dyDescent="0.45">
      <c r="A246" t="s">
        <v>111</v>
      </c>
      <c r="B246" t="s">
        <v>597</v>
      </c>
    </row>
    <row r="247" spans="1:2" x14ac:dyDescent="0.45">
      <c r="A247" t="s">
        <v>111</v>
      </c>
      <c r="B247" t="s">
        <v>598</v>
      </c>
    </row>
    <row r="248" spans="1:2" x14ac:dyDescent="0.45">
      <c r="A248" t="s">
        <v>111</v>
      </c>
      <c r="B248" t="s">
        <v>599</v>
      </c>
    </row>
    <row r="249" spans="1:2" x14ac:dyDescent="0.45">
      <c r="A249" t="s">
        <v>111</v>
      </c>
      <c r="B249" t="s">
        <v>600</v>
      </c>
    </row>
    <row r="250" spans="1:2" x14ac:dyDescent="0.45">
      <c r="A250" t="s">
        <v>111</v>
      </c>
      <c r="B250" t="s">
        <v>601</v>
      </c>
    </row>
    <row r="251" spans="1:2" x14ac:dyDescent="0.45">
      <c r="A251" t="s">
        <v>111</v>
      </c>
      <c r="B251" t="s">
        <v>602</v>
      </c>
    </row>
    <row r="252" spans="1:2" x14ac:dyDescent="0.45">
      <c r="A252" t="s">
        <v>111</v>
      </c>
      <c r="B252" t="s">
        <v>603</v>
      </c>
    </row>
    <row r="253" spans="1:2" x14ac:dyDescent="0.45">
      <c r="A253" t="s">
        <v>111</v>
      </c>
      <c r="B253" t="s">
        <v>604</v>
      </c>
    </row>
    <row r="254" spans="1:2" x14ac:dyDescent="0.45">
      <c r="A254" t="s">
        <v>111</v>
      </c>
      <c r="B254" t="s">
        <v>605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O11"/>
  <sheetViews>
    <sheetView workbookViewId="0">
      <selection activeCell="I1" sqref="I1"/>
    </sheetView>
  </sheetViews>
  <sheetFormatPr defaultRowHeight="14.25" x14ac:dyDescent="0.45"/>
  <cols>
    <col min="1" max="1" width="19.59765625" bestFit="1" customWidth="1"/>
    <col min="2" max="2" width="37.265625" bestFit="1" customWidth="1"/>
    <col min="3" max="3" width="35.796875" bestFit="1" customWidth="1"/>
    <col min="4" max="4" width="72.33203125" bestFit="1" customWidth="1"/>
    <col min="5" max="5" width="26" bestFit="1" customWidth="1"/>
    <col min="6" max="6" width="23" bestFit="1" customWidth="1"/>
    <col min="7" max="7" width="23" customWidth="1"/>
    <col min="8" max="8" width="13.19921875" bestFit="1" customWidth="1"/>
    <col min="9" max="9" width="22" customWidth="1"/>
    <col min="10" max="13" width="33.53125" bestFit="1" customWidth="1"/>
    <col min="14" max="15" width="26.9296875" customWidth="1"/>
  </cols>
  <sheetData>
    <row r="1" spans="1:15" x14ac:dyDescent="0.45">
      <c r="A1" s="2" t="s">
        <v>0</v>
      </c>
      <c r="B1" s="2" t="s">
        <v>64</v>
      </c>
      <c r="C1" s="2" t="s">
        <v>1</v>
      </c>
      <c r="D1" s="2" t="s">
        <v>65</v>
      </c>
      <c r="E1" s="2" t="s">
        <v>66</v>
      </c>
      <c r="F1" s="2" t="s">
        <v>67</v>
      </c>
      <c r="G1" s="2" t="s">
        <v>141</v>
      </c>
      <c r="H1" s="2" t="s">
        <v>68</v>
      </c>
      <c r="I1" s="2" t="s">
        <v>69</v>
      </c>
      <c r="J1" s="2" t="s">
        <v>320</v>
      </c>
      <c r="K1" s="2" t="s">
        <v>337</v>
      </c>
      <c r="L1" s="2" t="s">
        <v>317</v>
      </c>
      <c r="M1" s="2" t="s">
        <v>320</v>
      </c>
      <c r="N1" s="2" t="s">
        <v>338</v>
      </c>
      <c r="O1" s="2" t="s">
        <v>318</v>
      </c>
    </row>
    <row r="2" spans="1:15" x14ac:dyDescent="0.45">
      <c r="A2" t="s">
        <v>314</v>
      </c>
      <c r="B2" t="s">
        <v>324</v>
      </c>
      <c r="C2" t="s">
        <v>325</v>
      </c>
      <c r="D2" t="s">
        <v>326</v>
      </c>
      <c r="E2" t="s">
        <v>315</v>
      </c>
      <c r="F2" t="s">
        <v>82</v>
      </c>
      <c r="G2">
        <v>1</v>
      </c>
      <c r="H2" t="s">
        <v>70</v>
      </c>
      <c r="I2" t="s">
        <v>121</v>
      </c>
    </row>
    <row r="3" spans="1:15" x14ac:dyDescent="0.45">
      <c r="A3" t="s">
        <v>314</v>
      </c>
      <c r="B3" t="s">
        <v>324</v>
      </c>
      <c r="C3" t="s">
        <v>325</v>
      </c>
      <c r="D3" t="s">
        <v>326</v>
      </c>
      <c r="E3" t="s">
        <v>316</v>
      </c>
      <c r="F3" t="s">
        <v>83</v>
      </c>
      <c r="G3">
        <v>2</v>
      </c>
      <c r="H3" t="s">
        <v>84</v>
      </c>
      <c r="I3" t="s">
        <v>123</v>
      </c>
      <c r="J3" t="s">
        <v>321</v>
      </c>
      <c r="K3" t="s">
        <v>315</v>
      </c>
      <c r="L3" t="s">
        <v>319</v>
      </c>
      <c r="M3" t="s">
        <v>322</v>
      </c>
      <c r="N3" t="s">
        <v>315</v>
      </c>
      <c r="O3" t="s">
        <v>323</v>
      </c>
    </row>
    <row r="4" spans="1:15" x14ac:dyDescent="0.45">
      <c r="A4" t="s">
        <v>305</v>
      </c>
      <c r="B4" t="s">
        <v>97</v>
      </c>
      <c r="C4" t="s">
        <v>120</v>
      </c>
      <c r="D4" t="s">
        <v>99</v>
      </c>
      <c r="E4" t="s">
        <v>306</v>
      </c>
      <c r="F4" t="s">
        <v>78</v>
      </c>
      <c r="G4">
        <v>1</v>
      </c>
      <c r="H4" t="s">
        <v>70</v>
      </c>
      <c r="I4" t="s">
        <v>121</v>
      </c>
    </row>
    <row r="5" spans="1:15" x14ac:dyDescent="0.45">
      <c r="A5" t="s">
        <v>305</v>
      </c>
      <c r="B5" t="s">
        <v>97</v>
      </c>
      <c r="C5" t="s">
        <v>120</v>
      </c>
      <c r="D5" t="s">
        <v>99</v>
      </c>
      <c r="E5" t="s">
        <v>307</v>
      </c>
      <c r="F5" t="s">
        <v>71</v>
      </c>
      <c r="G5">
        <v>2</v>
      </c>
      <c r="H5" t="s">
        <v>71</v>
      </c>
      <c r="I5" t="s">
        <v>122</v>
      </c>
    </row>
    <row r="6" spans="1:15" x14ac:dyDescent="0.45">
      <c r="A6" t="s">
        <v>305</v>
      </c>
      <c r="B6" t="s">
        <v>97</v>
      </c>
      <c r="C6" t="s">
        <v>120</v>
      </c>
      <c r="D6" t="s">
        <v>99</v>
      </c>
      <c r="E6" t="s">
        <v>308</v>
      </c>
      <c r="F6" t="s">
        <v>79</v>
      </c>
      <c r="G6">
        <v>3</v>
      </c>
      <c r="H6" t="s">
        <v>72</v>
      </c>
      <c r="I6" t="s">
        <v>124</v>
      </c>
    </row>
    <row r="7" spans="1:15" x14ac:dyDescent="0.45">
      <c r="A7" t="s">
        <v>305</v>
      </c>
      <c r="B7" t="s">
        <v>97</v>
      </c>
      <c r="C7" t="s">
        <v>120</v>
      </c>
      <c r="D7" t="s">
        <v>99</v>
      </c>
      <c r="E7" t="s">
        <v>309</v>
      </c>
      <c r="F7" t="s">
        <v>73</v>
      </c>
      <c r="G7">
        <v>4</v>
      </c>
      <c r="H7" t="s">
        <v>73</v>
      </c>
      <c r="I7" t="s">
        <v>122</v>
      </c>
    </row>
    <row r="8" spans="1:15" x14ac:dyDescent="0.45">
      <c r="A8" t="s">
        <v>305</v>
      </c>
      <c r="B8" t="s">
        <v>97</v>
      </c>
      <c r="C8" t="s">
        <v>120</v>
      </c>
      <c r="D8" t="s">
        <v>99</v>
      </c>
      <c r="E8" t="s">
        <v>310</v>
      </c>
      <c r="F8" t="s">
        <v>85</v>
      </c>
      <c r="G8">
        <v>5</v>
      </c>
      <c r="H8" t="s">
        <v>74</v>
      </c>
      <c r="I8" t="s">
        <v>122</v>
      </c>
    </row>
    <row r="9" spans="1:15" x14ac:dyDescent="0.45">
      <c r="A9" t="s">
        <v>305</v>
      </c>
      <c r="B9" t="s">
        <v>97</v>
      </c>
      <c r="C9" t="s">
        <v>120</v>
      </c>
      <c r="D9" t="s">
        <v>99</v>
      </c>
      <c r="E9" t="s">
        <v>311</v>
      </c>
      <c r="F9" t="s">
        <v>86</v>
      </c>
      <c r="G9">
        <v>6</v>
      </c>
      <c r="H9" t="s">
        <v>75</v>
      </c>
      <c r="I9" t="s">
        <v>122</v>
      </c>
    </row>
    <row r="10" spans="1:15" x14ac:dyDescent="0.45">
      <c r="A10" t="s">
        <v>305</v>
      </c>
      <c r="B10" t="s">
        <v>97</v>
      </c>
      <c r="C10" t="s">
        <v>120</v>
      </c>
      <c r="D10" t="s">
        <v>99</v>
      </c>
      <c r="E10" t="s">
        <v>312</v>
      </c>
      <c r="F10" t="s">
        <v>80</v>
      </c>
      <c r="G10">
        <v>7</v>
      </c>
      <c r="H10" t="s">
        <v>76</v>
      </c>
      <c r="I10" t="s">
        <v>121</v>
      </c>
    </row>
    <row r="11" spans="1:15" x14ac:dyDescent="0.45">
      <c r="A11" t="s">
        <v>305</v>
      </c>
      <c r="B11" t="s">
        <v>97</v>
      </c>
      <c r="C11" t="s">
        <v>120</v>
      </c>
      <c r="D11" t="s">
        <v>99</v>
      </c>
      <c r="E11" t="s">
        <v>313</v>
      </c>
      <c r="F11" t="s">
        <v>81</v>
      </c>
      <c r="G11">
        <v>8</v>
      </c>
      <c r="H11" t="s">
        <v>77</v>
      </c>
      <c r="I11" t="s">
        <v>121</v>
      </c>
    </row>
  </sheetData>
  <sortState xmlns:xlrd2="http://schemas.microsoft.com/office/spreadsheetml/2017/richdata2" ref="A4:K31">
    <sortCondition ref="A4:A31"/>
    <sortCondition ref="G4:G31"/>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U1666"/>
  <sheetViews>
    <sheetView workbookViewId="0">
      <selection activeCell="A1666" sqref="A1666"/>
    </sheetView>
  </sheetViews>
  <sheetFormatPr defaultRowHeight="14.25" x14ac:dyDescent="0.45"/>
  <cols>
    <col min="1" max="1" width="18.3984375" bestFit="1" customWidth="1"/>
    <col min="2" max="2" width="23.53125" style="4" bestFit="1" customWidth="1"/>
    <col min="3" max="3" width="19.59765625" bestFit="1" customWidth="1"/>
    <col min="4" max="4" width="35.796875" style="4" bestFit="1" customWidth="1"/>
    <col min="5" max="5" width="26" bestFit="1" customWidth="1"/>
    <col min="6" max="6" width="14.19921875" style="4" bestFit="1" customWidth="1"/>
    <col min="7" max="7" width="14.19921875" style="4" customWidth="1"/>
    <col min="8" max="8" width="22.53125" customWidth="1"/>
    <col min="9" max="9" width="22.53125" bestFit="1" customWidth="1"/>
    <col min="10" max="10" width="22.53125" style="4" customWidth="1"/>
    <col min="11" max="12" width="23.53125" customWidth="1"/>
    <col min="13" max="13" width="23.53125" bestFit="1" customWidth="1"/>
    <col min="14" max="14" width="19.3984375" style="4" customWidth="1"/>
    <col min="15" max="16" width="19.3984375" customWidth="1"/>
    <col min="17" max="17" width="19.3984375" bestFit="1" customWidth="1"/>
    <col min="18" max="18" width="19.3984375" style="4" customWidth="1"/>
    <col min="19" max="19" width="22.73046875" bestFit="1" customWidth="1"/>
    <col min="21" max="21" width="14.19921875" style="7" bestFit="1" customWidth="1"/>
  </cols>
  <sheetData>
    <row r="1" spans="1:21" x14ac:dyDescent="0.45">
      <c r="A1" s="2" t="s">
        <v>0</v>
      </c>
      <c r="B1" s="3" t="s">
        <v>216</v>
      </c>
      <c r="C1" s="2" t="s">
        <v>98</v>
      </c>
      <c r="D1" s="3" t="s">
        <v>142</v>
      </c>
      <c r="E1" s="2" t="s">
        <v>66</v>
      </c>
      <c r="F1" s="3" t="s">
        <v>68</v>
      </c>
      <c r="G1" s="3" t="s">
        <v>69</v>
      </c>
      <c r="H1" s="2" t="s">
        <v>341</v>
      </c>
      <c r="I1" s="2" t="s">
        <v>342</v>
      </c>
      <c r="J1" s="3" t="s">
        <v>343</v>
      </c>
      <c r="K1" s="2" t="s">
        <v>344</v>
      </c>
      <c r="L1" s="2" t="s">
        <v>349</v>
      </c>
      <c r="M1" s="2" t="s">
        <v>350</v>
      </c>
      <c r="N1" s="3" t="s">
        <v>351</v>
      </c>
      <c r="O1" s="2" t="s">
        <v>352</v>
      </c>
      <c r="P1" s="2" t="s">
        <v>345</v>
      </c>
      <c r="Q1" s="2" t="s">
        <v>346</v>
      </c>
      <c r="R1" s="3" t="s">
        <v>347</v>
      </c>
      <c r="S1" s="2" t="s">
        <v>348</v>
      </c>
      <c r="T1" s="2" t="s">
        <v>125</v>
      </c>
      <c r="U1" s="6" t="s">
        <v>126</v>
      </c>
    </row>
    <row r="2" spans="1:21" x14ac:dyDescent="0.45">
      <c r="A2" t="s">
        <v>100</v>
      </c>
      <c r="B2" s="4" t="str" cm="1">
        <f t="array" ref="B2">_xlfn._xlws.FILTER(AnalysisSets!B:B,AnalysisSets!A:A=_xlfn._xlws.FILTER(Analyses!D:D,Analyses!A:A=AnalysisResults!A2,""),"")</f>
        <v>Safety Population</v>
      </c>
      <c r="C2" t="s">
        <v>314</v>
      </c>
      <c r="D2" s="4" t="str" cm="1">
        <f t="array" ref="D2">_xlfn.UNIQUE(_xlfn._xlws.FILTER(AnalysisMethods!$C$2:$C$31,AnalysisMethods!$A$2:$A$31=AnalysisResults!C2,""))</f>
        <v>Grouped summary of categorical variable</v>
      </c>
      <c r="E2" t="s">
        <v>315</v>
      </c>
      <c r="F2" s="4" t="str" cm="1">
        <f t="array" ref="F2">_xlfn._xlws.FILTER(AnalysisMethods!$H$2:$H$31,AnalysisMethods!$E$2:$E$31=AnalysisResults!E2,"")</f>
        <v>n</v>
      </c>
      <c r="G2" s="4" t="str" cm="1">
        <f t="array" ref="G2">_xlfn._xlws.FILTER(AnalysisMethods!$I$2:$I$31,AnalysisMethods!$E$2:$E$31=AnalysisResults!E2,"")</f>
        <v>XX</v>
      </c>
      <c r="H2" t="s">
        <v>33</v>
      </c>
      <c r="I2" t="s">
        <v>36</v>
      </c>
      <c r="J2" s="4" t="str" cm="1">
        <f t="array" ref="J2">_xlfn._xlws.FILTER(AnalysisGroupings!$G$2:$G$20,AnalysisGroupings!$F$2:$F$20=AnalysisResults!I2,"")</f>
        <v>Placebo</v>
      </c>
      <c r="N2" s="4" t="str" cm="1">
        <f t="array" ref="N2">_xlfn._xlws.FILTER(AnalysisGroupings!$G$2:$G$20,(AnalysisGroupings!$F$2:$F$20=AnalysisResults!M2)*LEN(M2)&gt;0,"")</f>
        <v/>
      </c>
      <c r="R2" s="4" t="str" cm="1">
        <f t="array" ref="R2">_xlfn._xlws.FILTER(AnalysisGroupings!$G$2:$G$20,(AnalysisGroupings!$F$2:$F$20=AnalysisResults!Q2)*LEN(Q2)&gt;0,"")</f>
        <v/>
      </c>
      <c r="T2">
        <v>86</v>
      </c>
      <c r="U2" s="7" t="s">
        <v>219</v>
      </c>
    </row>
    <row r="3" spans="1:21" x14ac:dyDescent="0.45">
      <c r="A3" t="s">
        <v>100</v>
      </c>
      <c r="B3" s="4" t="str" cm="1">
        <f t="array" ref="B3">_xlfn._xlws.FILTER(AnalysisSets!B:B,AnalysisSets!A:A=_xlfn._xlws.FILTER(Analyses!D:D,Analyses!A:A=AnalysisResults!A3,""),"")</f>
        <v>Safety Population</v>
      </c>
      <c r="C3" t="s">
        <v>314</v>
      </c>
      <c r="D3" s="4" t="str" cm="1">
        <f t="array" ref="D3">_xlfn.UNIQUE(_xlfn._xlws.FILTER(AnalysisMethods!$C$2:$C$31,AnalysisMethods!$A$2:$A$31=AnalysisResults!C3,""))</f>
        <v>Grouped summary of categorical variable</v>
      </c>
      <c r="E3" t="s">
        <v>315</v>
      </c>
      <c r="F3" s="4" t="str" cm="1">
        <f t="array" ref="F3">_xlfn._xlws.FILTER(AnalysisMethods!$H$2:$H$31,AnalysisMethods!$E$2:$E$31=AnalysisResults!E3,"")</f>
        <v>n</v>
      </c>
      <c r="G3" s="4" t="str" cm="1">
        <f t="array" ref="G3">_xlfn._xlws.FILTER(AnalysisMethods!$I$2:$I$31,AnalysisMethods!$E$2:$E$31=AnalysisResults!E3,"")</f>
        <v>XX</v>
      </c>
      <c r="H3" t="s">
        <v>33</v>
      </c>
      <c r="I3" t="s">
        <v>40</v>
      </c>
      <c r="J3" s="4" t="str" cm="1">
        <f t="array" ref="J3">_xlfn._xlws.FILTER(AnalysisGroupings!$G$2:$G$20,AnalysisGroupings!$F$2:$F$20=AnalysisResults!I3,"")</f>
        <v>Xanomeline Low Dose</v>
      </c>
      <c r="N3" s="4" t="str" cm="1">
        <f t="array" ref="N3">_xlfn._xlws.FILTER(AnalysisGroupings!$G$2:$G$20,(AnalysisGroupings!$F$2:$F$20=AnalysisResults!M3)*LEN(M3)&gt;0,"")</f>
        <v/>
      </c>
      <c r="R3" s="4" t="str" cm="1">
        <f t="array" ref="R3">_xlfn._xlws.FILTER(AnalysisGroupings!$G$2:$G$20,(AnalysisGroupings!$F$2:$F$20=AnalysisResults!Q3)*LEN(Q3)&gt;0,"")</f>
        <v/>
      </c>
      <c r="T3">
        <v>84</v>
      </c>
      <c r="U3" s="7" t="s">
        <v>220</v>
      </c>
    </row>
    <row r="4" spans="1:21" x14ac:dyDescent="0.45">
      <c r="A4" t="s">
        <v>100</v>
      </c>
      <c r="B4" s="4" t="str" cm="1">
        <f t="array" ref="B4">_xlfn._xlws.FILTER(AnalysisSets!B:B,AnalysisSets!A:A=_xlfn._xlws.FILTER(Analyses!D:D,Analyses!A:A=AnalysisResults!A4,""),"")</f>
        <v>Safety Population</v>
      </c>
      <c r="C4" t="s">
        <v>314</v>
      </c>
      <c r="D4" s="4" t="str" cm="1">
        <f t="array" ref="D4">_xlfn.UNIQUE(_xlfn._xlws.FILTER(AnalysisMethods!$C$2:$C$31,AnalysisMethods!$A$2:$A$31=AnalysisResults!C4,""))</f>
        <v>Grouped summary of categorical variable</v>
      </c>
      <c r="E4" t="s">
        <v>315</v>
      </c>
      <c r="F4" s="4" t="str" cm="1">
        <f t="array" ref="F4">_xlfn._xlws.FILTER(AnalysisMethods!$H$2:$H$31,AnalysisMethods!$E$2:$E$31=AnalysisResults!E4,"")</f>
        <v>n</v>
      </c>
      <c r="G4" s="4" t="str" cm="1">
        <f t="array" ref="G4">_xlfn._xlws.FILTER(AnalysisMethods!$I$2:$I$31,AnalysisMethods!$E$2:$E$31=AnalysisResults!E4,"")</f>
        <v>XX</v>
      </c>
      <c r="H4" t="s">
        <v>33</v>
      </c>
      <c r="I4" t="s">
        <v>41</v>
      </c>
      <c r="J4" s="4" t="str" cm="1">
        <f t="array" ref="J4">_xlfn._xlws.FILTER(AnalysisGroupings!$G$2:$G$20,AnalysisGroupings!$F$2:$F$20=AnalysisResults!I4,"")</f>
        <v>Xanomeline High Dose</v>
      </c>
      <c r="N4" s="4" t="str" cm="1">
        <f t="array" ref="N4">_xlfn._xlws.FILTER(AnalysisGroupings!$G$2:$G$20,(AnalysisGroupings!$F$2:$F$20=AnalysisResults!M4)*LEN(M4)&gt;0,"")</f>
        <v/>
      </c>
      <c r="R4" s="4" t="str" cm="1">
        <f t="array" ref="R4">_xlfn._xlws.FILTER(AnalysisGroupings!$G$2:$G$20,(AnalysisGroupings!$F$2:$F$20=AnalysisResults!Q4)*LEN(Q4)&gt;0,"")</f>
        <v/>
      </c>
      <c r="T4">
        <v>84</v>
      </c>
      <c r="U4" s="7" t="s">
        <v>220</v>
      </c>
    </row>
    <row r="5" spans="1:21" x14ac:dyDescent="0.45">
      <c r="A5" t="s">
        <v>101</v>
      </c>
      <c r="B5" s="4" t="str" cm="1">
        <f t="array" ref="B5">_xlfn._xlws.FILTER(AnalysisSets!B:B,AnalysisSets!A:A=_xlfn._xlws.FILTER(Analyses!D:D,Analyses!A:A=AnalysisResults!A5,""),"")</f>
        <v>Safety Population</v>
      </c>
      <c r="C5" t="s">
        <v>305</v>
      </c>
      <c r="D5" s="4" t="str" cm="1">
        <f t="array" ref="D5">_xlfn.UNIQUE(_xlfn._xlws.FILTER(AnalysisMethods!$C$2:$C$31,AnalysisMethods!$A$2:$A$31=AnalysisResults!C5,""))</f>
        <v>Grouped summary of continuous variable</v>
      </c>
      <c r="E5" t="s">
        <v>306</v>
      </c>
      <c r="F5" s="4" t="str" cm="1">
        <f t="array" ref="F5">_xlfn._xlws.FILTER(AnalysisMethods!$H$2:$H$31,AnalysisMethods!$E$2:$E$31=AnalysisResults!E5,"")</f>
        <v>n</v>
      </c>
      <c r="G5" s="4" t="str" cm="1">
        <f t="array" ref="G5">_xlfn._xlws.FILTER(AnalysisMethods!$I$2:$I$31,AnalysisMethods!$E$2:$E$31=AnalysisResults!E5,"")</f>
        <v>XX</v>
      </c>
      <c r="H5" t="s">
        <v>33</v>
      </c>
      <c r="I5" t="s">
        <v>36</v>
      </c>
      <c r="J5" s="4" t="str" cm="1">
        <f t="array" ref="J5">_xlfn._xlws.FILTER(AnalysisGroupings!$G$2:$G$20,AnalysisGroupings!$F$2:$F$20=AnalysisResults!I5,"")</f>
        <v>Placebo</v>
      </c>
      <c r="N5" s="4" t="str" cm="1">
        <f t="array" ref="N5">_xlfn._xlws.FILTER(AnalysisGroupings!$G$2:$G$20,(AnalysisGroupings!$F$2:$F$20=AnalysisResults!M5)*LEN(M5)&gt;0,"")</f>
        <v/>
      </c>
      <c r="R5" s="4" t="str" cm="1">
        <f t="array" ref="R5">_xlfn._xlws.FILTER(AnalysisGroupings!$G$2:$G$20,(AnalysisGroupings!$F$2:$F$20=AnalysisResults!Q5)*LEN(Q5)&gt;0,"")</f>
        <v/>
      </c>
      <c r="T5">
        <v>86</v>
      </c>
      <c r="U5" s="7" t="s">
        <v>221</v>
      </c>
    </row>
    <row r="6" spans="1:21" x14ac:dyDescent="0.45">
      <c r="A6" t="s">
        <v>101</v>
      </c>
      <c r="B6" s="4" t="str" cm="1">
        <f t="array" ref="B6">_xlfn._xlws.FILTER(AnalysisSets!B:B,AnalysisSets!A:A=_xlfn._xlws.FILTER(Analyses!D:D,Analyses!A:A=AnalysisResults!A6,""),"")</f>
        <v>Safety Population</v>
      </c>
      <c r="C6" t="s">
        <v>305</v>
      </c>
      <c r="D6" s="4" t="str" cm="1">
        <f t="array" ref="D6">_xlfn.UNIQUE(_xlfn._xlws.FILTER(AnalysisMethods!$C$2:$C$31,AnalysisMethods!$A$2:$A$31=AnalysisResults!C6,""))</f>
        <v>Grouped summary of continuous variable</v>
      </c>
      <c r="E6" t="s">
        <v>306</v>
      </c>
      <c r="F6" s="4" t="str" cm="1">
        <f t="array" ref="F6">_xlfn._xlws.FILTER(AnalysisMethods!$H$2:$H$31,AnalysisMethods!$E$2:$E$31=AnalysisResults!E6,"")</f>
        <v>n</v>
      </c>
      <c r="G6" s="4" t="str" cm="1">
        <f t="array" ref="G6">_xlfn._xlws.FILTER(AnalysisMethods!$I$2:$I$31,AnalysisMethods!$E$2:$E$31=AnalysisResults!E6,"")</f>
        <v>XX</v>
      </c>
      <c r="H6" t="s">
        <v>33</v>
      </c>
      <c r="I6" t="s">
        <v>40</v>
      </c>
      <c r="J6" s="4" t="str" cm="1">
        <f t="array" ref="J6">_xlfn._xlws.FILTER(AnalysisGroupings!$G$2:$G$20,AnalysisGroupings!$F$2:$F$20=AnalysisResults!I6,"")</f>
        <v>Xanomeline Low Dose</v>
      </c>
      <c r="N6" s="4" t="str" cm="1">
        <f t="array" ref="N6">_xlfn._xlws.FILTER(AnalysisGroupings!$G$2:$G$20,(AnalysisGroupings!$F$2:$F$20=AnalysisResults!M6)*LEN(M6)&gt;0,"")</f>
        <v/>
      </c>
      <c r="R6" s="4" t="str" cm="1">
        <f t="array" ref="R6">_xlfn._xlws.FILTER(AnalysisGroupings!$G$2:$G$20,(AnalysisGroupings!$F$2:$F$20=AnalysisResults!Q6)*LEN(Q6)&gt;0,"")</f>
        <v/>
      </c>
      <c r="T6">
        <v>84</v>
      </c>
      <c r="U6" s="7" t="s">
        <v>222</v>
      </c>
    </row>
    <row r="7" spans="1:21" x14ac:dyDescent="0.45">
      <c r="A7" t="s">
        <v>101</v>
      </c>
      <c r="B7" s="4" t="str" cm="1">
        <f t="array" ref="B7">_xlfn._xlws.FILTER(AnalysisSets!B:B,AnalysisSets!A:A=_xlfn._xlws.FILTER(Analyses!D:D,Analyses!A:A=AnalysisResults!A7,""),"")</f>
        <v>Safety Population</v>
      </c>
      <c r="C7" t="s">
        <v>305</v>
      </c>
      <c r="D7" s="4" t="str" cm="1">
        <f t="array" ref="D7">_xlfn.UNIQUE(_xlfn._xlws.FILTER(AnalysisMethods!$C$2:$C$31,AnalysisMethods!$A$2:$A$31=AnalysisResults!C7,""))</f>
        <v>Grouped summary of continuous variable</v>
      </c>
      <c r="E7" t="s">
        <v>306</v>
      </c>
      <c r="F7" s="4" t="str" cm="1">
        <f t="array" ref="F7">_xlfn._xlws.FILTER(AnalysisMethods!$H$2:$H$31,AnalysisMethods!$E$2:$E$31=AnalysisResults!E7,"")</f>
        <v>n</v>
      </c>
      <c r="G7" s="4" t="str" cm="1">
        <f t="array" ref="G7">_xlfn._xlws.FILTER(AnalysisMethods!$I$2:$I$31,AnalysisMethods!$E$2:$E$31=AnalysisResults!E7,"")</f>
        <v>XX</v>
      </c>
      <c r="H7" t="s">
        <v>33</v>
      </c>
      <c r="I7" t="s">
        <v>41</v>
      </c>
      <c r="J7" s="4" t="str" cm="1">
        <f t="array" ref="J7">_xlfn._xlws.FILTER(AnalysisGroupings!$G$2:$G$20,AnalysisGroupings!$F$2:$F$20=AnalysisResults!I7,"")</f>
        <v>Xanomeline High Dose</v>
      </c>
      <c r="N7" s="4" t="str" cm="1">
        <f t="array" ref="N7">_xlfn._xlws.FILTER(AnalysisGroupings!$G$2:$G$20,(AnalysisGroupings!$F$2:$F$20=AnalysisResults!M7)*LEN(M7)&gt;0,"")</f>
        <v/>
      </c>
      <c r="R7" s="4" t="str" cm="1">
        <f t="array" ref="R7">_xlfn._xlws.FILTER(AnalysisGroupings!$G$2:$G$20,(AnalysisGroupings!$F$2:$F$20=AnalysisResults!Q7)*LEN(Q7)&gt;0,"")</f>
        <v/>
      </c>
      <c r="T7">
        <v>84</v>
      </c>
      <c r="U7" s="7" t="s">
        <v>222</v>
      </c>
    </row>
    <row r="8" spans="1:21" x14ac:dyDescent="0.45">
      <c r="A8" t="s">
        <v>101</v>
      </c>
      <c r="B8" s="4" t="str" cm="1">
        <f t="array" ref="B8">_xlfn._xlws.FILTER(AnalysisSets!B:B,AnalysisSets!A:A=_xlfn._xlws.FILTER(Analyses!D:D,Analyses!A:A=AnalysisResults!A8,""),"")</f>
        <v>Safety Population</v>
      </c>
      <c r="C8" t="s">
        <v>305</v>
      </c>
      <c r="D8" s="4" t="str" cm="1">
        <f t="array" ref="D8">_xlfn.UNIQUE(_xlfn._xlws.FILTER(AnalysisMethods!$C$2:$C$31,AnalysisMethods!$A$2:$A$31=AnalysisResults!C8,""))</f>
        <v>Grouped summary of continuous variable</v>
      </c>
      <c r="E8" t="s">
        <v>307</v>
      </c>
      <c r="F8" s="4" t="str" cm="1">
        <f t="array" ref="F8">_xlfn._xlws.FILTER(AnalysisMethods!$H$2:$H$31,AnalysisMethods!$E$2:$E$31=AnalysisResults!E8,"")</f>
        <v>Mean</v>
      </c>
      <c r="G8" s="4" t="str" cm="1">
        <f t="array" ref="G8">_xlfn._xlws.FILTER(AnalysisMethods!$I$2:$I$31,AnalysisMethods!$E$2:$E$31=AnalysisResults!E8,"")</f>
        <v>XX.X</v>
      </c>
      <c r="H8" t="s">
        <v>33</v>
      </c>
      <c r="I8" t="s">
        <v>36</v>
      </c>
      <c r="J8" s="4" t="str" cm="1">
        <f t="array" ref="J8">_xlfn._xlws.FILTER(AnalysisGroupings!$G$2:$G$20,AnalysisGroupings!$F$2:$F$20=AnalysisResults!I8,"")</f>
        <v>Placebo</v>
      </c>
      <c r="N8" s="4" t="str" cm="1">
        <f t="array" ref="N8">_xlfn._xlws.FILTER(AnalysisGroupings!$G$2:$G$20,(AnalysisGroupings!$F$2:$F$20=AnalysisResults!M8)*LEN(M8)&gt;0,"")</f>
        <v/>
      </c>
      <c r="R8" s="4" t="str" cm="1">
        <f t="array" ref="R8">_xlfn._xlws.FILTER(AnalysisGroupings!$G$2:$G$20,(AnalysisGroupings!$F$2:$F$20=AnalysisResults!Q8)*LEN(Q8)&gt;0,"")</f>
        <v/>
      </c>
      <c r="T8">
        <v>75.209302300000004</v>
      </c>
      <c r="U8" s="7" t="s">
        <v>223</v>
      </c>
    </row>
    <row r="9" spans="1:21" x14ac:dyDescent="0.45">
      <c r="A9" t="s">
        <v>101</v>
      </c>
      <c r="B9" s="4" t="str" cm="1">
        <f t="array" ref="B9">_xlfn._xlws.FILTER(AnalysisSets!B:B,AnalysisSets!A:A=_xlfn._xlws.FILTER(Analyses!D:D,Analyses!A:A=AnalysisResults!A9,""),"")</f>
        <v>Safety Population</v>
      </c>
      <c r="C9" t="s">
        <v>305</v>
      </c>
      <c r="D9" s="4" t="str" cm="1">
        <f t="array" ref="D9">_xlfn.UNIQUE(_xlfn._xlws.FILTER(AnalysisMethods!$C$2:$C$31,AnalysisMethods!$A$2:$A$31=AnalysisResults!C9,""))</f>
        <v>Grouped summary of continuous variable</v>
      </c>
      <c r="E9" t="s">
        <v>307</v>
      </c>
      <c r="F9" s="4" t="str" cm="1">
        <f t="array" ref="F9">_xlfn._xlws.FILTER(AnalysisMethods!$H$2:$H$31,AnalysisMethods!$E$2:$E$31=AnalysisResults!E9,"")</f>
        <v>Mean</v>
      </c>
      <c r="G9" s="4" t="str" cm="1">
        <f t="array" ref="G9">_xlfn._xlws.FILTER(AnalysisMethods!$I$2:$I$31,AnalysisMethods!$E$2:$E$31=AnalysisResults!E9,"")</f>
        <v>XX.X</v>
      </c>
      <c r="H9" t="s">
        <v>33</v>
      </c>
      <c r="I9" t="s">
        <v>40</v>
      </c>
      <c r="J9" s="4" t="str" cm="1">
        <f t="array" ref="J9">_xlfn._xlws.FILTER(AnalysisGroupings!$G$2:$G$20,AnalysisGroupings!$F$2:$F$20=AnalysisResults!I9,"")</f>
        <v>Xanomeline Low Dose</v>
      </c>
      <c r="N9" s="4" t="str" cm="1">
        <f t="array" ref="N9">_xlfn._xlws.FILTER(AnalysisGroupings!$G$2:$G$20,(AnalysisGroupings!$F$2:$F$20=AnalysisResults!M9)*LEN(M9)&gt;0,"")</f>
        <v/>
      </c>
      <c r="R9" s="4" t="str" cm="1">
        <f t="array" ref="R9">_xlfn._xlws.FILTER(AnalysisGroupings!$G$2:$G$20,(AnalysisGroupings!$F$2:$F$20=AnalysisResults!Q9)*LEN(Q9)&gt;0,"")</f>
        <v/>
      </c>
      <c r="T9">
        <v>75.666666699999993</v>
      </c>
      <c r="U9" s="7" t="s">
        <v>224</v>
      </c>
    </row>
    <row r="10" spans="1:21" x14ac:dyDescent="0.45">
      <c r="A10" t="s">
        <v>101</v>
      </c>
      <c r="B10" s="4" t="str" cm="1">
        <f t="array" ref="B10">_xlfn._xlws.FILTER(AnalysisSets!B:B,AnalysisSets!A:A=_xlfn._xlws.FILTER(Analyses!D:D,Analyses!A:A=AnalysisResults!A10,""),"")</f>
        <v>Safety Population</v>
      </c>
      <c r="C10" t="s">
        <v>305</v>
      </c>
      <c r="D10" s="4" t="str" cm="1">
        <f t="array" ref="D10">_xlfn.UNIQUE(_xlfn._xlws.FILTER(AnalysisMethods!$C$2:$C$31,AnalysisMethods!$A$2:$A$31=AnalysisResults!C10,""))</f>
        <v>Grouped summary of continuous variable</v>
      </c>
      <c r="E10" t="s">
        <v>307</v>
      </c>
      <c r="F10" s="4" t="str" cm="1">
        <f t="array" ref="F10">_xlfn._xlws.FILTER(AnalysisMethods!$H$2:$H$31,AnalysisMethods!$E$2:$E$31=AnalysisResults!E10,"")</f>
        <v>Mean</v>
      </c>
      <c r="G10" s="4" t="str" cm="1">
        <f t="array" ref="G10">_xlfn._xlws.FILTER(AnalysisMethods!$I$2:$I$31,AnalysisMethods!$E$2:$E$31=AnalysisResults!E10,"")</f>
        <v>XX.X</v>
      </c>
      <c r="H10" t="s">
        <v>33</v>
      </c>
      <c r="I10" t="s">
        <v>41</v>
      </c>
      <c r="J10" s="4" t="str" cm="1">
        <f t="array" ref="J10">_xlfn._xlws.FILTER(AnalysisGroupings!$G$2:$G$20,AnalysisGroupings!$F$2:$F$20=AnalysisResults!I10,"")</f>
        <v>Xanomeline High Dose</v>
      </c>
      <c r="N10" s="4" t="str" cm="1">
        <f t="array" ref="N10">_xlfn._xlws.FILTER(AnalysisGroupings!$G$2:$G$20,(AnalysisGroupings!$F$2:$F$20=AnalysisResults!M10)*LEN(M10)&gt;0,"")</f>
        <v/>
      </c>
      <c r="R10" s="4" t="str" cm="1">
        <f t="array" ref="R10">_xlfn._xlws.FILTER(AnalysisGroupings!$G$2:$G$20,(AnalysisGroupings!$F$2:$F$20=AnalysisResults!Q10)*LEN(Q10)&gt;0,"")</f>
        <v/>
      </c>
      <c r="T10">
        <v>74.380952399999998</v>
      </c>
      <c r="U10" s="7" t="s">
        <v>225</v>
      </c>
    </row>
    <row r="11" spans="1:21" x14ac:dyDescent="0.45">
      <c r="A11" t="s">
        <v>101</v>
      </c>
      <c r="B11" s="4" t="str" cm="1">
        <f t="array" ref="B11">_xlfn._xlws.FILTER(AnalysisSets!B:B,AnalysisSets!A:A=_xlfn._xlws.FILTER(Analyses!D:D,Analyses!A:A=AnalysisResults!A11,""),"")</f>
        <v>Safety Population</v>
      </c>
      <c r="C11" t="s">
        <v>305</v>
      </c>
      <c r="D11" s="4" t="str" cm="1">
        <f t="array" ref="D11">_xlfn.UNIQUE(_xlfn._xlws.FILTER(AnalysisMethods!$C$2:$C$31,AnalysisMethods!$A$2:$A$31=AnalysisResults!C11,""))</f>
        <v>Grouped summary of continuous variable</v>
      </c>
      <c r="E11" t="s">
        <v>308</v>
      </c>
      <c r="F11" s="4" t="str" cm="1">
        <f t="array" ref="F11">_xlfn._xlws.FILTER(AnalysisMethods!$H$2:$H$31,AnalysisMethods!$E$2:$E$31=AnalysisResults!E11,"")</f>
        <v>SD</v>
      </c>
      <c r="G11" s="4" t="str" cm="1">
        <f t="array" ref="G11">_xlfn._xlws.FILTER(AnalysisMethods!$I$2:$I$31,AnalysisMethods!$E$2:$E$31=AnalysisResults!E11,"")</f>
        <v>(XX.XX)</v>
      </c>
      <c r="H11" t="s">
        <v>33</v>
      </c>
      <c r="I11" t="s">
        <v>36</v>
      </c>
      <c r="J11" s="4" t="str" cm="1">
        <f t="array" ref="J11">_xlfn._xlws.FILTER(AnalysisGroupings!$G$2:$G$20,AnalysisGroupings!$F$2:$F$20=AnalysisResults!I11,"")</f>
        <v>Placebo</v>
      </c>
      <c r="N11" s="4" t="str" cm="1">
        <f t="array" ref="N11">_xlfn._xlws.FILTER(AnalysisGroupings!$G$2:$G$20,(AnalysisGroupings!$F$2:$F$20=AnalysisResults!M11)*LEN(M11)&gt;0,"")</f>
        <v/>
      </c>
      <c r="R11" s="4" t="str" cm="1">
        <f t="array" ref="R11">_xlfn._xlws.FILTER(AnalysisGroupings!$G$2:$G$20,(AnalysisGroupings!$F$2:$F$20=AnalysisResults!Q11)*LEN(Q11)&gt;0,"")</f>
        <v/>
      </c>
      <c r="T11">
        <v>8.5901671000000004</v>
      </c>
      <c r="U11" s="7" t="s">
        <v>226</v>
      </c>
    </row>
    <row r="12" spans="1:21" x14ac:dyDescent="0.45">
      <c r="A12" t="s">
        <v>101</v>
      </c>
      <c r="B12" s="4" t="str" cm="1">
        <f t="array" ref="B12">_xlfn._xlws.FILTER(AnalysisSets!B:B,AnalysisSets!A:A=_xlfn._xlws.FILTER(Analyses!D:D,Analyses!A:A=AnalysisResults!A12,""),"")</f>
        <v>Safety Population</v>
      </c>
      <c r="C12" t="s">
        <v>305</v>
      </c>
      <c r="D12" s="4" t="str" cm="1">
        <f t="array" ref="D12">_xlfn.UNIQUE(_xlfn._xlws.FILTER(AnalysisMethods!$C$2:$C$31,AnalysisMethods!$A$2:$A$31=AnalysisResults!C12,""))</f>
        <v>Grouped summary of continuous variable</v>
      </c>
      <c r="E12" t="s">
        <v>308</v>
      </c>
      <c r="F12" s="4" t="str" cm="1">
        <f t="array" ref="F12">_xlfn._xlws.FILTER(AnalysisMethods!$H$2:$H$31,AnalysisMethods!$E$2:$E$31=AnalysisResults!E12,"")</f>
        <v>SD</v>
      </c>
      <c r="G12" s="4" t="str" cm="1">
        <f t="array" ref="G12">_xlfn._xlws.FILTER(AnalysisMethods!$I$2:$I$31,AnalysisMethods!$E$2:$E$31=AnalysisResults!E12,"")</f>
        <v>(XX.XX)</v>
      </c>
      <c r="H12" t="s">
        <v>33</v>
      </c>
      <c r="I12" t="s">
        <v>40</v>
      </c>
      <c r="J12" s="4" t="str" cm="1">
        <f t="array" ref="J12">_xlfn._xlws.FILTER(AnalysisGroupings!$G$2:$G$20,AnalysisGroupings!$F$2:$F$20=AnalysisResults!I12,"")</f>
        <v>Xanomeline Low Dose</v>
      </c>
      <c r="N12" s="4" t="str" cm="1">
        <f t="array" ref="N12">_xlfn._xlws.FILTER(AnalysisGroupings!$G$2:$G$20,(AnalysisGroupings!$F$2:$F$20=AnalysisResults!M12)*LEN(M12)&gt;0,"")</f>
        <v/>
      </c>
      <c r="R12" s="4" t="str" cm="1">
        <f t="array" ref="R12">_xlfn._xlws.FILTER(AnalysisGroupings!$G$2:$G$20,(AnalysisGroupings!$F$2:$F$20=AnalysisResults!Q12)*LEN(Q12)&gt;0,"")</f>
        <v/>
      </c>
      <c r="T12">
        <v>8.2860505999999994</v>
      </c>
      <c r="U12" s="7" t="s">
        <v>227</v>
      </c>
    </row>
    <row r="13" spans="1:21" x14ac:dyDescent="0.45">
      <c r="A13" t="s">
        <v>101</v>
      </c>
      <c r="B13" s="4" t="str" cm="1">
        <f t="array" ref="B13">_xlfn._xlws.FILTER(AnalysisSets!B:B,AnalysisSets!A:A=_xlfn._xlws.FILTER(Analyses!D:D,Analyses!A:A=AnalysisResults!A13,""),"")</f>
        <v>Safety Population</v>
      </c>
      <c r="C13" t="s">
        <v>305</v>
      </c>
      <c r="D13" s="4" t="str" cm="1">
        <f t="array" ref="D13">_xlfn.UNIQUE(_xlfn._xlws.FILTER(AnalysisMethods!$C$2:$C$31,AnalysisMethods!$A$2:$A$31=AnalysisResults!C13,""))</f>
        <v>Grouped summary of continuous variable</v>
      </c>
      <c r="E13" t="s">
        <v>308</v>
      </c>
      <c r="F13" s="4" t="str" cm="1">
        <f t="array" ref="F13">_xlfn._xlws.FILTER(AnalysisMethods!$H$2:$H$31,AnalysisMethods!$E$2:$E$31=AnalysisResults!E13,"")</f>
        <v>SD</v>
      </c>
      <c r="G13" s="4" t="str" cm="1">
        <f t="array" ref="G13">_xlfn._xlws.FILTER(AnalysisMethods!$I$2:$I$31,AnalysisMethods!$E$2:$E$31=AnalysisResults!E13,"")</f>
        <v>(XX.XX)</v>
      </c>
      <c r="H13" t="s">
        <v>33</v>
      </c>
      <c r="I13" t="s">
        <v>41</v>
      </c>
      <c r="J13" s="4" t="str" cm="1">
        <f t="array" ref="J13">_xlfn._xlws.FILTER(AnalysisGroupings!$G$2:$G$20,AnalysisGroupings!$F$2:$F$20=AnalysisResults!I13,"")</f>
        <v>Xanomeline High Dose</v>
      </c>
      <c r="N13" s="4" t="str" cm="1">
        <f t="array" ref="N13">_xlfn._xlws.FILTER(AnalysisGroupings!$G$2:$G$20,(AnalysisGroupings!$F$2:$F$20=AnalysisResults!M13)*LEN(M13)&gt;0,"")</f>
        <v/>
      </c>
      <c r="R13" s="4" t="str" cm="1">
        <f t="array" ref="R13">_xlfn._xlws.FILTER(AnalysisGroupings!$G$2:$G$20,(AnalysisGroupings!$F$2:$F$20=AnalysisResults!Q13)*LEN(Q13)&gt;0,"")</f>
        <v/>
      </c>
      <c r="T13">
        <v>7.8860938000000003</v>
      </c>
      <c r="U13" s="7" t="s">
        <v>228</v>
      </c>
    </row>
    <row r="14" spans="1:21" x14ac:dyDescent="0.45">
      <c r="A14" t="s">
        <v>101</v>
      </c>
      <c r="B14" s="4" t="str" cm="1">
        <f t="array" ref="B14">_xlfn._xlws.FILTER(AnalysisSets!B:B,AnalysisSets!A:A=_xlfn._xlws.FILTER(Analyses!D:D,Analyses!A:A=AnalysisResults!A14,""),"")</f>
        <v>Safety Population</v>
      </c>
      <c r="C14" t="s">
        <v>305</v>
      </c>
      <c r="D14" s="4" t="str" cm="1">
        <f t="array" ref="D14">_xlfn.UNIQUE(_xlfn._xlws.FILTER(AnalysisMethods!$C$2:$C$31,AnalysisMethods!$A$2:$A$31=AnalysisResults!C14,""))</f>
        <v>Grouped summary of continuous variable</v>
      </c>
      <c r="E14" t="s">
        <v>309</v>
      </c>
      <c r="F14" s="4" t="str" cm="1">
        <f t="array" ref="F14">_xlfn._xlws.FILTER(AnalysisMethods!$H$2:$H$31,AnalysisMethods!$E$2:$E$31=AnalysisResults!E14,"")</f>
        <v>Median</v>
      </c>
      <c r="G14" s="4" t="str" cm="1">
        <f t="array" ref="G14">_xlfn._xlws.FILTER(AnalysisMethods!$I$2:$I$31,AnalysisMethods!$E$2:$E$31=AnalysisResults!E14,"")</f>
        <v>XX.X</v>
      </c>
      <c r="H14" t="s">
        <v>33</v>
      </c>
      <c r="I14" t="s">
        <v>36</v>
      </c>
      <c r="J14" s="4" t="str" cm="1">
        <f t="array" ref="J14">_xlfn._xlws.FILTER(AnalysisGroupings!$G$2:$G$20,AnalysisGroupings!$F$2:$F$20=AnalysisResults!I14,"")</f>
        <v>Placebo</v>
      </c>
      <c r="N14" s="4" t="str" cm="1">
        <f t="array" ref="N14">_xlfn._xlws.FILTER(AnalysisGroupings!$G$2:$G$20,(AnalysisGroupings!$F$2:$F$20=AnalysisResults!M14)*LEN(M14)&gt;0,"")</f>
        <v/>
      </c>
      <c r="R14" s="4" t="str" cm="1">
        <f t="array" ref="R14">_xlfn._xlws.FILTER(AnalysisGroupings!$G$2:$G$20,(AnalysisGroupings!$F$2:$F$20=AnalysisResults!Q14)*LEN(Q14)&gt;0,"")</f>
        <v/>
      </c>
      <c r="T14">
        <v>76</v>
      </c>
      <c r="U14" s="7" t="s">
        <v>229</v>
      </c>
    </row>
    <row r="15" spans="1:21" x14ac:dyDescent="0.45">
      <c r="A15" t="s">
        <v>101</v>
      </c>
      <c r="B15" s="4" t="str" cm="1">
        <f t="array" ref="B15">_xlfn._xlws.FILTER(AnalysisSets!B:B,AnalysisSets!A:A=_xlfn._xlws.FILTER(Analyses!D:D,Analyses!A:A=AnalysisResults!A15,""),"")</f>
        <v>Safety Population</v>
      </c>
      <c r="C15" t="s">
        <v>305</v>
      </c>
      <c r="D15" s="4" t="str" cm="1">
        <f t="array" ref="D15">_xlfn.UNIQUE(_xlfn._xlws.FILTER(AnalysisMethods!$C$2:$C$31,AnalysisMethods!$A$2:$A$31=AnalysisResults!C15,""))</f>
        <v>Grouped summary of continuous variable</v>
      </c>
      <c r="E15" t="s">
        <v>309</v>
      </c>
      <c r="F15" s="4" t="str" cm="1">
        <f t="array" ref="F15">_xlfn._xlws.FILTER(AnalysisMethods!$H$2:$H$31,AnalysisMethods!$E$2:$E$31=AnalysisResults!E15,"")</f>
        <v>Median</v>
      </c>
      <c r="G15" s="4" t="str" cm="1">
        <f t="array" ref="G15">_xlfn._xlws.FILTER(AnalysisMethods!$I$2:$I$31,AnalysisMethods!$E$2:$E$31=AnalysisResults!E15,"")</f>
        <v>XX.X</v>
      </c>
      <c r="H15" t="s">
        <v>33</v>
      </c>
      <c r="I15" t="s">
        <v>40</v>
      </c>
      <c r="J15" s="4" t="str" cm="1">
        <f t="array" ref="J15">_xlfn._xlws.FILTER(AnalysisGroupings!$G$2:$G$20,AnalysisGroupings!$F$2:$F$20=AnalysisResults!I15,"")</f>
        <v>Xanomeline Low Dose</v>
      </c>
      <c r="N15" s="4" t="str" cm="1">
        <f t="array" ref="N15">_xlfn._xlws.FILTER(AnalysisGroupings!$G$2:$G$20,(AnalysisGroupings!$F$2:$F$20=AnalysisResults!M15)*LEN(M15)&gt;0,"")</f>
        <v/>
      </c>
      <c r="R15" s="4" t="str" cm="1">
        <f t="array" ref="R15">_xlfn._xlws.FILTER(AnalysisGroupings!$G$2:$G$20,(AnalysisGroupings!$F$2:$F$20=AnalysisResults!Q15)*LEN(Q15)&gt;0,"")</f>
        <v/>
      </c>
      <c r="T15">
        <v>77.5</v>
      </c>
      <c r="U15" s="7" t="s">
        <v>230</v>
      </c>
    </row>
    <row r="16" spans="1:21" x14ac:dyDescent="0.45">
      <c r="A16" t="s">
        <v>101</v>
      </c>
      <c r="B16" s="4" t="str" cm="1">
        <f t="array" ref="B16">_xlfn._xlws.FILTER(AnalysisSets!B:B,AnalysisSets!A:A=_xlfn._xlws.FILTER(Analyses!D:D,Analyses!A:A=AnalysisResults!A16,""),"")</f>
        <v>Safety Population</v>
      </c>
      <c r="C16" t="s">
        <v>305</v>
      </c>
      <c r="D16" s="4" t="str" cm="1">
        <f t="array" ref="D16">_xlfn.UNIQUE(_xlfn._xlws.FILTER(AnalysisMethods!$C$2:$C$31,AnalysisMethods!$A$2:$A$31=AnalysisResults!C16,""))</f>
        <v>Grouped summary of continuous variable</v>
      </c>
      <c r="E16" t="s">
        <v>309</v>
      </c>
      <c r="F16" s="4" t="str" cm="1">
        <f t="array" ref="F16">_xlfn._xlws.FILTER(AnalysisMethods!$H$2:$H$31,AnalysisMethods!$E$2:$E$31=AnalysisResults!E16,"")</f>
        <v>Median</v>
      </c>
      <c r="G16" s="4" t="str" cm="1">
        <f t="array" ref="G16">_xlfn._xlws.FILTER(AnalysisMethods!$I$2:$I$31,AnalysisMethods!$E$2:$E$31=AnalysisResults!E16,"")</f>
        <v>XX.X</v>
      </c>
      <c r="H16" t="s">
        <v>33</v>
      </c>
      <c r="I16" t="s">
        <v>41</v>
      </c>
      <c r="J16" s="4" t="str" cm="1">
        <f t="array" ref="J16">_xlfn._xlws.FILTER(AnalysisGroupings!$G$2:$G$20,AnalysisGroupings!$F$2:$F$20=AnalysisResults!I16,"")</f>
        <v>Xanomeline High Dose</v>
      </c>
      <c r="N16" s="4" t="str" cm="1">
        <f t="array" ref="N16">_xlfn._xlws.FILTER(AnalysisGroupings!$G$2:$G$20,(AnalysisGroupings!$F$2:$F$20=AnalysisResults!M16)*LEN(M16)&gt;0,"")</f>
        <v/>
      </c>
      <c r="R16" s="4" t="str" cm="1">
        <f t="array" ref="R16">_xlfn._xlws.FILTER(AnalysisGroupings!$G$2:$G$20,(AnalysisGroupings!$F$2:$F$20=AnalysisResults!Q16)*LEN(Q16)&gt;0,"")</f>
        <v/>
      </c>
      <c r="T16">
        <v>76</v>
      </c>
      <c r="U16" s="7" t="s">
        <v>229</v>
      </c>
    </row>
    <row r="17" spans="1:21" x14ac:dyDescent="0.45">
      <c r="A17" t="s">
        <v>101</v>
      </c>
      <c r="B17" s="4" t="str" cm="1">
        <f t="array" ref="B17">_xlfn._xlws.FILTER(AnalysisSets!B:B,AnalysisSets!A:A=_xlfn._xlws.FILTER(Analyses!D:D,Analyses!A:A=AnalysisResults!A17,""),"")</f>
        <v>Safety Population</v>
      </c>
      <c r="C17" t="s">
        <v>305</v>
      </c>
      <c r="D17" s="4" t="str" cm="1">
        <f t="array" ref="D17">_xlfn.UNIQUE(_xlfn._xlws.FILTER(AnalysisMethods!$C$2:$C$31,AnalysisMethods!$A$2:$A$31=AnalysisResults!C17,""))</f>
        <v>Grouped summary of continuous variable</v>
      </c>
      <c r="E17" t="s">
        <v>310</v>
      </c>
      <c r="F17" s="4" t="str" cm="1">
        <f t="array" ref="F17">_xlfn._xlws.FILTER(AnalysisMethods!$H$2:$H$31,AnalysisMethods!$E$2:$E$31=AnalysisResults!E17,"")</f>
        <v>Q1</v>
      </c>
      <c r="G17" s="4" t="str" cm="1">
        <f t="array" ref="G17">_xlfn._xlws.FILTER(AnalysisMethods!$I$2:$I$31,AnalysisMethods!$E$2:$E$31=AnalysisResults!E17,"")</f>
        <v>XX.X</v>
      </c>
      <c r="H17" t="s">
        <v>33</v>
      </c>
      <c r="I17" t="s">
        <v>36</v>
      </c>
      <c r="J17" s="4" t="str" cm="1">
        <f t="array" ref="J17">_xlfn._xlws.FILTER(AnalysisGroupings!$G$2:$G$20,AnalysisGroupings!$F$2:$F$20=AnalysisResults!I17,"")</f>
        <v>Placebo</v>
      </c>
      <c r="N17" s="4" t="str" cm="1">
        <f t="array" ref="N17">_xlfn._xlws.FILTER(AnalysisGroupings!$G$2:$G$20,(AnalysisGroupings!$F$2:$F$20=AnalysisResults!M17)*LEN(M17)&gt;0,"")</f>
        <v/>
      </c>
      <c r="R17" s="4" t="str" cm="1">
        <f t="array" ref="R17">_xlfn._xlws.FILTER(AnalysisGroupings!$G$2:$G$20,(AnalysisGroupings!$F$2:$F$20=AnalysisResults!Q17)*LEN(Q17)&gt;0,"")</f>
        <v/>
      </c>
      <c r="T17">
        <v>69</v>
      </c>
      <c r="U17" s="7" t="s">
        <v>231</v>
      </c>
    </row>
    <row r="18" spans="1:21" x14ac:dyDescent="0.45">
      <c r="A18" t="s">
        <v>101</v>
      </c>
      <c r="B18" s="4" t="str" cm="1">
        <f t="array" ref="B18">_xlfn._xlws.FILTER(AnalysisSets!B:B,AnalysisSets!A:A=_xlfn._xlws.FILTER(Analyses!D:D,Analyses!A:A=AnalysisResults!A18,""),"")</f>
        <v>Safety Population</v>
      </c>
      <c r="C18" t="s">
        <v>305</v>
      </c>
      <c r="D18" s="4" t="str" cm="1">
        <f t="array" ref="D18">_xlfn.UNIQUE(_xlfn._xlws.FILTER(AnalysisMethods!$C$2:$C$31,AnalysisMethods!$A$2:$A$31=AnalysisResults!C18,""))</f>
        <v>Grouped summary of continuous variable</v>
      </c>
      <c r="E18" t="s">
        <v>310</v>
      </c>
      <c r="F18" s="4" t="str" cm="1">
        <f t="array" ref="F18">_xlfn._xlws.FILTER(AnalysisMethods!$H$2:$H$31,AnalysisMethods!$E$2:$E$31=AnalysisResults!E18,"")</f>
        <v>Q1</v>
      </c>
      <c r="G18" s="4" t="str" cm="1">
        <f t="array" ref="G18">_xlfn._xlws.FILTER(AnalysisMethods!$I$2:$I$31,AnalysisMethods!$E$2:$E$31=AnalysisResults!E18,"")</f>
        <v>XX.X</v>
      </c>
      <c r="H18" t="s">
        <v>33</v>
      </c>
      <c r="I18" t="s">
        <v>40</v>
      </c>
      <c r="J18" s="4" t="str" cm="1">
        <f t="array" ref="J18">_xlfn._xlws.FILTER(AnalysisGroupings!$G$2:$G$20,AnalysisGroupings!$F$2:$F$20=AnalysisResults!I18,"")</f>
        <v>Xanomeline Low Dose</v>
      </c>
      <c r="N18" s="4" t="str" cm="1">
        <f t="array" ref="N18">_xlfn._xlws.FILTER(AnalysisGroupings!$G$2:$G$20,(AnalysisGroupings!$F$2:$F$20=AnalysisResults!M18)*LEN(M18)&gt;0,"")</f>
        <v/>
      </c>
      <c r="R18" s="4" t="str" cm="1">
        <f t="array" ref="R18">_xlfn._xlws.FILTER(AnalysisGroupings!$G$2:$G$20,(AnalysisGroupings!$F$2:$F$20=AnalysisResults!Q18)*LEN(Q18)&gt;0,"")</f>
        <v/>
      </c>
      <c r="T18">
        <v>71</v>
      </c>
      <c r="U18" s="7" t="s">
        <v>232</v>
      </c>
    </row>
    <row r="19" spans="1:21" x14ac:dyDescent="0.45">
      <c r="A19" t="s">
        <v>101</v>
      </c>
      <c r="B19" s="4" t="str" cm="1">
        <f t="array" ref="B19">_xlfn._xlws.FILTER(AnalysisSets!B:B,AnalysisSets!A:A=_xlfn._xlws.FILTER(Analyses!D:D,Analyses!A:A=AnalysisResults!A19,""),"")</f>
        <v>Safety Population</v>
      </c>
      <c r="C19" t="s">
        <v>305</v>
      </c>
      <c r="D19" s="4" t="str" cm="1">
        <f t="array" ref="D19">_xlfn.UNIQUE(_xlfn._xlws.FILTER(AnalysisMethods!$C$2:$C$31,AnalysisMethods!$A$2:$A$31=AnalysisResults!C19,""))</f>
        <v>Grouped summary of continuous variable</v>
      </c>
      <c r="E19" t="s">
        <v>310</v>
      </c>
      <c r="F19" s="4" t="str" cm="1">
        <f t="array" ref="F19">_xlfn._xlws.FILTER(AnalysisMethods!$H$2:$H$31,AnalysisMethods!$E$2:$E$31=AnalysisResults!E19,"")</f>
        <v>Q1</v>
      </c>
      <c r="G19" s="4" t="str" cm="1">
        <f t="array" ref="G19">_xlfn._xlws.FILTER(AnalysisMethods!$I$2:$I$31,AnalysisMethods!$E$2:$E$31=AnalysisResults!E19,"")</f>
        <v>XX.X</v>
      </c>
      <c r="H19" t="s">
        <v>33</v>
      </c>
      <c r="I19" t="s">
        <v>41</v>
      </c>
      <c r="J19" s="4" t="str" cm="1">
        <f t="array" ref="J19">_xlfn._xlws.FILTER(AnalysisGroupings!$G$2:$G$20,AnalysisGroupings!$F$2:$F$20=AnalysisResults!I19,"")</f>
        <v>Xanomeline High Dose</v>
      </c>
      <c r="N19" s="4" t="str" cm="1">
        <f t="array" ref="N19">_xlfn._xlws.FILTER(AnalysisGroupings!$G$2:$G$20,(AnalysisGroupings!$F$2:$F$20=AnalysisResults!M19)*LEN(M19)&gt;0,"")</f>
        <v/>
      </c>
      <c r="R19" s="4" t="str" cm="1">
        <f t="array" ref="R19">_xlfn._xlws.FILTER(AnalysisGroupings!$G$2:$G$20,(AnalysisGroupings!$F$2:$F$20=AnalysisResults!Q19)*LEN(Q19)&gt;0,"")</f>
        <v/>
      </c>
      <c r="T19">
        <v>70</v>
      </c>
      <c r="U19" s="7" t="s">
        <v>233</v>
      </c>
    </row>
    <row r="20" spans="1:21" x14ac:dyDescent="0.45">
      <c r="A20" t="s">
        <v>101</v>
      </c>
      <c r="B20" s="4" t="str" cm="1">
        <f t="array" ref="B20">_xlfn._xlws.FILTER(AnalysisSets!B:B,AnalysisSets!A:A=_xlfn._xlws.FILTER(Analyses!D:D,Analyses!A:A=AnalysisResults!A20,""),"")</f>
        <v>Safety Population</v>
      </c>
      <c r="C20" t="s">
        <v>305</v>
      </c>
      <c r="D20" s="4" t="str" cm="1">
        <f t="array" ref="D20">_xlfn.UNIQUE(_xlfn._xlws.FILTER(AnalysisMethods!$C$2:$C$31,AnalysisMethods!$A$2:$A$31=AnalysisResults!C20,""))</f>
        <v>Grouped summary of continuous variable</v>
      </c>
      <c r="E20" t="s">
        <v>311</v>
      </c>
      <c r="F20" s="4" t="str" cm="1">
        <f t="array" ref="F20">_xlfn._xlws.FILTER(AnalysisMethods!$H$2:$H$31,AnalysisMethods!$E$2:$E$31=AnalysisResults!E20,"")</f>
        <v>Q3</v>
      </c>
      <c r="G20" s="4" t="str" cm="1">
        <f t="array" ref="G20">_xlfn._xlws.FILTER(AnalysisMethods!$I$2:$I$31,AnalysisMethods!$E$2:$E$31=AnalysisResults!E20,"")</f>
        <v>XX.X</v>
      </c>
      <c r="H20" t="s">
        <v>33</v>
      </c>
      <c r="I20" t="s">
        <v>36</v>
      </c>
      <c r="J20" s="4" t="str" cm="1">
        <f t="array" ref="J20">_xlfn._xlws.FILTER(AnalysisGroupings!$G$2:$G$20,AnalysisGroupings!$F$2:$F$20=AnalysisResults!I20,"")</f>
        <v>Placebo</v>
      </c>
      <c r="N20" s="4" t="str" cm="1">
        <f t="array" ref="N20">_xlfn._xlws.FILTER(AnalysisGroupings!$G$2:$G$20,(AnalysisGroupings!$F$2:$F$20=AnalysisResults!M20)*LEN(M20)&gt;0,"")</f>
        <v/>
      </c>
      <c r="R20" s="4" t="str" cm="1">
        <f t="array" ref="R20">_xlfn._xlws.FILTER(AnalysisGroupings!$G$2:$G$20,(AnalysisGroupings!$F$2:$F$20=AnalysisResults!Q20)*LEN(Q20)&gt;0,"")</f>
        <v/>
      </c>
      <c r="T20">
        <v>82</v>
      </c>
      <c r="U20" s="7" t="s">
        <v>234</v>
      </c>
    </row>
    <row r="21" spans="1:21" x14ac:dyDescent="0.45">
      <c r="A21" t="s">
        <v>101</v>
      </c>
      <c r="B21" s="4" t="str" cm="1">
        <f t="array" ref="B21">_xlfn._xlws.FILTER(AnalysisSets!B:B,AnalysisSets!A:A=_xlfn._xlws.FILTER(Analyses!D:D,Analyses!A:A=AnalysisResults!A21,""),"")</f>
        <v>Safety Population</v>
      </c>
      <c r="C21" t="s">
        <v>305</v>
      </c>
      <c r="D21" s="4" t="str" cm="1">
        <f t="array" ref="D21">_xlfn.UNIQUE(_xlfn._xlws.FILTER(AnalysisMethods!$C$2:$C$31,AnalysisMethods!$A$2:$A$31=AnalysisResults!C21,""))</f>
        <v>Grouped summary of continuous variable</v>
      </c>
      <c r="E21" t="s">
        <v>311</v>
      </c>
      <c r="F21" s="4" t="str" cm="1">
        <f t="array" ref="F21">_xlfn._xlws.FILTER(AnalysisMethods!$H$2:$H$31,AnalysisMethods!$E$2:$E$31=AnalysisResults!E21,"")</f>
        <v>Q3</v>
      </c>
      <c r="G21" s="4" t="str" cm="1">
        <f t="array" ref="G21">_xlfn._xlws.FILTER(AnalysisMethods!$I$2:$I$31,AnalysisMethods!$E$2:$E$31=AnalysisResults!E21,"")</f>
        <v>XX.X</v>
      </c>
      <c r="H21" t="s">
        <v>33</v>
      </c>
      <c r="I21" t="s">
        <v>40</v>
      </c>
      <c r="J21" s="4" t="str" cm="1">
        <f t="array" ref="J21">_xlfn._xlws.FILTER(AnalysisGroupings!$G$2:$G$20,AnalysisGroupings!$F$2:$F$20=AnalysisResults!I21,"")</f>
        <v>Xanomeline Low Dose</v>
      </c>
      <c r="N21" s="4" t="str" cm="1">
        <f t="array" ref="N21">_xlfn._xlws.FILTER(AnalysisGroupings!$G$2:$G$20,(AnalysisGroupings!$F$2:$F$20=AnalysisResults!M21)*LEN(M21)&gt;0,"")</f>
        <v/>
      </c>
      <c r="R21" s="4" t="str" cm="1">
        <f t="array" ref="R21">_xlfn._xlws.FILTER(AnalysisGroupings!$G$2:$G$20,(AnalysisGroupings!$F$2:$F$20=AnalysisResults!Q21)*LEN(Q21)&gt;0,"")</f>
        <v/>
      </c>
      <c r="T21">
        <v>82</v>
      </c>
      <c r="U21" s="7" t="s">
        <v>234</v>
      </c>
    </row>
    <row r="22" spans="1:21" x14ac:dyDescent="0.45">
      <c r="A22" t="s">
        <v>101</v>
      </c>
      <c r="B22" s="4" t="str" cm="1">
        <f t="array" ref="B22">_xlfn._xlws.FILTER(AnalysisSets!B:B,AnalysisSets!A:A=_xlfn._xlws.FILTER(Analyses!D:D,Analyses!A:A=AnalysisResults!A22,""),"")</f>
        <v>Safety Population</v>
      </c>
      <c r="C22" t="s">
        <v>305</v>
      </c>
      <c r="D22" s="4" t="str" cm="1">
        <f t="array" ref="D22">_xlfn.UNIQUE(_xlfn._xlws.FILTER(AnalysisMethods!$C$2:$C$31,AnalysisMethods!$A$2:$A$31=AnalysisResults!C22,""))</f>
        <v>Grouped summary of continuous variable</v>
      </c>
      <c r="E22" t="s">
        <v>311</v>
      </c>
      <c r="F22" s="4" t="str" cm="1">
        <f t="array" ref="F22">_xlfn._xlws.FILTER(AnalysisMethods!$H$2:$H$31,AnalysisMethods!$E$2:$E$31=AnalysisResults!E22,"")</f>
        <v>Q3</v>
      </c>
      <c r="G22" s="4" t="str" cm="1">
        <f t="array" ref="G22">_xlfn._xlws.FILTER(AnalysisMethods!$I$2:$I$31,AnalysisMethods!$E$2:$E$31=AnalysisResults!E22,"")</f>
        <v>XX.X</v>
      </c>
      <c r="H22" t="s">
        <v>33</v>
      </c>
      <c r="I22" t="s">
        <v>41</v>
      </c>
      <c r="J22" s="4" t="str" cm="1">
        <f t="array" ref="J22">_xlfn._xlws.FILTER(AnalysisGroupings!$G$2:$G$20,AnalysisGroupings!$F$2:$F$20=AnalysisResults!I22,"")</f>
        <v>Xanomeline High Dose</v>
      </c>
      <c r="N22" s="4" t="str" cm="1">
        <f t="array" ref="N22">_xlfn._xlws.FILTER(AnalysisGroupings!$G$2:$G$20,(AnalysisGroupings!$F$2:$F$20=AnalysisResults!M22)*LEN(M22)&gt;0,"")</f>
        <v/>
      </c>
      <c r="R22" s="4" t="str" cm="1">
        <f t="array" ref="R22">_xlfn._xlws.FILTER(AnalysisGroupings!$G$2:$G$20,(AnalysisGroupings!$F$2:$F$20=AnalysisResults!Q22)*LEN(Q22)&gt;0,"")</f>
        <v/>
      </c>
      <c r="T22">
        <v>80</v>
      </c>
      <c r="U22" s="7" t="s">
        <v>235</v>
      </c>
    </row>
    <row r="23" spans="1:21" x14ac:dyDescent="0.45">
      <c r="A23" t="s">
        <v>101</v>
      </c>
      <c r="B23" s="4" t="str" cm="1">
        <f t="array" ref="B23">_xlfn._xlws.FILTER(AnalysisSets!B:B,AnalysisSets!A:A=_xlfn._xlws.FILTER(Analyses!D:D,Analyses!A:A=AnalysisResults!A23,""),"")</f>
        <v>Safety Population</v>
      </c>
      <c r="C23" t="s">
        <v>305</v>
      </c>
      <c r="D23" s="4" t="str" cm="1">
        <f t="array" ref="D23">_xlfn.UNIQUE(_xlfn._xlws.FILTER(AnalysisMethods!$C$2:$C$31,AnalysisMethods!$A$2:$A$31=AnalysisResults!C23,""))</f>
        <v>Grouped summary of continuous variable</v>
      </c>
      <c r="E23" t="s">
        <v>312</v>
      </c>
      <c r="F23" s="4" t="str" cm="1">
        <f t="array" ref="F23">_xlfn._xlws.FILTER(AnalysisMethods!$H$2:$H$31,AnalysisMethods!$E$2:$E$31=AnalysisResults!E23,"")</f>
        <v>Min</v>
      </c>
      <c r="G23" s="4" t="str" cm="1">
        <f t="array" ref="G23">_xlfn._xlws.FILTER(AnalysisMethods!$I$2:$I$31,AnalysisMethods!$E$2:$E$31=AnalysisResults!E23,"")</f>
        <v>XX</v>
      </c>
      <c r="H23" t="s">
        <v>33</v>
      </c>
      <c r="I23" t="s">
        <v>36</v>
      </c>
      <c r="J23" s="4" t="str" cm="1">
        <f t="array" ref="J23">_xlfn._xlws.FILTER(AnalysisGroupings!$G$2:$G$20,AnalysisGroupings!$F$2:$F$20=AnalysisResults!I23,"")</f>
        <v>Placebo</v>
      </c>
      <c r="N23" s="4" t="str" cm="1">
        <f t="array" ref="N23">_xlfn._xlws.FILTER(AnalysisGroupings!$G$2:$G$20,(AnalysisGroupings!$F$2:$F$20=AnalysisResults!M23)*LEN(M23)&gt;0,"")</f>
        <v/>
      </c>
      <c r="R23" s="4" t="str" cm="1">
        <f t="array" ref="R23">_xlfn._xlws.FILTER(AnalysisGroupings!$G$2:$G$20,(AnalysisGroupings!$F$2:$F$20=AnalysisResults!Q23)*LEN(Q23)&gt;0,"")</f>
        <v/>
      </c>
      <c r="T23">
        <v>52</v>
      </c>
      <c r="U23" s="7" t="s">
        <v>236</v>
      </c>
    </row>
    <row r="24" spans="1:21" x14ac:dyDescent="0.45">
      <c r="A24" t="s">
        <v>101</v>
      </c>
      <c r="B24" s="4" t="str" cm="1">
        <f t="array" ref="B24">_xlfn._xlws.FILTER(AnalysisSets!B:B,AnalysisSets!A:A=_xlfn._xlws.FILTER(Analyses!D:D,Analyses!A:A=AnalysisResults!A24,""),"")</f>
        <v>Safety Population</v>
      </c>
      <c r="C24" t="s">
        <v>305</v>
      </c>
      <c r="D24" s="4" t="str" cm="1">
        <f t="array" ref="D24">_xlfn.UNIQUE(_xlfn._xlws.FILTER(AnalysisMethods!$C$2:$C$31,AnalysisMethods!$A$2:$A$31=AnalysisResults!C24,""))</f>
        <v>Grouped summary of continuous variable</v>
      </c>
      <c r="E24" t="s">
        <v>312</v>
      </c>
      <c r="F24" s="4" t="str" cm="1">
        <f t="array" ref="F24">_xlfn._xlws.FILTER(AnalysisMethods!$H$2:$H$31,AnalysisMethods!$E$2:$E$31=AnalysisResults!E24,"")</f>
        <v>Min</v>
      </c>
      <c r="G24" s="4" t="str" cm="1">
        <f t="array" ref="G24">_xlfn._xlws.FILTER(AnalysisMethods!$I$2:$I$31,AnalysisMethods!$E$2:$E$31=AnalysisResults!E24,"")</f>
        <v>XX</v>
      </c>
      <c r="H24" t="s">
        <v>33</v>
      </c>
      <c r="I24" t="s">
        <v>40</v>
      </c>
      <c r="J24" s="4" t="str" cm="1">
        <f t="array" ref="J24">_xlfn._xlws.FILTER(AnalysisGroupings!$G$2:$G$20,AnalysisGroupings!$F$2:$F$20=AnalysisResults!I24,"")</f>
        <v>Xanomeline Low Dose</v>
      </c>
      <c r="N24" s="4" t="str" cm="1">
        <f t="array" ref="N24">_xlfn._xlws.FILTER(AnalysisGroupings!$G$2:$G$20,(AnalysisGroupings!$F$2:$F$20=AnalysisResults!M24)*LEN(M24)&gt;0,"")</f>
        <v/>
      </c>
      <c r="R24" s="4" t="str" cm="1">
        <f t="array" ref="R24">_xlfn._xlws.FILTER(AnalysisGroupings!$G$2:$G$20,(AnalysisGroupings!$F$2:$F$20=AnalysisResults!Q24)*LEN(Q24)&gt;0,"")</f>
        <v/>
      </c>
      <c r="T24">
        <v>51</v>
      </c>
      <c r="U24" s="7" t="s">
        <v>237</v>
      </c>
    </row>
    <row r="25" spans="1:21" x14ac:dyDescent="0.45">
      <c r="A25" t="s">
        <v>101</v>
      </c>
      <c r="B25" s="4" t="str" cm="1">
        <f t="array" ref="B25">_xlfn._xlws.FILTER(AnalysisSets!B:B,AnalysisSets!A:A=_xlfn._xlws.FILTER(Analyses!D:D,Analyses!A:A=AnalysisResults!A25,""),"")</f>
        <v>Safety Population</v>
      </c>
      <c r="C25" t="s">
        <v>305</v>
      </c>
      <c r="D25" s="4" t="str" cm="1">
        <f t="array" ref="D25">_xlfn.UNIQUE(_xlfn._xlws.FILTER(AnalysisMethods!$C$2:$C$31,AnalysisMethods!$A$2:$A$31=AnalysisResults!C25,""))</f>
        <v>Grouped summary of continuous variable</v>
      </c>
      <c r="E25" t="s">
        <v>312</v>
      </c>
      <c r="F25" s="4" t="str" cm="1">
        <f t="array" ref="F25">_xlfn._xlws.FILTER(AnalysisMethods!$H$2:$H$31,AnalysisMethods!$E$2:$E$31=AnalysisResults!E25,"")</f>
        <v>Min</v>
      </c>
      <c r="G25" s="4" t="str" cm="1">
        <f t="array" ref="G25">_xlfn._xlws.FILTER(AnalysisMethods!$I$2:$I$31,AnalysisMethods!$E$2:$E$31=AnalysisResults!E25,"")</f>
        <v>XX</v>
      </c>
      <c r="H25" t="s">
        <v>33</v>
      </c>
      <c r="I25" t="s">
        <v>41</v>
      </c>
      <c r="J25" s="4" t="str" cm="1">
        <f t="array" ref="J25">_xlfn._xlws.FILTER(AnalysisGroupings!$G$2:$G$20,AnalysisGroupings!$F$2:$F$20=AnalysisResults!I25,"")</f>
        <v>Xanomeline High Dose</v>
      </c>
      <c r="N25" s="4" t="str" cm="1">
        <f t="array" ref="N25">_xlfn._xlws.FILTER(AnalysisGroupings!$G$2:$G$20,(AnalysisGroupings!$F$2:$F$20=AnalysisResults!M25)*LEN(M25)&gt;0,"")</f>
        <v/>
      </c>
      <c r="R25" s="4" t="str" cm="1">
        <f t="array" ref="R25">_xlfn._xlws.FILTER(AnalysisGroupings!$G$2:$G$20,(AnalysisGroupings!$F$2:$F$20=AnalysisResults!Q25)*LEN(Q25)&gt;0,"")</f>
        <v/>
      </c>
      <c r="T25">
        <v>56</v>
      </c>
      <c r="U25" s="7" t="s">
        <v>238</v>
      </c>
    </row>
    <row r="26" spans="1:21" x14ac:dyDescent="0.45">
      <c r="A26" t="s">
        <v>101</v>
      </c>
      <c r="B26" s="4" t="str" cm="1">
        <f t="array" ref="B26">_xlfn._xlws.FILTER(AnalysisSets!B:B,AnalysisSets!A:A=_xlfn._xlws.FILTER(Analyses!D:D,Analyses!A:A=AnalysisResults!A26,""),"")</f>
        <v>Safety Population</v>
      </c>
      <c r="C26" t="s">
        <v>305</v>
      </c>
      <c r="D26" s="4" t="str" cm="1">
        <f t="array" ref="D26">_xlfn.UNIQUE(_xlfn._xlws.FILTER(AnalysisMethods!$C$2:$C$31,AnalysisMethods!$A$2:$A$31=AnalysisResults!C26,""))</f>
        <v>Grouped summary of continuous variable</v>
      </c>
      <c r="E26" t="s">
        <v>313</v>
      </c>
      <c r="F26" s="4" t="str" cm="1">
        <f t="array" ref="F26">_xlfn._xlws.FILTER(AnalysisMethods!$H$2:$H$31,AnalysisMethods!$E$2:$E$31=AnalysisResults!E26,"")</f>
        <v>Max</v>
      </c>
      <c r="G26" s="4" t="str" cm="1">
        <f t="array" ref="G26">_xlfn._xlws.FILTER(AnalysisMethods!$I$2:$I$31,AnalysisMethods!$E$2:$E$31=AnalysisResults!E26,"")</f>
        <v>XX</v>
      </c>
      <c r="H26" t="s">
        <v>33</v>
      </c>
      <c r="I26" t="s">
        <v>36</v>
      </c>
      <c r="J26" s="4" t="str" cm="1">
        <f t="array" ref="J26">_xlfn._xlws.FILTER(AnalysisGroupings!$G$2:$G$20,AnalysisGroupings!$F$2:$F$20=AnalysisResults!I26,"")</f>
        <v>Placebo</v>
      </c>
      <c r="N26" s="4" t="str" cm="1">
        <f t="array" ref="N26">_xlfn._xlws.FILTER(AnalysisGroupings!$G$2:$G$20,(AnalysisGroupings!$F$2:$F$20=AnalysisResults!M26)*LEN(M26)&gt;0,"")</f>
        <v/>
      </c>
      <c r="R26" s="4" t="str" cm="1">
        <f t="array" ref="R26">_xlfn._xlws.FILTER(AnalysisGroupings!$G$2:$G$20,(AnalysisGroupings!$F$2:$F$20=AnalysisResults!Q26)*LEN(Q26)&gt;0,"")</f>
        <v/>
      </c>
      <c r="T26">
        <v>89</v>
      </c>
      <c r="U26" s="7" t="s">
        <v>239</v>
      </c>
    </row>
    <row r="27" spans="1:21" x14ac:dyDescent="0.45">
      <c r="A27" t="s">
        <v>101</v>
      </c>
      <c r="B27" s="4" t="str" cm="1">
        <f t="array" ref="B27">_xlfn._xlws.FILTER(AnalysisSets!B:B,AnalysisSets!A:A=_xlfn._xlws.FILTER(Analyses!D:D,Analyses!A:A=AnalysisResults!A27,""),"")</f>
        <v>Safety Population</v>
      </c>
      <c r="C27" t="s">
        <v>305</v>
      </c>
      <c r="D27" s="4" t="str" cm="1">
        <f t="array" ref="D27">_xlfn.UNIQUE(_xlfn._xlws.FILTER(AnalysisMethods!$C$2:$C$31,AnalysisMethods!$A$2:$A$31=AnalysisResults!C27,""))</f>
        <v>Grouped summary of continuous variable</v>
      </c>
      <c r="E27" t="s">
        <v>313</v>
      </c>
      <c r="F27" s="4" t="str" cm="1">
        <f t="array" ref="F27">_xlfn._xlws.FILTER(AnalysisMethods!$H$2:$H$31,AnalysisMethods!$E$2:$E$31=AnalysisResults!E27,"")</f>
        <v>Max</v>
      </c>
      <c r="G27" s="4" t="str" cm="1">
        <f t="array" ref="G27">_xlfn._xlws.FILTER(AnalysisMethods!$I$2:$I$31,AnalysisMethods!$E$2:$E$31=AnalysisResults!E27,"")</f>
        <v>XX</v>
      </c>
      <c r="H27" t="s">
        <v>33</v>
      </c>
      <c r="I27" t="s">
        <v>40</v>
      </c>
      <c r="J27" s="4" t="str" cm="1">
        <f t="array" ref="J27">_xlfn._xlws.FILTER(AnalysisGroupings!$G$2:$G$20,AnalysisGroupings!$F$2:$F$20=AnalysisResults!I27,"")</f>
        <v>Xanomeline Low Dose</v>
      </c>
      <c r="N27" s="4" t="str" cm="1">
        <f t="array" ref="N27">_xlfn._xlws.FILTER(AnalysisGroupings!$G$2:$G$20,(AnalysisGroupings!$F$2:$F$20=AnalysisResults!M27)*LEN(M27)&gt;0,"")</f>
        <v/>
      </c>
      <c r="R27" s="4" t="str" cm="1">
        <f t="array" ref="R27">_xlfn._xlws.FILTER(AnalysisGroupings!$G$2:$G$20,(AnalysisGroupings!$F$2:$F$20=AnalysisResults!Q27)*LEN(Q27)&gt;0,"")</f>
        <v/>
      </c>
      <c r="T27">
        <v>88</v>
      </c>
      <c r="U27" s="7" t="s">
        <v>240</v>
      </c>
    </row>
    <row r="28" spans="1:21" x14ac:dyDescent="0.45">
      <c r="A28" t="s">
        <v>101</v>
      </c>
      <c r="B28" s="4" t="str" cm="1">
        <f t="array" ref="B28">_xlfn._xlws.FILTER(AnalysisSets!B:B,AnalysisSets!A:A=_xlfn._xlws.FILTER(Analyses!D:D,Analyses!A:A=AnalysisResults!A28,""),"")</f>
        <v>Safety Population</v>
      </c>
      <c r="C28" t="s">
        <v>305</v>
      </c>
      <c r="D28" s="4" t="str" cm="1">
        <f t="array" ref="D28">_xlfn.UNIQUE(_xlfn._xlws.FILTER(AnalysisMethods!$C$2:$C$31,AnalysisMethods!$A$2:$A$31=AnalysisResults!C28,""))</f>
        <v>Grouped summary of continuous variable</v>
      </c>
      <c r="E28" t="s">
        <v>313</v>
      </c>
      <c r="F28" s="4" t="str" cm="1">
        <f t="array" ref="F28">_xlfn._xlws.FILTER(AnalysisMethods!$H$2:$H$31,AnalysisMethods!$E$2:$E$31=AnalysisResults!E28,"")</f>
        <v>Max</v>
      </c>
      <c r="G28" s="4" t="str" cm="1">
        <f t="array" ref="G28">_xlfn._xlws.FILTER(AnalysisMethods!$I$2:$I$31,AnalysisMethods!$E$2:$E$31=AnalysisResults!E28,"")</f>
        <v>XX</v>
      </c>
      <c r="H28" t="s">
        <v>33</v>
      </c>
      <c r="I28" t="s">
        <v>41</v>
      </c>
      <c r="J28" s="4" t="str" cm="1">
        <f t="array" ref="J28">_xlfn._xlws.FILTER(AnalysisGroupings!$G$2:$G$20,AnalysisGroupings!$F$2:$F$20=AnalysisResults!I28,"")</f>
        <v>Xanomeline High Dose</v>
      </c>
      <c r="N28" s="4" t="str" cm="1">
        <f t="array" ref="N28">_xlfn._xlws.FILTER(AnalysisGroupings!$G$2:$G$20,(AnalysisGroupings!$F$2:$F$20=AnalysisResults!M28)*LEN(M28)&gt;0,"")</f>
        <v/>
      </c>
      <c r="R28" s="4" t="str" cm="1">
        <f t="array" ref="R28">_xlfn._xlws.FILTER(AnalysisGroupings!$G$2:$G$20,(AnalysisGroupings!$F$2:$F$20=AnalysisResults!Q28)*LEN(Q28)&gt;0,"")</f>
        <v/>
      </c>
      <c r="T28">
        <v>88</v>
      </c>
      <c r="U28" s="7" t="s">
        <v>240</v>
      </c>
    </row>
    <row r="29" spans="1:21" x14ac:dyDescent="0.45">
      <c r="A29" t="s">
        <v>102</v>
      </c>
      <c r="B29" s="4" t="str" cm="1">
        <f t="array" ref="B29">_xlfn._xlws.FILTER(AnalysisSets!B:B,AnalysisSets!A:A=_xlfn._xlws.FILTER(Analyses!D:D,Analyses!A:A=AnalysisResults!A29,""),"")</f>
        <v>Safety Population</v>
      </c>
      <c r="C29" t="s">
        <v>314</v>
      </c>
      <c r="D29" s="4" t="str" cm="1">
        <f t="array" ref="D29">_xlfn.UNIQUE(_xlfn._xlws.FILTER(AnalysisMethods!$C$2:$C$31,AnalysisMethods!$A$2:$A$31=AnalysisResults!C29,""))</f>
        <v>Grouped summary of categorical variable</v>
      </c>
      <c r="E29" t="s">
        <v>315</v>
      </c>
      <c r="F29" s="4" t="str" cm="1">
        <f t="array" ref="F29">_xlfn._xlws.FILTER(AnalysisMethods!$H$2:$H$31,AnalysisMethods!$E$2:$E$31=AnalysisResults!E29,"")</f>
        <v>n</v>
      </c>
      <c r="G29" s="4" t="str" cm="1">
        <f t="array" ref="G29">_xlfn._xlws.FILTER(AnalysisMethods!$I$2:$I$31,AnalysisMethods!$E$2:$E$31=AnalysisResults!E29,"")</f>
        <v>XX</v>
      </c>
      <c r="H29" t="s">
        <v>33</v>
      </c>
      <c r="I29" t="s">
        <v>36</v>
      </c>
      <c r="J29" s="4" t="str" cm="1">
        <f t="array" ref="J29">_xlfn._xlws.FILTER(AnalysisGroupings!$G$2:$G$20,AnalysisGroupings!$F$2:$F$20=AnalysisResults!I29,"")</f>
        <v>Placebo</v>
      </c>
      <c r="L29" t="s">
        <v>49</v>
      </c>
      <c r="M29" t="s">
        <v>127</v>
      </c>
      <c r="N29" s="4" t="str" cm="1">
        <f t="array" ref="N29">_xlfn._xlws.FILTER(AnalysisGroupings!$G$2:$G$20,(AnalysisGroupings!$F$2:$F$20=AnalysisResults!M29)*LEN(M29)&gt;0,"")</f>
        <v>&lt; 65 years</v>
      </c>
      <c r="R29" s="4" t="str" cm="1">
        <f t="array" ref="R29">_xlfn._xlws.FILTER(AnalysisGroupings!$G$2:$G$20,(AnalysisGroupings!$F$2:$F$20=AnalysisResults!Q29)*LEN(Q29)&gt;0,"")</f>
        <v/>
      </c>
      <c r="T29">
        <v>14</v>
      </c>
      <c r="U29" s="7" t="s">
        <v>241</v>
      </c>
    </row>
    <row r="30" spans="1:21" x14ac:dyDescent="0.45">
      <c r="A30" t="s">
        <v>102</v>
      </c>
      <c r="B30" s="4" t="str" cm="1">
        <f t="array" ref="B30">_xlfn._xlws.FILTER(AnalysisSets!B:B,AnalysisSets!A:A=_xlfn._xlws.FILTER(Analyses!D:D,Analyses!A:A=AnalysisResults!A30,""),"")</f>
        <v>Safety Population</v>
      </c>
      <c r="C30" t="s">
        <v>314</v>
      </c>
      <c r="D30" s="4" t="str" cm="1">
        <f t="array" ref="D30">_xlfn.UNIQUE(_xlfn._xlws.FILTER(AnalysisMethods!$C$2:$C$31,AnalysisMethods!$A$2:$A$31=AnalysisResults!C30,""))</f>
        <v>Grouped summary of categorical variable</v>
      </c>
      <c r="E30" t="s">
        <v>315</v>
      </c>
      <c r="F30" s="4" t="str" cm="1">
        <f t="array" ref="F30">_xlfn._xlws.FILTER(AnalysisMethods!$H$2:$H$31,AnalysisMethods!$E$2:$E$31=AnalysisResults!E30,"")</f>
        <v>n</v>
      </c>
      <c r="G30" s="4" t="str" cm="1">
        <f t="array" ref="G30">_xlfn._xlws.FILTER(AnalysisMethods!$I$2:$I$31,AnalysisMethods!$E$2:$E$31=AnalysisResults!E30,"")</f>
        <v>XX</v>
      </c>
      <c r="H30" t="s">
        <v>33</v>
      </c>
      <c r="I30" t="s">
        <v>36</v>
      </c>
      <c r="J30" s="4" t="str" cm="1">
        <f t="array" ref="J30">_xlfn._xlws.FILTER(AnalysisGroupings!$G$2:$G$20,AnalysisGroupings!$F$2:$F$20=AnalysisResults!I30,"")</f>
        <v>Placebo</v>
      </c>
      <c r="L30" t="s">
        <v>49</v>
      </c>
      <c r="M30" t="s">
        <v>128</v>
      </c>
      <c r="N30" s="4" t="str" cm="1">
        <f t="array" ref="N30">_xlfn._xlws.FILTER(AnalysisGroupings!$G$2:$G$20,(AnalysisGroupings!$F$2:$F$20=AnalysisResults!M30)*LEN(M30)&gt;0,"")</f>
        <v>≥ 65 years</v>
      </c>
      <c r="R30" s="4" t="str" cm="1">
        <f t="array" ref="R30">_xlfn._xlws.FILTER(AnalysisGroupings!$G$2:$G$20,(AnalysisGroupings!$F$2:$F$20=AnalysisResults!Q30)*LEN(Q30)&gt;0,"")</f>
        <v/>
      </c>
      <c r="T30">
        <v>72</v>
      </c>
      <c r="U30" s="7" t="s">
        <v>242</v>
      </c>
    </row>
    <row r="31" spans="1:21" x14ac:dyDescent="0.45">
      <c r="A31" t="s">
        <v>102</v>
      </c>
      <c r="B31" s="4" t="str" cm="1">
        <f t="array" ref="B31">_xlfn._xlws.FILTER(AnalysisSets!B:B,AnalysisSets!A:A=_xlfn._xlws.FILTER(Analyses!D:D,Analyses!A:A=AnalysisResults!A31,""),"")</f>
        <v>Safety Population</v>
      </c>
      <c r="C31" t="s">
        <v>314</v>
      </c>
      <c r="D31" s="4" t="str" cm="1">
        <f t="array" ref="D31">_xlfn.UNIQUE(_xlfn._xlws.FILTER(AnalysisMethods!$C$2:$C$31,AnalysisMethods!$A$2:$A$31=AnalysisResults!C31,""))</f>
        <v>Grouped summary of categorical variable</v>
      </c>
      <c r="E31" t="s">
        <v>315</v>
      </c>
      <c r="F31" s="4" t="str" cm="1">
        <f t="array" ref="F31">_xlfn._xlws.FILTER(AnalysisMethods!$H$2:$H$31,AnalysisMethods!$E$2:$E$31=AnalysisResults!E31,"")</f>
        <v>n</v>
      </c>
      <c r="G31" s="4" t="str" cm="1">
        <f t="array" ref="G31">_xlfn._xlws.FILTER(AnalysisMethods!$I$2:$I$31,AnalysisMethods!$E$2:$E$31=AnalysisResults!E31,"")</f>
        <v>XX</v>
      </c>
      <c r="H31" t="s">
        <v>33</v>
      </c>
      <c r="I31" t="s">
        <v>40</v>
      </c>
      <c r="J31" s="4" t="str" cm="1">
        <f t="array" ref="J31">_xlfn._xlws.FILTER(AnalysisGroupings!$G$2:$G$20,AnalysisGroupings!$F$2:$F$20=AnalysisResults!I31,"")</f>
        <v>Xanomeline Low Dose</v>
      </c>
      <c r="L31" t="s">
        <v>49</v>
      </c>
      <c r="M31" t="s">
        <v>127</v>
      </c>
      <c r="N31" s="4" t="str" cm="1">
        <f t="array" ref="N31">_xlfn._xlws.FILTER(AnalysisGroupings!$G$2:$G$20,(AnalysisGroupings!$F$2:$F$20=AnalysisResults!M31)*LEN(M31)&gt;0,"")</f>
        <v>&lt; 65 years</v>
      </c>
      <c r="R31" s="4" t="str" cm="1">
        <f t="array" ref="R31">_xlfn._xlws.FILTER(AnalysisGroupings!$G$2:$G$20,(AnalysisGroupings!$F$2:$F$20=AnalysisResults!Q31)*LEN(Q31)&gt;0,"")</f>
        <v/>
      </c>
      <c r="T31">
        <v>8</v>
      </c>
      <c r="U31" s="7" t="s">
        <v>243</v>
      </c>
    </row>
    <row r="32" spans="1:21" x14ac:dyDescent="0.45">
      <c r="A32" t="s">
        <v>102</v>
      </c>
      <c r="B32" s="4" t="str" cm="1">
        <f t="array" ref="B32">_xlfn._xlws.FILTER(AnalysisSets!B:B,AnalysisSets!A:A=_xlfn._xlws.FILTER(Analyses!D:D,Analyses!A:A=AnalysisResults!A32,""),"")</f>
        <v>Safety Population</v>
      </c>
      <c r="C32" t="s">
        <v>314</v>
      </c>
      <c r="D32" s="4" t="str" cm="1">
        <f t="array" ref="D32">_xlfn.UNIQUE(_xlfn._xlws.FILTER(AnalysisMethods!$C$2:$C$31,AnalysisMethods!$A$2:$A$31=AnalysisResults!C32,""))</f>
        <v>Grouped summary of categorical variable</v>
      </c>
      <c r="E32" t="s">
        <v>315</v>
      </c>
      <c r="F32" s="4" t="str" cm="1">
        <f t="array" ref="F32">_xlfn._xlws.FILTER(AnalysisMethods!$H$2:$H$31,AnalysisMethods!$E$2:$E$31=AnalysisResults!E32,"")</f>
        <v>n</v>
      </c>
      <c r="G32" s="4" t="str" cm="1">
        <f t="array" ref="G32">_xlfn._xlws.FILTER(AnalysisMethods!$I$2:$I$31,AnalysisMethods!$E$2:$E$31=AnalysisResults!E32,"")</f>
        <v>XX</v>
      </c>
      <c r="H32" t="s">
        <v>33</v>
      </c>
      <c r="I32" t="s">
        <v>40</v>
      </c>
      <c r="J32" s="4" t="str" cm="1">
        <f t="array" ref="J32">_xlfn._xlws.FILTER(AnalysisGroupings!$G$2:$G$20,AnalysisGroupings!$F$2:$F$20=AnalysisResults!I32,"")</f>
        <v>Xanomeline Low Dose</v>
      </c>
      <c r="L32" t="s">
        <v>49</v>
      </c>
      <c r="M32" t="s">
        <v>128</v>
      </c>
      <c r="N32" s="4" t="str" cm="1">
        <f t="array" ref="N32">_xlfn._xlws.FILTER(AnalysisGroupings!$G$2:$G$20,(AnalysisGroupings!$F$2:$F$20=AnalysisResults!M32)*LEN(M32)&gt;0,"")</f>
        <v>≥ 65 years</v>
      </c>
      <c r="R32" s="4" t="str" cm="1">
        <f t="array" ref="R32">_xlfn._xlws.FILTER(AnalysisGroupings!$G$2:$G$20,(AnalysisGroupings!$F$2:$F$20=AnalysisResults!Q32)*LEN(Q32)&gt;0,"")</f>
        <v/>
      </c>
      <c r="T32">
        <v>76</v>
      </c>
      <c r="U32" s="7" t="s">
        <v>244</v>
      </c>
    </row>
    <row r="33" spans="1:21" x14ac:dyDescent="0.45">
      <c r="A33" t="s">
        <v>102</v>
      </c>
      <c r="B33" s="4" t="str" cm="1">
        <f t="array" ref="B33">_xlfn._xlws.FILTER(AnalysisSets!B:B,AnalysisSets!A:A=_xlfn._xlws.FILTER(Analyses!D:D,Analyses!A:A=AnalysisResults!A33,""),"")</f>
        <v>Safety Population</v>
      </c>
      <c r="C33" t="s">
        <v>314</v>
      </c>
      <c r="D33" s="4" t="str" cm="1">
        <f t="array" ref="D33">_xlfn.UNIQUE(_xlfn._xlws.FILTER(AnalysisMethods!$C$2:$C$31,AnalysisMethods!$A$2:$A$31=AnalysisResults!C33,""))</f>
        <v>Grouped summary of categorical variable</v>
      </c>
      <c r="E33" t="s">
        <v>315</v>
      </c>
      <c r="F33" s="4" t="str" cm="1">
        <f t="array" ref="F33">_xlfn._xlws.FILTER(AnalysisMethods!$H$2:$H$31,AnalysisMethods!$E$2:$E$31=AnalysisResults!E33,"")</f>
        <v>n</v>
      </c>
      <c r="G33" s="4" t="str" cm="1">
        <f t="array" ref="G33">_xlfn._xlws.FILTER(AnalysisMethods!$I$2:$I$31,AnalysisMethods!$E$2:$E$31=AnalysisResults!E33,"")</f>
        <v>XX</v>
      </c>
      <c r="H33" t="s">
        <v>33</v>
      </c>
      <c r="I33" t="s">
        <v>41</v>
      </c>
      <c r="J33" s="4" t="str" cm="1">
        <f t="array" ref="J33">_xlfn._xlws.FILTER(AnalysisGroupings!$G$2:$G$20,AnalysisGroupings!$F$2:$F$20=AnalysisResults!I33,"")</f>
        <v>Xanomeline High Dose</v>
      </c>
      <c r="L33" t="s">
        <v>49</v>
      </c>
      <c r="M33" t="s">
        <v>127</v>
      </c>
      <c r="N33" s="4" t="str" cm="1">
        <f t="array" ref="N33">_xlfn._xlws.FILTER(AnalysisGroupings!$G$2:$G$20,(AnalysisGroupings!$F$2:$F$20=AnalysisResults!M33)*LEN(M33)&gt;0,"")</f>
        <v>&lt; 65 years</v>
      </c>
      <c r="R33" s="4" t="str" cm="1">
        <f t="array" ref="R33">_xlfn._xlws.FILTER(AnalysisGroupings!$G$2:$G$20,(AnalysisGroupings!$F$2:$F$20=AnalysisResults!Q33)*LEN(Q33)&gt;0,"")</f>
        <v/>
      </c>
      <c r="T33">
        <v>11</v>
      </c>
      <c r="U33" s="7" t="s">
        <v>245</v>
      </c>
    </row>
    <row r="34" spans="1:21" x14ac:dyDescent="0.45">
      <c r="A34" t="s">
        <v>102</v>
      </c>
      <c r="B34" s="4" t="str" cm="1">
        <f t="array" ref="B34">_xlfn._xlws.FILTER(AnalysisSets!B:B,AnalysisSets!A:A=_xlfn._xlws.FILTER(Analyses!D:D,Analyses!A:A=AnalysisResults!A34,""),"")</f>
        <v>Safety Population</v>
      </c>
      <c r="C34" t="s">
        <v>314</v>
      </c>
      <c r="D34" s="4" t="str" cm="1">
        <f t="array" ref="D34">_xlfn.UNIQUE(_xlfn._xlws.FILTER(AnalysisMethods!$C$2:$C$31,AnalysisMethods!$A$2:$A$31=AnalysisResults!C34,""))</f>
        <v>Grouped summary of categorical variable</v>
      </c>
      <c r="E34" t="s">
        <v>315</v>
      </c>
      <c r="F34" s="4" t="str" cm="1">
        <f t="array" ref="F34">_xlfn._xlws.FILTER(AnalysisMethods!$H$2:$H$31,AnalysisMethods!$E$2:$E$31=AnalysisResults!E34,"")</f>
        <v>n</v>
      </c>
      <c r="G34" s="4" t="str" cm="1">
        <f t="array" ref="G34">_xlfn._xlws.FILTER(AnalysisMethods!$I$2:$I$31,AnalysisMethods!$E$2:$E$31=AnalysisResults!E34,"")</f>
        <v>XX</v>
      </c>
      <c r="H34" t="s">
        <v>33</v>
      </c>
      <c r="I34" t="s">
        <v>41</v>
      </c>
      <c r="J34" s="4" t="str" cm="1">
        <f t="array" ref="J34">_xlfn._xlws.FILTER(AnalysisGroupings!$G$2:$G$20,AnalysisGroupings!$F$2:$F$20=AnalysisResults!I34,"")</f>
        <v>Xanomeline High Dose</v>
      </c>
      <c r="L34" t="s">
        <v>49</v>
      </c>
      <c r="M34" t="s">
        <v>128</v>
      </c>
      <c r="N34" s="4" t="str" cm="1">
        <f t="array" ref="N34">_xlfn._xlws.FILTER(AnalysisGroupings!$G$2:$G$20,(AnalysisGroupings!$F$2:$F$20=AnalysisResults!M34)*LEN(M34)&gt;0,"")</f>
        <v>≥ 65 years</v>
      </c>
      <c r="R34" s="4" t="str" cm="1">
        <f t="array" ref="R34">_xlfn._xlws.FILTER(AnalysisGroupings!$G$2:$G$20,(AnalysisGroupings!$F$2:$F$20=AnalysisResults!Q34)*LEN(Q34)&gt;0,"")</f>
        <v/>
      </c>
      <c r="T34">
        <v>73</v>
      </c>
      <c r="U34" s="7" t="s">
        <v>246</v>
      </c>
    </row>
    <row r="35" spans="1:21" x14ac:dyDescent="0.45">
      <c r="A35" t="s">
        <v>102</v>
      </c>
      <c r="B35" s="4" t="str" cm="1">
        <f t="array" ref="B35">_xlfn._xlws.FILTER(AnalysisSets!B:B,AnalysisSets!A:A=_xlfn._xlws.FILTER(Analyses!D:D,Analyses!A:A=AnalysisResults!A35,""),"")</f>
        <v>Safety Population</v>
      </c>
      <c r="C35" t="s">
        <v>314</v>
      </c>
      <c r="D35" s="4" t="str" cm="1">
        <f t="array" ref="D35">_xlfn.UNIQUE(_xlfn._xlws.FILTER(AnalysisMethods!$C$2:$C$31,AnalysisMethods!$A$2:$A$31=AnalysisResults!C35,""))</f>
        <v>Grouped summary of categorical variable</v>
      </c>
      <c r="E35" t="s">
        <v>316</v>
      </c>
      <c r="F35" s="4" t="str" cm="1">
        <f t="array" ref="F35">_xlfn._xlws.FILTER(AnalysisMethods!$H$2:$H$31,AnalysisMethods!$E$2:$E$31=AnalysisResults!E35,"")</f>
        <v>%</v>
      </c>
      <c r="G35" s="4" t="str" cm="1">
        <f t="array" ref="G35">_xlfn._xlws.FILTER(AnalysisMethods!$I$2:$I$31,AnalysisMethods!$E$2:$E$31=AnalysisResults!E35,"")</f>
        <v>( XX.X)</v>
      </c>
      <c r="H35" t="s">
        <v>33</v>
      </c>
      <c r="I35" t="s">
        <v>36</v>
      </c>
      <c r="J35" s="4" t="str" cm="1">
        <f t="array" ref="J35">_xlfn._xlws.FILTER(AnalysisGroupings!$G$2:$G$20,AnalysisGroupings!$F$2:$F$20=AnalysisResults!I35,"")</f>
        <v>Placebo</v>
      </c>
      <c r="L35" t="s">
        <v>49</v>
      </c>
      <c r="M35" t="s">
        <v>127</v>
      </c>
      <c r="N35" s="4" t="str" cm="1">
        <f t="array" ref="N35">_xlfn._xlws.FILTER(AnalysisGroupings!$G$2:$G$20,(AnalysisGroupings!$F$2:$F$20=AnalysisResults!M35)*LEN(M35)&gt;0,"")</f>
        <v>&lt; 65 years</v>
      </c>
      <c r="R35" s="4" t="str" cm="1">
        <f t="array" ref="R35">_xlfn._xlws.FILTER(AnalysisGroupings!$G$2:$G$20,(AnalysisGroupings!$F$2:$F$20=AnalysisResults!Q35)*LEN(Q35)&gt;0,"")</f>
        <v/>
      </c>
      <c r="T35">
        <v>16.279069767441861</v>
      </c>
      <c r="U35" s="7" t="s">
        <v>247</v>
      </c>
    </row>
    <row r="36" spans="1:21" x14ac:dyDescent="0.45">
      <c r="A36" t="s">
        <v>102</v>
      </c>
      <c r="B36" s="4" t="str" cm="1">
        <f t="array" ref="B36">_xlfn._xlws.FILTER(AnalysisSets!B:B,AnalysisSets!A:A=_xlfn._xlws.FILTER(Analyses!D:D,Analyses!A:A=AnalysisResults!A36,""),"")</f>
        <v>Safety Population</v>
      </c>
      <c r="C36" t="s">
        <v>314</v>
      </c>
      <c r="D36" s="4" t="str" cm="1">
        <f t="array" ref="D36">_xlfn.UNIQUE(_xlfn._xlws.FILTER(AnalysisMethods!$C$2:$C$31,AnalysisMethods!$A$2:$A$31=AnalysisResults!C36,""))</f>
        <v>Grouped summary of categorical variable</v>
      </c>
      <c r="E36" t="s">
        <v>316</v>
      </c>
      <c r="F36" s="4" t="str" cm="1">
        <f t="array" ref="F36">_xlfn._xlws.FILTER(AnalysisMethods!$H$2:$H$31,AnalysisMethods!$E$2:$E$31=AnalysisResults!E36,"")</f>
        <v>%</v>
      </c>
      <c r="G36" s="4" t="str" cm="1">
        <f t="array" ref="G36">_xlfn._xlws.FILTER(AnalysisMethods!$I$2:$I$31,AnalysisMethods!$E$2:$E$31=AnalysisResults!E36,"")</f>
        <v>( XX.X)</v>
      </c>
      <c r="H36" t="s">
        <v>33</v>
      </c>
      <c r="I36" t="s">
        <v>36</v>
      </c>
      <c r="J36" s="4" t="str" cm="1">
        <f t="array" ref="J36">_xlfn._xlws.FILTER(AnalysisGroupings!$G$2:$G$20,AnalysisGroupings!$F$2:$F$20=AnalysisResults!I36,"")</f>
        <v>Placebo</v>
      </c>
      <c r="L36" t="s">
        <v>49</v>
      </c>
      <c r="M36" t="s">
        <v>128</v>
      </c>
      <c r="N36" s="4" t="str" cm="1">
        <f t="array" ref="N36">_xlfn._xlws.FILTER(AnalysisGroupings!$G$2:$G$20,(AnalysisGroupings!$F$2:$F$20=AnalysisResults!M36)*LEN(M36)&gt;0,"")</f>
        <v>≥ 65 years</v>
      </c>
      <c r="R36" s="4" t="str" cm="1">
        <f t="array" ref="R36">_xlfn._xlws.FILTER(AnalysisGroupings!$G$2:$G$20,(AnalysisGroupings!$F$2:$F$20=AnalysisResults!Q36)*LEN(Q36)&gt;0,"")</f>
        <v/>
      </c>
      <c r="T36">
        <v>83.720930232558146</v>
      </c>
      <c r="U36" s="7" t="s">
        <v>248</v>
      </c>
    </row>
    <row r="37" spans="1:21" x14ac:dyDescent="0.45">
      <c r="A37" t="s">
        <v>102</v>
      </c>
      <c r="B37" s="4" t="str" cm="1">
        <f t="array" ref="B37">_xlfn._xlws.FILTER(AnalysisSets!B:B,AnalysisSets!A:A=_xlfn._xlws.FILTER(Analyses!D:D,Analyses!A:A=AnalysisResults!A37,""),"")</f>
        <v>Safety Population</v>
      </c>
      <c r="C37" t="s">
        <v>314</v>
      </c>
      <c r="D37" s="4" t="str" cm="1">
        <f t="array" ref="D37">_xlfn.UNIQUE(_xlfn._xlws.FILTER(AnalysisMethods!$C$2:$C$31,AnalysisMethods!$A$2:$A$31=AnalysisResults!C37,""))</f>
        <v>Grouped summary of categorical variable</v>
      </c>
      <c r="E37" t="s">
        <v>316</v>
      </c>
      <c r="F37" s="4" t="str" cm="1">
        <f t="array" ref="F37">_xlfn._xlws.FILTER(AnalysisMethods!$H$2:$H$31,AnalysisMethods!$E$2:$E$31=AnalysisResults!E37,"")</f>
        <v>%</v>
      </c>
      <c r="G37" s="4" t="str" cm="1">
        <f t="array" ref="G37">_xlfn._xlws.FILTER(AnalysisMethods!$I$2:$I$31,AnalysisMethods!$E$2:$E$31=AnalysisResults!E37,"")</f>
        <v>( XX.X)</v>
      </c>
      <c r="H37" t="s">
        <v>33</v>
      </c>
      <c r="I37" t="s">
        <v>40</v>
      </c>
      <c r="J37" s="4" t="str" cm="1">
        <f t="array" ref="J37">_xlfn._xlws.FILTER(AnalysisGroupings!$G$2:$G$20,AnalysisGroupings!$F$2:$F$20=AnalysisResults!I37,"")</f>
        <v>Xanomeline Low Dose</v>
      </c>
      <c r="L37" t="s">
        <v>49</v>
      </c>
      <c r="M37" t="s">
        <v>127</v>
      </c>
      <c r="N37" s="4" t="str" cm="1">
        <f t="array" ref="N37">_xlfn._xlws.FILTER(AnalysisGroupings!$G$2:$G$20,(AnalysisGroupings!$F$2:$F$20=AnalysisResults!M37)*LEN(M37)&gt;0,"")</f>
        <v>&lt; 65 years</v>
      </c>
      <c r="R37" s="4" t="str" cm="1">
        <f t="array" ref="R37">_xlfn._xlws.FILTER(AnalysisGroupings!$G$2:$G$20,(AnalysisGroupings!$F$2:$F$20=AnalysisResults!Q37)*LEN(Q37)&gt;0,"")</f>
        <v/>
      </c>
      <c r="T37">
        <v>9.5238095238095237</v>
      </c>
      <c r="U37" s="7" t="s">
        <v>249</v>
      </c>
    </row>
    <row r="38" spans="1:21" x14ac:dyDescent="0.45">
      <c r="A38" t="s">
        <v>102</v>
      </c>
      <c r="B38" s="4" t="str" cm="1">
        <f t="array" ref="B38">_xlfn._xlws.FILTER(AnalysisSets!B:B,AnalysisSets!A:A=_xlfn._xlws.FILTER(Analyses!D:D,Analyses!A:A=AnalysisResults!A38,""),"")</f>
        <v>Safety Population</v>
      </c>
      <c r="C38" t="s">
        <v>314</v>
      </c>
      <c r="D38" s="4" t="str" cm="1">
        <f t="array" ref="D38">_xlfn.UNIQUE(_xlfn._xlws.FILTER(AnalysisMethods!$C$2:$C$31,AnalysisMethods!$A$2:$A$31=AnalysisResults!C38,""))</f>
        <v>Grouped summary of categorical variable</v>
      </c>
      <c r="E38" t="s">
        <v>316</v>
      </c>
      <c r="F38" s="4" t="str" cm="1">
        <f t="array" ref="F38">_xlfn._xlws.FILTER(AnalysisMethods!$H$2:$H$31,AnalysisMethods!$E$2:$E$31=AnalysisResults!E38,"")</f>
        <v>%</v>
      </c>
      <c r="G38" s="4" t="str" cm="1">
        <f t="array" ref="G38">_xlfn._xlws.FILTER(AnalysisMethods!$I$2:$I$31,AnalysisMethods!$E$2:$E$31=AnalysisResults!E38,"")</f>
        <v>( XX.X)</v>
      </c>
      <c r="H38" t="s">
        <v>33</v>
      </c>
      <c r="I38" t="s">
        <v>40</v>
      </c>
      <c r="J38" s="4" t="str" cm="1">
        <f t="array" ref="J38">_xlfn._xlws.FILTER(AnalysisGroupings!$G$2:$G$20,AnalysisGroupings!$F$2:$F$20=AnalysisResults!I38,"")</f>
        <v>Xanomeline Low Dose</v>
      </c>
      <c r="L38" t="s">
        <v>49</v>
      </c>
      <c r="M38" t="s">
        <v>128</v>
      </c>
      <c r="N38" s="4" t="str" cm="1">
        <f t="array" ref="N38">_xlfn._xlws.FILTER(AnalysisGroupings!$G$2:$G$20,(AnalysisGroupings!$F$2:$F$20=AnalysisResults!M38)*LEN(M38)&gt;0,"")</f>
        <v>≥ 65 years</v>
      </c>
      <c r="R38" s="4" t="str" cm="1">
        <f t="array" ref="R38">_xlfn._xlws.FILTER(AnalysisGroupings!$G$2:$G$20,(AnalysisGroupings!$F$2:$F$20=AnalysisResults!Q38)*LEN(Q38)&gt;0,"")</f>
        <v/>
      </c>
      <c r="T38">
        <v>90.476190476190482</v>
      </c>
      <c r="U38" s="7" t="s">
        <v>250</v>
      </c>
    </row>
    <row r="39" spans="1:21" x14ac:dyDescent="0.45">
      <c r="A39" t="s">
        <v>102</v>
      </c>
      <c r="B39" s="4" t="str" cm="1">
        <f t="array" ref="B39">_xlfn._xlws.FILTER(AnalysisSets!B:B,AnalysisSets!A:A=_xlfn._xlws.FILTER(Analyses!D:D,Analyses!A:A=AnalysisResults!A39,""),"")</f>
        <v>Safety Population</v>
      </c>
      <c r="C39" t="s">
        <v>314</v>
      </c>
      <c r="D39" s="4" t="str" cm="1">
        <f t="array" ref="D39">_xlfn.UNIQUE(_xlfn._xlws.FILTER(AnalysisMethods!$C$2:$C$31,AnalysisMethods!$A$2:$A$31=AnalysisResults!C39,""))</f>
        <v>Grouped summary of categorical variable</v>
      </c>
      <c r="E39" t="s">
        <v>316</v>
      </c>
      <c r="F39" s="4" t="str" cm="1">
        <f t="array" ref="F39">_xlfn._xlws.FILTER(AnalysisMethods!$H$2:$H$31,AnalysisMethods!$E$2:$E$31=AnalysisResults!E39,"")</f>
        <v>%</v>
      </c>
      <c r="G39" s="4" t="str" cm="1">
        <f t="array" ref="G39">_xlfn._xlws.FILTER(AnalysisMethods!$I$2:$I$31,AnalysisMethods!$E$2:$E$31=AnalysisResults!E39,"")</f>
        <v>( XX.X)</v>
      </c>
      <c r="H39" t="s">
        <v>33</v>
      </c>
      <c r="I39" t="s">
        <v>41</v>
      </c>
      <c r="J39" s="4" t="str" cm="1">
        <f t="array" ref="J39">_xlfn._xlws.FILTER(AnalysisGroupings!$G$2:$G$20,AnalysisGroupings!$F$2:$F$20=AnalysisResults!I39,"")</f>
        <v>Xanomeline High Dose</v>
      </c>
      <c r="L39" t="s">
        <v>49</v>
      </c>
      <c r="M39" t="s">
        <v>127</v>
      </c>
      <c r="N39" s="4" t="str" cm="1">
        <f t="array" ref="N39">_xlfn._xlws.FILTER(AnalysisGroupings!$G$2:$G$20,(AnalysisGroupings!$F$2:$F$20=AnalysisResults!M39)*LEN(M39)&gt;0,"")</f>
        <v>&lt; 65 years</v>
      </c>
      <c r="R39" s="4" t="str" cm="1">
        <f t="array" ref="R39">_xlfn._xlws.FILTER(AnalysisGroupings!$G$2:$G$20,(AnalysisGroupings!$F$2:$F$20=AnalysisResults!Q39)*LEN(Q39)&gt;0,"")</f>
        <v/>
      </c>
      <c r="T39">
        <v>13.095238095238095</v>
      </c>
      <c r="U39" s="7" t="s">
        <v>251</v>
      </c>
    </row>
    <row r="40" spans="1:21" x14ac:dyDescent="0.45">
      <c r="A40" t="s">
        <v>102</v>
      </c>
      <c r="B40" s="4" t="str" cm="1">
        <f t="array" ref="B40">_xlfn._xlws.FILTER(AnalysisSets!B:B,AnalysisSets!A:A=_xlfn._xlws.FILTER(Analyses!D:D,Analyses!A:A=AnalysisResults!A40,""),"")</f>
        <v>Safety Population</v>
      </c>
      <c r="C40" t="s">
        <v>314</v>
      </c>
      <c r="D40" s="4" t="str" cm="1">
        <f t="array" ref="D40">_xlfn.UNIQUE(_xlfn._xlws.FILTER(AnalysisMethods!$C$2:$C$31,AnalysisMethods!$A$2:$A$31=AnalysisResults!C40,""))</f>
        <v>Grouped summary of categorical variable</v>
      </c>
      <c r="E40" t="s">
        <v>316</v>
      </c>
      <c r="F40" s="4" t="str" cm="1">
        <f t="array" ref="F40">_xlfn._xlws.FILTER(AnalysisMethods!$H$2:$H$31,AnalysisMethods!$E$2:$E$31=AnalysisResults!E40,"")</f>
        <v>%</v>
      </c>
      <c r="G40" s="4" t="str" cm="1">
        <f t="array" ref="G40">_xlfn._xlws.FILTER(AnalysisMethods!$I$2:$I$31,AnalysisMethods!$E$2:$E$31=AnalysisResults!E40,"")</f>
        <v>( XX.X)</v>
      </c>
      <c r="H40" t="s">
        <v>33</v>
      </c>
      <c r="I40" t="s">
        <v>41</v>
      </c>
      <c r="J40" s="4" t="str" cm="1">
        <f t="array" ref="J40">_xlfn._xlws.FILTER(AnalysisGroupings!$G$2:$G$20,AnalysisGroupings!$F$2:$F$20=AnalysisResults!I40,"")</f>
        <v>Xanomeline High Dose</v>
      </c>
      <c r="L40" t="s">
        <v>49</v>
      </c>
      <c r="M40" t="s">
        <v>128</v>
      </c>
      <c r="N40" s="4" t="str" cm="1">
        <f t="array" ref="N40">_xlfn._xlws.FILTER(AnalysisGroupings!$G$2:$G$20,(AnalysisGroupings!$F$2:$F$20=AnalysisResults!M40)*LEN(M40)&gt;0,"")</f>
        <v>≥ 65 years</v>
      </c>
      <c r="R40" s="4" t="str" cm="1">
        <f t="array" ref="R40">_xlfn._xlws.FILTER(AnalysisGroupings!$G$2:$G$20,(AnalysisGroupings!$F$2:$F$20=AnalysisResults!Q40)*LEN(Q40)&gt;0,"")</f>
        <v/>
      </c>
      <c r="T40">
        <v>86.904761904761898</v>
      </c>
      <c r="U40" s="7" t="s">
        <v>252</v>
      </c>
    </row>
    <row r="41" spans="1:21" x14ac:dyDescent="0.45">
      <c r="A41" t="s">
        <v>103</v>
      </c>
      <c r="B41" s="4" t="str" cm="1">
        <f t="array" ref="B41">_xlfn._xlws.FILTER(AnalysisSets!B:B,AnalysisSets!A:A=_xlfn._xlws.FILTER(Analyses!D:D,Analyses!A:A=AnalysisResults!A41,""),"")</f>
        <v>Safety Population</v>
      </c>
      <c r="C41" t="s">
        <v>314</v>
      </c>
      <c r="D41" s="4" t="str" cm="1">
        <f t="array" ref="D41">_xlfn.UNIQUE(_xlfn._xlws.FILTER(AnalysisMethods!$C$2:$C$31,AnalysisMethods!$A$2:$A$31=AnalysisResults!C41,""))</f>
        <v>Grouped summary of categorical variable</v>
      </c>
      <c r="E41" t="s">
        <v>315</v>
      </c>
      <c r="F41" s="4" t="str" cm="1">
        <f t="array" ref="F41">_xlfn._xlws.FILTER(AnalysisMethods!$H$2:$H$31,AnalysisMethods!$E$2:$E$31=AnalysisResults!E41,"")</f>
        <v>n</v>
      </c>
      <c r="G41" s="4" t="str" cm="1">
        <f t="array" ref="G41">_xlfn._xlws.FILTER(AnalysisMethods!$I$2:$I$31,AnalysisMethods!$E$2:$E$31=AnalysisResults!E41,"")</f>
        <v>XX</v>
      </c>
      <c r="H41" t="s">
        <v>33</v>
      </c>
      <c r="I41" t="s">
        <v>36</v>
      </c>
      <c r="J41" s="4" t="str" cm="1">
        <f t="array" ref="J41">_xlfn._xlws.FILTER(AnalysisGroupings!$G$2:$G$20,AnalysisGroupings!$F$2:$F$20=AnalysisResults!I41,"")</f>
        <v>Placebo</v>
      </c>
      <c r="L41" t="s">
        <v>28</v>
      </c>
      <c r="M41" t="s">
        <v>30</v>
      </c>
      <c r="N41" s="4" t="str" cm="1">
        <f t="array" ref="N41">_xlfn._xlws.FILTER(AnalysisGroupings!$G$2:$G$20,(AnalysisGroupings!$F$2:$F$20=AnalysisResults!M41)*LEN(M41)&gt;0,"")</f>
        <v>Male</v>
      </c>
      <c r="R41" s="4" t="str" cm="1">
        <f t="array" ref="R41">_xlfn._xlws.FILTER(AnalysisGroupings!$G$2:$G$20,(AnalysisGroupings!$F$2:$F$20=AnalysisResults!Q41)*LEN(Q41)&gt;0,"")</f>
        <v/>
      </c>
      <c r="T41">
        <v>33</v>
      </c>
      <c r="U41" s="7" t="s">
        <v>253</v>
      </c>
    </row>
    <row r="42" spans="1:21" x14ac:dyDescent="0.45">
      <c r="A42" t="s">
        <v>103</v>
      </c>
      <c r="B42" s="4" t="str" cm="1">
        <f t="array" ref="B42">_xlfn._xlws.FILTER(AnalysisSets!B:B,AnalysisSets!A:A=_xlfn._xlws.FILTER(Analyses!D:D,Analyses!A:A=AnalysisResults!A42,""),"")</f>
        <v>Safety Population</v>
      </c>
      <c r="C42" t="s">
        <v>314</v>
      </c>
      <c r="D42" s="4" t="str" cm="1">
        <f t="array" ref="D42">_xlfn.UNIQUE(_xlfn._xlws.FILTER(AnalysisMethods!$C$2:$C$31,AnalysisMethods!$A$2:$A$31=AnalysisResults!C42,""))</f>
        <v>Grouped summary of categorical variable</v>
      </c>
      <c r="E42" t="s">
        <v>315</v>
      </c>
      <c r="F42" s="4" t="str" cm="1">
        <f t="array" ref="F42">_xlfn._xlws.FILTER(AnalysisMethods!$H$2:$H$31,AnalysisMethods!$E$2:$E$31=AnalysisResults!E42,"")</f>
        <v>n</v>
      </c>
      <c r="G42" s="4" t="str" cm="1">
        <f t="array" ref="G42">_xlfn._xlws.FILTER(AnalysisMethods!$I$2:$I$31,AnalysisMethods!$E$2:$E$31=AnalysisResults!E42,"")</f>
        <v>XX</v>
      </c>
      <c r="H42" t="s">
        <v>33</v>
      </c>
      <c r="I42" t="s">
        <v>36</v>
      </c>
      <c r="J42" s="4" t="str" cm="1">
        <f t="array" ref="J42">_xlfn._xlws.FILTER(AnalysisGroupings!$G$2:$G$20,AnalysisGroupings!$F$2:$F$20=AnalysisResults!I42,"")</f>
        <v>Placebo</v>
      </c>
      <c r="L42" t="s">
        <v>28</v>
      </c>
      <c r="M42" t="s">
        <v>129</v>
      </c>
      <c r="N42" s="4" t="str" cm="1">
        <f t="array" ref="N42">_xlfn._xlws.FILTER(AnalysisGroupings!$G$2:$G$20,(AnalysisGroupings!$F$2:$F$20=AnalysisResults!M42)*LEN(M42)&gt;0,"")</f>
        <v>Female</v>
      </c>
      <c r="R42" s="4" t="str" cm="1">
        <f t="array" ref="R42">_xlfn._xlws.FILTER(AnalysisGroupings!$G$2:$G$20,(AnalysisGroupings!$F$2:$F$20=AnalysisResults!Q42)*LEN(Q42)&gt;0,"")</f>
        <v/>
      </c>
      <c r="T42">
        <v>53</v>
      </c>
      <c r="U42" s="7" t="s">
        <v>254</v>
      </c>
    </row>
    <row r="43" spans="1:21" x14ac:dyDescent="0.45">
      <c r="A43" t="s">
        <v>103</v>
      </c>
      <c r="B43" s="4" t="str" cm="1">
        <f t="array" ref="B43">_xlfn._xlws.FILTER(AnalysisSets!B:B,AnalysisSets!A:A=_xlfn._xlws.FILTER(Analyses!D:D,Analyses!A:A=AnalysisResults!A43,""),"")</f>
        <v>Safety Population</v>
      </c>
      <c r="C43" t="s">
        <v>314</v>
      </c>
      <c r="D43" s="4" t="str" cm="1">
        <f t="array" ref="D43">_xlfn.UNIQUE(_xlfn._xlws.FILTER(AnalysisMethods!$C$2:$C$31,AnalysisMethods!$A$2:$A$31=AnalysisResults!C43,""))</f>
        <v>Grouped summary of categorical variable</v>
      </c>
      <c r="E43" t="s">
        <v>315</v>
      </c>
      <c r="F43" s="4" t="str" cm="1">
        <f t="array" ref="F43">_xlfn._xlws.FILTER(AnalysisMethods!$H$2:$H$31,AnalysisMethods!$E$2:$E$31=AnalysisResults!E43,"")</f>
        <v>n</v>
      </c>
      <c r="G43" s="4" t="str" cm="1">
        <f t="array" ref="G43">_xlfn._xlws.FILTER(AnalysisMethods!$I$2:$I$31,AnalysisMethods!$E$2:$E$31=AnalysisResults!E43,"")</f>
        <v>XX</v>
      </c>
      <c r="H43" t="s">
        <v>33</v>
      </c>
      <c r="I43" t="s">
        <v>40</v>
      </c>
      <c r="J43" s="4" t="str" cm="1">
        <f t="array" ref="J43">_xlfn._xlws.FILTER(AnalysisGroupings!$G$2:$G$20,AnalysisGroupings!$F$2:$F$20=AnalysisResults!I43,"")</f>
        <v>Xanomeline Low Dose</v>
      </c>
      <c r="L43" t="s">
        <v>28</v>
      </c>
      <c r="M43" t="s">
        <v>30</v>
      </c>
      <c r="N43" s="4" t="str" cm="1">
        <f t="array" ref="N43">_xlfn._xlws.FILTER(AnalysisGroupings!$G$2:$G$20,(AnalysisGroupings!$F$2:$F$20=AnalysisResults!M43)*LEN(M43)&gt;0,"")</f>
        <v>Male</v>
      </c>
      <c r="R43" s="4" t="str" cm="1">
        <f t="array" ref="R43">_xlfn._xlws.FILTER(AnalysisGroupings!$G$2:$G$20,(AnalysisGroupings!$F$2:$F$20=AnalysisResults!Q43)*LEN(Q43)&gt;0,"")</f>
        <v/>
      </c>
      <c r="T43">
        <v>34</v>
      </c>
      <c r="U43" s="7" t="s">
        <v>255</v>
      </c>
    </row>
    <row r="44" spans="1:21" x14ac:dyDescent="0.45">
      <c r="A44" t="s">
        <v>103</v>
      </c>
      <c r="B44" s="4" t="str" cm="1">
        <f t="array" ref="B44">_xlfn._xlws.FILTER(AnalysisSets!B:B,AnalysisSets!A:A=_xlfn._xlws.FILTER(Analyses!D:D,Analyses!A:A=AnalysisResults!A44,""),"")</f>
        <v>Safety Population</v>
      </c>
      <c r="C44" t="s">
        <v>314</v>
      </c>
      <c r="D44" s="4" t="str" cm="1">
        <f t="array" ref="D44">_xlfn.UNIQUE(_xlfn._xlws.FILTER(AnalysisMethods!$C$2:$C$31,AnalysisMethods!$A$2:$A$31=AnalysisResults!C44,""))</f>
        <v>Grouped summary of categorical variable</v>
      </c>
      <c r="E44" t="s">
        <v>315</v>
      </c>
      <c r="F44" s="4" t="str" cm="1">
        <f t="array" ref="F44">_xlfn._xlws.FILTER(AnalysisMethods!$H$2:$H$31,AnalysisMethods!$E$2:$E$31=AnalysisResults!E44,"")</f>
        <v>n</v>
      </c>
      <c r="G44" s="4" t="str" cm="1">
        <f t="array" ref="G44">_xlfn._xlws.FILTER(AnalysisMethods!$I$2:$I$31,AnalysisMethods!$E$2:$E$31=AnalysisResults!E44,"")</f>
        <v>XX</v>
      </c>
      <c r="H44" t="s">
        <v>33</v>
      </c>
      <c r="I44" t="s">
        <v>40</v>
      </c>
      <c r="J44" s="4" t="str" cm="1">
        <f t="array" ref="J44">_xlfn._xlws.FILTER(AnalysisGroupings!$G$2:$G$20,AnalysisGroupings!$F$2:$F$20=AnalysisResults!I44,"")</f>
        <v>Xanomeline Low Dose</v>
      </c>
      <c r="L44" t="s">
        <v>28</v>
      </c>
      <c r="M44" t="s">
        <v>129</v>
      </c>
      <c r="N44" s="4" t="str" cm="1">
        <f t="array" ref="N44">_xlfn._xlws.FILTER(AnalysisGroupings!$G$2:$G$20,(AnalysisGroupings!$F$2:$F$20=AnalysisResults!M44)*LEN(M44)&gt;0,"")</f>
        <v>Female</v>
      </c>
      <c r="R44" s="4" t="str" cm="1">
        <f t="array" ref="R44">_xlfn._xlws.FILTER(AnalysisGroupings!$G$2:$G$20,(AnalysisGroupings!$F$2:$F$20=AnalysisResults!Q44)*LEN(Q44)&gt;0,"")</f>
        <v/>
      </c>
      <c r="T44">
        <v>50</v>
      </c>
      <c r="U44" s="7" t="s">
        <v>256</v>
      </c>
    </row>
    <row r="45" spans="1:21" x14ac:dyDescent="0.45">
      <c r="A45" t="s">
        <v>103</v>
      </c>
      <c r="B45" s="4" t="str" cm="1">
        <f t="array" ref="B45">_xlfn._xlws.FILTER(AnalysisSets!B:B,AnalysisSets!A:A=_xlfn._xlws.FILTER(Analyses!D:D,Analyses!A:A=AnalysisResults!A45,""),"")</f>
        <v>Safety Population</v>
      </c>
      <c r="C45" t="s">
        <v>314</v>
      </c>
      <c r="D45" s="4" t="str" cm="1">
        <f t="array" ref="D45">_xlfn.UNIQUE(_xlfn._xlws.FILTER(AnalysisMethods!$C$2:$C$31,AnalysisMethods!$A$2:$A$31=AnalysisResults!C45,""))</f>
        <v>Grouped summary of categorical variable</v>
      </c>
      <c r="E45" t="s">
        <v>315</v>
      </c>
      <c r="F45" s="4" t="str" cm="1">
        <f t="array" ref="F45">_xlfn._xlws.FILTER(AnalysisMethods!$H$2:$H$31,AnalysisMethods!$E$2:$E$31=AnalysisResults!E45,"")</f>
        <v>n</v>
      </c>
      <c r="G45" s="4" t="str" cm="1">
        <f t="array" ref="G45">_xlfn._xlws.FILTER(AnalysisMethods!$I$2:$I$31,AnalysisMethods!$E$2:$E$31=AnalysisResults!E45,"")</f>
        <v>XX</v>
      </c>
      <c r="H45" t="s">
        <v>33</v>
      </c>
      <c r="I45" t="s">
        <v>41</v>
      </c>
      <c r="J45" s="4" t="str" cm="1">
        <f t="array" ref="J45">_xlfn._xlws.FILTER(AnalysisGroupings!$G$2:$G$20,AnalysisGroupings!$F$2:$F$20=AnalysisResults!I45,"")</f>
        <v>Xanomeline High Dose</v>
      </c>
      <c r="L45" t="s">
        <v>28</v>
      </c>
      <c r="M45" t="s">
        <v>30</v>
      </c>
      <c r="N45" s="4" t="str" cm="1">
        <f t="array" ref="N45">_xlfn._xlws.FILTER(AnalysisGroupings!$G$2:$G$20,(AnalysisGroupings!$F$2:$F$20=AnalysisResults!M45)*LEN(M45)&gt;0,"")</f>
        <v>Male</v>
      </c>
      <c r="R45" s="4" t="str" cm="1">
        <f t="array" ref="R45">_xlfn._xlws.FILTER(AnalysisGroupings!$G$2:$G$20,(AnalysisGroupings!$F$2:$F$20=AnalysisResults!Q45)*LEN(Q45)&gt;0,"")</f>
        <v/>
      </c>
      <c r="T45">
        <v>44</v>
      </c>
      <c r="U45" s="7" t="s">
        <v>257</v>
      </c>
    </row>
    <row r="46" spans="1:21" x14ac:dyDescent="0.45">
      <c r="A46" t="s">
        <v>103</v>
      </c>
      <c r="B46" s="4" t="str" cm="1">
        <f t="array" ref="B46">_xlfn._xlws.FILTER(AnalysisSets!B:B,AnalysisSets!A:A=_xlfn._xlws.FILTER(Analyses!D:D,Analyses!A:A=AnalysisResults!A46,""),"")</f>
        <v>Safety Population</v>
      </c>
      <c r="C46" t="s">
        <v>314</v>
      </c>
      <c r="D46" s="4" t="str" cm="1">
        <f t="array" ref="D46">_xlfn.UNIQUE(_xlfn._xlws.FILTER(AnalysisMethods!$C$2:$C$31,AnalysisMethods!$A$2:$A$31=AnalysisResults!C46,""))</f>
        <v>Grouped summary of categorical variable</v>
      </c>
      <c r="E46" t="s">
        <v>315</v>
      </c>
      <c r="F46" s="4" t="str" cm="1">
        <f t="array" ref="F46">_xlfn._xlws.FILTER(AnalysisMethods!$H$2:$H$31,AnalysisMethods!$E$2:$E$31=AnalysisResults!E46,"")</f>
        <v>n</v>
      </c>
      <c r="G46" s="4" t="str" cm="1">
        <f t="array" ref="G46">_xlfn._xlws.FILTER(AnalysisMethods!$I$2:$I$31,AnalysisMethods!$E$2:$E$31=AnalysisResults!E46,"")</f>
        <v>XX</v>
      </c>
      <c r="H46" t="s">
        <v>33</v>
      </c>
      <c r="I46" t="s">
        <v>41</v>
      </c>
      <c r="J46" s="4" t="str" cm="1">
        <f t="array" ref="J46">_xlfn._xlws.FILTER(AnalysisGroupings!$G$2:$G$20,AnalysisGroupings!$F$2:$F$20=AnalysisResults!I46,"")</f>
        <v>Xanomeline High Dose</v>
      </c>
      <c r="L46" t="s">
        <v>28</v>
      </c>
      <c r="M46" t="s">
        <v>129</v>
      </c>
      <c r="N46" s="4" t="str" cm="1">
        <f t="array" ref="N46">_xlfn._xlws.FILTER(AnalysisGroupings!$G$2:$G$20,(AnalysisGroupings!$F$2:$F$20=AnalysisResults!M46)*LEN(M46)&gt;0,"")</f>
        <v>Female</v>
      </c>
      <c r="R46" s="4" t="str" cm="1">
        <f t="array" ref="R46">_xlfn._xlws.FILTER(AnalysisGroupings!$G$2:$G$20,(AnalysisGroupings!$F$2:$F$20=AnalysisResults!Q46)*LEN(Q46)&gt;0,"")</f>
        <v/>
      </c>
      <c r="T46">
        <v>40</v>
      </c>
      <c r="U46" s="7" t="s">
        <v>258</v>
      </c>
    </row>
    <row r="47" spans="1:21" x14ac:dyDescent="0.45">
      <c r="A47" t="s">
        <v>103</v>
      </c>
      <c r="B47" s="4" t="str" cm="1">
        <f t="array" ref="B47">_xlfn._xlws.FILTER(AnalysisSets!B:B,AnalysisSets!A:A=_xlfn._xlws.FILTER(Analyses!D:D,Analyses!A:A=AnalysisResults!A47,""),"")</f>
        <v>Safety Population</v>
      </c>
      <c r="C47" t="s">
        <v>314</v>
      </c>
      <c r="D47" s="4" t="str" cm="1">
        <f t="array" ref="D47">_xlfn.UNIQUE(_xlfn._xlws.FILTER(AnalysisMethods!$C$2:$C$31,AnalysisMethods!$A$2:$A$31=AnalysisResults!C47,""))</f>
        <v>Grouped summary of categorical variable</v>
      </c>
      <c r="E47" t="s">
        <v>316</v>
      </c>
      <c r="F47" s="4" t="str" cm="1">
        <f t="array" ref="F47">_xlfn._xlws.FILTER(AnalysisMethods!$H$2:$H$31,AnalysisMethods!$E$2:$E$31=AnalysisResults!E47,"")</f>
        <v>%</v>
      </c>
      <c r="G47" s="4" t="str" cm="1">
        <f t="array" ref="G47">_xlfn._xlws.FILTER(AnalysisMethods!$I$2:$I$31,AnalysisMethods!$E$2:$E$31=AnalysisResults!E47,"")</f>
        <v>( XX.X)</v>
      </c>
      <c r="H47" t="s">
        <v>33</v>
      </c>
      <c r="I47" t="s">
        <v>36</v>
      </c>
      <c r="J47" s="4" t="str" cm="1">
        <f t="array" ref="J47">_xlfn._xlws.FILTER(AnalysisGroupings!$G$2:$G$20,AnalysisGroupings!$F$2:$F$20=AnalysisResults!I47,"")</f>
        <v>Placebo</v>
      </c>
      <c r="L47" t="s">
        <v>28</v>
      </c>
      <c r="M47" t="s">
        <v>30</v>
      </c>
      <c r="N47" s="4" t="str" cm="1">
        <f t="array" ref="N47">_xlfn._xlws.FILTER(AnalysisGroupings!$G$2:$G$20,(AnalysisGroupings!$F$2:$F$20=AnalysisResults!M47)*LEN(M47)&gt;0,"")</f>
        <v>Male</v>
      </c>
      <c r="R47" s="4" t="str" cm="1">
        <f t="array" ref="R47">_xlfn._xlws.FILTER(AnalysisGroupings!$G$2:$G$20,(AnalysisGroupings!$F$2:$F$20=AnalysisResults!Q47)*LEN(Q47)&gt;0,"")</f>
        <v/>
      </c>
      <c r="T47">
        <v>38.372093023255815</v>
      </c>
      <c r="U47" s="7" t="s">
        <v>259</v>
      </c>
    </row>
    <row r="48" spans="1:21" x14ac:dyDescent="0.45">
      <c r="A48" t="s">
        <v>103</v>
      </c>
      <c r="B48" s="4" t="str" cm="1">
        <f t="array" ref="B48">_xlfn._xlws.FILTER(AnalysisSets!B:B,AnalysisSets!A:A=_xlfn._xlws.FILTER(Analyses!D:D,Analyses!A:A=AnalysisResults!A48,""),"")</f>
        <v>Safety Population</v>
      </c>
      <c r="C48" t="s">
        <v>314</v>
      </c>
      <c r="D48" s="4" t="str" cm="1">
        <f t="array" ref="D48">_xlfn.UNIQUE(_xlfn._xlws.FILTER(AnalysisMethods!$C$2:$C$31,AnalysisMethods!$A$2:$A$31=AnalysisResults!C48,""))</f>
        <v>Grouped summary of categorical variable</v>
      </c>
      <c r="E48" t="s">
        <v>316</v>
      </c>
      <c r="F48" s="4" t="str" cm="1">
        <f t="array" ref="F48">_xlfn._xlws.FILTER(AnalysisMethods!$H$2:$H$31,AnalysisMethods!$E$2:$E$31=AnalysisResults!E48,"")</f>
        <v>%</v>
      </c>
      <c r="G48" s="4" t="str" cm="1">
        <f t="array" ref="G48">_xlfn._xlws.FILTER(AnalysisMethods!$I$2:$I$31,AnalysisMethods!$E$2:$E$31=AnalysisResults!E48,"")</f>
        <v>( XX.X)</v>
      </c>
      <c r="H48" t="s">
        <v>33</v>
      </c>
      <c r="I48" t="s">
        <v>36</v>
      </c>
      <c r="J48" s="4" t="str" cm="1">
        <f t="array" ref="J48">_xlfn._xlws.FILTER(AnalysisGroupings!$G$2:$G$20,AnalysisGroupings!$F$2:$F$20=AnalysisResults!I48,"")</f>
        <v>Placebo</v>
      </c>
      <c r="L48" t="s">
        <v>28</v>
      </c>
      <c r="M48" t="s">
        <v>129</v>
      </c>
      <c r="N48" s="4" t="str" cm="1">
        <f t="array" ref="N48">_xlfn._xlws.FILTER(AnalysisGroupings!$G$2:$G$20,(AnalysisGroupings!$F$2:$F$20=AnalysisResults!M48)*LEN(M48)&gt;0,"")</f>
        <v>Female</v>
      </c>
      <c r="R48" s="4" t="str" cm="1">
        <f t="array" ref="R48">_xlfn._xlws.FILTER(AnalysisGroupings!$G$2:$G$20,(AnalysisGroupings!$F$2:$F$20=AnalysisResults!Q48)*LEN(Q48)&gt;0,"")</f>
        <v/>
      </c>
      <c r="T48">
        <v>61.627906976744185</v>
      </c>
      <c r="U48" s="7" t="s">
        <v>260</v>
      </c>
    </row>
    <row r="49" spans="1:21" x14ac:dyDescent="0.45">
      <c r="A49" t="s">
        <v>103</v>
      </c>
      <c r="B49" s="4" t="str" cm="1">
        <f t="array" ref="B49">_xlfn._xlws.FILTER(AnalysisSets!B:B,AnalysisSets!A:A=_xlfn._xlws.FILTER(Analyses!D:D,Analyses!A:A=AnalysisResults!A49,""),"")</f>
        <v>Safety Population</v>
      </c>
      <c r="C49" t="s">
        <v>314</v>
      </c>
      <c r="D49" s="4" t="str" cm="1">
        <f t="array" ref="D49">_xlfn.UNIQUE(_xlfn._xlws.FILTER(AnalysisMethods!$C$2:$C$31,AnalysisMethods!$A$2:$A$31=AnalysisResults!C49,""))</f>
        <v>Grouped summary of categorical variable</v>
      </c>
      <c r="E49" t="s">
        <v>316</v>
      </c>
      <c r="F49" s="4" t="str" cm="1">
        <f t="array" ref="F49">_xlfn._xlws.FILTER(AnalysisMethods!$H$2:$H$31,AnalysisMethods!$E$2:$E$31=AnalysisResults!E49,"")</f>
        <v>%</v>
      </c>
      <c r="G49" s="4" t="str" cm="1">
        <f t="array" ref="G49">_xlfn._xlws.FILTER(AnalysisMethods!$I$2:$I$31,AnalysisMethods!$E$2:$E$31=AnalysisResults!E49,"")</f>
        <v>( XX.X)</v>
      </c>
      <c r="H49" t="s">
        <v>33</v>
      </c>
      <c r="I49" t="s">
        <v>40</v>
      </c>
      <c r="J49" s="4" t="str" cm="1">
        <f t="array" ref="J49">_xlfn._xlws.FILTER(AnalysisGroupings!$G$2:$G$20,AnalysisGroupings!$F$2:$F$20=AnalysisResults!I49,"")</f>
        <v>Xanomeline Low Dose</v>
      </c>
      <c r="L49" t="s">
        <v>28</v>
      </c>
      <c r="M49" t="s">
        <v>30</v>
      </c>
      <c r="N49" s="4" t="str" cm="1">
        <f t="array" ref="N49">_xlfn._xlws.FILTER(AnalysisGroupings!$G$2:$G$20,(AnalysisGroupings!$F$2:$F$20=AnalysisResults!M49)*LEN(M49)&gt;0,"")</f>
        <v>Male</v>
      </c>
      <c r="R49" s="4" t="str" cm="1">
        <f t="array" ref="R49">_xlfn._xlws.FILTER(AnalysisGroupings!$G$2:$G$20,(AnalysisGroupings!$F$2:$F$20=AnalysisResults!Q49)*LEN(Q49)&gt;0,"")</f>
        <v/>
      </c>
      <c r="T49">
        <v>40.476190476190474</v>
      </c>
      <c r="U49" s="7" t="s">
        <v>261</v>
      </c>
    </row>
    <row r="50" spans="1:21" x14ac:dyDescent="0.45">
      <c r="A50" t="s">
        <v>103</v>
      </c>
      <c r="B50" s="4" t="str" cm="1">
        <f t="array" ref="B50">_xlfn._xlws.FILTER(AnalysisSets!B:B,AnalysisSets!A:A=_xlfn._xlws.FILTER(Analyses!D:D,Analyses!A:A=AnalysisResults!A50,""),"")</f>
        <v>Safety Population</v>
      </c>
      <c r="C50" t="s">
        <v>314</v>
      </c>
      <c r="D50" s="4" t="str" cm="1">
        <f t="array" ref="D50">_xlfn.UNIQUE(_xlfn._xlws.FILTER(AnalysisMethods!$C$2:$C$31,AnalysisMethods!$A$2:$A$31=AnalysisResults!C50,""))</f>
        <v>Grouped summary of categorical variable</v>
      </c>
      <c r="E50" t="s">
        <v>316</v>
      </c>
      <c r="F50" s="4" t="str" cm="1">
        <f t="array" ref="F50">_xlfn._xlws.FILTER(AnalysisMethods!$H$2:$H$31,AnalysisMethods!$E$2:$E$31=AnalysisResults!E50,"")</f>
        <v>%</v>
      </c>
      <c r="G50" s="4" t="str" cm="1">
        <f t="array" ref="G50">_xlfn._xlws.FILTER(AnalysisMethods!$I$2:$I$31,AnalysisMethods!$E$2:$E$31=AnalysisResults!E50,"")</f>
        <v>( XX.X)</v>
      </c>
      <c r="H50" t="s">
        <v>33</v>
      </c>
      <c r="I50" t="s">
        <v>40</v>
      </c>
      <c r="J50" s="4" t="str" cm="1">
        <f t="array" ref="J50">_xlfn._xlws.FILTER(AnalysisGroupings!$G$2:$G$20,AnalysisGroupings!$F$2:$F$20=AnalysisResults!I50,"")</f>
        <v>Xanomeline Low Dose</v>
      </c>
      <c r="L50" t="s">
        <v>28</v>
      </c>
      <c r="M50" t="s">
        <v>129</v>
      </c>
      <c r="N50" s="4" t="str" cm="1">
        <f t="array" ref="N50">_xlfn._xlws.FILTER(AnalysisGroupings!$G$2:$G$20,(AnalysisGroupings!$F$2:$F$20=AnalysisResults!M50)*LEN(M50)&gt;0,"")</f>
        <v>Female</v>
      </c>
      <c r="R50" s="4" t="str" cm="1">
        <f t="array" ref="R50">_xlfn._xlws.FILTER(AnalysisGroupings!$G$2:$G$20,(AnalysisGroupings!$F$2:$F$20=AnalysisResults!Q50)*LEN(Q50)&gt;0,"")</f>
        <v/>
      </c>
      <c r="T50">
        <v>59.523809523809526</v>
      </c>
      <c r="U50" s="7" t="s">
        <v>262</v>
      </c>
    </row>
    <row r="51" spans="1:21" x14ac:dyDescent="0.45">
      <c r="A51" t="s">
        <v>103</v>
      </c>
      <c r="B51" s="4" t="str" cm="1">
        <f t="array" ref="B51">_xlfn._xlws.FILTER(AnalysisSets!B:B,AnalysisSets!A:A=_xlfn._xlws.FILTER(Analyses!D:D,Analyses!A:A=AnalysisResults!A51,""),"")</f>
        <v>Safety Population</v>
      </c>
      <c r="C51" t="s">
        <v>314</v>
      </c>
      <c r="D51" s="4" t="str" cm="1">
        <f t="array" ref="D51">_xlfn.UNIQUE(_xlfn._xlws.FILTER(AnalysisMethods!$C$2:$C$31,AnalysisMethods!$A$2:$A$31=AnalysisResults!C51,""))</f>
        <v>Grouped summary of categorical variable</v>
      </c>
      <c r="E51" t="s">
        <v>316</v>
      </c>
      <c r="F51" s="4" t="str" cm="1">
        <f t="array" ref="F51">_xlfn._xlws.FILTER(AnalysisMethods!$H$2:$H$31,AnalysisMethods!$E$2:$E$31=AnalysisResults!E51,"")</f>
        <v>%</v>
      </c>
      <c r="G51" s="4" t="str" cm="1">
        <f t="array" ref="G51">_xlfn._xlws.FILTER(AnalysisMethods!$I$2:$I$31,AnalysisMethods!$E$2:$E$31=AnalysisResults!E51,"")</f>
        <v>( XX.X)</v>
      </c>
      <c r="H51" t="s">
        <v>33</v>
      </c>
      <c r="I51" t="s">
        <v>41</v>
      </c>
      <c r="J51" s="4" t="str" cm="1">
        <f t="array" ref="J51">_xlfn._xlws.FILTER(AnalysisGroupings!$G$2:$G$20,AnalysisGroupings!$F$2:$F$20=AnalysisResults!I51,"")</f>
        <v>Xanomeline High Dose</v>
      </c>
      <c r="L51" t="s">
        <v>28</v>
      </c>
      <c r="M51" t="s">
        <v>30</v>
      </c>
      <c r="N51" s="4" t="str" cm="1">
        <f t="array" ref="N51">_xlfn._xlws.FILTER(AnalysisGroupings!$G$2:$G$20,(AnalysisGroupings!$F$2:$F$20=AnalysisResults!M51)*LEN(M51)&gt;0,"")</f>
        <v>Male</v>
      </c>
      <c r="R51" s="4" t="str" cm="1">
        <f t="array" ref="R51">_xlfn._xlws.FILTER(AnalysisGroupings!$G$2:$G$20,(AnalysisGroupings!$F$2:$F$20=AnalysisResults!Q51)*LEN(Q51)&gt;0,"")</f>
        <v/>
      </c>
      <c r="T51">
        <v>52.38095238095238</v>
      </c>
      <c r="U51" s="7" t="s">
        <v>263</v>
      </c>
    </row>
    <row r="52" spans="1:21" x14ac:dyDescent="0.45">
      <c r="A52" t="s">
        <v>103</v>
      </c>
      <c r="B52" s="4" t="str" cm="1">
        <f t="array" ref="B52">_xlfn._xlws.FILTER(AnalysisSets!B:B,AnalysisSets!A:A=_xlfn._xlws.FILTER(Analyses!D:D,Analyses!A:A=AnalysisResults!A52,""),"")</f>
        <v>Safety Population</v>
      </c>
      <c r="C52" t="s">
        <v>314</v>
      </c>
      <c r="D52" s="4" t="str" cm="1">
        <f t="array" ref="D52">_xlfn.UNIQUE(_xlfn._xlws.FILTER(AnalysisMethods!$C$2:$C$31,AnalysisMethods!$A$2:$A$31=AnalysisResults!C52,""))</f>
        <v>Grouped summary of categorical variable</v>
      </c>
      <c r="E52" t="s">
        <v>316</v>
      </c>
      <c r="F52" s="4" t="str" cm="1">
        <f t="array" ref="F52">_xlfn._xlws.FILTER(AnalysisMethods!$H$2:$H$31,AnalysisMethods!$E$2:$E$31=AnalysisResults!E52,"")</f>
        <v>%</v>
      </c>
      <c r="G52" s="4" t="str" cm="1">
        <f t="array" ref="G52">_xlfn._xlws.FILTER(AnalysisMethods!$I$2:$I$31,AnalysisMethods!$E$2:$E$31=AnalysisResults!E52,"")</f>
        <v>( XX.X)</v>
      </c>
      <c r="H52" t="s">
        <v>33</v>
      </c>
      <c r="I52" t="s">
        <v>41</v>
      </c>
      <c r="J52" s="4" t="str" cm="1">
        <f t="array" ref="J52">_xlfn._xlws.FILTER(AnalysisGroupings!$G$2:$G$20,AnalysisGroupings!$F$2:$F$20=AnalysisResults!I52,"")</f>
        <v>Xanomeline High Dose</v>
      </c>
      <c r="L52" t="s">
        <v>28</v>
      </c>
      <c r="M52" t="s">
        <v>129</v>
      </c>
      <c r="N52" s="4" t="str" cm="1">
        <f t="array" ref="N52">_xlfn._xlws.FILTER(AnalysisGroupings!$G$2:$G$20,(AnalysisGroupings!$F$2:$F$20=AnalysisResults!M52)*LEN(M52)&gt;0,"")</f>
        <v>Female</v>
      </c>
      <c r="R52" s="4" t="str" cm="1">
        <f t="array" ref="R52">_xlfn._xlws.FILTER(AnalysisGroupings!$G$2:$G$20,(AnalysisGroupings!$F$2:$F$20=AnalysisResults!Q52)*LEN(Q52)&gt;0,"")</f>
        <v/>
      </c>
      <c r="T52">
        <v>47.61904761904762</v>
      </c>
      <c r="U52" s="7" t="s">
        <v>264</v>
      </c>
    </row>
    <row r="53" spans="1:21" x14ac:dyDescent="0.45">
      <c r="A53" t="s">
        <v>104</v>
      </c>
      <c r="B53" s="4" t="str" cm="1">
        <f t="array" ref="B53">_xlfn._xlws.FILTER(AnalysisSets!B:B,AnalysisSets!A:A=_xlfn._xlws.FILTER(Analyses!D:D,Analyses!A:A=AnalysisResults!A53,""),"")</f>
        <v>Safety Population</v>
      </c>
      <c r="C53" t="s">
        <v>314</v>
      </c>
      <c r="D53" s="4" t="str" cm="1">
        <f t="array" ref="D53">_xlfn.UNIQUE(_xlfn._xlws.FILTER(AnalysisMethods!$C$2:$C$31,AnalysisMethods!$A$2:$A$31=AnalysisResults!C53,""))</f>
        <v>Grouped summary of categorical variable</v>
      </c>
      <c r="E53" t="s">
        <v>315</v>
      </c>
      <c r="F53" s="4" t="str" cm="1">
        <f t="array" ref="F53">_xlfn._xlws.FILTER(AnalysisMethods!$H$2:$H$31,AnalysisMethods!$E$2:$E$31=AnalysisResults!E53,"")</f>
        <v>n</v>
      </c>
      <c r="G53" s="4" t="str" cm="1">
        <f t="array" ref="G53">_xlfn._xlws.FILTER(AnalysisMethods!$I$2:$I$31,AnalysisMethods!$E$2:$E$31=AnalysisResults!E53,"")</f>
        <v>XX</v>
      </c>
      <c r="H53" t="s">
        <v>33</v>
      </c>
      <c r="I53" t="s">
        <v>36</v>
      </c>
      <c r="J53" s="4" t="str" cm="1">
        <f t="array" ref="J53">_xlfn._xlws.FILTER(AnalysisGroupings!$G$2:$G$20,AnalysisGroupings!$F$2:$F$20=AnalysisResults!I53,"")</f>
        <v>Placebo</v>
      </c>
      <c r="L53" t="s">
        <v>93</v>
      </c>
      <c r="M53" t="s">
        <v>130</v>
      </c>
      <c r="N53" s="4" t="str" cm="1">
        <f t="array" ref="N53">_xlfn._xlws.FILTER(AnalysisGroupings!$G$2:$G$20,(AnalysisGroupings!$F$2:$F$20=AnalysisResults!M53)*LEN(M53)&gt;0,"")</f>
        <v>Hispanic or Latino</v>
      </c>
      <c r="R53" s="4" t="str" cm="1">
        <f t="array" ref="R53">_xlfn._xlws.FILTER(AnalysisGroupings!$G$2:$G$20,(AnalysisGroupings!$F$2:$F$20=AnalysisResults!Q53)*LEN(Q53)&gt;0,"")</f>
        <v/>
      </c>
      <c r="T53">
        <v>3</v>
      </c>
      <c r="U53" s="7" t="s">
        <v>265</v>
      </c>
    </row>
    <row r="54" spans="1:21" x14ac:dyDescent="0.45">
      <c r="A54" t="s">
        <v>104</v>
      </c>
      <c r="B54" s="4" t="str" cm="1">
        <f t="array" ref="B54">_xlfn._xlws.FILTER(AnalysisSets!B:B,AnalysisSets!A:A=_xlfn._xlws.FILTER(Analyses!D:D,Analyses!A:A=AnalysisResults!A54,""),"")</f>
        <v>Safety Population</v>
      </c>
      <c r="C54" t="s">
        <v>314</v>
      </c>
      <c r="D54" s="4" t="str" cm="1">
        <f t="array" ref="D54">_xlfn.UNIQUE(_xlfn._xlws.FILTER(AnalysisMethods!$C$2:$C$31,AnalysisMethods!$A$2:$A$31=AnalysisResults!C54,""))</f>
        <v>Grouped summary of categorical variable</v>
      </c>
      <c r="E54" t="s">
        <v>315</v>
      </c>
      <c r="F54" s="4" t="str" cm="1">
        <f t="array" ref="F54">_xlfn._xlws.FILTER(AnalysisMethods!$H$2:$H$31,AnalysisMethods!$E$2:$E$31=AnalysisResults!E54,"")</f>
        <v>n</v>
      </c>
      <c r="G54" s="4" t="str" cm="1">
        <f t="array" ref="G54">_xlfn._xlws.FILTER(AnalysisMethods!$I$2:$I$31,AnalysisMethods!$E$2:$E$31=AnalysisResults!E54,"")</f>
        <v>XX</v>
      </c>
      <c r="H54" t="s">
        <v>33</v>
      </c>
      <c r="I54" t="s">
        <v>36</v>
      </c>
      <c r="J54" s="4" t="str" cm="1">
        <f t="array" ref="J54">_xlfn._xlws.FILTER(AnalysisGroupings!$G$2:$G$20,AnalysisGroupings!$F$2:$F$20=AnalysisResults!I54,"")</f>
        <v>Placebo</v>
      </c>
      <c r="L54" t="s">
        <v>93</v>
      </c>
      <c r="M54" t="s">
        <v>131</v>
      </c>
      <c r="N54" s="4" t="str" cm="1">
        <f t="array" ref="N54">_xlfn._xlws.FILTER(AnalysisGroupings!$G$2:$G$20,(AnalysisGroupings!$F$2:$F$20=AnalysisResults!M54)*LEN(M54)&gt;0,"")</f>
        <v>Not Hispanic or Latino</v>
      </c>
      <c r="R54" s="4" t="str" cm="1">
        <f t="array" ref="R54">_xlfn._xlws.FILTER(AnalysisGroupings!$G$2:$G$20,(AnalysisGroupings!$F$2:$F$20=AnalysisResults!Q54)*LEN(Q54)&gt;0,"")</f>
        <v/>
      </c>
      <c r="T54">
        <v>83</v>
      </c>
      <c r="U54" s="7" t="s">
        <v>266</v>
      </c>
    </row>
    <row r="55" spans="1:21" x14ac:dyDescent="0.45">
      <c r="A55" t="s">
        <v>104</v>
      </c>
      <c r="B55" s="4" t="str" cm="1">
        <f t="array" ref="B55">_xlfn._xlws.FILTER(AnalysisSets!B:B,AnalysisSets!A:A=_xlfn._xlws.FILTER(Analyses!D:D,Analyses!A:A=AnalysisResults!A55,""),"")</f>
        <v>Safety Population</v>
      </c>
      <c r="C55" t="s">
        <v>314</v>
      </c>
      <c r="D55" s="4" t="str" cm="1">
        <f t="array" ref="D55">_xlfn.UNIQUE(_xlfn._xlws.FILTER(AnalysisMethods!$C$2:$C$31,AnalysisMethods!$A$2:$A$31=AnalysisResults!C55,""))</f>
        <v>Grouped summary of categorical variable</v>
      </c>
      <c r="E55" t="s">
        <v>315</v>
      </c>
      <c r="F55" s="4" t="str" cm="1">
        <f t="array" ref="F55">_xlfn._xlws.FILTER(AnalysisMethods!$H$2:$H$31,AnalysisMethods!$E$2:$E$31=AnalysisResults!E55,"")</f>
        <v>n</v>
      </c>
      <c r="G55" s="4" t="str" cm="1">
        <f t="array" ref="G55">_xlfn._xlws.FILTER(AnalysisMethods!$I$2:$I$31,AnalysisMethods!$E$2:$E$31=AnalysisResults!E55,"")</f>
        <v>XX</v>
      </c>
      <c r="H55" t="s">
        <v>33</v>
      </c>
      <c r="I55" t="s">
        <v>40</v>
      </c>
      <c r="J55" s="4" t="str" cm="1">
        <f t="array" ref="J55">_xlfn._xlws.FILTER(AnalysisGroupings!$G$2:$G$20,AnalysisGroupings!$F$2:$F$20=AnalysisResults!I55,"")</f>
        <v>Xanomeline Low Dose</v>
      </c>
      <c r="L55" t="s">
        <v>93</v>
      </c>
      <c r="M55" t="s">
        <v>130</v>
      </c>
      <c r="N55" s="4" t="str" cm="1">
        <f t="array" ref="N55">_xlfn._xlws.FILTER(AnalysisGroupings!$G$2:$G$20,(AnalysisGroupings!$F$2:$F$20=AnalysisResults!M55)*LEN(M55)&gt;0,"")</f>
        <v>Hispanic or Latino</v>
      </c>
      <c r="R55" s="4" t="str" cm="1">
        <f t="array" ref="R55">_xlfn._xlws.FILTER(AnalysisGroupings!$G$2:$G$20,(AnalysisGroupings!$F$2:$F$20=AnalysisResults!Q55)*LEN(Q55)&gt;0,"")</f>
        <v/>
      </c>
      <c r="T55">
        <v>3</v>
      </c>
      <c r="U55" s="7" t="s">
        <v>265</v>
      </c>
    </row>
    <row r="56" spans="1:21" x14ac:dyDescent="0.45">
      <c r="A56" t="s">
        <v>104</v>
      </c>
      <c r="B56" s="4" t="str" cm="1">
        <f t="array" ref="B56">_xlfn._xlws.FILTER(AnalysisSets!B:B,AnalysisSets!A:A=_xlfn._xlws.FILTER(Analyses!D:D,Analyses!A:A=AnalysisResults!A56,""),"")</f>
        <v>Safety Population</v>
      </c>
      <c r="C56" t="s">
        <v>314</v>
      </c>
      <c r="D56" s="4" t="str" cm="1">
        <f t="array" ref="D56">_xlfn.UNIQUE(_xlfn._xlws.FILTER(AnalysisMethods!$C$2:$C$31,AnalysisMethods!$A$2:$A$31=AnalysisResults!C56,""))</f>
        <v>Grouped summary of categorical variable</v>
      </c>
      <c r="E56" t="s">
        <v>315</v>
      </c>
      <c r="F56" s="4" t="str" cm="1">
        <f t="array" ref="F56">_xlfn._xlws.FILTER(AnalysisMethods!$H$2:$H$31,AnalysisMethods!$E$2:$E$31=AnalysisResults!E56,"")</f>
        <v>n</v>
      </c>
      <c r="G56" s="4" t="str" cm="1">
        <f t="array" ref="G56">_xlfn._xlws.FILTER(AnalysisMethods!$I$2:$I$31,AnalysisMethods!$E$2:$E$31=AnalysisResults!E56,"")</f>
        <v>XX</v>
      </c>
      <c r="H56" t="s">
        <v>33</v>
      </c>
      <c r="I56" t="s">
        <v>40</v>
      </c>
      <c r="J56" s="4" t="str" cm="1">
        <f t="array" ref="J56">_xlfn._xlws.FILTER(AnalysisGroupings!$G$2:$G$20,AnalysisGroupings!$F$2:$F$20=AnalysisResults!I56,"")</f>
        <v>Xanomeline Low Dose</v>
      </c>
      <c r="L56" t="s">
        <v>93</v>
      </c>
      <c r="M56" t="s">
        <v>131</v>
      </c>
      <c r="N56" s="4" t="str" cm="1">
        <f t="array" ref="N56">_xlfn._xlws.FILTER(AnalysisGroupings!$G$2:$G$20,(AnalysisGroupings!$F$2:$F$20=AnalysisResults!M56)*LEN(M56)&gt;0,"")</f>
        <v>Not Hispanic or Latino</v>
      </c>
      <c r="R56" s="4" t="str" cm="1">
        <f t="array" ref="R56">_xlfn._xlws.FILTER(AnalysisGroupings!$G$2:$G$20,(AnalysisGroupings!$F$2:$F$20=AnalysisResults!Q56)*LEN(Q56)&gt;0,"")</f>
        <v/>
      </c>
      <c r="T56">
        <v>81</v>
      </c>
      <c r="U56" s="7" t="s">
        <v>267</v>
      </c>
    </row>
    <row r="57" spans="1:21" x14ac:dyDescent="0.45">
      <c r="A57" t="s">
        <v>104</v>
      </c>
      <c r="B57" s="4" t="str" cm="1">
        <f t="array" ref="B57">_xlfn._xlws.FILTER(AnalysisSets!B:B,AnalysisSets!A:A=_xlfn._xlws.FILTER(Analyses!D:D,Analyses!A:A=AnalysisResults!A57,""),"")</f>
        <v>Safety Population</v>
      </c>
      <c r="C57" t="s">
        <v>314</v>
      </c>
      <c r="D57" s="4" t="str" cm="1">
        <f t="array" ref="D57">_xlfn.UNIQUE(_xlfn._xlws.FILTER(AnalysisMethods!$C$2:$C$31,AnalysisMethods!$A$2:$A$31=AnalysisResults!C57,""))</f>
        <v>Grouped summary of categorical variable</v>
      </c>
      <c r="E57" t="s">
        <v>315</v>
      </c>
      <c r="F57" s="4" t="str" cm="1">
        <f t="array" ref="F57">_xlfn._xlws.FILTER(AnalysisMethods!$H$2:$H$31,AnalysisMethods!$E$2:$E$31=AnalysisResults!E57,"")</f>
        <v>n</v>
      </c>
      <c r="G57" s="4" t="str" cm="1">
        <f t="array" ref="G57">_xlfn._xlws.FILTER(AnalysisMethods!$I$2:$I$31,AnalysisMethods!$E$2:$E$31=AnalysisResults!E57,"")</f>
        <v>XX</v>
      </c>
      <c r="H57" t="s">
        <v>33</v>
      </c>
      <c r="I57" t="s">
        <v>41</v>
      </c>
      <c r="J57" s="4" t="str" cm="1">
        <f t="array" ref="J57">_xlfn._xlws.FILTER(AnalysisGroupings!$G$2:$G$20,AnalysisGroupings!$F$2:$F$20=AnalysisResults!I57,"")</f>
        <v>Xanomeline High Dose</v>
      </c>
      <c r="L57" t="s">
        <v>93</v>
      </c>
      <c r="M57" t="s">
        <v>130</v>
      </c>
      <c r="N57" s="4" t="str" cm="1">
        <f t="array" ref="N57">_xlfn._xlws.FILTER(AnalysisGroupings!$G$2:$G$20,(AnalysisGroupings!$F$2:$F$20=AnalysisResults!M57)*LEN(M57)&gt;0,"")</f>
        <v>Hispanic or Latino</v>
      </c>
      <c r="R57" s="4" t="str" cm="1">
        <f t="array" ref="R57">_xlfn._xlws.FILTER(AnalysisGroupings!$G$2:$G$20,(AnalysisGroupings!$F$2:$F$20=AnalysisResults!Q57)*LEN(Q57)&gt;0,"")</f>
        <v/>
      </c>
      <c r="T57">
        <v>6</v>
      </c>
      <c r="U57" s="7" t="s">
        <v>268</v>
      </c>
    </row>
    <row r="58" spans="1:21" x14ac:dyDescent="0.45">
      <c r="A58" t="s">
        <v>104</v>
      </c>
      <c r="B58" s="4" t="str" cm="1">
        <f t="array" ref="B58">_xlfn._xlws.FILTER(AnalysisSets!B:B,AnalysisSets!A:A=_xlfn._xlws.FILTER(Analyses!D:D,Analyses!A:A=AnalysisResults!A58,""),"")</f>
        <v>Safety Population</v>
      </c>
      <c r="C58" t="s">
        <v>314</v>
      </c>
      <c r="D58" s="4" t="str" cm="1">
        <f t="array" ref="D58">_xlfn.UNIQUE(_xlfn._xlws.FILTER(AnalysisMethods!$C$2:$C$31,AnalysisMethods!$A$2:$A$31=AnalysisResults!C58,""))</f>
        <v>Grouped summary of categorical variable</v>
      </c>
      <c r="E58" t="s">
        <v>315</v>
      </c>
      <c r="F58" s="4" t="str" cm="1">
        <f t="array" ref="F58">_xlfn._xlws.FILTER(AnalysisMethods!$H$2:$H$31,AnalysisMethods!$E$2:$E$31=AnalysisResults!E58,"")</f>
        <v>n</v>
      </c>
      <c r="G58" s="4" t="str" cm="1">
        <f t="array" ref="G58">_xlfn._xlws.FILTER(AnalysisMethods!$I$2:$I$31,AnalysisMethods!$E$2:$E$31=AnalysisResults!E58,"")</f>
        <v>XX</v>
      </c>
      <c r="H58" t="s">
        <v>33</v>
      </c>
      <c r="I58" t="s">
        <v>41</v>
      </c>
      <c r="J58" s="4" t="str" cm="1">
        <f t="array" ref="J58">_xlfn._xlws.FILTER(AnalysisGroupings!$G$2:$G$20,AnalysisGroupings!$F$2:$F$20=AnalysisResults!I58,"")</f>
        <v>Xanomeline High Dose</v>
      </c>
      <c r="L58" t="s">
        <v>93</v>
      </c>
      <c r="M58" t="s">
        <v>131</v>
      </c>
      <c r="N58" s="4" t="str" cm="1">
        <f t="array" ref="N58">_xlfn._xlws.FILTER(AnalysisGroupings!$G$2:$G$20,(AnalysisGroupings!$F$2:$F$20=AnalysisResults!M58)*LEN(M58)&gt;0,"")</f>
        <v>Not Hispanic or Latino</v>
      </c>
      <c r="R58" s="4" t="str" cm="1">
        <f t="array" ref="R58">_xlfn._xlws.FILTER(AnalysisGroupings!$G$2:$G$20,(AnalysisGroupings!$F$2:$F$20=AnalysisResults!Q58)*LEN(Q58)&gt;0,"")</f>
        <v/>
      </c>
      <c r="T58">
        <v>78</v>
      </c>
      <c r="U58" s="7" t="s">
        <v>269</v>
      </c>
    </row>
    <row r="59" spans="1:21" x14ac:dyDescent="0.45">
      <c r="A59" t="s">
        <v>104</v>
      </c>
      <c r="B59" s="4" t="str" cm="1">
        <f t="array" ref="B59">_xlfn._xlws.FILTER(AnalysisSets!B:B,AnalysisSets!A:A=_xlfn._xlws.FILTER(Analyses!D:D,Analyses!A:A=AnalysisResults!A59,""),"")</f>
        <v>Safety Population</v>
      </c>
      <c r="C59" t="s">
        <v>314</v>
      </c>
      <c r="D59" s="4" t="str" cm="1">
        <f t="array" ref="D59">_xlfn.UNIQUE(_xlfn._xlws.FILTER(AnalysisMethods!$C$2:$C$31,AnalysisMethods!$A$2:$A$31=AnalysisResults!C59,""))</f>
        <v>Grouped summary of categorical variable</v>
      </c>
      <c r="E59" t="s">
        <v>316</v>
      </c>
      <c r="F59" s="4" t="str" cm="1">
        <f t="array" ref="F59">_xlfn._xlws.FILTER(AnalysisMethods!$H$2:$H$31,AnalysisMethods!$E$2:$E$31=AnalysisResults!E59,"")</f>
        <v>%</v>
      </c>
      <c r="G59" s="4" t="str" cm="1">
        <f t="array" ref="G59">_xlfn._xlws.FILTER(AnalysisMethods!$I$2:$I$31,AnalysisMethods!$E$2:$E$31=AnalysisResults!E59,"")</f>
        <v>( XX.X)</v>
      </c>
      <c r="H59" t="s">
        <v>33</v>
      </c>
      <c r="I59" t="s">
        <v>36</v>
      </c>
      <c r="J59" s="4" t="str" cm="1">
        <f t="array" ref="J59">_xlfn._xlws.FILTER(AnalysisGroupings!$G$2:$G$20,AnalysisGroupings!$F$2:$F$20=AnalysisResults!I59,"")</f>
        <v>Placebo</v>
      </c>
      <c r="L59" t="s">
        <v>93</v>
      </c>
      <c r="M59" t="s">
        <v>130</v>
      </c>
      <c r="N59" s="4" t="str" cm="1">
        <f t="array" ref="N59">_xlfn._xlws.FILTER(AnalysisGroupings!$G$2:$G$20,(AnalysisGroupings!$F$2:$F$20=AnalysisResults!M59)*LEN(M59)&gt;0,"")</f>
        <v>Hispanic or Latino</v>
      </c>
      <c r="R59" s="4" t="str" cm="1">
        <f t="array" ref="R59">_xlfn._xlws.FILTER(AnalysisGroupings!$G$2:$G$20,(AnalysisGroupings!$F$2:$F$20=AnalysisResults!Q59)*LEN(Q59)&gt;0,"")</f>
        <v/>
      </c>
      <c r="T59">
        <v>3.4883720930232558</v>
      </c>
      <c r="U59" s="7" t="s">
        <v>270</v>
      </c>
    </row>
    <row r="60" spans="1:21" x14ac:dyDescent="0.45">
      <c r="A60" t="s">
        <v>104</v>
      </c>
      <c r="B60" s="4" t="str" cm="1">
        <f t="array" ref="B60">_xlfn._xlws.FILTER(AnalysisSets!B:B,AnalysisSets!A:A=_xlfn._xlws.FILTER(Analyses!D:D,Analyses!A:A=AnalysisResults!A60,""),"")</f>
        <v>Safety Population</v>
      </c>
      <c r="C60" t="s">
        <v>314</v>
      </c>
      <c r="D60" s="4" t="str" cm="1">
        <f t="array" ref="D60">_xlfn.UNIQUE(_xlfn._xlws.FILTER(AnalysisMethods!$C$2:$C$31,AnalysisMethods!$A$2:$A$31=AnalysisResults!C60,""))</f>
        <v>Grouped summary of categorical variable</v>
      </c>
      <c r="E60" t="s">
        <v>316</v>
      </c>
      <c r="F60" s="4" t="str" cm="1">
        <f t="array" ref="F60">_xlfn._xlws.FILTER(AnalysisMethods!$H$2:$H$31,AnalysisMethods!$E$2:$E$31=AnalysisResults!E60,"")</f>
        <v>%</v>
      </c>
      <c r="G60" s="4" t="str" cm="1">
        <f t="array" ref="G60">_xlfn._xlws.FILTER(AnalysisMethods!$I$2:$I$31,AnalysisMethods!$E$2:$E$31=AnalysisResults!E60,"")</f>
        <v>( XX.X)</v>
      </c>
      <c r="H60" t="s">
        <v>33</v>
      </c>
      <c r="I60" t="s">
        <v>36</v>
      </c>
      <c r="J60" s="4" t="str" cm="1">
        <f t="array" ref="J60">_xlfn._xlws.FILTER(AnalysisGroupings!$G$2:$G$20,AnalysisGroupings!$F$2:$F$20=AnalysisResults!I60,"")</f>
        <v>Placebo</v>
      </c>
      <c r="L60" t="s">
        <v>93</v>
      </c>
      <c r="M60" t="s">
        <v>131</v>
      </c>
      <c r="N60" s="4" t="str" cm="1">
        <f t="array" ref="N60">_xlfn._xlws.FILTER(AnalysisGroupings!$G$2:$G$20,(AnalysisGroupings!$F$2:$F$20=AnalysisResults!M60)*LEN(M60)&gt;0,"")</f>
        <v>Not Hispanic or Latino</v>
      </c>
      <c r="R60" s="4" t="str" cm="1">
        <f t="array" ref="R60">_xlfn._xlws.FILTER(AnalysisGroupings!$G$2:$G$20,(AnalysisGroupings!$F$2:$F$20=AnalysisResults!Q60)*LEN(Q60)&gt;0,"")</f>
        <v/>
      </c>
      <c r="T60">
        <v>96.511627906976742</v>
      </c>
      <c r="U60" s="7" t="s">
        <v>271</v>
      </c>
    </row>
    <row r="61" spans="1:21" x14ac:dyDescent="0.45">
      <c r="A61" t="s">
        <v>104</v>
      </c>
      <c r="B61" s="4" t="str" cm="1">
        <f t="array" ref="B61">_xlfn._xlws.FILTER(AnalysisSets!B:B,AnalysisSets!A:A=_xlfn._xlws.FILTER(Analyses!D:D,Analyses!A:A=AnalysisResults!A61,""),"")</f>
        <v>Safety Population</v>
      </c>
      <c r="C61" t="s">
        <v>314</v>
      </c>
      <c r="D61" s="4" t="str" cm="1">
        <f t="array" ref="D61">_xlfn.UNIQUE(_xlfn._xlws.FILTER(AnalysisMethods!$C$2:$C$31,AnalysisMethods!$A$2:$A$31=AnalysisResults!C61,""))</f>
        <v>Grouped summary of categorical variable</v>
      </c>
      <c r="E61" t="s">
        <v>316</v>
      </c>
      <c r="F61" s="4" t="str" cm="1">
        <f t="array" ref="F61">_xlfn._xlws.FILTER(AnalysisMethods!$H$2:$H$31,AnalysisMethods!$E$2:$E$31=AnalysisResults!E61,"")</f>
        <v>%</v>
      </c>
      <c r="G61" s="4" t="str" cm="1">
        <f t="array" ref="G61">_xlfn._xlws.FILTER(AnalysisMethods!$I$2:$I$31,AnalysisMethods!$E$2:$E$31=AnalysisResults!E61,"")</f>
        <v>( XX.X)</v>
      </c>
      <c r="H61" t="s">
        <v>33</v>
      </c>
      <c r="I61" t="s">
        <v>40</v>
      </c>
      <c r="J61" s="4" t="str" cm="1">
        <f t="array" ref="J61">_xlfn._xlws.FILTER(AnalysisGroupings!$G$2:$G$20,AnalysisGroupings!$F$2:$F$20=AnalysisResults!I61,"")</f>
        <v>Xanomeline Low Dose</v>
      </c>
      <c r="L61" t="s">
        <v>93</v>
      </c>
      <c r="M61" t="s">
        <v>130</v>
      </c>
      <c r="N61" s="4" t="str" cm="1">
        <f t="array" ref="N61">_xlfn._xlws.FILTER(AnalysisGroupings!$G$2:$G$20,(AnalysisGroupings!$F$2:$F$20=AnalysisResults!M61)*LEN(M61)&gt;0,"")</f>
        <v>Hispanic or Latino</v>
      </c>
      <c r="R61" s="4" t="str" cm="1">
        <f t="array" ref="R61">_xlfn._xlws.FILTER(AnalysisGroupings!$G$2:$G$20,(AnalysisGroupings!$F$2:$F$20=AnalysisResults!Q61)*LEN(Q61)&gt;0,"")</f>
        <v/>
      </c>
      <c r="T61">
        <v>3.5714285714285716</v>
      </c>
      <c r="U61" s="7" t="s">
        <v>272</v>
      </c>
    </row>
    <row r="62" spans="1:21" x14ac:dyDescent="0.45">
      <c r="A62" t="s">
        <v>104</v>
      </c>
      <c r="B62" s="4" t="str" cm="1">
        <f t="array" ref="B62">_xlfn._xlws.FILTER(AnalysisSets!B:B,AnalysisSets!A:A=_xlfn._xlws.FILTER(Analyses!D:D,Analyses!A:A=AnalysisResults!A62,""),"")</f>
        <v>Safety Population</v>
      </c>
      <c r="C62" t="s">
        <v>314</v>
      </c>
      <c r="D62" s="4" t="str" cm="1">
        <f t="array" ref="D62">_xlfn.UNIQUE(_xlfn._xlws.FILTER(AnalysisMethods!$C$2:$C$31,AnalysisMethods!$A$2:$A$31=AnalysisResults!C62,""))</f>
        <v>Grouped summary of categorical variable</v>
      </c>
      <c r="E62" t="s">
        <v>316</v>
      </c>
      <c r="F62" s="4" t="str" cm="1">
        <f t="array" ref="F62">_xlfn._xlws.FILTER(AnalysisMethods!$H$2:$H$31,AnalysisMethods!$E$2:$E$31=AnalysisResults!E62,"")</f>
        <v>%</v>
      </c>
      <c r="G62" s="4" t="str" cm="1">
        <f t="array" ref="G62">_xlfn._xlws.FILTER(AnalysisMethods!$I$2:$I$31,AnalysisMethods!$E$2:$E$31=AnalysisResults!E62,"")</f>
        <v>( XX.X)</v>
      </c>
      <c r="H62" t="s">
        <v>33</v>
      </c>
      <c r="I62" t="s">
        <v>40</v>
      </c>
      <c r="J62" s="4" t="str" cm="1">
        <f t="array" ref="J62">_xlfn._xlws.FILTER(AnalysisGroupings!$G$2:$G$20,AnalysisGroupings!$F$2:$F$20=AnalysisResults!I62,"")</f>
        <v>Xanomeline Low Dose</v>
      </c>
      <c r="L62" t="s">
        <v>93</v>
      </c>
      <c r="M62" t="s">
        <v>131</v>
      </c>
      <c r="N62" s="4" t="str" cm="1">
        <f t="array" ref="N62">_xlfn._xlws.FILTER(AnalysisGroupings!$G$2:$G$20,(AnalysisGroupings!$F$2:$F$20=AnalysisResults!M62)*LEN(M62)&gt;0,"")</f>
        <v>Not Hispanic or Latino</v>
      </c>
      <c r="R62" s="4" t="str" cm="1">
        <f t="array" ref="R62">_xlfn._xlws.FILTER(AnalysisGroupings!$G$2:$G$20,(AnalysisGroupings!$F$2:$F$20=AnalysisResults!Q62)*LEN(Q62)&gt;0,"")</f>
        <v/>
      </c>
      <c r="T62">
        <v>96.428571428571431</v>
      </c>
      <c r="U62" s="7" t="s">
        <v>273</v>
      </c>
    </row>
    <row r="63" spans="1:21" x14ac:dyDescent="0.45">
      <c r="A63" t="s">
        <v>104</v>
      </c>
      <c r="B63" s="4" t="str" cm="1">
        <f t="array" ref="B63">_xlfn._xlws.FILTER(AnalysisSets!B:B,AnalysisSets!A:A=_xlfn._xlws.FILTER(Analyses!D:D,Analyses!A:A=AnalysisResults!A63,""),"")</f>
        <v>Safety Population</v>
      </c>
      <c r="C63" t="s">
        <v>314</v>
      </c>
      <c r="D63" s="4" t="str" cm="1">
        <f t="array" ref="D63">_xlfn.UNIQUE(_xlfn._xlws.FILTER(AnalysisMethods!$C$2:$C$31,AnalysisMethods!$A$2:$A$31=AnalysisResults!C63,""))</f>
        <v>Grouped summary of categorical variable</v>
      </c>
      <c r="E63" t="s">
        <v>316</v>
      </c>
      <c r="F63" s="4" t="str" cm="1">
        <f t="array" ref="F63">_xlfn._xlws.FILTER(AnalysisMethods!$H$2:$H$31,AnalysisMethods!$E$2:$E$31=AnalysisResults!E63,"")</f>
        <v>%</v>
      </c>
      <c r="G63" s="4" t="str" cm="1">
        <f t="array" ref="G63">_xlfn._xlws.FILTER(AnalysisMethods!$I$2:$I$31,AnalysisMethods!$E$2:$E$31=AnalysisResults!E63,"")</f>
        <v>( XX.X)</v>
      </c>
      <c r="H63" t="s">
        <v>33</v>
      </c>
      <c r="I63" t="s">
        <v>41</v>
      </c>
      <c r="J63" s="4" t="str" cm="1">
        <f t="array" ref="J63">_xlfn._xlws.FILTER(AnalysisGroupings!$G$2:$G$20,AnalysisGroupings!$F$2:$F$20=AnalysisResults!I63,"")</f>
        <v>Xanomeline High Dose</v>
      </c>
      <c r="L63" t="s">
        <v>93</v>
      </c>
      <c r="M63" t="s">
        <v>130</v>
      </c>
      <c r="N63" s="4" t="str" cm="1">
        <f t="array" ref="N63">_xlfn._xlws.FILTER(AnalysisGroupings!$G$2:$G$20,(AnalysisGroupings!$F$2:$F$20=AnalysisResults!M63)*LEN(M63)&gt;0,"")</f>
        <v>Hispanic or Latino</v>
      </c>
      <c r="R63" s="4" t="str" cm="1">
        <f t="array" ref="R63">_xlfn._xlws.FILTER(AnalysisGroupings!$G$2:$G$20,(AnalysisGroupings!$F$2:$F$20=AnalysisResults!Q63)*LEN(Q63)&gt;0,"")</f>
        <v/>
      </c>
      <c r="T63">
        <v>7.1428571428571432</v>
      </c>
      <c r="U63" s="7" t="s">
        <v>274</v>
      </c>
    </row>
    <row r="64" spans="1:21" x14ac:dyDescent="0.45">
      <c r="A64" t="s">
        <v>104</v>
      </c>
      <c r="B64" s="4" t="str" cm="1">
        <f t="array" ref="B64">_xlfn._xlws.FILTER(AnalysisSets!B:B,AnalysisSets!A:A=_xlfn._xlws.FILTER(Analyses!D:D,Analyses!A:A=AnalysisResults!A64,""),"")</f>
        <v>Safety Population</v>
      </c>
      <c r="C64" t="s">
        <v>314</v>
      </c>
      <c r="D64" s="4" t="str" cm="1">
        <f t="array" ref="D64">_xlfn.UNIQUE(_xlfn._xlws.FILTER(AnalysisMethods!$C$2:$C$31,AnalysisMethods!$A$2:$A$31=AnalysisResults!C64,""))</f>
        <v>Grouped summary of categorical variable</v>
      </c>
      <c r="E64" t="s">
        <v>316</v>
      </c>
      <c r="F64" s="4" t="str" cm="1">
        <f t="array" ref="F64">_xlfn._xlws.FILTER(AnalysisMethods!$H$2:$H$31,AnalysisMethods!$E$2:$E$31=AnalysisResults!E64,"")</f>
        <v>%</v>
      </c>
      <c r="G64" s="4" t="str" cm="1">
        <f t="array" ref="G64">_xlfn._xlws.FILTER(AnalysisMethods!$I$2:$I$31,AnalysisMethods!$E$2:$E$31=AnalysisResults!E64,"")</f>
        <v>( XX.X)</v>
      </c>
      <c r="H64" t="s">
        <v>33</v>
      </c>
      <c r="I64" t="s">
        <v>41</v>
      </c>
      <c r="J64" s="4" t="str" cm="1">
        <f t="array" ref="J64">_xlfn._xlws.FILTER(AnalysisGroupings!$G$2:$G$20,AnalysisGroupings!$F$2:$F$20=AnalysisResults!I64,"")</f>
        <v>Xanomeline High Dose</v>
      </c>
      <c r="L64" t="s">
        <v>93</v>
      </c>
      <c r="M64" t="s">
        <v>131</v>
      </c>
      <c r="N64" s="4" t="str" cm="1">
        <f t="array" ref="N64">_xlfn._xlws.FILTER(AnalysisGroupings!$G$2:$G$20,(AnalysisGroupings!$F$2:$F$20=AnalysisResults!M64)*LEN(M64)&gt;0,"")</f>
        <v>Not Hispanic or Latino</v>
      </c>
      <c r="R64" s="4" t="str" cm="1">
        <f t="array" ref="R64">_xlfn._xlws.FILTER(AnalysisGroupings!$G$2:$G$20,(AnalysisGroupings!$F$2:$F$20=AnalysisResults!Q64)*LEN(Q64)&gt;0,"")</f>
        <v/>
      </c>
      <c r="T64">
        <v>92.857142857142861</v>
      </c>
      <c r="U64" s="7" t="s">
        <v>275</v>
      </c>
    </row>
    <row r="65" spans="1:21" x14ac:dyDescent="0.45">
      <c r="A65" t="s">
        <v>105</v>
      </c>
      <c r="B65" s="4" t="str" cm="1">
        <f t="array" ref="B65">_xlfn._xlws.FILTER(AnalysisSets!B:B,AnalysisSets!A:A=_xlfn._xlws.FILTER(Analyses!D:D,Analyses!A:A=AnalysisResults!A65,""),"")</f>
        <v>Safety Population</v>
      </c>
      <c r="C65" t="s">
        <v>314</v>
      </c>
      <c r="D65" s="4" t="str" cm="1">
        <f t="array" ref="D65">_xlfn.UNIQUE(_xlfn._xlws.FILTER(AnalysisMethods!$C$2:$C$31,AnalysisMethods!$A$2:$A$31=AnalysisResults!C65,""))</f>
        <v>Grouped summary of categorical variable</v>
      </c>
      <c r="E65" t="s">
        <v>315</v>
      </c>
      <c r="F65" s="4" t="str" cm="1">
        <f t="array" ref="F65">_xlfn._xlws.FILTER(AnalysisMethods!$H$2:$H$31,AnalysisMethods!$E$2:$E$31=AnalysisResults!E65,"")</f>
        <v>n</v>
      </c>
      <c r="G65" s="4" t="str" cm="1">
        <f t="array" ref="G65">_xlfn._xlws.FILTER(AnalysisMethods!$I$2:$I$31,AnalysisMethods!$E$2:$E$31=AnalysisResults!E65,"")</f>
        <v>XX</v>
      </c>
      <c r="H65" t="s">
        <v>33</v>
      </c>
      <c r="I65" t="s">
        <v>36</v>
      </c>
      <c r="J65" s="4" t="str" cm="1">
        <f t="array" ref="J65">_xlfn._xlws.FILTER(AnalysisGroupings!$G$2:$G$20,AnalysisGroupings!$F$2:$F$20=AnalysisResults!I65,"")</f>
        <v>Placebo</v>
      </c>
      <c r="L65" t="s">
        <v>50</v>
      </c>
      <c r="M65" t="s">
        <v>132</v>
      </c>
      <c r="N65" s="4" t="str" cm="1">
        <f t="array" ref="N65">_xlfn._xlws.FILTER(AnalysisGroupings!$G$2:$G$20,(AnalysisGroupings!$F$2:$F$20=AnalysisResults!M65)*LEN(M65)&gt;0,"")</f>
        <v>American Indian or Alaska Native</v>
      </c>
      <c r="R65" s="4" t="str" cm="1">
        <f t="array" ref="R65">_xlfn._xlws.FILTER(AnalysisGroupings!$G$2:$G$20,(AnalysisGroupings!$F$2:$F$20=AnalysisResults!Q65)*LEN(Q65)&gt;0,"")</f>
        <v/>
      </c>
      <c r="T65">
        <v>0</v>
      </c>
      <c r="U65" s="7" t="s">
        <v>276</v>
      </c>
    </row>
    <row r="66" spans="1:21" x14ac:dyDescent="0.45">
      <c r="A66" t="s">
        <v>105</v>
      </c>
      <c r="B66" s="4" t="str" cm="1">
        <f t="array" ref="B66">_xlfn._xlws.FILTER(AnalysisSets!B:B,AnalysisSets!A:A=_xlfn._xlws.FILTER(Analyses!D:D,Analyses!A:A=AnalysisResults!A66,""),"")</f>
        <v>Safety Population</v>
      </c>
      <c r="C66" t="s">
        <v>314</v>
      </c>
      <c r="D66" s="4" t="str" cm="1">
        <f t="array" ref="D66">_xlfn.UNIQUE(_xlfn._xlws.FILTER(AnalysisMethods!$C$2:$C$31,AnalysisMethods!$A$2:$A$31=AnalysisResults!C66,""))</f>
        <v>Grouped summary of categorical variable</v>
      </c>
      <c r="E66" t="s">
        <v>315</v>
      </c>
      <c r="F66" s="4" t="str" cm="1">
        <f t="array" ref="F66">_xlfn._xlws.FILTER(AnalysisMethods!$H$2:$H$31,AnalysisMethods!$E$2:$E$31=AnalysisResults!E66,"")</f>
        <v>n</v>
      </c>
      <c r="G66" s="4" t="str" cm="1">
        <f t="array" ref="G66">_xlfn._xlws.FILTER(AnalysisMethods!$I$2:$I$31,AnalysisMethods!$E$2:$E$31=AnalysisResults!E66,"")</f>
        <v>XX</v>
      </c>
      <c r="H66" t="s">
        <v>33</v>
      </c>
      <c r="I66" t="s">
        <v>36</v>
      </c>
      <c r="J66" s="4" t="str" cm="1">
        <f t="array" ref="J66">_xlfn._xlws.FILTER(AnalysisGroupings!$G$2:$G$20,AnalysisGroupings!$F$2:$F$20=AnalysisResults!I66,"")</f>
        <v>Placebo</v>
      </c>
      <c r="L66" t="s">
        <v>50</v>
      </c>
      <c r="M66" t="s">
        <v>133</v>
      </c>
      <c r="N66" s="4" t="str" cm="1">
        <f t="array" ref="N66">_xlfn._xlws.FILTER(AnalysisGroupings!$G$2:$G$20,(AnalysisGroupings!$F$2:$F$20=AnalysisResults!M66)*LEN(M66)&gt;0,"")</f>
        <v>Asian</v>
      </c>
      <c r="R66" s="4" t="str" cm="1">
        <f t="array" ref="R66">_xlfn._xlws.FILTER(AnalysisGroupings!$G$2:$G$20,(AnalysisGroupings!$F$2:$F$20=AnalysisResults!Q66)*LEN(Q66)&gt;0,"")</f>
        <v/>
      </c>
      <c r="T66">
        <v>0</v>
      </c>
      <c r="U66" s="7" t="s">
        <v>276</v>
      </c>
    </row>
    <row r="67" spans="1:21" x14ac:dyDescent="0.45">
      <c r="A67" t="s">
        <v>105</v>
      </c>
      <c r="B67" s="4" t="str" cm="1">
        <f t="array" ref="B67">_xlfn._xlws.FILTER(AnalysisSets!B:B,AnalysisSets!A:A=_xlfn._xlws.FILTER(Analyses!D:D,Analyses!A:A=AnalysisResults!A67,""),"")</f>
        <v>Safety Population</v>
      </c>
      <c r="C67" t="s">
        <v>314</v>
      </c>
      <c r="D67" s="4" t="str" cm="1">
        <f t="array" ref="D67">_xlfn.UNIQUE(_xlfn._xlws.FILTER(AnalysisMethods!$C$2:$C$31,AnalysisMethods!$A$2:$A$31=AnalysisResults!C67,""))</f>
        <v>Grouped summary of categorical variable</v>
      </c>
      <c r="E67" t="s">
        <v>315</v>
      </c>
      <c r="F67" s="4" t="str" cm="1">
        <f t="array" ref="F67">_xlfn._xlws.FILTER(AnalysisMethods!$H$2:$H$31,AnalysisMethods!$E$2:$E$31=AnalysisResults!E67,"")</f>
        <v>n</v>
      </c>
      <c r="G67" s="4" t="str" cm="1">
        <f t="array" ref="G67">_xlfn._xlws.FILTER(AnalysisMethods!$I$2:$I$31,AnalysisMethods!$E$2:$E$31=AnalysisResults!E67,"")</f>
        <v>XX</v>
      </c>
      <c r="H67" t="s">
        <v>33</v>
      </c>
      <c r="I67" t="s">
        <v>36</v>
      </c>
      <c r="J67" s="4" t="str" cm="1">
        <f t="array" ref="J67">_xlfn._xlws.FILTER(AnalysisGroupings!$G$2:$G$20,AnalysisGroupings!$F$2:$F$20=AnalysisResults!I67,"")</f>
        <v>Placebo</v>
      </c>
      <c r="L67" t="s">
        <v>50</v>
      </c>
      <c r="M67" t="s">
        <v>134</v>
      </c>
      <c r="N67" s="4" t="str" cm="1">
        <f t="array" ref="N67">_xlfn._xlws.FILTER(AnalysisGroupings!$G$2:$G$20,(AnalysisGroupings!$F$2:$F$20=AnalysisResults!M67)*LEN(M67)&gt;0,"")</f>
        <v>Black or African American</v>
      </c>
      <c r="R67" s="4" t="str" cm="1">
        <f t="array" ref="R67">_xlfn._xlws.FILTER(AnalysisGroupings!$G$2:$G$20,(AnalysisGroupings!$F$2:$F$20=AnalysisResults!Q67)*LEN(Q67)&gt;0,"")</f>
        <v/>
      </c>
      <c r="T67">
        <v>8</v>
      </c>
      <c r="U67" s="7" t="s">
        <v>243</v>
      </c>
    </row>
    <row r="68" spans="1:21" x14ac:dyDescent="0.45">
      <c r="A68" t="s">
        <v>105</v>
      </c>
      <c r="B68" s="4" t="str" cm="1">
        <f t="array" ref="B68">_xlfn._xlws.FILTER(AnalysisSets!B:B,AnalysisSets!A:A=_xlfn._xlws.FILTER(Analyses!D:D,Analyses!A:A=AnalysisResults!A68,""),"")</f>
        <v>Safety Population</v>
      </c>
      <c r="C68" t="s">
        <v>314</v>
      </c>
      <c r="D68" s="4" t="str" cm="1">
        <f t="array" ref="D68">_xlfn.UNIQUE(_xlfn._xlws.FILTER(AnalysisMethods!$C$2:$C$31,AnalysisMethods!$A$2:$A$31=AnalysisResults!C68,""))</f>
        <v>Grouped summary of categorical variable</v>
      </c>
      <c r="E68" t="s">
        <v>315</v>
      </c>
      <c r="F68" s="4" t="str" cm="1">
        <f t="array" ref="F68">_xlfn._xlws.FILTER(AnalysisMethods!$H$2:$H$31,AnalysisMethods!$E$2:$E$31=AnalysisResults!E68,"")</f>
        <v>n</v>
      </c>
      <c r="G68" s="4" t="str" cm="1">
        <f t="array" ref="G68">_xlfn._xlws.FILTER(AnalysisMethods!$I$2:$I$31,AnalysisMethods!$E$2:$E$31=AnalysisResults!E68,"")</f>
        <v>XX</v>
      </c>
      <c r="H68" t="s">
        <v>33</v>
      </c>
      <c r="I68" t="s">
        <v>36</v>
      </c>
      <c r="J68" s="4" t="str" cm="1">
        <f t="array" ref="J68">_xlfn._xlws.FILTER(AnalysisGroupings!$G$2:$G$20,AnalysisGroupings!$F$2:$F$20=AnalysisResults!I68,"")</f>
        <v>Placebo</v>
      </c>
      <c r="L68" t="s">
        <v>50</v>
      </c>
      <c r="M68" t="s">
        <v>135</v>
      </c>
      <c r="N68" s="4" t="str" cm="1">
        <f t="array" ref="N68">_xlfn._xlws.FILTER(AnalysisGroupings!$G$2:$G$20,(AnalysisGroupings!$F$2:$F$20=AnalysisResults!M68)*LEN(M68)&gt;0,"")</f>
        <v>Native Hawaiian or Other Pacific Islander</v>
      </c>
      <c r="R68" s="4" t="str" cm="1">
        <f t="array" ref="R68">_xlfn._xlws.FILTER(AnalysisGroupings!$G$2:$G$20,(AnalysisGroupings!$F$2:$F$20=AnalysisResults!Q68)*LEN(Q68)&gt;0,"")</f>
        <v/>
      </c>
      <c r="T68">
        <v>0</v>
      </c>
      <c r="U68" s="7" t="s">
        <v>276</v>
      </c>
    </row>
    <row r="69" spans="1:21" x14ac:dyDescent="0.45">
      <c r="A69" t="s">
        <v>105</v>
      </c>
      <c r="B69" s="4" t="str" cm="1">
        <f t="array" ref="B69">_xlfn._xlws.FILTER(AnalysisSets!B:B,AnalysisSets!A:A=_xlfn._xlws.FILTER(Analyses!D:D,Analyses!A:A=AnalysisResults!A69,""),"")</f>
        <v>Safety Population</v>
      </c>
      <c r="C69" t="s">
        <v>314</v>
      </c>
      <c r="D69" s="4" t="str" cm="1">
        <f t="array" ref="D69">_xlfn.UNIQUE(_xlfn._xlws.FILTER(AnalysisMethods!$C$2:$C$31,AnalysisMethods!$A$2:$A$31=AnalysisResults!C69,""))</f>
        <v>Grouped summary of categorical variable</v>
      </c>
      <c r="E69" t="s">
        <v>315</v>
      </c>
      <c r="F69" s="4" t="str" cm="1">
        <f t="array" ref="F69">_xlfn._xlws.FILTER(AnalysisMethods!$H$2:$H$31,AnalysisMethods!$E$2:$E$31=AnalysisResults!E69,"")</f>
        <v>n</v>
      </c>
      <c r="G69" s="4" t="str" cm="1">
        <f t="array" ref="G69">_xlfn._xlws.FILTER(AnalysisMethods!$I$2:$I$31,AnalysisMethods!$E$2:$E$31=AnalysisResults!E69,"")</f>
        <v>XX</v>
      </c>
      <c r="H69" t="s">
        <v>33</v>
      </c>
      <c r="I69" t="s">
        <v>36</v>
      </c>
      <c r="J69" s="4" t="str" cm="1">
        <f t="array" ref="J69">_xlfn._xlws.FILTER(AnalysisGroupings!$G$2:$G$20,AnalysisGroupings!$F$2:$F$20=AnalysisResults!I69,"")</f>
        <v>Placebo</v>
      </c>
      <c r="L69" t="s">
        <v>50</v>
      </c>
      <c r="M69" t="s">
        <v>136</v>
      </c>
      <c r="N69" s="4" t="str" cm="1">
        <f t="array" ref="N69">_xlfn._xlws.FILTER(AnalysisGroupings!$G$2:$G$20,(AnalysisGroupings!$F$2:$F$20=AnalysisResults!M69)*LEN(M69)&gt;0,"")</f>
        <v>White</v>
      </c>
      <c r="R69" s="4" t="str" cm="1">
        <f t="array" ref="R69">_xlfn._xlws.FILTER(AnalysisGroupings!$G$2:$G$20,(AnalysisGroupings!$F$2:$F$20=AnalysisResults!Q69)*LEN(Q69)&gt;0,"")</f>
        <v/>
      </c>
      <c r="T69">
        <v>78</v>
      </c>
      <c r="U69" s="7" t="s">
        <v>269</v>
      </c>
    </row>
    <row r="70" spans="1:21" x14ac:dyDescent="0.45">
      <c r="A70" t="s">
        <v>105</v>
      </c>
      <c r="B70" s="4" t="str" cm="1">
        <f t="array" ref="B70">_xlfn._xlws.FILTER(AnalysisSets!B:B,AnalysisSets!A:A=_xlfn._xlws.FILTER(Analyses!D:D,Analyses!A:A=AnalysisResults!A70,""),"")</f>
        <v>Safety Population</v>
      </c>
      <c r="C70" t="s">
        <v>314</v>
      </c>
      <c r="D70" s="4" t="str" cm="1">
        <f t="array" ref="D70">_xlfn.UNIQUE(_xlfn._xlws.FILTER(AnalysisMethods!$C$2:$C$31,AnalysisMethods!$A$2:$A$31=AnalysisResults!C70,""))</f>
        <v>Grouped summary of categorical variable</v>
      </c>
      <c r="E70" t="s">
        <v>315</v>
      </c>
      <c r="F70" s="4" t="str" cm="1">
        <f t="array" ref="F70">_xlfn._xlws.FILTER(AnalysisMethods!$H$2:$H$31,AnalysisMethods!$E$2:$E$31=AnalysisResults!E70,"")</f>
        <v>n</v>
      </c>
      <c r="G70" s="4" t="str" cm="1">
        <f t="array" ref="G70">_xlfn._xlws.FILTER(AnalysisMethods!$I$2:$I$31,AnalysisMethods!$E$2:$E$31=AnalysisResults!E70,"")</f>
        <v>XX</v>
      </c>
      <c r="H70" t="s">
        <v>33</v>
      </c>
      <c r="I70" t="s">
        <v>36</v>
      </c>
      <c r="J70" s="4" t="str" cm="1">
        <f t="array" ref="J70">_xlfn._xlws.FILTER(AnalysisGroupings!$G$2:$G$20,AnalysisGroupings!$F$2:$F$20=AnalysisResults!I70,"")</f>
        <v>Placebo</v>
      </c>
      <c r="L70" t="s">
        <v>50</v>
      </c>
      <c r="M70" t="s">
        <v>137</v>
      </c>
      <c r="N70" s="4" t="str" cm="1">
        <f t="array" ref="N70">_xlfn._xlws.FILTER(AnalysisGroupings!$G$2:$G$20,(AnalysisGroupings!$F$2:$F$20=AnalysisResults!M70)*LEN(M70)&gt;0,"")</f>
        <v>Multiple</v>
      </c>
      <c r="R70" s="4" t="str" cm="1">
        <f t="array" ref="R70">_xlfn._xlws.FILTER(AnalysisGroupings!$G$2:$G$20,(AnalysisGroupings!$F$2:$F$20=AnalysisResults!Q70)*LEN(Q70)&gt;0,"")</f>
        <v/>
      </c>
      <c r="T70">
        <v>0</v>
      </c>
      <c r="U70" s="7" t="s">
        <v>276</v>
      </c>
    </row>
    <row r="71" spans="1:21" x14ac:dyDescent="0.45">
      <c r="A71" t="s">
        <v>105</v>
      </c>
      <c r="B71" s="4" t="str" cm="1">
        <f t="array" ref="B71">_xlfn._xlws.FILTER(AnalysisSets!B:B,AnalysisSets!A:A=_xlfn._xlws.FILTER(Analyses!D:D,Analyses!A:A=AnalysisResults!A71,""),"")</f>
        <v>Safety Population</v>
      </c>
      <c r="C71" t="s">
        <v>314</v>
      </c>
      <c r="D71" s="4" t="str" cm="1">
        <f t="array" ref="D71">_xlfn.UNIQUE(_xlfn._xlws.FILTER(AnalysisMethods!$C$2:$C$31,AnalysisMethods!$A$2:$A$31=AnalysisResults!C71,""))</f>
        <v>Grouped summary of categorical variable</v>
      </c>
      <c r="E71" t="s">
        <v>315</v>
      </c>
      <c r="F71" s="4" t="str" cm="1">
        <f t="array" ref="F71">_xlfn._xlws.FILTER(AnalysisMethods!$H$2:$H$31,AnalysisMethods!$E$2:$E$31=AnalysisResults!E71,"")</f>
        <v>n</v>
      </c>
      <c r="G71" s="4" t="str" cm="1">
        <f t="array" ref="G71">_xlfn._xlws.FILTER(AnalysisMethods!$I$2:$I$31,AnalysisMethods!$E$2:$E$31=AnalysisResults!E71,"")</f>
        <v>XX</v>
      </c>
      <c r="H71" t="s">
        <v>33</v>
      </c>
      <c r="I71" t="s">
        <v>36</v>
      </c>
      <c r="J71" s="4" t="str" cm="1">
        <f t="array" ref="J71">_xlfn._xlws.FILTER(AnalysisGroupings!$G$2:$G$20,AnalysisGroupings!$F$2:$F$20=AnalysisResults!I71,"")</f>
        <v>Placebo</v>
      </c>
      <c r="L71" t="s">
        <v>50</v>
      </c>
      <c r="M71" t="s">
        <v>138</v>
      </c>
      <c r="N71" s="4" t="str" cm="1">
        <f t="array" ref="N71">_xlfn._xlws.FILTER(AnalysisGroupings!$G$2:$G$20,(AnalysisGroupings!$F$2:$F$20=AnalysisResults!M71)*LEN(M71)&gt;0,"")</f>
        <v>Not Reported</v>
      </c>
      <c r="R71" s="4" t="str" cm="1">
        <f t="array" ref="R71">_xlfn._xlws.FILTER(AnalysisGroupings!$G$2:$G$20,(AnalysisGroupings!$F$2:$F$20=AnalysisResults!Q71)*LEN(Q71)&gt;0,"")</f>
        <v/>
      </c>
      <c r="T71">
        <v>0</v>
      </c>
      <c r="U71" s="7" t="s">
        <v>276</v>
      </c>
    </row>
    <row r="72" spans="1:21" x14ac:dyDescent="0.45">
      <c r="A72" t="s">
        <v>105</v>
      </c>
      <c r="B72" s="4" t="str" cm="1">
        <f t="array" ref="B72">_xlfn._xlws.FILTER(AnalysisSets!B:B,AnalysisSets!A:A=_xlfn._xlws.FILTER(Analyses!D:D,Analyses!A:A=AnalysisResults!A72,""),"")</f>
        <v>Safety Population</v>
      </c>
      <c r="C72" t="s">
        <v>314</v>
      </c>
      <c r="D72" s="4" t="str" cm="1">
        <f t="array" ref="D72">_xlfn.UNIQUE(_xlfn._xlws.FILTER(AnalysisMethods!$C$2:$C$31,AnalysisMethods!$A$2:$A$31=AnalysisResults!C72,""))</f>
        <v>Grouped summary of categorical variable</v>
      </c>
      <c r="E72" t="s">
        <v>315</v>
      </c>
      <c r="F72" s="4" t="str" cm="1">
        <f t="array" ref="F72">_xlfn._xlws.FILTER(AnalysisMethods!$H$2:$H$31,AnalysisMethods!$E$2:$E$31=AnalysisResults!E72,"")</f>
        <v>n</v>
      </c>
      <c r="G72" s="4" t="str" cm="1">
        <f t="array" ref="G72">_xlfn._xlws.FILTER(AnalysisMethods!$I$2:$I$31,AnalysisMethods!$E$2:$E$31=AnalysisResults!E72,"")</f>
        <v>XX</v>
      </c>
      <c r="H72" t="s">
        <v>33</v>
      </c>
      <c r="I72" t="s">
        <v>36</v>
      </c>
      <c r="J72" s="4" t="str" cm="1">
        <f t="array" ref="J72">_xlfn._xlws.FILTER(AnalysisGroupings!$G$2:$G$20,AnalysisGroupings!$F$2:$F$20=AnalysisResults!I72,"")</f>
        <v>Placebo</v>
      </c>
      <c r="L72" t="s">
        <v>50</v>
      </c>
      <c r="M72" t="s">
        <v>139</v>
      </c>
      <c r="N72" s="4" t="str" cm="1">
        <f t="array" ref="N72">_xlfn._xlws.FILTER(AnalysisGroupings!$G$2:$G$20,(AnalysisGroupings!$F$2:$F$20=AnalysisResults!M72)*LEN(M72)&gt;0,"")</f>
        <v>Unknown</v>
      </c>
      <c r="R72" s="4" t="str" cm="1">
        <f t="array" ref="R72">_xlfn._xlws.FILTER(AnalysisGroupings!$G$2:$G$20,(AnalysisGroupings!$F$2:$F$20=AnalysisResults!Q72)*LEN(Q72)&gt;0,"")</f>
        <v/>
      </c>
      <c r="T72">
        <v>0</v>
      </c>
      <c r="U72" s="7" t="s">
        <v>276</v>
      </c>
    </row>
    <row r="73" spans="1:21" x14ac:dyDescent="0.45">
      <c r="A73" t="s">
        <v>105</v>
      </c>
      <c r="B73" s="4" t="str" cm="1">
        <f t="array" ref="B73">_xlfn._xlws.FILTER(AnalysisSets!B:B,AnalysisSets!A:A=_xlfn._xlws.FILTER(Analyses!D:D,Analyses!A:A=AnalysisResults!A73,""),"")</f>
        <v>Safety Population</v>
      </c>
      <c r="C73" t="s">
        <v>314</v>
      </c>
      <c r="D73" s="4" t="str" cm="1">
        <f t="array" ref="D73">_xlfn.UNIQUE(_xlfn._xlws.FILTER(AnalysisMethods!$C$2:$C$31,AnalysisMethods!$A$2:$A$31=AnalysisResults!C73,""))</f>
        <v>Grouped summary of categorical variable</v>
      </c>
      <c r="E73" t="s">
        <v>315</v>
      </c>
      <c r="F73" s="4" t="str" cm="1">
        <f t="array" ref="F73">_xlfn._xlws.FILTER(AnalysisMethods!$H$2:$H$31,AnalysisMethods!$E$2:$E$31=AnalysisResults!E73,"")</f>
        <v>n</v>
      </c>
      <c r="G73" s="4" t="str" cm="1">
        <f t="array" ref="G73">_xlfn._xlws.FILTER(AnalysisMethods!$I$2:$I$31,AnalysisMethods!$E$2:$E$31=AnalysisResults!E73,"")</f>
        <v>XX</v>
      </c>
      <c r="H73" t="s">
        <v>33</v>
      </c>
      <c r="I73" t="s">
        <v>36</v>
      </c>
      <c r="J73" s="4" t="str" cm="1">
        <f t="array" ref="J73">_xlfn._xlws.FILTER(AnalysisGroupings!$G$2:$G$20,AnalysisGroupings!$F$2:$F$20=AnalysisResults!I73,"")</f>
        <v>Placebo</v>
      </c>
      <c r="L73" t="s">
        <v>50</v>
      </c>
      <c r="M73" t="s">
        <v>140</v>
      </c>
      <c r="N73" s="4" t="str" cm="1">
        <f t="array" ref="N73">_xlfn._xlws.FILTER(AnalysisGroupings!$G$2:$G$20,(AnalysisGroupings!$F$2:$F$20=AnalysisResults!M73)*LEN(M73)&gt;0,"")</f>
        <v>Other</v>
      </c>
      <c r="R73" s="4" t="str" cm="1">
        <f t="array" ref="R73">_xlfn._xlws.FILTER(AnalysisGroupings!$G$2:$G$20,(AnalysisGroupings!$F$2:$F$20=AnalysisResults!Q73)*LEN(Q73)&gt;0,"")</f>
        <v/>
      </c>
      <c r="T73">
        <v>0</v>
      </c>
      <c r="U73" s="7" t="s">
        <v>276</v>
      </c>
    </row>
    <row r="74" spans="1:21" x14ac:dyDescent="0.45">
      <c r="A74" t="s">
        <v>105</v>
      </c>
      <c r="B74" s="4" t="str" cm="1">
        <f t="array" ref="B74">_xlfn._xlws.FILTER(AnalysisSets!B:B,AnalysisSets!A:A=_xlfn._xlws.FILTER(Analyses!D:D,Analyses!A:A=AnalysisResults!A74,""),"")</f>
        <v>Safety Population</v>
      </c>
      <c r="C74" t="s">
        <v>314</v>
      </c>
      <c r="D74" s="4" t="str" cm="1">
        <f t="array" ref="D74">_xlfn.UNIQUE(_xlfn._xlws.FILTER(AnalysisMethods!$C$2:$C$31,AnalysisMethods!$A$2:$A$31=AnalysisResults!C74,""))</f>
        <v>Grouped summary of categorical variable</v>
      </c>
      <c r="E74" t="s">
        <v>315</v>
      </c>
      <c r="F74" s="4" t="str" cm="1">
        <f t="array" ref="F74">_xlfn._xlws.FILTER(AnalysisMethods!$H$2:$H$31,AnalysisMethods!$E$2:$E$31=AnalysisResults!E74,"")</f>
        <v>n</v>
      </c>
      <c r="G74" s="4" t="str" cm="1">
        <f t="array" ref="G74">_xlfn._xlws.FILTER(AnalysisMethods!$I$2:$I$31,AnalysisMethods!$E$2:$E$31=AnalysisResults!E74,"")</f>
        <v>XX</v>
      </c>
      <c r="H74" t="s">
        <v>33</v>
      </c>
      <c r="I74" t="s">
        <v>40</v>
      </c>
      <c r="J74" s="4" t="str" cm="1">
        <f t="array" ref="J74">_xlfn._xlws.FILTER(AnalysisGroupings!$G$2:$G$20,AnalysisGroupings!$F$2:$F$20=AnalysisResults!I74,"")</f>
        <v>Xanomeline Low Dose</v>
      </c>
      <c r="L74" t="s">
        <v>50</v>
      </c>
      <c r="M74" t="s">
        <v>132</v>
      </c>
      <c r="N74" s="4" t="str" cm="1">
        <f t="array" ref="N74">_xlfn._xlws.FILTER(AnalysisGroupings!$G$2:$G$20,(AnalysisGroupings!$F$2:$F$20=AnalysisResults!M74)*LEN(M74)&gt;0,"")</f>
        <v>American Indian or Alaska Native</v>
      </c>
      <c r="R74" s="4" t="str" cm="1">
        <f t="array" ref="R74">_xlfn._xlws.FILTER(AnalysisGroupings!$G$2:$G$20,(AnalysisGroupings!$F$2:$F$20=AnalysisResults!Q74)*LEN(Q74)&gt;0,"")</f>
        <v/>
      </c>
      <c r="T74">
        <v>1</v>
      </c>
      <c r="U74" s="7" t="s">
        <v>277</v>
      </c>
    </row>
    <row r="75" spans="1:21" x14ac:dyDescent="0.45">
      <c r="A75" t="s">
        <v>105</v>
      </c>
      <c r="B75" s="4" t="str" cm="1">
        <f t="array" ref="B75">_xlfn._xlws.FILTER(AnalysisSets!B:B,AnalysisSets!A:A=_xlfn._xlws.FILTER(Analyses!D:D,Analyses!A:A=AnalysisResults!A75,""),"")</f>
        <v>Safety Population</v>
      </c>
      <c r="C75" t="s">
        <v>314</v>
      </c>
      <c r="D75" s="4" t="str" cm="1">
        <f t="array" ref="D75">_xlfn.UNIQUE(_xlfn._xlws.FILTER(AnalysisMethods!$C$2:$C$31,AnalysisMethods!$A$2:$A$31=AnalysisResults!C75,""))</f>
        <v>Grouped summary of categorical variable</v>
      </c>
      <c r="E75" t="s">
        <v>315</v>
      </c>
      <c r="F75" s="4" t="str" cm="1">
        <f t="array" ref="F75">_xlfn._xlws.FILTER(AnalysisMethods!$H$2:$H$31,AnalysisMethods!$E$2:$E$31=AnalysisResults!E75,"")</f>
        <v>n</v>
      </c>
      <c r="G75" s="4" t="str" cm="1">
        <f t="array" ref="G75">_xlfn._xlws.FILTER(AnalysisMethods!$I$2:$I$31,AnalysisMethods!$E$2:$E$31=AnalysisResults!E75,"")</f>
        <v>XX</v>
      </c>
      <c r="H75" t="s">
        <v>33</v>
      </c>
      <c r="I75" t="s">
        <v>40</v>
      </c>
      <c r="J75" s="4" t="str" cm="1">
        <f t="array" ref="J75">_xlfn._xlws.FILTER(AnalysisGroupings!$G$2:$G$20,AnalysisGroupings!$F$2:$F$20=AnalysisResults!I75,"")</f>
        <v>Xanomeline Low Dose</v>
      </c>
      <c r="L75" t="s">
        <v>50</v>
      </c>
      <c r="M75" t="s">
        <v>133</v>
      </c>
      <c r="N75" s="4" t="str" cm="1">
        <f t="array" ref="N75">_xlfn._xlws.FILTER(AnalysisGroupings!$G$2:$G$20,(AnalysisGroupings!$F$2:$F$20=AnalysisResults!M75)*LEN(M75)&gt;0,"")</f>
        <v>Asian</v>
      </c>
      <c r="R75" s="4" t="str" cm="1">
        <f t="array" ref="R75">_xlfn._xlws.FILTER(AnalysisGroupings!$G$2:$G$20,(AnalysisGroupings!$F$2:$F$20=AnalysisResults!Q75)*LEN(Q75)&gt;0,"")</f>
        <v/>
      </c>
      <c r="T75">
        <v>0</v>
      </c>
      <c r="U75" s="7" t="s">
        <v>276</v>
      </c>
    </row>
    <row r="76" spans="1:21" x14ac:dyDescent="0.45">
      <c r="A76" t="s">
        <v>105</v>
      </c>
      <c r="B76" s="4" t="str" cm="1">
        <f t="array" ref="B76">_xlfn._xlws.FILTER(AnalysisSets!B:B,AnalysisSets!A:A=_xlfn._xlws.FILTER(Analyses!D:D,Analyses!A:A=AnalysisResults!A76,""),"")</f>
        <v>Safety Population</v>
      </c>
      <c r="C76" t="s">
        <v>314</v>
      </c>
      <c r="D76" s="4" t="str" cm="1">
        <f t="array" ref="D76">_xlfn.UNIQUE(_xlfn._xlws.FILTER(AnalysisMethods!$C$2:$C$31,AnalysisMethods!$A$2:$A$31=AnalysisResults!C76,""))</f>
        <v>Grouped summary of categorical variable</v>
      </c>
      <c r="E76" t="s">
        <v>315</v>
      </c>
      <c r="F76" s="4" t="str" cm="1">
        <f t="array" ref="F76">_xlfn._xlws.FILTER(AnalysisMethods!$H$2:$H$31,AnalysisMethods!$E$2:$E$31=AnalysisResults!E76,"")</f>
        <v>n</v>
      </c>
      <c r="G76" s="4" t="str" cm="1">
        <f t="array" ref="G76">_xlfn._xlws.FILTER(AnalysisMethods!$I$2:$I$31,AnalysisMethods!$E$2:$E$31=AnalysisResults!E76,"")</f>
        <v>XX</v>
      </c>
      <c r="H76" t="s">
        <v>33</v>
      </c>
      <c r="I76" t="s">
        <v>40</v>
      </c>
      <c r="J76" s="4" t="str" cm="1">
        <f t="array" ref="J76">_xlfn._xlws.FILTER(AnalysisGroupings!$G$2:$G$20,AnalysisGroupings!$F$2:$F$20=AnalysisResults!I76,"")</f>
        <v>Xanomeline Low Dose</v>
      </c>
      <c r="L76" t="s">
        <v>50</v>
      </c>
      <c r="M76" t="s">
        <v>134</v>
      </c>
      <c r="N76" s="4" t="str" cm="1">
        <f t="array" ref="N76">_xlfn._xlws.FILTER(AnalysisGroupings!$G$2:$G$20,(AnalysisGroupings!$F$2:$F$20=AnalysisResults!M76)*LEN(M76)&gt;0,"")</f>
        <v>Black or African American</v>
      </c>
      <c r="R76" s="4" t="str" cm="1">
        <f t="array" ref="R76">_xlfn._xlws.FILTER(AnalysisGroupings!$G$2:$G$20,(AnalysisGroupings!$F$2:$F$20=AnalysisResults!Q76)*LEN(Q76)&gt;0,"")</f>
        <v/>
      </c>
      <c r="T76">
        <v>9</v>
      </c>
      <c r="U76" s="7" t="s">
        <v>278</v>
      </c>
    </row>
    <row r="77" spans="1:21" x14ac:dyDescent="0.45">
      <c r="A77" t="s">
        <v>105</v>
      </c>
      <c r="B77" s="4" t="str" cm="1">
        <f t="array" ref="B77">_xlfn._xlws.FILTER(AnalysisSets!B:B,AnalysisSets!A:A=_xlfn._xlws.FILTER(Analyses!D:D,Analyses!A:A=AnalysisResults!A77,""),"")</f>
        <v>Safety Population</v>
      </c>
      <c r="C77" t="s">
        <v>314</v>
      </c>
      <c r="D77" s="4" t="str" cm="1">
        <f t="array" ref="D77">_xlfn.UNIQUE(_xlfn._xlws.FILTER(AnalysisMethods!$C$2:$C$31,AnalysisMethods!$A$2:$A$31=AnalysisResults!C77,""))</f>
        <v>Grouped summary of categorical variable</v>
      </c>
      <c r="E77" t="s">
        <v>315</v>
      </c>
      <c r="F77" s="4" t="str" cm="1">
        <f t="array" ref="F77">_xlfn._xlws.FILTER(AnalysisMethods!$H$2:$H$31,AnalysisMethods!$E$2:$E$31=AnalysisResults!E77,"")</f>
        <v>n</v>
      </c>
      <c r="G77" s="4" t="str" cm="1">
        <f t="array" ref="G77">_xlfn._xlws.FILTER(AnalysisMethods!$I$2:$I$31,AnalysisMethods!$E$2:$E$31=AnalysisResults!E77,"")</f>
        <v>XX</v>
      </c>
      <c r="H77" t="s">
        <v>33</v>
      </c>
      <c r="I77" t="s">
        <v>40</v>
      </c>
      <c r="J77" s="4" t="str" cm="1">
        <f t="array" ref="J77">_xlfn._xlws.FILTER(AnalysisGroupings!$G$2:$G$20,AnalysisGroupings!$F$2:$F$20=AnalysisResults!I77,"")</f>
        <v>Xanomeline Low Dose</v>
      </c>
      <c r="L77" t="s">
        <v>50</v>
      </c>
      <c r="M77" t="s">
        <v>135</v>
      </c>
      <c r="N77" s="4" t="str" cm="1">
        <f t="array" ref="N77">_xlfn._xlws.FILTER(AnalysisGroupings!$G$2:$G$20,(AnalysisGroupings!$F$2:$F$20=AnalysisResults!M77)*LEN(M77)&gt;0,"")</f>
        <v>Native Hawaiian or Other Pacific Islander</v>
      </c>
      <c r="R77" s="4" t="str" cm="1">
        <f t="array" ref="R77">_xlfn._xlws.FILTER(AnalysisGroupings!$G$2:$G$20,(AnalysisGroupings!$F$2:$F$20=AnalysisResults!Q77)*LEN(Q77)&gt;0,"")</f>
        <v/>
      </c>
      <c r="T77">
        <v>0</v>
      </c>
      <c r="U77" s="7" t="s">
        <v>276</v>
      </c>
    </row>
    <row r="78" spans="1:21" x14ac:dyDescent="0.45">
      <c r="A78" t="s">
        <v>105</v>
      </c>
      <c r="B78" s="4" t="str" cm="1">
        <f t="array" ref="B78">_xlfn._xlws.FILTER(AnalysisSets!B:B,AnalysisSets!A:A=_xlfn._xlws.FILTER(Analyses!D:D,Analyses!A:A=AnalysisResults!A78,""),"")</f>
        <v>Safety Population</v>
      </c>
      <c r="C78" t="s">
        <v>314</v>
      </c>
      <c r="D78" s="4" t="str" cm="1">
        <f t="array" ref="D78">_xlfn.UNIQUE(_xlfn._xlws.FILTER(AnalysisMethods!$C$2:$C$31,AnalysisMethods!$A$2:$A$31=AnalysisResults!C78,""))</f>
        <v>Grouped summary of categorical variable</v>
      </c>
      <c r="E78" t="s">
        <v>315</v>
      </c>
      <c r="F78" s="4" t="str" cm="1">
        <f t="array" ref="F78">_xlfn._xlws.FILTER(AnalysisMethods!$H$2:$H$31,AnalysisMethods!$E$2:$E$31=AnalysisResults!E78,"")</f>
        <v>n</v>
      </c>
      <c r="G78" s="4" t="str" cm="1">
        <f t="array" ref="G78">_xlfn._xlws.FILTER(AnalysisMethods!$I$2:$I$31,AnalysisMethods!$E$2:$E$31=AnalysisResults!E78,"")</f>
        <v>XX</v>
      </c>
      <c r="H78" t="s">
        <v>33</v>
      </c>
      <c r="I78" t="s">
        <v>40</v>
      </c>
      <c r="J78" s="4" t="str" cm="1">
        <f t="array" ref="J78">_xlfn._xlws.FILTER(AnalysisGroupings!$G$2:$G$20,AnalysisGroupings!$F$2:$F$20=AnalysisResults!I78,"")</f>
        <v>Xanomeline Low Dose</v>
      </c>
      <c r="L78" t="s">
        <v>50</v>
      </c>
      <c r="M78" t="s">
        <v>136</v>
      </c>
      <c r="N78" s="4" t="str" cm="1">
        <f t="array" ref="N78">_xlfn._xlws.FILTER(AnalysisGroupings!$G$2:$G$20,(AnalysisGroupings!$F$2:$F$20=AnalysisResults!M78)*LEN(M78)&gt;0,"")</f>
        <v>White</v>
      </c>
      <c r="R78" s="4" t="str" cm="1">
        <f t="array" ref="R78">_xlfn._xlws.FILTER(AnalysisGroupings!$G$2:$G$20,(AnalysisGroupings!$F$2:$F$20=AnalysisResults!Q78)*LEN(Q78)&gt;0,"")</f>
        <v/>
      </c>
      <c r="T78">
        <v>74</v>
      </c>
      <c r="U78" s="7" t="s">
        <v>279</v>
      </c>
    </row>
    <row r="79" spans="1:21" x14ac:dyDescent="0.45">
      <c r="A79" t="s">
        <v>105</v>
      </c>
      <c r="B79" s="4" t="str" cm="1">
        <f t="array" ref="B79">_xlfn._xlws.FILTER(AnalysisSets!B:B,AnalysisSets!A:A=_xlfn._xlws.FILTER(Analyses!D:D,Analyses!A:A=AnalysisResults!A79,""),"")</f>
        <v>Safety Population</v>
      </c>
      <c r="C79" t="s">
        <v>314</v>
      </c>
      <c r="D79" s="4" t="str" cm="1">
        <f t="array" ref="D79">_xlfn.UNIQUE(_xlfn._xlws.FILTER(AnalysisMethods!$C$2:$C$31,AnalysisMethods!$A$2:$A$31=AnalysisResults!C79,""))</f>
        <v>Grouped summary of categorical variable</v>
      </c>
      <c r="E79" t="s">
        <v>315</v>
      </c>
      <c r="F79" s="4" t="str" cm="1">
        <f t="array" ref="F79">_xlfn._xlws.FILTER(AnalysisMethods!$H$2:$H$31,AnalysisMethods!$E$2:$E$31=AnalysisResults!E79,"")</f>
        <v>n</v>
      </c>
      <c r="G79" s="4" t="str" cm="1">
        <f t="array" ref="G79">_xlfn._xlws.FILTER(AnalysisMethods!$I$2:$I$31,AnalysisMethods!$E$2:$E$31=AnalysisResults!E79,"")</f>
        <v>XX</v>
      </c>
      <c r="H79" t="s">
        <v>33</v>
      </c>
      <c r="I79" t="s">
        <v>40</v>
      </c>
      <c r="J79" s="4" t="str" cm="1">
        <f t="array" ref="J79">_xlfn._xlws.FILTER(AnalysisGroupings!$G$2:$G$20,AnalysisGroupings!$F$2:$F$20=AnalysisResults!I79,"")</f>
        <v>Xanomeline Low Dose</v>
      </c>
      <c r="L79" t="s">
        <v>50</v>
      </c>
      <c r="M79" t="s">
        <v>137</v>
      </c>
      <c r="N79" s="4" t="str" cm="1">
        <f t="array" ref="N79">_xlfn._xlws.FILTER(AnalysisGroupings!$G$2:$G$20,(AnalysisGroupings!$F$2:$F$20=AnalysisResults!M79)*LEN(M79)&gt;0,"")</f>
        <v>Multiple</v>
      </c>
      <c r="R79" s="4" t="str" cm="1">
        <f t="array" ref="R79">_xlfn._xlws.FILTER(AnalysisGroupings!$G$2:$G$20,(AnalysisGroupings!$F$2:$F$20=AnalysisResults!Q79)*LEN(Q79)&gt;0,"")</f>
        <v/>
      </c>
      <c r="T79">
        <v>0</v>
      </c>
      <c r="U79" s="7" t="s">
        <v>276</v>
      </c>
    </row>
    <row r="80" spans="1:21" x14ac:dyDescent="0.45">
      <c r="A80" t="s">
        <v>105</v>
      </c>
      <c r="B80" s="4" t="str" cm="1">
        <f t="array" ref="B80">_xlfn._xlws.FILTER(AnalysisSets!B:B,AnalysisSets!A:A=_xlfn._xlws.FILTER(Analyses!D:D,Analyses!A:A=AnalysisResults!A80,""),"")</f>
        <v>Safety Population</v>
      </c>
      <c r="C80" t="s">
        <v>314</v>
      </c>
      <c r="D80" s="4" t="str" cm="1">
        <f t="array" ref="D80">_xlfn.UNIQUE(_xlfn._xlws.FILTER(AnalysisMethods!$C$2:$C$31,AnalysisMethods!$A$2:$A$31=AnalysisResults!C80,""))</f>
        <v>Grouped summary of categorical variable</v>
      </c>
      <c r="E80" t="s">
        <v>315</v>
      </c>
      <c r="F80" s="4" t="str" cm="1">
        <f t="array" ref="F80">_xlfn._xlws.FILTER(AnalysisMethods!$H$2:$H$31,AnalysisMethods!$E$2:$E$31=AnalysisResults!E80,"")</f>
        <v>n</v>
      </c>
      <c r="G80" s="4" t="str" cm="1">
        <f t="array" ref="G80">_xlfn._xlws.FILTER(AnalysisMethods!$I$2:$I$31,AnalysisMethods!$E$2:$E$31=AnalysisResults!E80,"")</f>
        <v>XX</v>
      </c>
      <c r="H80" t="s">
        <v>33</v>
      </c>
      <c r="I80" t="s">
        <v>40</v>
      </c>
      <c r="J80" s="4" t="str" cm="1">
        <f t="array" ref="J80">_xlfn._xlws.FILTER(AnalysisGroupings!$G$2:$G$20,AnalysisGroupings!$F$2:$F$20=AnalysisResults!I80,"")</f>
        <v>Xanomeline Low Dose</v>
      </c>
      <c r="L80" t="s">
        <v>50</v>
      </c>
      <c r="M80" t="s">
        <v>138</v>
      </c>
      <c r="N80" s="4" t="str" cm="1">
        <f t="array" ref="N80">_xlfn._xlws.FILTER(AnalysisGroupings!$G$2:$G$20,(AnalysisGroupings!$F$2:$F$20=AnalysisResults!M80)*LEN(M80)&gt;0,"")</f>
        <v>Not Reported</v>
      </c>
      <c r="R80" s="4" t="str" cm="1">
        <f t="array" ref="R80">_xlfn._xlws.FILTER(AnalysisGroupings!$G$2:$G$20,(AnalysisGroupings!$F$2:$F$20=AnalysisResults!Q80)*LEN(Q80)&gt;0,"")</f>
        <v/>
      </c>
      <c r="T80">
        <v>0</v>
      </c>
      <c r="U80" s="7" t="s">
        <v>276</v>
      </c>
    </row>
    <row r="81" spans="1:21" x14ac:dyDescent="0.45">
      <c r="A81" t="s">
        <v>105</v>
      </c>
      <c r="B81" s="4" t="str" cm="1">
        <f t="array" ref="B81">_xlfn._xlws.FILTER(AnalysisSets!B:B,AnalysisSets!A:A=_xlfn._xlws.FILTER(Analyses!D:D,Analyses!A:A=AnalysisResults!A81,""),"")</f>
        <v>Safety Population</v>
      </c>
      <c r="C81" t="s">
        <v>314</v>
      </c>
      <c r="D81" s="4" t="str" cm="1">
        <f t="array" ref="D81">_xlfn.UNIQUE(_xlfn._xlws.FILTER(AnalysisMethods!$C$2:$C$31,AnalysisMethods!$A$2:$A$31=AnalysisResults!C81,""))</f>
        <v>Grouped summary of categorical variable</v>
      </c>
      <c r="E81" t="s">
        <v>315</v>
      </c>
      <c r="F81" s="4" t="str" cm="1">
        <f t="array" ref="F81">_xlfn._xlws.FILTER(AnalysisMethods!$H$2:$H$31,AnalysisMethods!$E$2:$E$31=AnalysisResults!E81,"")</f>
        <v>n</v>
      </c>
      <c r="G81" s="4" t="str" cm="1">
        <f t="array" ref="G81">_xlfn._xlws.FILTER(AnalysisMethods!$I$2:$I$31,AnalysisMethods!$E$2:$E$31=AnalysisResults!E81,"")</f>
        <v>XX</v>
      </c>
      <c r="H81" t="s">
        <v>33</v>
      </c>
      <c r="I81" t="s">
        <v>40</v>
      </c>
      <c r="J81" s="4" t="str" cm="1">
        <f t="array" ref="J81">_xlfn._xlws.FILTER(AnalysisGroupings!$G$2:$G$20,AnalysisGroupings!$F$2:$F$20=AnalysisResults!I81,"")</f>
        <v>Xanomeline Low Dose</v>
      </c>
      <c r="L81" t="s">
        <v>50</v>
      </c>
      <c r="M81" t="s">
        <v>139</v>
      </c>
      <c r="N81" s="4" t="str" cm="1">
        <f t="array" ref="N81">_xlfn._xlws.FILTER(AnalysisGroupings!$G$2:$G$20,(AnalysisGroupings!$F$2:$F$20=AnalysisResults!M81)*LEN(M81)&gt;0,"")</f>
        <v>Unknown</v>
      </c>
      <c r="R81" s="4" t="str" cm="1">
        <f t="array" ref="R81">_xlfn._xlws.FILTER(AnalysisGroupings!$G$2:$G$20,(AnalysisGroupings!$F$2:$F$20=AnalysisResults!Q81)*LEN(Q81)&gt;0,"")</f>
        <v/>
      </c>
      <c r="T81">
        <v>0</v>
      </c>
      <c r="U81" s="7" t="s">
        <v>276</v>
      </c>
    </row>
    <row r="82" spans="1:21" x14ac:dyDescent="0.45">
      <c r="A82" t="s">
        <v>105</v>
      </c>
      <c r="B82" s="4" t="str" cm="1">
        <f t="array" ref="B82">_xlfn._xlws.FILTER(AnalysisSets!B:B,AnalysisSets!A:A=_xlfn._xlws.FILTER(Analyses!D:D,Analyses!A:A=AnalysisResults!A82,""),"")</f>
        <v>Safety Population</v>
      </c>
      <c r="C82" t="s">
        <v>314</v>
      </c>
      <c r="D82" s="4" t="str" cm="1">
        <f t="array" ref="D82">_xlfn.UNIQUE(_xlfn._xlws.FILTER(AnalysisMethods!$C$2:$C$31,AnalysisMethods!$A$2:$A$31=AnalysisResults!C82,""))</f>
        <v>Grouped summary of categorical variable</v>
      </c>
      <c r="E82" t="s">
        <v>315</v>
      </c>
      <c r="F82" s="4" t="str" cm="1">
        <f t="array" ref="F82">_xlfn._xlws.FILTER(AnalysisMethods!$H$2:$H$31,AnalysisMethods!$E$2:$E$31=AnalysisResults!E82,"")</f>
        <v>n</v>
      </c>
      <c r="G82" s="4" t="str" cm="1">
        <f t="array" ref="G82">_xlfn._xlws.FILTER(AnalysisMethods!$I$2:$I$31,AnalysisMethods!$E$2:$E$31=AnalysisResults!E82,"")</f>
        <v>XX</v>
      </c>
      <c r="H82" t="s">
        <v>33</v>
      </c>
      <c r="I82" t="s">
        <v>40</v>
      </c>
      <c r="J82" s="4" t="str" cm="1">
        <f t="array" ref="J82">_xlfn._xlws.FILTER(AnalysisGroupings!$G$2:$G$20,AnalysisGroupings!$F$2:$F$20=AnalysisResults!I82,"")</f>
        <v>Xanomeline Low Dose</v>
      </c>
      <c r="L82" t="s">
        <v>50</v>
      </c>
      <c r="M82" t="s">
        <v>140</v>
      </c>
      <c r="N82" s="4" t="str" cm="1">
        <f t="array" ref="N82">_xlfn._xlws.FILTER(AnalysisGroupings!$G$2:$G$20,(AnalysisGroupings!$F$2:$F$20=AnalysisResults!M82)*LEN(M82)&gt;0,"")</f>
        <v>Other</v>
      </c>
      <c r="R82" s="4" t="str" cm="1">
        <f t="array" ref="R82">_xlfn._xlws.FILTER(AnalysisGroupings!$G$2:$G$20,(AnalysisGroupings!$F$2:$F$20=AnalysisResults!Q82)*LEN(Q82)&gt;0,"")</f>
        <v/>
      </c>
      <c r="T82">
        <v>0</v>
      </c>
      <c r="U82" s="7" t="s">
        <v>276</v>
      </c>
    </row>
    <row r="83" spans="1:21" x14ac:dyDescent="0.45">
      <c r="A83" t="s">
        <v>105</v>
      </c>
      <c r="B83" s="4" t="str" cm="1">
        <f t="array" ref="B83">_xlfn._xlws.FILTER(AnalysisSets!B:B,AnalysisSets!A:A=_xlfn._xlws.FILTER(Analyses!D:D,Analyses!A:A=AnalysisResults!A83,""),"")</f>
        <v>Safety Population</v>
      </c>
      <c r="C83" t="s">
        <v>314</v>
      </c>
      <c r="D83" s="4" t="str" cm="1">
        <f t="array" ref="D83">_xlfn.UNIQUE(_xlfn._xlws.FILTER(AnalysisMethods!$C$2:$C$31,AnalysisMethods!$A$2:$A$31=AnalysisResults!C83,""))</f>
        <v>Grouped summary of categorical variable</v>
      </c>
      <c r="E83" t="s">
        <v>315</v>
      </c>
      <c r="F83" s="4" t="str" cm="1">
        <f t="array" ref="F83">_xlfn._xlws.FILTER(AnalysisMethods!$H$2:$H$31,AnalysisMethods!$E$2:$E$31=AnalysisResults!E83,"")</f>
        <v>n</v>
      </c>
      <c r="G83" s="4" t="str" cm="1">
        <f t="array" ref="G83">_xlfn._xlws.FILTER(AnalysisMethods!$I$2:$I$31,AnalysisMethods!$E$2:$E$31=AnalysisResults!E83,"")</f>
        <v>XX</v>
      </c>
      <c r="H83" t="s">
        <v>33</v>
      </c>
      <c r="I83" t="s">
        <v>41</v>
      </c>
      <c r="J83" s="4" t="str" cm="1">
        <f t="array" ref="J83">_xlfn._xlws.FILTER(AnalysisGroupings!$G$2:$G$20,AnalysisGroupings!$F$2:$F$20=AnalysisResults!I83,"")</f>
        <v>Xanomeline High Dose</v>
      </c>
      <c r="L83" t="s">
        <v>50</v>
      </c>
      <c r="M83" t="s">
        <v>132</v>
      </c>
      <c r="N83" s="4" t="str" cm="1">
        <f t="array" ref="N83">_xlfn._xlws.FILTER(AnalysisGroupings!$G$2:$G$20,(AnalysisGroupings!$F$2:$F$20=AnalysisResults!M83)*LEN(M83)&gt;0,"")</f>
        <v>American Indian or Alaska Native</v>
      </c>
      <c r="R83" s="4" t="str" cm="1">
        <f t="array" ref="R83">_xlfn._xlws.FILTER(AnalysisGroupings!$G$2:$G$20,(AnalysisGroupings!$F$2:$F$20=AnalysisResults!Q83)*LEN(Q83)&gt;0,"")</f>
        <v/>
      </c>
      <c r="T83">
        <v>0</v>
      </c>
      <c r="U83" s="7" t="s">
        <v>276</v>
      </c>
    </row>
    <row r="84" spans="1:21" x14ac:dyDescent="0.45">
      <c r="A84" t="s">
        <v>105</v>
      </c>
      <c r="B84" s="4" t="str" cm="1">
        <f t="array" ref="B84">_xlfn._xlws.FILTER(AnalysisSets!B:B,AnalysisSets!A:A=_xlfn._xlws.FILTER(Analyses!D:D,Analyses!A:A=AnalysisResults!A84,""),"")</f>
        <v>Safety Population</v>
      </c>
      <c r="C84" t="s">
        <v>314</v>
      </c>
      <c r="D84" s="4" t="str" cm="1">
        <f t="array" ref="D84">_xlfn.UNIQUE(_xlfn._xlws.FILTER(AnalysisMethods!$C$2:$C$31,AnalysisMethods!$A$2:$A$31=AnalysisResults!C84,""))</f>
        <v>Grouped summary of categorical variable</v>
      </c>
      <c r="E84" t="s">
        <v>315</v>
      </c>
      <c r="F84" s="4" t="str" cm="1">
        <f t="array" ref="F84">_xlfn._xlws.FILTER(AnalysisMethods!$H$2:$H$31,AnalysisMethods!$E$2:$E$31=AnalysisResults!E84,"")</f>
        <v>n</v>
      </c>
      <c r="G84" s="4" t="str" cm="1">
        <f t="array" ref="G84">_xlfn._xlws.FILTER(AnalysisMethods!$I$2:$I$31,AnalysisMethods!$E$2:$E$31=AnalysisResults!E84,"")</f>
        <v>XX</v>
      </c>
      <c r="H84" t="s">
        <v>33</v>
      </c>
      <c r="I84" t="s">
        <v>41</v>
      </c>
      <c r="J84" s="4" t="str" cm="1">
        <f t="array" ref="J84">_xlfn._xlws.FILTER(AnalysisGroupings!$G$2:$G$20,AnalysisGroupings!$F$2:$F$20=AnalysisResults!I84,"")</f>
        <v>Xanomeline High Dose</v>
      </c>
      <c r="L84" t="s">
        <v>50</v>
      </c>
      <c r="M84" t="s">
        <v>133</v>
      </c>
      <c r="N84" s="4" t="str" cm="1">
        <f t="array" ref="N84">_xlfn._xlws.FILTER(AnalysisGroupings!$G$2:$G$20,(AnalysisGroupings!$F$2:$F$20=AnalysisResults!M84)*LEN(M84)&gt;0,"")</f>
        <v>Asian</v>
      </c>
      <c r="R84" s="4" t="str" cm="1">
        <f t="array" ref="R84">_xlfn._xlws.FILTER(AnalysisGroupings!$G$2:$G$20,(AnalysisGroupings!$F$2:$F$20=AnalysisResults!Q84)*LEN(Q84)&gt;0,"")</f>
        <v/>
      </c>
      <c r="T84">
        <v>0</v>
      </c>
      <c r="U84" s="7" t="s">
        <v>276</v>
      </c>
    </row>
    <row r="85" spans="1:21" x14ac:dyDescent="0.45">
      <c r="A85" t="s">
        <v>105</v>
      </c>
      <c r="B85" s="4" t="str" cm="1">
        <f t="array" ref="B85">_xlfn._xlws.FILTER(AnalysisSets!B:B,AnalysisSets!A:A=_xlfn._xlws.FILTER(Analyses!D:D,Analyses!A:A=AnalysisResults!A85,""),"")</f>
        <v>Safety Population</v>
      </c>
      <c r="C85" t="s">
        <v>314</v>
      </c>
      <c r="D85" s="4" t="str" cm="1">
        <f t="array" ref="D85">_xlfn.UNIQUE(_xlfn._xlws.FILTER(AnalysisMethods!$C$2:$C$31,AnalysisMethods!$A$2:$A$31=AnalysisResults!C85,""))</f>
        <v>Grouped summary of categorical variable</v>
      </c>
      <c r="E85" t="s">
        <v>315</v>
      </c>
      <c r="F85" s="4" t="str" cm="1">
        <f t="array" ref="F85">_xlfn._xlws.FILTER(AnalysisMethods!$H$2:$H$31,AnalysisMethods!$E$2:$E$31=AnalysisResults!E85,"")</f>
        <v>n</v>
      </c>
      <c r="G85" s="4" t="str" cm="1">
        <f t="array" ref="G85">_xlfn._xlws.FILTER(AnalysisMethods!$I$2:$I$31,AnalysisMethods!$E$2:$E$31=AnalysisResults!E85,"")</f>
        <v>XX</v>
      </c>
      <c r="H85" t="s">
        <v>33</v>
      </c>
      <c r="I85" t="s">
        <v>41</v>
      </c>
      <c r="J85" s="4" t="str" cm="1">
        <f t="array" ref="J85">_xlfn._xlws.FILTER(AnalysisGroupings!$G$2:$G$20,AnalysisGroupings!$F$2:$F$20=AnalysisResults!I85,"")</f>
        <v>Xanomeline High Dose</v>
      </c>
      <c r="L85" t="s">
        <v>50</v>
      </c>
      <c r="M85" t="s">
        <v>134</v>
      </c>
      <c r="N85" s="4" t="str" cm="1">
        <f t="array" ref="N85">_xlfn._xlws.FILTER(AnalysisGroupings!$G$2:$G$20,(AnalysisGroupings!$F$2:$F$20=AnalysisResults!M85)*LEN(M85)&gt;0,"")</f>
        <v>Black or African American</v>
      </c>
      <c r="R85" s="4" t="str" cm="1">
        <f t="array" ref="R85">_xlfn._xlws.FILTER(AnalysisGroupings!$G$2:$G$20,(AnalysisGroupings!$F$2:$F$20=AnalysisResults!Q85)*LEN(Q85)&gt;0,"")</f>
        <v/>
      </c>
      <c r="T85">
        <v>6</v>
      </c>
      <c r="U85" s="7" t="s">
        <v>268</v>
      </c>
    </row>
    <row r="86" spans="1:21" x14ac:dyDescent="0.45">
      <c r="A86" t="s">
        <v>105</v>
      </c>
      <c r="B86" s="4" t="str" cm="1">
        <f t="array" ref="B86">_xlfn._xlws.FILTER(AnalysisSets!B:B,AnalysisSets!A:A=_xlfn._xlws.FILTER(Analyses!D:D,Analyses!A:A=AnalysisResults!A86,""),"")</f>
        <v>Safety Population</v>
      </c>
      <c r="C86" t="s">
        <v>314</v>
      </c>
      <c r="D86" s="4" t="str" cm="1">
        <f t="array" ref="D86">_xlfn.UNIQUE(_xlfn._xlws.FILTER(AnalysisMethods!$C$2:$C$31,AnalysisMethods!$A$2:$A$31=AnalysisResults!C86,""))</f>
        <v>Grouped summary of categorical variable</v>
      </c>
      <c r="E86" t="s">
        <v>315</v>
      </c>
      <c r="F86" s="4" t="str" cm="1">
        <f t="array" ref="F86">_xlfn._xlws.FILTER(AnalysisMethods!$H$2:$H$31,AnalysisMethods!$E$2:$E$31=AnalysisResults!E86,"")</f>
        <v>n</v>
      </c>
      <c r="G86" s="4" t="str" cm="1">
        <f t="array" ref="G86">_xlfn._xlws.FILTER(AnalysisMethods!$I$2:$I$31,AnalysisMethods!$E$2:$E$31=AnalysisResults!E86,"")</f>
        <v>XX</v>
      </c>
      <c r="H86" t="s">
        <v>33</v>
      </c>
      <c r="I86" t="s">
        <v>41</v>
      </c>
      <c r="J86" s="4" t="str" cm="1">
        <f t="array" ref="J86">_xlfn._xlws.FILTER(AnalysisGroupings!$G$2:$G$20,AnalysisGroupings!$F$2:$F$20=AnalysisResults!I86,"")</f>
        <v>Xanomeline High Dose</v>
      </c>
      <c r="L86" t="s">
        <v>50</v>
      </c>
      <c r="M86" t="s">
        <v>135</v>
      </c>
      <c r="N86" s="4" t="str" cm="1">
        <f t="array" ref="N86">_xlfn._xlws.FILTER(AnalysisGroupings!$G$2:$G$20,(AnalysisGroupings!$F$2:$F$20=AnalysisResults!M86)*LEN(M86)&gt;0,"")</f>
        <v>Native Hawaiian or Other Pacific Islander</v>
      </c>
      <c r="R86" s="4" t="str" cm="1">
        <f t="array" ref="R86">_xlfn._xlws.FILTER(AnalysisGroupings!$G$2:$G$20,(AnalysisGroupings!$F$2:$F$20=AnalysisResults!Q86)*LEN(Q86)&gt;0,"")</f>
        <v/>
      </c>
      <c r="T86">
        <v>0</v>
      </c>
      <c r="U86" s="7" t="s">
        <v>276</v>
      </c>
    </row>
    <row r="87" spans="1:21" x14ac:dyDescent="0.45">
      <c r="A87" t="s">
        <v>105</v>
      </c>
      <c r="B87" s="4" t="str" cm="1">
        <f t="array" ref="B87">_xlfn._xlws.FILTER(AnalysisSets!B:B,AnalysisSets!A:A=_xlfn._xlws.FILTER(Analyses!D:D,Analyses!A:A=AnalysisResults!A87,""),"")</f>
        <v>Safety Population</v>
      </c>
      <c r="C87" t="s">
        <v>314</v>
      </c>
      <c r="D87" s="4" t="str" cm="1">
        <f t="array" ref="D87">_xlfn.UNIQUE(_xlfn._xlws.FILTER(AnalysisMethods!$C$2:$C$31,AnalysisMethods!$A$2:$A$31=AnalysisResults!C87,""))</f>
        <v>Grouped summary of categorical variable</v>
      </c>
      <c r="E87" t="s">
        <v>315</v>
      </c>
      <c r="F87" s="4" t="str" cm="1">
        <f t="array" ref="F87">_xlfn._xlws.FILTER(AnalysisMethods!$H$2:$H$31,AnalysisMethods!$E$2:$E$31=AnalysisResults!E87,"")</f>
        <v>n</v>
      </c>
      <c r="G87" s="4" t="str" cm="1">
        <f t="array" ref="G87">_xlfn._xlws.FILTER(AnalysisMethods!$I$2:$I$31,AnalysisMethods!$E$2:$E$31=AnalysisResults!E87,"")</f>
        <v>XX</v>
      </c>
      <c r="H87" t="s">
        <v>33</v>
      </c>
      <c r="I87" t="s">
        <v>41</v>
      </c>
      <c r="J87" s="4" t="str" cm="1">
        <f t="array" ref="J87">_xlfn._xlws.FILTER(AnalysisGroupings!$G$2:$G$20,AnalysisGroupings!$F$2:$F$20=AnalysisResults!I87,"")</f>
        <v>Xanomeline High Dose</v>
      </c>
      <c r="L87" t="s">
        <v>50</v>
      </c>
      <c r="M87" t="s">
        <v>136</v>
      </c>
      <c r="N87" s="4" t="str" cm="1">
        <f t="array" ref="N87">_xlfn._xlws.FILTER(AnalysisGroupings!$G$2:$G$20,(AnalysisGroupings!$F$2:$F$20=AnalysisResults!M87)*LEN(M87)&gt;0,"")</f>
        <v>White</v>
      </c>
      <c r="R87" s="4" t="str" cm="1">
        <f t="array" ref="R87">_xlfn._xlws.FILTER(AnalysisGroupings!$G$2:$G$20,(AnalysisGroupings!$F$2:$F$20=AnalysisResults!Q87)*LEN(Q87)&gt;0,"")</f>
        <v/>
      </c>
      <c r="T87">
        <v>78</v>
      </c>
      <c r="U87" s="7" t="s">
        <v>269</v>
      </c>
    </row>
    <row r="88" spans="1:21" x14ac:dyDescent="0.45">
      <c r="A88" t="s">
        <v>105</v>
      </c>
      <c r="B88" s="4" t="str" cm="1">
        <f t="array" ref="B88">_xlfn._xlws.FILTER(AnalysisSets!B:B,AnalysisSets!A:A=_xlfn._xlws.FILTER(Analyses!D:D,Analyses!A:A=AnalysisResults!A88,""),"")</f>
        <v>Safety Population</v>
      </c>
      <c r="C88" t="s">
        <v>314</v>
      </c>
      <c r="D88" s="4" t="str" cm="1">
        <f t="array" ref="D88">_xlfn.UNIQUE(_xlfn._xlws.FILTER(AnalysisMethods!$C$2:$C$31,AnalysisMethods!$A$2:$A$31=AnalysisResults!C88,""))</f>
        <v>Grouped summary of categorical variable</v>
      </c>
      <c r="E88" t="s">
        <v>315</v>
      </c>
      <c r="F88" s="4" t="str" cm="1">
        <f t="array" ref="F88">_xlfn._xlws.FILTER(AnalysisMethods!$H$2:$H$31,AnalysisMethods!$E$2:$E$31=AnalysisResults!E88,"")</f>
        <v>n</v>
      </c>
      <c r="G88" s="4" t="str" cm="1">
        <f t="array" ref="G88">_xlfn._xlws.FILTER(AnalysisMethods!$I$2:$I$31,AnalysisMethods!$E$2:$E$31=AnalysisResults!E88,"")</f>
        <v>XX</v>
      </c>
      <c r="H88" t="s">
        <v>33</v>
      </c>
      <c r="I88" t="s">
        <v>41</v>
      </c>
      <c r="J88" s="4" t="str" cm="1">
        <f t="array" ref="J88">_xlfn._xlws.FILTER(AnalysisGroupings!$G$2:$G$20,AnalysisGroupings!$F$2:$F$20=AnalysisResults!I88,"")</f>
        <v>Xanomeline High Dose</v>
      </c>
      <c r="L88" t="s">
        <v>50</v>
      </c>
      <c r="M88" t="s">
        <v>137</v>
      </c>
      <c r="N88" s="4" t="str" cm="1">
        <f t="array" ref="N88">_xlfn._xlws.FILTER(AnalysisGroupings!$G$2:$G$20,(AnalysisGroupings!$F$2:$F$20=AnalysisResults!M88)*LEN(M88)&gt;0,"")</f>
        <v>Multiple</v>
      </c>
      <c r="R88" s="4" t="str" cm="1">
        <f t="array" ref="R88">_xlfn._xlws.FILTER(AnalysisGroupings!$G$2:$G$20,(AnalysisGroupings!$F$2:$F$20=AnalysisResults!Q88)*LEN(Q88)&gt;0,"")</f>
        <v/>
      </c>
      <c r="T88">
        <v>0</v>
      </c>
      <c r="U88" s="7" t="s">
        <v>276</v>
      </c>
    </row>
    <row r="89" spans="1:21" x14ac:dyDescent="0.45">
      <c r="A89" t="s">
        <v>105</v>
      </c>
      <c r="B89" s="4" t="str" cm="1">
        <f t="array" ref="B89">_xlfn._xlws.FILTER(AnalysisSets!B:B,AnalysisSets!A:A=_xlfn._xlws.FILTER(Analyses!D:D,Analyses!A:A=AnalysisResults!A89,""),"")</f>
        <v>Safety Population</v>
      </c>
      <c r="C89" t="s">
        <v>314</v>
      </c>
      <c r="D89" s="4" t="str" cm="1">
        <f t="array" ref="D89">_xlfn.UNIQUE(_xlfn._xlws.FILTER(AnalysisMethods!$C$2:$C$31,AnalysisMethods!$A$2:$A$31=AnalysisResults!C89,""))</f>
        <v>Grouped summary of categorical variable</v>
      </c>
      <c r="E89" t="s">
        <v>315</v>
      </c>
      <c r="F89" s="4" t="str" cm="1">
        <f t="array" ref="F89">_xlfn._xlws.FILTER(AnalysisMethods!$H$2:$H$31,AnalysisMethods!$E$2:$E$31=AnalysisResults!E89,"")</f>
        <v>n</v>
      </c>
      <c r="G89" s="4" t="str" cm="1">
        <f t="array" ref="G89">_xlfn._xlws.FILTER(AnalysisMethods!$I$2:$I$31,AnalysisMethods!$E$2:$E$31=AnalysisResults!E89,"")</f>
        <v>XX</v>
      </c>
      <c r="H89" t="s">
        <v>33</v>
      </c>
      <c r="I89" t="s">
        <v>41</v>
      </c>
      <c r="J89" s="4" t="str" cm="1">
        <f t="array" ref="J89">_xlfn._xlws.FILTER(AnalysisGroupings!$G$2:$G$20,AnalysisGroupings!$F$2:$F$20=AnalysisResults!I89,"")</f>
        <v>Xanomeline High Dose</v>
      </c>
      <c r="L89" t="s">
        <v>50</v>
      </c>
      <c r="M89" t="s">
        <v>138</v>
      </c>
      <c r="N89" s="4" t="str" cm="1">
        <f t="array" ref="N89">_xlfn._xlws.FILTER(AnalysisGroupings!$G$2:$G$20,(AnalysisGroupings!$F$2:$F$20=AnalysisResults!M89)*LEN(M89)&gt;0,"")</f>
        <v>Not Reported</v>
      </c>
      <c r="R89" s="4" t="str" cm="1">
        <f t="array" ref="R89">_xlfn._xlws.FILTER(AnalysisGroupings!$G$2:$G$20,(AnalysisGroupings!$F$2:$F$20=AnalysisResults!Q89)*LEN(Q89)&gt;0,"")</f>
        <v/>
      </c>
      <c r="T89">
        <v>0</v>
      </c>
      <c r="U89" s="7" t="s">
        <v>276</v>
      </c>
    </row>
    <row r="90" spans="1:21" x14ac:dyDescent="0.45">
      <c r="A90" t="s">
        <v>105</v>
      </c>
      <c r="B90" s="4" t="str" cm="1">
        <f t="array" ref="B90">_xlfn._xlws.FILTER(AnalysisSets!B:B,AnalysisSets!A:A=_xlfn._xlws.FILTER(Analyses!D:D,Analyses!A:A=AnalysisResults!A90,""),"")</f>
        <v>Safety Population</v>
      </c>
      <c r="C90" t="s">
        <v>314</v>
      </c>
      <c r="D90" s="4" t="str" cm="1">
        <f t="array" ref="D90">_xlfn.UNIQUE(_xlfn._xlws.FILTER(AnalysisMethods!$C$2:$C$31,AnalysisMethods!$A$2:$A$31=AnalysisResults!C90,""))</f>
        <v>Grouped summary of categorical variable</v>
      </c>
      <c r="E90" t="s">
        <v>315</v>
      </c>
      <c r="F90" s="4" t="str" cm="1">
        <f t="array" ref="F90">_xlfn._xlws.FILTER(AnalysisMethods!$H$2:$H$31,AnalysisMethods!$E$2:$E$31=AnalysisResults!E90,"")</f>
        <v>n</v>
      </c>
      <c r="G90" s="4" t="str" cm="1">
        <f t="array" ref="G90">_xlfn._xlws.FILTER(AnalysisMethods!$I$2:$I$31,AnalysisMethods!$E$2:$E$31=AnalysisResults!E90,"")</f>
        <v>XX</v>
      </c>
      <c r="H90" t="s">
        <v>33</v>
      </c>
      <c r="I90" t="s">
        <v>41</v>
      </c>
      <c r="J90" s="4" t="str" cm="1">
        <f t="array" ref="J90">_xlfn._xlws.FILTER(AnalysisGroupings!$G$2:$G$20,AnalysisGroupings!$F$2:$F$20=AnalysisResults!I90,"")</f>
        <v>Xanomeline High Dose</v>
      </c>
      <c r="L90" t="s">
        <v>50</v>
      </c>
      <c r="M90" t="s">
        <v>139</v>
      </c>
      <c r="N90" s="4" t="str" cm="1">
        <f t="array" ref="N90">_xlfn._xlws.FILTER(AnalysisGroupings!$G$2:$G$20,(AnalysisGroupings!$F$2:$F$20=AnalysisResults!M90)*LEN(M90)&gt;0,"")</f>
        <v>Unknown</v>
      </c>
      <c r="R90" s="4" t="str" cm="1">
        <f t="array" ref="R90">_xlfn._xlws.FILTER(AnalysisGroupings!$G$2:$G$20,(AnalysisGroupings!$F$2:$F$20=AnalysisResults!Q90)*LEN(Q90)&gt;0,"")</f>
        <v/>
      </c>
      <c r="T90">
        <v>0</v>
      </c>
      <c r="U90" s="7" t="s">
        <v>276</v>
      </c>
    </row>
    <row r="91" spans="1:21" x14ac:dyDescent="0.45">
      <c r="A91" t="s">
        <v>105</v>
      </c>
      <c r="B91" s="4" t="str" cm="1">
        <f t="array" ref="B91">_xlfn._xlws.FILTER(AnalysisSets!B:B,AnalysisSets!A:A=_xlfn._xlws.FILTER(Analyses!D:D,Analyses!A:A=AnalysisResults!A91,""),"")</f>
        <v>Safety Population</v>
      </c>
      <c r="C91" t="s">
        <v>314</v>
      </c>
      <c r="D91" s="4" t="str" cm="1">
        <f t="array" ref="D91">_xlfn.UNIQUE(_xlfn._xlws.FILTER(AnalysisMethods!$C$2:$C$31,AnalysisMethods!$A$2:$A$31=AnalysisResults!C91,""))</f>
        <v>Grouped summary of categorical variable</v>
      </c>
      <c r="E91" t="s">
        <v>315</v>
      </c>
      <c r="F91" s="4" t="str" cm="1">
        <f t="array" ref="F91">_xlfn._xlws.FILTER(AnalysisMethods!$H$2:$H$31,AnalysisMethods!$E$2:$E$31=AnalysisResults!E91,"")</f>
        <v>n</v>
      </c>
      <c r="G91" s="4" t="str" cm="1">
        <f t="array" ref="G91">_xlfn._xlws.FILTER(AnalysisMethods!$I$2:$I$31,AnalysisMethods!$E$2:$E$31=AnalysisResults!E91,"")</f>
        <v>XX</v>
      </c>
      <c r="H91" t="s">
        <v>33</v>
      </c>
      <c r="I91" t="s">
        <v>41</v>
      </c>
      <c r="J91" s="4" t="str" cm="1">
        <f t="array" ref="J91">_xlfn._xlws.FILTER(AnalysisGroupings!$G$2:$G$20,AnalysisGroupings!$F$2:$F$20=AnalysisResults!I91,"")</f>
        <v>Xanomeline High Dose</v>
      </c>
      <c r="L91" t="s">
        <v>50</v>
      </c>
      <c r="M91" t="s">
        <v>140</v>
      </c>
      <c r="N91" s="4" t="str" cm="1">
        <f t="array" ref="N91">_xlfn._xlws.FILTER(AnalysisGroupings!$G$2:$G$20,(AnalysisGroupings!$F$2:$F$20=AnalysisResults!M91)*LEN(M91)&gt;0,"")</f>
        <v>Other</v>
      </c>
      <c r="R91" s="4" t="str" cm="1">
        <f t="array" ref="R91">_xlfn._xlws.FILTER(AnalysisGroupings!$G$2:$G$20,(AnalysisGroupings!$F$2:$F$20=AnalysisResults!Q91)*LEN(Q91)&gt;0,"")</f>
        <v/>
      </c>
      <c r="T91">
        <v>0</v>
      </c>
      <c r="U91" s="7" t="s">
        <v>276</v>
      </c>
    </row>
    <row r="92" spans="1:21" x14ac:dyDescent="0.45">
      <c r="A92" t="s">
        <v>105</v>
      </c>
      <c r="B92" s="4" t="str" cm="1">
        <f t="array" ref="B92">_xlfn._xlws.FILTER(AnalysisSets!B:B,AnalysisSets!A:A=_xlfn._xlws.FILTER(Analyses!D:D,Analyses!A:A=AnalysisResults!A92,""),"")</f>
        <v>Safety Population</v>
      </c>
      <c r="C92" t="s">
        <v>314</v>
      </c>
      <c r="D92" s="4" t="str" cm="1">
        <f t="array" ref="D92">_xlfn.UNIQUE(_xlfn._xlws.FILTER(AnalysisMethods!$C$2:$C$31,AnalysisMethods!$A$2:$A$31=AnalysisResults!C92,""))</f>
        <v>Grouped summary of categorical variable</v>
      </c>
      <c r="E92" t="s">
        <v>316</v>
      </c>
      <c r="F92" s="4" t="str" cm="1">
        <f t="array" ref="F92">_xlfn._xlws.FILTER(AnalysisMethods!$H$2:$H$31,AnalysisMethods!$E$2:$E$31=AnalysisResults!E92,"")</f>
        <v>%</v>
      </c>
      <c r="G92" s="4" t="str" cm="1">
        <f t="array" ref="G92">_xlfn._xlws.FILTER(AnalysisMethods!$I$2:$I$31,AnalysisMethods!$E$2:$E$31=AnalysisResults!E92,"")</f>
        <v>( XX.X)</v>
      </c>
      <c r="H92" t="s">
        <v>33</v>
      </c>
      <c r="I92" t="s">
        <v>36</v>
      </c>
      <c r="J92" s="4" t="str" cm="1">
        <f t="array" ref="J92">_xlfn._xlws.FILTER(AnalysisGroupings!$G$2:$G$20,AnalysisGroupings!$F$2:$F$20=AnalysisResults!I92,"")</f>
        <v>Placebo</v>
      </c>
      <c r="L92" t="s">
        <v>50</v>
      </c>
      <c r="M92" t="s">
        <v>132</v>
      </c>
      <c r="N92" s="4" t="str" cm="1">
        <f t="array" ref="N92">_xlfn._xlws.FILTER(AnalysisGroupings!$G$2:$G$20,(AnalysisGroupings!$F$2:$F$20=AnalysisResults!M92)*LEN(M92)&gt;0,"")</f>
        <v>American Indian or Alaska Native</v>
      </c>
      <c r="R92" s="4" t="str" cm="1">
        <f t="array" ref="R92">_xlfn._xlws.FILTER(AnalysisGroupings!$G$2:$G$20,(AnalysisGroupings!$F$2:$F$20=AnalysisResults!Q92)*LEN(Q92)&gt;0,"")</f>
        <v/>
      </c>
      <c r="T92">
        <v>0</v>
      </c>
      <c r="U92" s="7" t="s">
        <v>280</v>
      </c>
    </row>
    <row r="93" spans="1:21" x14ac:dyDescent="0.45">
      <c r="A93" t="s">
        <v>105</v>
      </c>
      <c r="B93" s="4" t="str" cm="1">
        <f t="array" ref="B93">_xlfn._xlws.FILTER(AnalysisSets!B:B,AnalysisSets!A:A=_xlfn._xlws.FILTER(Analyses!D:D,Analyses!A:A=AnalysisResults!A93,""),"")</f>
        <v>Safety Population</v>
      </c>
      <c r="C93" t="s">
        <v>314</v>
      </c>
      <c r="D93" s="4" t="str" cm="1">
        <f t="array" ref="D93">_xlfn.UNIQUE(_xlfn._xlws.FILTER(AnalysisMethods!$C$2:$C$31,AnalysisMethods!$A$2:$A$31=AnalysisResults!C93,""))</f>
        <v>Grouped summary of categorical variable</v>
      </c>
      <c r="E93" t="s">
        <v>316</v>
      </c>
      <c r="F93" s="4" t="str" cm="1">
        <f t="array" ref="F93">_xlfn._xlws.FILTER(AnalysisMethods!$H$2:$H$31,AnalysisMethods!$E$2:$E$31=AnalysisResults!E93,"")</f>
        <v>%</v>
      </c>
      <c r="G93" s="4" t="str" cm="1">
        <f t="array" ref="G93">_xlfn._xlws.FILTER(AnalysisMethods!$I$2:$I$31,AnalysisMethods!$E$2:$E$31=AnalysisResults!E93,"")</f>
        <v>( XX.X)</v>
      </c>
      <c r="H93" t="s">
        <v>33</v>
      </c>
      <c r="I93" t="s">
        <v>36</v>
      </c>
      <c r="J93" s="4" t="str" cm="1">
        <f t="array" ref="J93">_xlfn._xlws.FILTER(AnalysisGroupings!$G$2:$G$20,AnalysisGroupings!$F$2:$F$20=AnalysisResults!I93,"")</f>
        <v>Placebo</v>
      </c>
      <c r="L93" t="s">
        <v>50</v>
      </c>
      <c r="M93" t="s">
        <v>133</v>
      </c>
      <c r="N93" s="4" t="str" cm="1">
        <f t="array" ref="N93">_xlfn._xlws.FILTER(AnalysisGroupings!$G$2:$G$20,(AnalysisGroupings!$F$2:$F$20=AnalysisResults!M93)*LEN(M93)&gt;0,"")</f>
        <v>Asian</v>
      </c>
      <c r="R93" s="4" t="str" cm="1">
        <f t="array" ref="R93">_xlfn._xlws.FILTER(AnalysisGroupings!$G$2:$G$20,(AnalysisGroupings!$F$2:$F$20=AnalysisResults!Q93)*LEN(Q93)&gt;0,"")</f>
        <v/>
      </c>
      <c r="T93">
        <v>0</v>
      </c>
      <c r="U93" s="7" t="s">
        <v>280</v>
      </c>
    </row>
    <row r="94" spans="1:21" x14ac:dyDescent="0.45">
      <c r="A94" t="s">
        <v>105</v>
      </c>
      <c r="B94" s="4" t="str" cm="1">
        <f t="array" ref="B94">_xlfn._xlws.FILTER(AnalysisSets!B:B,AnalysisSets!A:A=_xlfn._xlws.FILTER(Analyses!D:D,Analyses!A:A=AnalysisResults!A94,""),"")</f>
        <v>Safety Population</v>
      </c>
      <c r="C94" t="s">
        <v>314</v>
      </c>
      <c r="D94" s="4" t="str" cm="1">
        <f t="array" ref="D94">_xlfn.UNIQUE(_xlfn._xlws.FILTER(AnalysisMethods!$C$2:$C$31,AnalysisMethods!$A$2:$A$31=AnalysisResults!C94,""))</f>
        <v>Grouped summary of categorical variable</v>
      </c>
      <c r="E94" t="s">
        <v>316</v>
      </c>
      <c r="F94" s="4" t="str" cm="1">
        <f t="array" ref="F94">_xlfn._xlws.FILTER(AnalysisMethods!$H$2:$H$31,AnalysisMethods!$E$2:$E$31=AnalysisResults!E94,"")</f>
        <v>%</v>
      </c>
      <c r="G94" s="4" t="str" cm="1">
        <f t="array" ref="G94">_xlfn._xlws.FILTER(AnalysisMethods!$I$2:$I$31,AnalysisMethods!$E$2:$E$31=AnalysisResults!E94,"")</f>
        <v>( XX.X)</v>
      </c>
      <c r="H94" t="s">
        <v>33</v>
      </c>
      <c r="I94" t="s">
        <v>36</v>
      </c>
      <c r="J94" s="4" t="str" cm="1">
        <f t="array" ref="J94">_xlfn._xlws.FILTER(AnalysisGroupings!$G$2:$G$20,AnalysisGroupings!$F$2:$F$20=AnalysisResults!I94,"")</f>
        <v>Placebo</v>
      </c>
      <c r="L94" t="s">
        <v>50</v>
      </c>
      <c r="M94" t="s">
        <v>134</v>
      </c>
      <c r="N94" s="4" t="str" cm="1">
        <f t="array" ref="N94">_xlfn._xlws.FILTER(AnalysisGroupings!$G$2:$G$20,(AnalysisGroupings!$F$2:$F$20=AnalysisResults!M94)*LEN(M94)&gt;0,"")</f>
        <v>Black or African American</v>
      </c>
      <c r="R94" s="4" t="str" cm="1">
        <f t="array" ref="R94">_xlfn._xlws.FILTER(AnalysisGroupings!$G$2:$G$20,(AnalysisGroupings!$F$2:$F$20=AnalysisResults!Q94)*LEN(Q94)&gt;0,"")</f>
        <v/>
      </c>
      <c r="T94">
        <v>9.3023255813953494</v>
      </c>
      <c r="U94" s="7" t="s">
        <v>281</v>
      </c>
    </row>
    <row r="95" spans="1:21" x14ac:dyDescent="0.45">
      <c r="A95" t="s">
        <v>105</v>
      </c>
      <c r="B95" s="4" t="str" cm="1">
        <f t="array" ref="B95">_xlfn._xlws.FILTER(AnalysisSets!B:B,AnalysisSets!A:A=_xlfn._xlws.FILTER(Analyses!D:D,Analyses!A:A=AnalysisResults!A95,""),"")</f>
        <v>Safety Population</v>
      </c>
      <c r="C95" t="s">
        <v>314</v>
      </c>
      <c r="D95" s="4" t="str" cm="1">
        <f t="array" ref="D95">_xlfn.UNIQUE(_xlfn._xlws.FILTER(AnalysisMethods!$C$2:$C$31,AnalysisMethods!$A$2:$A$31=AnalysisResults!C95,""))</f>
        <v>Grouped summary of categorical variable</v>
      </c>
      <c r="E95" t="s">
        <v>316</v>
      </c>
      <c r="F95" s="4" t="str" cm="1">
        <f t="array" ref="F95">_xlfn._xlws.FILTER(AnalysisMethods!$H$2:$H$31,AnalysisMethods!$E$2:$E$31=AnalysisResults!E95,"")</f>
        <v>%</v>
      </c>
      <c r="G95" s="4" t="str" cm="1">
        <f t="array" ref="G95">_xlfn._xlws.FILTER(AnalysisMethods!$I$2:$I$31,AnalysisMethods!$E$2:$E$31=AnalysisResults!E95,"")</f>
        <v>( XX.X)</v>
      </c>
      <c r="H95" t="s">
        <v>33</v>
      </c>
      <c r="I95" t="s">
        <v>36</v>
      </c>
      <c r="J95" s="4" t="str" cm="1">
        <f t="array" ref="J95">_xlfn._xlws.FILTER(AnalysisGroupings!$G$2:$G$20,AnalysisGroupings!$F$2:$F$20=AnalysisResults!I95,"")</f>
        <v>Placebo</v>
      </c>
      <c r="L95" t="s">
        <v>50</v>
      </c>
      <c r="M95" t="s">
        <v>135</v>
      </c>
      <c r="N95" s="4" t="str" cm="1">
        <f t="array" ref="N95">_xlfn._xlws.FILTER(AnalysisGroupings!$G$2:$G$20,(AnalysisGroupings!$F$2:$F$20=AnalysisResults!M95)*LEN(M95)&gt;0,"")</f>
        <v>Native Hawaiian or Other Pacific Islander</v>
      </c>
      <c r="R95" s="4" t="str" cm="1">
        <f t="array" ref="R95">_xlfn._xlws.FILTER(AnalysisGroupings!$G$2:$G$20,(AnalysisGroupings!$F$2:$F$20=AnalysisResults!Q95)*LEN(Q95)&gt;0,"")</f>
        <v/>
      </c>
      <c r="T95">
        <v>0</v>
      </c>
      <c r="U95" s="7" t="s">
        <v>280</v>
      </c>
    </row>
    <row r="96" spans="1:21" x14ac:dyDescent="0.45">
      <c r="A96" t="s">
        <v>105</v>
      </c>
      <c r="B96" s="4" t="str" cm="1">
        <f t="array" ref="B96">_xlfn._xlws.FILTER(AnalysisSets!B:B,AnalysisSets!A:A=_xlfn._xlws.FILTER(Analyses!D:D,Analyses!A:A=AnalysisResults!A96,""),"")</f>
        <v>Safety Population</v>
      </c>
      <c r="C96" t="s">
        <v>314</v>
      </c>
      <c r="D96" s="4" t="str" cm="1">
        <f t="array" ref="D96">_xlfn.UNIQUE(_xlfn._xlws.FILTER(AnalysisMethods!$C$2:$C$31,AnalysisMethods!$A$2:$A$31=AnalysisResults!C96,""))</f>
        <v>Grouped summary of categorical variable</v>
      </c>
      <c r="E96" t="s">
        <v>316</v>
      </c>
      <c r="F96" s="4" t="str" cm="1">
        <f t="array" ref="F96">_xlfn._xlws.FILTER(AnalysisMethods!$H$2:$H$31,AnalysisMethods!$E$2:$E$31=AnalysisResults!E96,"")</f>
        <v>%</v>
      </c>
      <c r="G96" s="4" t="str" cm="1">
        <f t="array" ref="G96">_xlfn._xlws.FILTER(AnalysisMethods!$I$2:$I$31,AnalysisMethods!$E$2:$E$31=AnalysisResults!E96,"")</f>
        <v>( XX.X)</v>
      </c>
      <c r="H96" t="s">
        <v>33</v>
      </c>
      <c r="I96" t="s">
        <v>36</v>
      </c>
      <c r="J96" s="4" t="str" cm="1">
        <f t="array" ref="J96">_xlfn._xlws.FILTER(AnalysisGroupings!$G$2:$G$20,AnalysisGroupings!$F$2:$F$20=AnalysisResults!I96,"")</f>
        <v>Placebo</v>
      </c>
      <c r="L96" t="s">
        <v>50</v>
      </c>
      <c r="M96" t="s">
        <v>136</v>
      </c>
      <c r="N96" s="4" t="str" cm="1">
        <f t="array" ref="N96">_xlfn._xlws.FILTER(AnalysisGroupings!$G$2:$G$20,(AnalysisGroupings!$F$2:$F$20=AnalysisResults!M96)*LEN(M96)&gt;0,"")</f>
        <v>White</v>
      </c>
      <c r="R96" s="4" t="str" cm="1">
        <f t="array" ref="R96">_xlfn._xlws.FILTER(AnalysisGroupings!$G$2:$G$20,(AnalysisGroupings!$F$2:$F$20=AnalysisResults!Q96)*LEN(Q96)&gt;0,"")</f>
        <v/>
      </c>
      <c r="T96">
        <v>90.697674418604649</v>
      </c>
      <c r="U96" s="7" t="s">
        <v>282</v>
      </c>
    </row>
    <row r="97" spans="1:21" x14ac:dyDescent="0.45">
      <c r="A97" t="s">
        <v>105</v>
      </c>
      <c r="B97" s="4" t="str" cm="1">
        <f t="array" ref="B97">_xlfn._xlws.FILTER(AnalysisSets!B:B,AnalysisSets!A:A=_xlfn._xlws.FILTER(Analyses!D:D,Analyses!A:A=AnalysisResults!A97,""),"")</f>
        <v>Safety Population</v>
      </c>
      <c r="C97" t="s">
        <v>314</v>
      </c>
      <c r="D97" s="4" t="str" cm="1">
        <f t="array" ref="D97">_xlfn.UNIQUE(_xlfn._xlws.FILTER(AnalysisMethods!$C$2:$C$31,AnalysisMethods!$A$2:$A$31=AnalysisResults!C97,""))</f>
        <v>Grouped summary of categorical variable</v>
      </c>
      <c r="E97" t="s">
        <v>316</v>
      </c>
      <c r="F97" s="4" t="str" cm="1">
        <f t="array" ref="F97">_xlfn._xlws.FILTER(AnalysisMethods!$H$2:$H$31,AnalysisMethods!$E$2:$E$31=AnalysisResults!E97,"")</f>
        <v>%</v>
      </c>
      <c r="G97" s="4" t="str" cm="1">
        <f t="array" ref="G97">_xlfn._xlws.FILTER(AnalysisMethods!$I$2:$I$31,AnalysisMethods!$E$2:$E$31=AnalysisResults!E97,"")</f>
        <v>( XX.X)</v>
      </c>
      <c r="H97" t="s">
        <v>33</v>
      </c>
      <c r="I97" t="s">
        <v>36</v>
      </c>
      <c r="J97" s="4" t="str" cm="1">
        <f t="array" ref="J97">_xlfn._xlws.FILTER(AnalysisGroupings!$G$2:$G$20,AnalysisGroupings!$F$2:$F$20=AnalysisResults!I97,"")</f>
        <v>Placebo</v>
      </c>
      <c r="L97" t="s">
        <v>50</v>
      </c>
      <c r="M97" t="s">
        <v>137</v>
      </c>
      <c r="N97" s="4" t="str" cm="1">
        <f t="array" ref="N97">_xlfn._xlws.FILTER(AnalysisGroupings!$G$2:$G$20,(AnalysisGroupings!$F$2:$F$20=AnalysisResults!M97)*LEN(M97)&gt;0,"")</f>
        <v>Multiple</v>
      </c>
      <c r="R97" s="4" t="str" cm="1">
        <f t="array" ref="R97">_xlfn._xlws.FILTER(AnalysisGroupings!$G$2:$G$20,(AnalysisGroupings!$F$2:$F$20=AnalysisResults!Q97)*LEN(Q97)&gt;0,"")</f>
        <v/>
      </c>
      <c r="T97">
        <v>0</v>
      </c>
      <c r="U97" s="7" t="s">
        <v>280</v>
      </c>
    </row>
    <row r="98" spans="1:21" x14ac:dyDescent="0.45">
      <c r="A98" t="s">
        <v>105</v>
      </c>
      <c r="B98" s="4" t="str" cm="1">
        <f t="array" ref="B98">_xlfn._xlws.FILTER(AnalysisSets!B:B,AnalysisSets!A:A=_xlfn._xlws.FILTER(Analyses!D:D,Analyses!A:A=AnalysisResults!A98,""),"")</f>
        <v>Safety Population</v>
      </c>
      <c r="C98" t="s">
        <v>314</v>
      </c>
      <c r="D98" s="4" t="str" cm="1">
        <f t="array" ref="D98">_xlfn.UNIQUE(_xlfn._xlws.FILTER(AnalysisMethods!$C$2:$C$31,AnalysisMethods!$A$2:$A$31=AnalysisResults!C98,""))</f>
        <v>Grouped summary of categorical variable</v>
      </c>
      <c r="E98" t="s">
        <v>316</v>
      </c>
      <c r="F98" s="4" t="str" cm="1">
        <f t="array" ref="F98">_xlfn._xlws.FILTER(AnalysisMethods!$H$2:$H$31,AnalysisMethods!$E$2:$E$31=AnalysisResults!E98,"")</f>
        <v>%</v>
      </c>
      <c r="G98" s="4" t="str" cm="1">
        <f t="array" ref="G98">_xlfn._xlws.FILTER(AnalysisMethods!$I$2:$I$31,AnalysisMethods!$E$2:$E$31=AnalysisResults!E98,"")</f>
        <v>( XX.X)</v>
      </c>
      <c r="H98" t="s">
        <v>33</v>
      </c>
      <c r="I98" t="s">
        <v>36</v>
      </c>
      <c r="J98" s="4" t="str" cm="1">
        <f t="array" ref="J98">_xlfn._xlws.FILTER(AnalysisGroupings!$G$2:$G$20,AnalysisGroupings!$F$2:$F$20=AnalysisResults!I98,"")</f>
        <v>Placebo</v>
      </c>
      <c r="L98" t="s">
        <v>50</v>
      </c>
      <c r="M98" t="s">
        <v>138</v>
      </c>
      <c r="N98" s="4" t="str" cm="1">
        <f t="array" ref="N98">_xlfn._xlws.FILTER(AnalysisGroupings!$G$2:$G$20,(AnalysisGroupings!$F$2:$F$20=AnalysisResults!M98)*LEN(M98)&gt;0,"")</f>
        <v>Not Reported</v>
      </c>
      <c r="R98" s="4" t="str" cm="1">
        <f t="array" ref="R98">_xlfn._xlws.FILTER(AnalysisGroupings!$G$2:$G$20,(AnalysisGroupings!$F$2:$F$20=AnalysisResults!Q98)*LEN(Q98)&gt;0,"")</f>
        <v/>
      </c>
      <c r="T98">
        <v>0</v>
      </c>
      <c r="U98" s="7" t="s">
        <v>280</v>
      </c>
    </row>
    <row r="99" spans="1:21" x14ac:dyDescent="0.45">
      <c r="A99" t="s">
        <v>105</v>
      </c>
      <c r="B99" s="4" t="str" cm="1">
        <f t="array" ref="B99">_xlfn._xlws.FILTER(AnalysisSets!B:B,AnalysisSets!A:A=_xlfn._xlws.FILTER(Analyses!D:D,Analyses!A:A=AnalysisResults!A99,""),"")</f>
        <v>Safety Population</v>
      </c>
      <c r="C99" t="s">
        <v>314</v>
      </c>
      <c r="D99" s="4" t="str" cm="1">
        <f t="array" ref="D99">_xlfn.UNIQUE(_xlfn._xlws.FILTER(AnalysisMethods!$C$2:$C$31,AnalysisMethods!$A$2:$A$31=AnalysisResults!C99,""))</f>
        <v>Grouped summary of categorical variable</v>
      </c>
      <c r="E99" t="s">
        <v>316</v>
      </c>
      <c r="F99" s="4" t="str" cm="1">
        <f t="array" ref="F99">_xlfn._xlws.FILTER(AnalysisMethods!$H$2:$H$31,AnalysisMethods!$E$2:$E$31=AnalysisResults!E99,"")</f>
        <v>%</v>
      </c>
      <c r="G99" s="4" t="str" cm="1">
        <f t="array" ref="G99">_xlfn._xlws.FILTER(AnalysisMethods!$I$2:$I$31,AnalysisMethods!$E$2:$E$31=AnalysisResults!E99,"")</f>
        <v>( XX.X)</v>
      </c>
      <c r="H99" t="s">
        <v>33</v>
      </c>
      <c r="I99" t="s">
        <v>36</v>
      </c>
      <c r="J99" s="4" t="str" cm="1">
        <f t="array" ref="J99">_xlfn._xlws.FILTER(AnalysisGroupings!$G$2:$G$20,AnalysisGroupings!$F$2:$F$20=AnalysisResults!I99,"")</f>
        <v>Placebo</v>
      </c>
      <c r="L99" t="s">
        <v>50</v>
      </c>
      <c r="M99" t="s">
        <v>139</v>
      </c>
      <c r="N99" s="4" t="str" cm="1">
        <f t="array" ref="N99">_xlfn._xlws.FILTER(AnalysisGroupings!$G$2:$G$20,(AnalysisGroupings!$F$2:$F$20=AnalysisResults!M99)*LEN(M99)&gt;0,"")</f>
        <v>Unknown</v>
      </c>
      <c r="R99" s="4" t="str" cm="1">
        <f t="array" ref="R99">_xlfn._xlws.FILTER(AnalysisGroupings!$G$2:$G$20,(AnalysisGroupings!$F$2:$F$20=AnalysisResults!Q99)*LEN(Q99)&gt;0,"")</f>
        <v/>
      </c>
      <c r="T99">
        <v>0</v>
      </c>
      <c r="U99" s="7" t="s">
        <v>280</v>
      </c>
    </row>
    <row r="100" spans="1:21" x14ac:dyDescent="0.45">
      <c r="A100" t="s">
        <v>105</v>
      </c>
      <c r="B100" s="4" t="str" cm="1">
        <f t="array" ref="B100">_xlfn._xlws.FILTER(AnalysisSets!B:B,AnalysisSets!A:A=_xlfn._xlws.FILTER(Analyses!D:D,Analyses!A:A=AnalysisResults!A100,""),"")</f>
        <v>Safety Population</v>
      </c>
      <c r="C100" t="s">
        <v>314</v>
      </c>
      <c r="D100" s="4" t="str" cm="1">
        <f t="array" ref="D100">_xlfn.UNIQUE(_xlfn._xlws.FILTER(AnalysisMethods!$C$2:$C$31,AnalysisMethods!$A$2:$A$31=AnalysisResults!C100,""))</f>
        <v>Grouped summary of categorical variable</v>
      </c>
      <c r="E100" t="s">
        <v>316</v>
      </c>
      <c r="F100" s="4" t="str" cm="1">
        <f t="array" ref="F100">_xlfn._xlws.FILTER(AnalysisMethods!$H$2:$H$31,AnalysisMethods!$E$2:$E$31=AnalysisResults!E100,"")</f>
        <v>%</v>
      </c>
      <c r="G100" s="4" t="str" cm="1">
        <f t="array" ref="G100">_xlfn._xlws.FILTER(AnalysisMethods!$I$2:$I$31,AnalysisMethods!$E$2:$E$31=AnalysisResults!E100,"")</f>
        <v>( XX.X)</v>
      </c>
      <c r="H100" t="s">
        <v>33</v>
      </c>
      <c r="I100" t="s">
        <v>36</v>
      </c>
      <c r="J100" s="4" t="str" cm="1">
        <f t="array" ref="J100">_xlfn._xlws.FILTER(AnalysisGroupings!$G$2:$G$20,AnalysisGroupings!$F$2:$F$20=AnalysisResults!I100,"")</f>
        <v>Placebo</v>
      </c>
      <c r="L100" t="s">
        <v>50</v>
      </c>
      <c r="M100" t="s">
        <v>140</v>
      </c>
      <c r="N100" s="4" t="str" cm="1">
        <f t="array" ref="N100">_xlfn._xlws.FILTER(AnalysisGroupings!$G$2:$G$20,(AnalysisGroupings!$F$2:$F$20=AnalysisResults!M100)*LEN(M100)&gt;0,"")</f>
        <v>Other</v>
      </c>
      <c r="R100" s="4" t="str" cm="1">
        <f t="array" ref="R100">_xlfn._xlws.FILTER(AnalysisGroupings!$G$2:$G$20,(AnalysisGroupings!$F$2:$F$20=AnalysisResults!Q100)*LEN(Q100)&gt;0,"")</f>
        <v/>
      </c>
      <c r="T100">
        <v>0</v>
      </c>
      <c r="U100" s="7" t="s">
        <v>280</v>
      </c>
    </row>
    <row r="101" spans="1:21" x14ac:dyDescent="0.45">
      <c r="A101" t="s">
        <v>105</v>
      </c>
      <c r="B101" s="4" t="str" cm="1">
        <f t="array" ref="B101">_xlfn._xlws.FILTER(AnalysisSets!B:B,AnalysisSets!A:A=_xlfn._xlws.FILTER(Analyses!D:D,Analyses!A:A=AnalysisResults!A101,""),"")</f>
        <v>Safety Population</v>
      </c>
      <c r="C101" t="s">
        <v>314</v>
      </c>
      <c r="D101" s="4" t="str" cm="1">
        <f t="array" ref="D101">_xlfn.UNIQUE(_xlfn._xlws.FILTER(AnalysisMethods!$C$2:$C$31,AnalysisMethods!$A$2:$A$31=AnalysisResults!C101,""))</f>
        <v>Grouped summary of categorical variable</v>
      </c>
      <c r="E101" t="s">
        <v>316</v>
      </c>
      <c r="F101" s="4" t="str" cm="1">
        <f t="array" ref="F101">_xlfn._xlws.FILTER(AnalysisMethods!$H$2:$H$31,AnalysisMethods!$E$2:$E$31=AnalysisResults!E101,"")</f>
        <v>%</v>
      </c>
      <c r="G101" s="4" t="str" cm="1">
        <f t="array" ref="G101">_xlfn._xlws.FILTER(AnalysisMethods!$I$2:$I$31,AnalysisMethods!$E$2:$E$31=AnalysisResults!E101,"")</f>
        <v>( XX.X)</v>
      </c>
      <c r="H101" t="s">
        <v>33</v>
      </c>
      <c r="I101" t="s">
        <v>40</v>
      </c>
      <c r="J101" s="4" t="str" cm="1">
        <f t="array" ref="J101">_xlfn._xlws.FILTER(AnalysisGroupings!$G$2:$G$20,AnalysisGroupings!$F$2:$F$20=AnalysisResults!I101,"")</f>
        <v>Xanomeline Low Dose</v>
      </c>
      <c r="L101" t="s">
        <v>50</v>
      </c>
      <c r="M101" t="s">
        <v>132</v>
      </c>
      <c r="N101" s="4" t="str" cm="1">
        <f t="array" ref="N101">_xlfn._xlws.FILTER(AnalysisGroupings!$G$2:$G$20,(AnalysisGroupings!$F$2:$F$20=AnalysisResults!M101)*LEN(M101)&gt;0,"")</f>
        <v>American Indian or Alaska Native</v>
      </c>
      <c r="R101" s="4" t="str" cm="1">
        <f t="array" ref="R101">_xlfn._xlws.FILTER(AnalysisGroupings!$G$2:$G$20,(AnalysisGroupings!$F$2:$F$20=AnalysisResults!Q101)*LEN(Q101)&gt;0,"")</f>
        <v/>
      </c>
      <c r="T101">
        <v>1.1904761904761905</v>
      </c>
      <c r="U101" s="7" t="s">
        <v>283</v>
      </c>
    </row>
    <row r="102" spans="1:21" x14ac:dyDescent="0.45">
      <c r="A102" t="s">
        <v>105</v>
      </c>
      <c r="B102" s="4" t="str" cm="1">
        <f t="array" ref="B102">_xlfn._xlws.FILTER(AnalysisSets!B:B,AnalysisSets!A:A=_xlfn._xlws.FILTER(Analyses!D:D,Analyses!A:A=AnalysisResults!A102,""),"")</f>
        <v>Safety Population</v>
      </c>
      <c r="C102" t="s">
        <v>314</v>
      </c>
      <c r="D102" s="4" t="str" cm="1">
        <f t="array" ref="D102">_xlfn.UNIQUE(_xlfn._xlws.FILTER(AnalysisMethods!$C$2:$C$31,AnalysisMethods!$A$2:$A$31=AnalysisResults!C102,""))</f>
        <v>Grouped summary of categorical variable</v>
      </c>
      <c r="E102" t="s">
        <v>316</v>
      </c>
      <c r="F102" s="4" t="str" cm="1">
        <f t="array" ref="F102">_xlfn._xlws.FILTER(AnalysisMethods!$H$2:$H$31,AnalysisMethods!$E$2:$E$31=AnalysisResults!E102,"")</f>
        <v>%</v>
      </c>
      <c r="G102" s="4" t="str" cm="1">
        <f t="array" ref="G102">_xlfn._xlws.FILTER(AnalysisMethods!$I$2:$I$31,AnalysisMethods!$E$2:$E$31=AnalysisResults!E102,"")</f>
        <v>( XX.X)</v>
      </c>
      <c r="H102" t="s">
        <v>33</v>
      </c>
      <c r="I102" t="s">
        <v>40</v>
      </c>
      <c r="J102" s="4" t="str" cm="1">
        <f t="array" ref="J102">_xlfn._xlws.FILTER(AnalysisGroupings!$G$2:$G$20,AnalysisGroupings!$F$2:$F$20=AnalysisResults!I102,"")</f>
        <v>Xanomeline Low Dose</v>
      </c>
      <c r="L102" t="s">
        <v>50</v>
      </c>
      <c r="M102" t="s">
        <v>133</v>
      </c>
      <c r="N102" s="4" t="str" cm="1">
        <f t="array" ref="N102">_xlfn._xlws.FILTER(AnalysisGroupings!$G$2:$G$20,(AnalysisGroupings!$F$2:$F$20=AnalysisResults!M102)*LEN(M102)&gt;0,"")</f>
        <v>Asian</v>
      </c>
      <c r="R102" s="4" t="str" cm="1">
        <f t="array" ref="R102">_xlfn._xlws.FILTER(AnalysisGroupings!$G$2:$G$20,(AnalysisGroupings!$F$2:$F$20=AnalysisResults!Q102)*LEN(Q102)&gt;0,"")</f>
        <v/>
      </c>
      <c r="T102">
        <v>0</v>
      </c>
      <c r="U102" s="7" t="s">
        <v>280</v>
      </c>
    </row>
    <row r="103" spans="1:21" x14ac:dyDescent="0.45">
      <c r="A103" t="s">
        <v>105</v>
      </c>
      <c r="B103" s="4" t="str" cm="1">
        <f t="array" ref="B103">_xlfn._xlws.FILTER(AnalysisSets!B:B,AnalysisSets!A:A=_xlfn._xlws.FILTER(Analyses!D:D,Analyses!A:A=AnalysisResults!A103,""),"")</f>
        <v>Safety Population</v>
      </c>
      <c r="C103" t="s">
        <v>314</v>
      </c>
      <c r="D103" s="4" t="str" cm="1">
        <f t="array" ref="D103">_xlfn.UNIQUE(_xlfn._xlws.FILTER(AnalysisMethods!$C$2:$C$31,AnalysisMethods!$A$2:$A$31=AnalysisResults!C103,""))</f>
        <v>Grouped summary of categorical variable</v>
      </c>
      <c r="E103" t="s">
        <v>316</v>
      </c>
      <c r="F103" s="4" t="str" cm="1">
        <f t="array" ref="F103">_xlfn._xlws.FILTER(AnalysisMethods!$H$2:$H$31,AnalysisMethods!$E$2:$E$31=AnalysisResults!E103,"")</f>
        <v>%</v>
      </c>
      <c r="G103" s="4" t="str" cm="1">
        <f t="array" ref="G103">_xlfn._xlws.FILTER(AnalysisMethods!$I$2:$I$31,AnalysisMethods!$E$2:$E$31=AnalysisResults!E103,"")</f>
        <v>( XX.X)</v>
      </c>
      <c r="H103" t="s">
        <v>33</v>
      </c>
      <c r="I103" t="s">
        <v>40</v>
      </c>
      <c r="J103" s="4" t="str" cm="1">
        <f t="array" ref="J103">_xlfn._xlws.FILTER(AnalysisGroupings!$G$2:$G$20,AnalysisGroupings!$F$2:$F$20=AnalysisResults!I103,"")</f>
        <v>Xanomeline Low Dose</v>
      </c>
      <c r="L103" t="s">
        <v>50</v>
      </c>
      <c r="M103" t="s">
        <v>134</v>
      </c>
      <c r="N103" s="4" t="str" cm="1">
        <f t="array" ref="N103">_xlfn._xlws.FILTER(AnalysisGroupings!$G$2:$G$20,(AnalysisGroupings!$F$2:$F$20=AnalysisResults!M103)*LEN(M103)&gt;0,"")</f>
        <v>Black or African American</v>
      </c>
      <c r="R103" s="4" t="str" cm="1">
        <f t="array" ref="R103">_xlfn._xlws.FILTER(AnalysisGroupings!$G$2:$G$20,(AnalysisGroupings!$F$2:$F$20=AnalysisResults!Q103)*LEN(Q103)&gt;0,"")</f>
        <v/>
      </c>
      <c r="T103">
        <v>10.714285714285714</v>
      </c>
      <c r="U103" s="7" t="s">
        <v>284</v>
      </c>
    </row>
    <row r="104" spans="1:21" x14ac:dyDescent="0.45">
      <c r="A104" t="s">
        <v>105</v>
      </c>
      <c r="B104" s="4" t="str" cm="1">
        <f t="array" ref="B104">_xlfn._xlws.FILTER(AnalysisSets!B:B,AnalysisSets!A:A=_xlfn._xlws.FILTER(Analyses!D:D,Analyses!A:A=AnalysisResults!A104,""),"")</f>
        <v>Safety Population</v>
      </c>
      <c r="C104" t="s">
        <v>314</v>
      </c>
      <c r="D104" s="4" t="str" cm="1">
        <f t="array" ref="D104">_xlfn.UNIQUE(_xlfn._xlws.FILTER(AnalysisMethods!$C$2:$C$31,AnalysisMethods!$A$2:$A$31=AnalysisResults!C104,""))</f>
        <v>Grouped summary of categorical variable</v>
      </c>
      <c r="E104" t="s">
        <v>316</v>
      </c>
      <c r="F104" s="4" t="str" cm="1">
        <f t="array" ref="F104">_xlfn._xlws.FILTER(AnalysisMethods!$H$2:$H$31,AnalysisMethods!$E$2:$E$31=AnalysisResults!E104,"")</f>
        <v>%</v>
      </c>
      <c r="G104" s="4" t="str" cm="1">
        <f t="array" ref="G104">_xlfn._xlws.FILTER(AnalysisMethods!$I$2:$I$31,AnalysisMethods!$E$2:$E$31=AnalysisResults!E104,"")</f>
        <v>( XX.X)</v>
      </c>
      <c r="H104" t="s">
        <v>33</v>
      </c>
      <c r="I104" t="s">
        <v>40</v>
      </c>
      <c r="J104" s="4" t="str" cm="1">
        <f t="array" ref="J104">_xlfn._xlws.FILTER(AnalysisGroupings!$G$2:$G$20,AnalysisGroupings!$F$2:$F$20=AnalysisResults!I104,"")</f>
        <v>Xanomeline Low Dose</v>
      </c>
      <c r="L104" t="s">
        <v>50</v>
      </c>
      <c r="M104" t="s">
        <v>135</v>
      </c>
      <c r="N104" s="4" t="str" cm="1">
        <f t="array" ref="N104">_xlfn._xlws.FILTER(AnalysisGroupings!$G$2:$G$20,(AnalysisGroupings!$F$2:$F$20=AnalysisResults!M104)*LEN(M104)&gt;0,"")</f>
        <v>Native Hawaiian or Other Pacific Islander</v>
      </c>
      <c r="R104" s="4" t="str" cm="1">
        <f t="array" ref="R104">_xlfn._xlws.FILTER(AnalysisGroupings!$G$2:$G$20,(AnalysisGroupings!$F$2:$F$20=AnalysisResults!Q104)*LEN(Q104)&gt;0,"")</f>
        <v/>
      </c>
      <c r="T104">
        <v>0</v>
      </c>
      <c r="U104" s="7" t="s">
        <v>280</v>
      </c>
    </row>
    <row r="105" spans="1:21" x14ac:dyDescent="0.45">
      <c r="A105" t="s">
        <v>105</v>
      </c>
      <c r="B105" s="4" t="str" cm="1">
        <f t="array" ref="B105">_xlfn._xlws.FILTER(AnalysisSets!B:B,AnalysisSets!A:A=_xlfn._xlws.FILTER(Analyses!D:D,Analyses!A:A=AnalysisResults!A105,""),"")</f>
        <v>Safety Population</v>
      </c>
      <c r="C105" t="s">
        <v>314</v>
      </c>
      <c r="D105" s="4" t="str" cm="1">
        <f t="array" ref="D105">_xlfn.UNIQUE(_xlfn._xlws.FILTER(AnalysisMethods!$C$2:$C$31,AnalysisMethods!$A$2:$A$31=AnalysisResults!C105,""))</f>
        <v>Grouped summary of categorical variable</v>
      </c>
      <c r="E105" t="s">
        <v>316</v>
      </c>
      <c r="F105" s="4" t="str" cm="1">
        <f t="array" ref="F105">_xlfn._xlws.FILTER(AnalysisMethods!$H$2:$H$31,AnalysisMethods!$E$2:$E$31=AnalysisResults!E105,"")</f>
        <v>%</v>
      </c>
      <c r="G105" s="4" t="str" cm="1">
        <f t="array" ref="G105">_xlfn._xlws.FILTER(AnalysisMethods!$I$2:$I$31,AnalysisMethods!$E$2:$E$31=AnalysisResults!E105,"")</f>
        <v>( XX.X)</v>
      </c>
      <c r="H105" t="s">
        <v>33</v>
      </c>
      <c r="I105" t="s">
        <v>40</v>
      </c>
      <c r="J105" s="4" t="str" cm="1">
        <f t="array" ref="J105">_xlfn._xlws.FILTER(AnalysisGroupings!$G$2:$G$20,AnalysisGroupings!$F$2:$F$20=AnalysisResults!I105,"")</f>
        <v>Xanomeline Low Dose</v>
      </c>
      <c r="L105" t="s">
        <v>50</v>
      </c>
      <c r="M105" t="s">
        <v>136</v>
      </c>
      <c r="N105" s="4" t="str" cm="1">
        <f t="array" ref="N105">_xlfn._xlws.FILTER(AnalysisGroupings!$G$2:$G$20,(AnalysisGroupings!$F$2:$F$20=AnalysisResults!M105)*LEN(M105)&gt;0,"")</f>
        <v>White</v>
      </c>
      <c r="R105" s="4" t="str" cm="1">
        <f t="array" ref="R105">_xlfn._xlws.FILTER(AnalysisGroupings!$G$2:$G$20,(AnalysisGroupings!$F$2:$F$20=AnalysisResults!Q105)*LEN(Q105)&gt;0,"")</f>
        <v/>
      </c>
      <c r="T105">
        <v>88.095238095238102</v>
      </c>
      <c r="U105" s="7" t="s">
        <v>285</v>
      </c>
    </row>
    <row r="106" spans="1:21" x14ac:dyDescent="0.45">
      <c r="A106" t="s">
        <v>105</v>
      </c>
      <c r="B106" s="4" t="str" cm="1">
        <f t="array" ref="B106">_xlfn._xlws.FILTER(AnalysisSets!B:B,AnalysisSets!A:A=_xlfn._xlws.FILTER(Analyses!D:D,Analyses!A:A=AnalysisResults!A106,""),"")</f>
        <v>Safety Population</v>
      </c>
      <c r="C106" t="s">
        <v>314</v>
      </c>
      <c r="D106" s="4" t="str" cm="1">
        <f t="array" ref="D106">_xlfn.UNIQUE(_xlfn._xlws.FILTER(AnalysisMethods!$C$2:$C$31,AnalysisMethods!$A$2:$A$31=AnalysisResults!C106,""))</f>
        <v>Grouped summary of categorical variable</v>
      </c>
      <c r="E106" t="s">
        <v>316</v>
      </c>
      <c r="F106" s="4" t="str" cm="1">
        <f t="array" ref="F106">_xlfn._xlws.FILTER(AnalysisMethods!$H$2:$H$31,AnalysisMethods!$E$2:$E$31=AnalysisResults!E106,"")</f>
        <v>%</v>
      </c>
      <c r="G106" s="4" t="str" cm="1">
        <f t="array" ref="G106">_xlfn._xlws.FILTER(AnalysisMethods!$I$2:$I$31,AnalysisMethods!$E$2:$E$31=AnalysisResults!E106,"")</f>
        <v>( XX.X)</v>
      </c>
      <c r="H106" t="s">
        <v>33</v>
      </c>
      <c r="I106" t="s">
        <v>40</v>
      </c>
      <c r="J106" s="4" t="str" cm="1">
        <f t="array" ref="J106">_xlfn._xlws.FILTER(AnalysisGroupings!$G$2:$G$20,AnalysisGroupings!$F$2:$F$20=AnalysisResults!I106,"")</f>
        <v>Xanomeline Low Dose</v>
      </c>
      <c r="L106" t="s">
        <v>50</v>
      </c>
      <c r="M106" t="s">
        <v>137</v>
      </c>
      <c r="N106" s="4" t="str" cm="1">
        <f t="array" ref="N106">_xlfn._xlws.FILTER(AnalysisGroupings!$G$2:$G$20,(AnalysisGroupings!$F$2:$F$20=AnalysisResults!M106)*LEN(M106)&gt;0,"")</f>
        <v>Multiple</v>
      </c>
      <c r="R106" s="4" t="str" cm="1">
        <f t="array" ref="R106">_xlfn._xlws.FILTER(AnalysisGroupings!$G$2:$G$20,(AnalysisGroupings!$F$2:$F$20=AnalysisResults!Q106)*LEN(Q106)&gt;0,"")</f>
        <v/>
      </c>
      <c r="T106">
        <v>0</v>
      </c>
      <c r="U106" s="7" t="s">
        <v>280</v>
      </c>
    </row>
    <row r="107" spans="1:21" x14ac:dyDescent="0.45">
      <c r="A107" t="s">
        <v>105</v>
      </c>
      <c r="B107" s="4" t="str" cm="1">
        <f t="array" ref="B107">_xlfn._xlws.FILTER(AnalysisSets!B:B,AnalysisSets!A:A=_xlfn._xlws.FILTER(Analyses!D:D,Analyses!A:A=AnalysisResults!A107,""),"")</f>
        <v>Safety Population</v>
      </c>
      <c r="C107" t="s">
        <v>314</v>
      </c>
      <c r="D107" s="4" t="str" cm="1">
        <f t="array" ref="D107">_xlfn.UNIQUE(_xlfn._xlws.FILTER(AnalysisMethods!$C$2:$C$31,AnalysisMethods!$A$2:$A$31=AnalysisResults!C107,""))</f>
        <v>Grouped summary of categorical variable</v>
      </c>
      <c r="E107" t="s">
        <v>316</v>
      </c>
      <c r="F107" s="4" t="str" cm="1">
        <f t="array" ref="F107">_xlfn._xlws.FILTER(AnalysisMethods!$H$2:$H$31,AnalysisMethods!$E$2:$E$31=AnalysisResults!E107,"")</f>
        <v>%</v>
      </c>
      <c r="G107" s="4" t="str" cm="1">
        <f t="array" ref="G107">_xlfn._xlws.FILTER(AnalysisMethods!$I$2:$I$31,AnalysisMethods!$E$2:$E$31=AnalysisResults!E107,"")</f>
        <v>( XX.X)</v>
      </c>
      <c r="H107" t="s">
        <v>33</v>
      </c>
      <c r="I107" t="s">
        <v>40</v>
      </c>
      <c r="J107" s="4" t="str" cm="1">
        <f t="array" ref="J107">_xlfn._xlws.FILTER(AnalysisGroupings!$G$2:$G$20,AnalysisGroupings!$F$2:$F$20=AnalysisResults!I107,"")</f>
        <v>Xanomeline Low Dose</v>
      </c>
      <c r="L107" t="s">
        <v>50</v>
      </c>
      <c r="M107" t="s">
        <v>138</v>
      </c>
      <c r="N107" s="4" t="str" cm="1">
        <f t="array" ref="N107">_xlfn._xlws.FILTER(AnalysisGroupings!$G$2:$G$20,(AnalysisGroupings!$F$2:$F$20=AnalysisResults!M107)*LEN(M107)&gt;0,"")</f>
        <v>Not Reported</v>
      </c>
      <c r="R107" s="4" t="str" cm="1">
        <f t="array" ref="R107">_xlfn._xlws.FILTER(AnalysisGroupings!$G$2:$G$20,(AnalysisGroupings!$F$2:$F$20=AnalysisResults!Q107)*LEN(Q107)&gt;0,"")</f>
        <v/>
      </c>
      <c r="T107">
        <v>0</v>
      </c>
      <c r="U107" s="7" t="s">
        <v>280</v>
      </c>
    </row>
    <row r="108" spans="1:21" x14ac:dyDescent="0.45">
      <c r="A108" t="s">
        <v>105</v>
      </c>
      <c r="B108" s="4" t="str" cm="1">
        <f t="array" ref="B108">_xlfn._xlws.FILTER(AnalysisSets!B:B,AnalysisSets!A:A=_xlfn._xlws.FILTER(Analyses!D:D,Analyses!A:A=AnalysisResults!A108,""),"")</f>
        <v>Safety Population</v>
      </c>
      <c r="C108" t="s">
        <v>314</v>
      </c>
      <c r="D108" s="4" t="str" cm="1">
        <f t="array" ref="D108">_xlfn.UNIQUE(_xlfn._xlws.FILTER(AnalysisMethods!$C$2:$C$31,AnalysisMethods!$A$2:$A$31=AnalysisResults!C108,""))</f>
        <v>Grouped summary of categorical variable</v>
      </c>
      <c r="E108" t="s">
        <v>316</v>
      </c>
      <c r="F108" s="4" t="str" cm="1">
        <f t="array" ref="F108">_xlfn._xlws.FILTER(AnalysisMethods!$H$2:$H$31,AnalysisMethods!$E$2:$E$31=AnalysisResults!E108,"")</f>
        <v>%</v>
      </c>
      <c r="G108" s="4" t="str" cm="1">
        <f t="array" ref="G108">_xlfn._xlws.FILTER(AnalysisMethods!$I$2:$I$31,AnalysisMethods!$E$2:$E$31=AnalysisResults!E108,"")</f>
        <v>( XX.X)</v>
      </c>
      <c r="H108" t="s">
        <v>33</v>
      </c>
      <c r="I108" t="s">
        <v>40</v>
      </c>
      <c r="J108" s="4" t="str" cm="1">
        <f t="array" ref="J108">_xlfn._xlws.FILTER(AnalysisGroupings!$G$2:$G$20,AnalysisGroupings!$F$2:$F$20=AnalysisResults!I108,"")</f>
        <v>Xanomeline Low Dose</v>
      </c>
      <c r="L108" t="s">
        <v>50</v>
      </c>
      <c r="M108" t="s">
        <v>139</v>
      </c>
      <c r="N108" s="4" t="str" cm="1">
        <f t="array" ref="N108">_xlfn._xlws.FILTER(AnalysisGroupings!$G$2:$G$20,(AnalysisGroupings!$F$2:$F$20=AnalysisResults!M108)*LEN(M108)&gt;0,"")</f>
        <v>Unknown</v>
      </c>
      <c r="R108" s="4" t="str" cm="1">
        <f t="array" ref="R108">_xlfn._xlws.FILTER(AnalysisGroupings!$G$2:$G$20,(AnalysisGroupings!$F$2:$F$20=AnalysisResults!Q108)*LEN(Q108)&gt;0,"")</f>
        <v/>
      </c>
      <c r="T108">
        <v>0</v>
      </c>
      <c r="U108" s="7" t="s">
        <v>280</v>
      </c>
    </row>
    <row r="109" spans="1:21" x14ac:dyDescent="0.45">
      <c r="A109" t="s">
        <v>105</v>
      </c>
      <c r="B109" s="4" t="str" cm="1">
        <f t="array" ref="B109">_xlfn._xlws.FILTER(AnalysisSets!B:B,AnalysisSets!A:A=_xlfn._xlws.FILTER(Analyses!D:D,Analyses!A:A=AnalysisResults!A109,""),"")</f>
        <v>Safety Population</v>
      </c>
      <c r="C109" t="s">
        <v>314</v>
      </c>
      <c r="D109" s="4" t="str" cm="1">
        <f t="array" ref="D109">_xlfn.UNIQUE(_xlfn._xlws.FILTER(AnalysisMethods!$C$2:$C$31,AnalysisMethods!$A$2:$A$31=AnalysisResults!C109,""))</f>
        <v>Grouped summary of categorical variable</v>
      </c>
      <c r="E109" t="s">
        <v>316</v>
      </c>
      <c r="F109" s="4" t="str" cm="1">
        <f t="array" ref="F109">_xlfn._xlws.FILTER(AnalysisMethods!$H$2:$H$31,AnalysisMethods!$E$2:$E$31=AnalysisResults!E109,"")</f>
        <v>%</v>
      </c>
      <c r="G109" s="4" t="str" cm="1">
        <f t="array" ref="G109">_xlfn._xlws.FILTER(AnalysisMethods!$I$2:$I$31,AnalysisMethods!$E$2:$E$31=AnalysisResults!E109,"")</f>
        <v>( XX.X)</v>
      </c>
      <c r="H109" t="s">
        <v>33</v>
      </c>
      <c r="I109" t="s">
        <v>40</v>
      </c>
      <c r="J109" s="4" t="str" cm="1">
        <f t="array" ref="J109">_xlfn._xlws.FILTER(AnalysisGroupings!$G$2:$G$20,AnalysisGroupings!$F$2:$F$20=AnalysisResults!I109,"")</f>
        <v>Xanomeline Low Dose</v>
      </c>
      <c r="L109" t="s">
        <v>50</v>
      </c>
      <c r="M109" t="s">
        <v>140</v>
      </c>
      <c r="N109" s="4" t="str" cm="1">
        <f t="array" ref="N109">_xlfn._xlws.FILTER(AnalysisGroupings!$G$2:$G$20,(AnalysisGroupings!$F$2:$F$20=AnalysisResults!M109)*LEN(M109)&gt;0,"")</f>
        <v>Other</v>
      </c>
      <c r="R109" s="4" t="str" cm="1">
        <f t="array" ref="R109">_xlfn._xlws.FILTER(AnalysisGroupings!$G$2:$G$20,(AnalysisGroupings!$F$2:$F$20=AnalysisResults!Q109)*LEN(Q109)&gt;0,"")</f>
        <v/>
      </c>
      <c r="T109">
        <v>0</v>
      </c>
      <c r="U109" s="7" t="s">
        <v>280</v>
      </c>
    </row>
    <row r="110" spans="1:21" x14ac:dyDescent="0.45">
      <c r="A110" t="s">
        <v>105</v>
      </c>
      <c r="B110" s="4" t="str" cm="1">
        <f t="array" ref="B110">_xlfn._xlws.FILTER(AnalysisSets!B:B,AnalysisSets!A:A=_xlfn._xlws.FILTER(Analyses!D:D,Analyses!A:A=AnalysisResults!A110,""),"")</f>
        <v>Safety Population</v>
      </c>
      <c r="C110" t="s">
        <v>314</v>
      </c>
      <c r="D110" s="4" t="str" cm="1">
        <f t="array" ref="D110">_xlfn.UNIQUE(_xlfn._xlws.FILTER(AnalysisMethods!$C$2:$C$31,AnalysisMethods!$A$2:$A$31=AnalysisResults!C110,""))</f>
        <v>Grouped summary of categorical variable</v>
      </c>
      <c r="E110" t="s">
        <v>316</v>
      </c>
      <c r="F110" s="4" t="str" cm="1">
        <f t="array" ref="F110">_xlfn._xlws.FILTER(AnalysisMethods!$H$2:$H$31,AnalysisMethods!$E$2:$E$31=AnalysisResults!E110,"")</f>
        <v>%</v>
      </c>
      <c r="G110" s="4" t="str" cm="1">
        <f t="array" ref="G110">_xlfn._xlws.FILTER(AnalysisMethods!$I$2:$I$31,AnalysisMethods!$E$2:$E$31=AnalysisResults!E110,"")</f>
        <v>( XX.X)</v>
      </c>
      <c r="H110" t="s">
        <v>33</v>
      </c>
      <c r="I110" t="s">
        <v>41</v>
      </c>
      <c r="J110" s="4" t="str" cm="1">
        <f t="array" ref="J110">_xlfn._xlws.FILTER(AnalysisGroupings!$G$2:$G$20,AnalysisGroupings!$F$2:$F$20=AnalysisResults!I110,"")</f>
        <v>Xanomeline High Dose</v>
      </c>
      <c r="L110" t="s">
        <v>50</v>
      </c>
      <c r="M110" t="s">
        <v>132</v>
      </c>
      <c r="N110" s="4" t="str" cm="1">
        <f t="array" ref="N110">_xlfn._xlws.FILTER(AnalysisGroupings!$G$2:$G$20,(AnalysisGroupings!$F$2:$F$20=AnalysisResults!M110)*LEN(M110)&gt;0,"")</f>
        <v>American Indian or Alaska Native</v>
      </c>
      <c r="R110" s="4" t="str" cm="1">
        <f t="array" ref="R110">_xlfn._xlws.FILTER(AnalysisGroupings!$G$2:$G$20,(AnalysisGroupings!$F$2:$F$20=AnalysisResults!Q110)*LEN(Q110)&gt;0,"")</f>
        <v/>
      </c>
      <c r="T110">
        <v>0</v>
      </c>
      <c r="U110" s="7" t="s">
        <v>280</v>
      </c>
    </row>
    <row r="111" spans="1:21" x14ac:dyDescent="0.45">
      <c r="A111" t="s">
        <v>105</v>
      </c>
      <c r="B111" s="4" t="str" cm="1">
        <f t="array" ref="B111">_xlfn._xlws.FILTER(AnalysisSets!B:B,AnalysisSets!A:A=_xlfn._xlws.FILTER(Analyses!D:D,Analyses!A:A=AnalysisResults!A111,""),"")</f>
        <v>Safety Population</v>
      </c>
      <c r="C111" t="s">
        <v>314</v>
      </c>
      <c r="D111" s="4" t="str" cm="1">
        <f t="array" ref="D111">_xlfn.UNIQUE(_xlfn._xlws.FILTER(AnalysisMethods!$C$2:$C$31,AnalysisMethods!$A$2:$A$31=AnalysisResults!C111,""))</f>
        <v>Grouped summary of categorical variable</v>
      </c>
      <c r="E111" t="s">
        <v>316</v>
      </c>
      <c r="F111" s="4" t="str" cm="1">
        <f t="array" ref="F111">_xlfn._xlws.FILTER(AnalysisMethods!$H$2:$H$31,AnalysisMethods!$E$2:$E$31=AnalysisResults!E111,"")</f>
        <v>%</v>
      </c>
      <c r="G111" s="4" t="str" cm="1">
        <f t="array" ref="G111">_xlfn._xlws.FILTER(AnalysisMethods!$I$2:$I$31,AnalysisMethods!$E$2:$E$31=AnalysisResults!E111,"")</f>
        <v>( XX.X)</v>
      </c>
      <c r="H111" t="s">
        <v>33</v>
      </c>
      <c r="I111" t="s">
        <v>41</v>
      </c>
      <c r="J111" s="4" t="str" cm="1">
        <f t="array" ref="J111">_xlfn._xlws.FILTER(AnalysisGroupings!$G$2:$G$20,AnalysisGroupings!$F$2:$F$20=AnalysisResults!I111,"")</f>
        <v>Xanomeline High Dose</v>
      </c>
      <c r="L111" t="s">
        <v>50</v>
      </c>
      <c r="M111" t="s">
        <v>133</v>
      </c>
      <c r="N111" s="4" t="str" cm="1">
        <f t="array" ref="N111">_xlfn._xlws.FILTER(AnalysisGroupings!$G$2:$G$20,(AnalysisGroupings!$F$2:$F$20=AnalysisResults!M111)*LEN(M111)&gt;0,"")</f>
        <v>Asian</v>
      </c>
      <c r="R111" s="4" t="str" cm="1">
        <f t="array" ref="R111">_xlfn._xlws.FILTER(AnalysisGroupings!$G$2:$G$20,(AnalysisGroupings!$F$2:$F$20=AnalysisResults!Q111)*LEN(Q111)&gt;0,"")</f>
        <v/>
      </c>
      <c r="T111">
        <v>0</v>
      </c>
      <c r="U111" s="7" t="s">
        <v>280</v>
      </c>
    </row>
    <row r="112" spans="1:21" x14ac:dyDescent="0.45">
      <c r="A112" t="s">
        <v>105</v>
      </c>
      <c r="B112" s="4" t="str" cm="1">
        <f t="array" ref="B112">_xlfn._xlws.FILTER(AnalysisSets!B:B,AnalysisSets!A:A=_xlfn._xlws.FILTER(Analyses!D:D,Analyses!A:A=AnalysisResults!A112,""),"")</f>
        <v>Safety Population</v>
      </c>
      <c r="C112" t="s">
        <v>314</v>
      </c>
      <c r="D112" s="4" t="str" cm="1">
        <f t="array" ref="D112">_xlfn.UNIQUE(_xlfn._xlws.FILTER(AnalysisMethods!$C$2:$C$31,AnalysisMethods!$A$2:$A$31=AnalysisResults!C112,""))</f>
        <v>Grouped summary of categorical variable</v>
      </c>
      <c r="E112" t="s">
        <v>316</v>
      </c>
      <c r="F112" s="4" t="str" cm="1">
        <f t="array" ref="F112">_xlfn._xlws.FILTER(AnalysisMethods!$H$2:$H$31,AnalysisMethods!$E$2:$E$31=AnalysisResults!E112,"")</f>
        <v>%</v>
      </c>
      <c r="G112" s="4" t="str" cm="1">
        <f t="array" ref="G112">_xlfn._xlws.FILTER(AnalysisMethods!$I$2:$I$31,AnalysisMethods!$E$2:$E$31=AnalysisResults!E112,"")</f>
        <v>( XX.X)</v>
      </c>
      <c r="H112" t="s">
        <v>33</v>
      </c>
      <c r="I112" t="s">
        <v>41</v>
      </c>
      <c r="J112" s="4" t="str" cm="1">
        <f t="array" ref="J112">_xlfn._xlws.FILTER(AnalysisGroupings!$G$2:$G$20,AnalysisGroupings!$F$2:$F$20=AnalysisResults!I112,"")</f>
        <v>Xanomeline High Dose</v>
      </c>
      <c r="L112" t="s">
        <v>50</v>
      </c>
      <c r="M112" t="s">
        <v>134</v>
      </c>
      <c r="N112" s="4" t="str" cm="1">
        <f t="array" ref="N112">_xlfn._xlws.FILTER(AnalysisGroupings!$G$2:$G$20,(AnalysisGroupings!$F$2:$F$20=AnalysisResults!M112)*LEN(M112)&gt;0,"")</f>
        <v>Black or African American</v>
      </c>
      <c r="R112" s="4" t="str" cm="1">
        <f t="array" ref="R112">_xlfn._xlws.FILTER(AnalysisGroupings!$G$2:$G$20,(AnalysisGroupings!$F$2:$F$20=AnalysisResults!Q112)*LEN(Q112)&gt;0,"")</f>
        <v/>
      </c>
      <c r="T112">
        <v>7.1428571428571432</v>
      </c>
      <c r="U112" s="7" t="s">
        <v>274</v>
      </c>
    </row>
    <row r="113" spans="1:21" x14ac:dyDescent="0.45">
      <c r="A113" t="s">
        <v>105</v>
      </c>
      <c r="B113" s="4" t="str" cm="1">
        <f t="array" ref="B113">_xlfn._xlws.FILTER(AnalysisSets!B:B,AnalysisSets!A:A=_xlfn._xlws.FILTER(Analyses!D:D,Analyses!A:A=AnalysisResults!A113,""),"")</f>
        <v>Safety Population</v>
      </c>
      <c r="C113" t="s">
        <v>314</v>
      </c>
      <c r="D113" s="4" t="str" cm="1">
        <f t="array" ref="D113">_xlfn.UNIQUE(_xlfn._xlws.FILTER(AnalysisMethods!$C$2:$C$31,AnalysisMethods!$A$2:$A$31=AnalysisResults!C113,""))</f>
        <v>Grouped summary of categorical variable</v>
      </c>
      <c r="E113" t="s">
        <v>316</v>
      </c>
      <c r="F113" s="4" t="str" cm="1">
        <f t="array" ref="F113">_xlfn._xlws.FILTER(AnalysisMethods!$H$2:$H$31,AnalysisMethods!$E$2:$E$31=AnalysisResults!E113,"")</f>
        <v>%</v>
      </c>
      <c r="G113" s="4" t="str" cm="1">
        <f t="array" ref="G113">_xlfn._xlws.FILTER(AnalysisMethods!$I$2:$I$31,AnalysisMethods!$E$2:$E$31=AnalysisResults!E113,"")</f>
        <v>( XX.X)</v>
      </c>
      <c r="H113" t="s">
        <v>33</v>
      </c>
      <c r="I113" t="s">
        <v>41</v>
      </c>
      <c r="J113" s="4" t="str" cm="1">
        <f t="array" ref="J113">_xlfn._xlws.FILTER(AnalysisGroupings!$G$2:$G$20,AnalysisGroupings!$F$2:$F$20=AnalysisResults!I113,"")</f>
        <v>Xanomeline High Dose</v>
      </c>
      <c r="L113" t="s">
        <v>50</v>
      </c>
      <c r="M113" t="s">
        <v>135</v>
      </c>
      <c r="N113" s="4" t="str" cm="1">
        <f t="array" ref="N113">_xlfn._xlws.FILTER(AnalysisGroupings!$G$2:$G$20,(AnalysisGroupings!$F$2:$F$20=AnalysisResults!M113)*LEN(M113)&gt;0,"")</f>
        <v>Native Hawaiian or Other Pacific Islander</v>
      </c>
      <c r="R113" s="4" t="str" cm="1">
        <f t="array" ref="R113">_xlfn._xlws.FILTER(AnalysisGroupings!$G$2:$G$20,(AnalysisGroupings!$F$2:$F$20=AnalysisResults!Q113)*LEN(Q113)&gt;0,"")</f>
        <v/>
      </c>
      <c r="T113">
        <v>0</v>
      </c>
      <c r="U113" s="7" t="s">
        <v>280</v>
      </c>
    </row>
    <row r="114" spans="1:21" x14ac:dyDescent="0.45">
      <c r="A114" t="s">
        <v>105</v>
      </c>
      <c r="B114" s="4" t="str" cm="1">
        <f t="array" ref="B114">_xlfn._xlws.FILTER(AnalysisSets!B:B,AnalysisSets!A:A=_xlfn._xlws.FILTER(Analyses!D:D,Analyses!A:A=AnalysisResults!A114,""),"")</f>
        <v>Safety Population</v>
      </c>
      <c r="C114" t="s">
        <v>314</v>
      </c>
      <c r="D114" s="4" t="str" cm="1">
        <f t="array" ref="D114">_xlfn.UNIQUE(_xlfn._xlws.FILTER(AnalysisMethods!$C$2:$C$31,AnalysisMethods!$A$2:$A$31=AnalysisResults!C114,""))</f>
        <v>Grouped summary of categorical variable</v>
      </c>
      <c r="E114" t="s">
        <v>316</v>
      </c>
      <c r="F114" s="4" t="str" cm="1">
        <f t="array" ref="F114">_xlfn._xlws.FILTER(AnalysisMethods!$H$2:$H$31,AnalysisMethods!$E$2:$E$31=AnalysisResults!E114,"")</f>
        <v>%</v>
      </c>
      <c r="G114" s="4" t="str" cm="1">
        <f t="array" ref="G114">_xlfn._xlws.FILTER(AnalysisMethods!$I$2:$I$31,AnalysisMethods!$E$2:$E$31=AnalysisResults!E114,"")</f>
        <v>( XX.X)</v>
      </c>
      <c r="H114" t="s">
        <v>33</v>
      </c>
      <c r="I114" t="s">
        <v>41</v>
      </c>
      <c r="J114" s="4" t="str" cm="1">
        <f t="array" ref="J114">_xlfn._xlws.FILTER(AnalysisGroupings!$G$2:$G$20,AnalysisGroupings!$F$2:$F$20=AnalysisResults!I114,"")</f>
        <v>Xanomeline High Dose</v>
      </c>
      <c r="L114" t="s">
        <v>50</v>
      </c>
      <c r="M114" t="s">
        <v>136</v>
      </c>
      <c r="N114" s="4" t="str" cm="1">
        <f t="array" ref="N114">_xlfn._xlws.FILTER(AnalysisGroupings!$G$2:$G$20,(AnalysisGroupings!$F$2:$F$20=AnalysisResults!M114)*LEN(M114)&gt;0,"")</f>
        <v>White</v>
      </c>
      <c r="R114" s="4" t="str" cm="1">
        <f t="array" ref="R114">_xlfn._xlws.FILTER(AnalysisGroupings!$G$2:$G$20,(AnalysisGroupings!$F$2:$F$20=AnalysisResults!Q114)*LEN(Q114)&gt;0,"")</f>
        <v/>
      </c>
      <c r="T114">
        <v>92.857142857142861</v>
      </c>
      <c r="U114" s="7" t="s">
        <v>275</v>
      </c>
    </row>
    <row r="115" spans="1:21" x14ac:dyDescent="0.45">
      <c r="A115" t="s">
        <v>105</v>
      </c>
      <c r="B115" s="4" t="str" cm="1">
        <f t="array" ref="B115">_xlfn._xlws.FILTER(AnalysisSets!B:B,AnalysisSets!A:A=_xlfn._xlws.FILTER(Analyses!D:D,Analyses!A:A=AnalysisResults!A115,""),"")</f>
        <v>Safety Population</v>
      </c>
      <c r="C115" t="s">
        <v>314</v>
      </c>
      <c r="D115" s="4" t="str" cm="1">
        <f t="array" ref="D115">_xlfn.UNIQUE(_xlfn._xlws.FILTER(AnalysisMethods!$C$2:$C$31,AnalysisMethods!$A$2:$A$31=AnalysisResults!C115,""))</f>
        <v>Grouped summary of categorical variable</v>
      </c>
      <c r="E115" t="s">
        <v>316</v>
      </c>
      <c r="F115" s="4" t="str" cm="1">
        <f t="array" ref="F115">_xlfn._xlws.FILTER(AnalysisMethods!$H$2:$H$31,AnalysisMethods!$E$2:$E$31=AnalysisResults!E115,"")</f>
        <v>%</v>
      </c>
      <c r="G115" s="4" t="str" cm="1">
        <f t="array" ref="G115">_xlfn._xlws.FILTER(AnalysisMethods!$I$2:$I$31,AnalysisMethods!$E$2:$E$31=AnalysisResults!E115,"")</f>
        <v>( XX.X)</v>
      </c>
      <c r="H115" t="s">
        <v>33</v>
      </c>
      <c r="I115" t="s">
        <v>41</v>
      </c>
      <c r="J115" s="4" t="str" cm="1">
        <f t="array" ref="J115">_xlfn._xlws.FILTER(AnalysisGroupings!$G$2:$G$20,AnalysisGroupings!$F$2:$F$20=AnalysisResults!I115,"")</f>
        <v>Xanomeline High Dose</v>
      </c>
      <c r="L115" t="s">
        <v>50</v>
      </c>
      <c r="M115" t="s">
        <v>137</v>
      </c>
      <c r="N115" s="4" t="str" cm="1">
        <f t="array" ref="N115">_xlfn._xlws.FILTER(AnalysisGroupings!$G$2:$G$20,(AnalysisGroupings!$F$2:$F$20=AnalysisResults!M115)*LEN(M115)&gt;0,"")</f>
        <v>Multiple</v>
      </c>
      <c r="R115" s="4" t="str" cm="1">
        <f t="array" ref="R115">_xlfn._xlws.FILTER(AnalysisGroupings!$G$2:$G$20,(AnalysisGroupings!$F$2:$F$20=AnalysisResults!Q115)*LEN(Q115)&gt;0,"")</f>
        <v/>
      </c>
      <c r="T115">
        <v>0</v>
      </c>
      <c r="U115" s="7" t="s">
        <v>280</v>
      </c>
    </row>
    <row r="116" spans="1:21" x14ac:dyDescent="0.45">
      <c r="A116" t="s">
        <v>105</v>
      </c>
      <c r="B116" s="4" t="str" cm="1">
        <f t="array" ref="B116">_xlfn._xlws.FILTER(AnalysisSets!B:B,AnalysisSets!A:A=_xlfn._xlws.FILTER(Analyses!D:D,Analyses!A:A=AnalysisResults!A116,""),"")</f>
        <v>Safety Population</v>
      </c>
      <c r="C116" t="s">
        <v>314</v>
      </c>
      <c r="D116" s="4" t="str" cm="1">
        <f t="array" ref="D116">_xlfn.UNIQUE(_xlfn._xlws.FILTER(AnalysisMethods!$C$2:$C$31,AnalysisMethods!$A$2:$A$31=AnalysisResults!C116,""))</f>
        <v>Grouped summary of categorical variable</v>
      </c>
      <c r="E116" t="s">
        <v>316</v>
      </c>
      <c r="F116" s="4" t="str" cm="1">
        <f t="array" ref="F116">_xlfn._xlws.FILTER(AnalysisMethods!$H$2:$H$31,AnalysisMethods!$E$2:$E$31=AnalysisResults!E116,"")</f>
        <v>%</v>
      </c>
      <c r="G116" s="4" t="str" cm="1">
        <f t="array" ref="G116">_xlfn._xlws.FILTER(AnalysisMethods!$I$2:$I$31,AnalysisMethods!$E$2:$E$31=AnalysisResults!E116,"")</f>
        <v>( XX.X)</v>
      </c>
      <c r="H116" t="s">
        <v>33</v>
      </c>
      <c r="I116" t="s">
        <v>41</v>
      </c>
      <c r="J116" s="4" t="str" cm="1">
        <f t="array" ref="J116">_xlfn._xlws.FILTER(AnalysisGroupings!$G$2:$G$20,AnalysisGroupings!$F$2:$F$20=AnalysisResults!I116,"")</f>
        <v>Xanomeline High Dose</v>
      </c>
      <c r="L116" t="s">
        <v>50</v>
      </c>
      <c r="M116" t="s">
        <v>138</v>
      </c>
      <c r="N116" s="4" t="str" cm="1">
        <f t="array" ref="N116">_xlfn._xlws.FILTER(AnalysisGroupings!$G$2:$G$20,(AnalysisGroupings!$F$2:$F$20=AnalysisResults!M116)*LEN(M116)&gt;0,"")</f>
        <v>Not Reported</v>
      </c>
      <c r="R116" s="4" t="str" cm="1">
        <f t="array" ref="R116">_xlfn._xlws.FILTER(AnalysisGroupings!$G$2:$G$20,(AnalysisGroupings!$F$2:$F$20=AnalysisResults!Q116)*LEN(Q116)&gt;0,"")</f>
        <v/>
      </c>
      <c r="T116">
        <v>0</v>
      </c>
      <c r="U116" s="7" t="s">
        <v>280</v>
      </c>
    </row>
    <row r="117" spans="1:21" x14ac:dyDescent="0.45">
      <c r="A117" t="s">
        <v>105</v>
      </c>
      <c r="B117" s="4" t="str" cm="1">
        <f t="array" ref="B117">_xlfn._xlws.FILTER(AnalysisSets!B:B,AnalysisSets!A:A=_xlfn._xlws.FILTER(Analyses!D:D,Analyses!A:A=AnalysisResults!A117,""),"")</f>
        <v>Safety Population</v>
      </c>
      <c r="C117" t="s">
        <v>314</v>
      </c>
      <c r="D117" s="4" t="str" cm="1">
        <f t="array" ref="D117">_xlfn.UNIQUE(_xlfn._xlws.FILTER(AnalysisMethods!$C$2:$C$31,AnalysisMethods!$A$2:$A$31=AnalysisResults!C117,""))</f>
        <v>Grouped summary of categorical variable</v>
      </c>
      <c r="E117" t="s">
        <v>316</v>
      </c>
      <c r="F117" s="4" t="str" cm="1">
        <f t="array" ref="F117">_xlfn._xlws.FILTER(AnalysisMethods!$H$2:$H$31,AnalysisMethods!$E$2:$E$31=AnalysisResults!E117,"")</f>
        <v>%</v>
      </c>
      <c r="G117" s="4" t="str" cm="1">
        <f t="array" ref="G117">_xlfn._xlws.FILTER(AnalysisMethods!$I$2:$I$31,AnalysisMethods!$E$2:$E$31=AnalysisResults!E117,"")</f>
        <v>( XX.X)</v>
      </c>
      <c r="H117" t="s">
        <v>33</v>
      </c>
      <c r="I117" t="s">
        <v>41</v>
      </c>
      <c r="J117" s="4" t="str" cm="1">
        <f t="array" ref="J117">_xlfn._xlws.FILTER(AnalysisGroupings!$G$2:$G$20,AnalysisGroupings!$F$2:$F$20=AnalysisResults!I117,"")</f>
        <v>Xanomeline High Dose</v>
      </c>
      <c r="L117" t="s">
        <v>50</v>
      </c>
      <c r="M117" t="s">
        <v>139</v>
      </c>
      <c r="N117" s="4" t="str" cm="1">
        <f t="array" ref="N117">_xlfn._xlws.FILTER(AnalysisGroupings!$G$2:$G$20,(AnalysisGroupings!$F$2:$F$20=AnalysisResults!M117)*LEN(M117)&gt;0,"")</f>
        <v>Unknown</v>
      </c>
      <c r="R117" s="4" t="str" cm="1">
        <f t="array" ref="R117">_xlfn._xlws.FILTER(AnalysisGroupings!$G$2:$G$20,(AnalysisGroupings!$F$2:$F$20=AnalysisResults!Q117)*LEN(Q117)&gt;0,"")</f>
        <v/>
      </c>
      <c r="T117">
        <v>0</v>
      </c>
      <c r="U117" s="7" t="s">
        <v>280</v>
      </c>
    </row>
    <row r="118" spans="1:21" x14ac:dyDescent="0.45">
      <c r="A118" t="s">
        <v>105</v>
      </c>
      <c r="B118" s="4" t="str" cm="1">
        <f t="array" ref="B118">_xlfn._xlws.FILTER(AnalysisSets!B:B,AnalysisSets!A:A=_xlfn._xlws.FILTER(Analyses!D:D,Analyses!A:A=AnalysisResults!A118,""),"")</f>
        <v>Safety Population</v>
      </c>
      <c r="C118" t="s">
        <v>314</v>
      </c>
      <c r="D118" s="4" t="str" cm="1">
        <f t="array" ref="D118">_xlfn.UNIQUE(_xlfn._xlws.FILTER(AnalysisMethods!$C$2:$C$31,AnalysisMethods!$A$2:$A$31=AnalysisResults!C118,""))</f>
        <v>Grouped summary of categorical variable</v>
      </c>
      <c r="E118" t="s">
        <v>316</v>
      </c>
      <c r="F118" s="4" t="str" cm="1">
        <f t="array" ref="F118">_xlfn._xlws.FILTER(AnalysisMethods!$H$2:$H$31,AnalysisMethods!$E$2:$E$31=AnalysisResults!E118,"")</f>
        <v>%</v>
      </c>
      <c r="G118" s="4" t="str" cm="1">
        <f t="array" ref="G118">_xlfn._xlws.FILTER(AnalysisMethods!$I$2:$I$31,AnalysisMethods!$E$2:$E$31=AnalysisResults!E118,"")</f>
        <v>( XX.X)</v>
      </c>
      <c r="H118" t="s">
        <v>33</v>
      </c>
      <c r="I118" t="s">
        <v>41</v>
      </c>
      <c r="J118" s="4" t="str" cm="1">
        <f t="array" ref="J118">_xlfn._xlws.FILTER(AnalysisGroupings!$G$2:$G$20,AnalysisGroupings!$F$2:$F$20=AnalysisResults!I118,"")</f>
        <v>Xanomeline High Dose</v>
      </c>
      <c r="L118" t="s">
        <v>50</v>
      </c>
      <c r="M118" t="s">
        <v>140</v>
      </c>
      <c r="N118" s="4" t="str" cm="1">
        <f t="array" ref="N118">_xlfn._xlws.FILTER(AnalysisGroupings!$G$2:$G$20,(AnalysisGroupings!$F$2:$F$20=AnalysisResults!M118)*LEN(M118)&gt;0,"")</f>
        <v>Other</v>
      </c>
      <c r="R118" s="4" t="str" cm="1">
        <f t="array" ref="R118">_xlfn._xlws.FILTER(AnalysisGroupings!$G$2:$G$20,(AnalysisGroupings!$F$2:$F$20=AnalysisResults!Q118)*LEN(Q118)&gt;0,"")</f>
        <v/>
      </c>
      <c r="T118">
        <v>0</v>
      </c>
      <c r="U118" s="7" t="s">
        <v>280</v>
      </c>
    </row>
    <row r="119" spans="1:21" x14ac:dyDescent="0.45">
      <c r="A119" t="s">
        <v>106</v>
      </c>
      <c r="B119" s="4" t="str" cm="1">
        <f t="array" ref="B119">_xlfn._xlws.FILTER(AnalysisSets!B:B,AnalysisSets!A:A=_xlfn._xlws.FILTER(Analyses!D:D,Analyses!A:A=AnalysisResults!A119,""),"")</f>
        <v>Safety Population</v>
      </c>
      <c r="C119" t="s">
        <v>305</v>
      </c>
      <c r="D119" s="4" t="str" cm="1">
        <f t="array" ref="D119">_xlfn.UNIQUE(_xlfn._xlws.FILTER(AnalysisMethods!$C$2:$C$31,AnalysisMethods!$A$2:$A$31=AnalysisResults!C119,""))</f>
        <v>Grouped summary of continuous variable</v>
      </c>
      <c r="E119" t="s">
        <v>306</v>
      </c>
      <c r="F119" s="4" t="str" cm="1">
        <f t="array" ref="F119">_xlfn._xlws.FILTER(AnalysisMethods!$H$2:$H$31,AnalysisMethods!$E$2:$E$31=AnalysisResults!E119,"")</f>
        <v>n</v>
      </c>
      <c r="G119" s="4" t="str" cm="1">
        <f t="array" ref="G119">_xlfn._xlws.FILTER(AnalysisMethods!$I$2:$I$31,AnalysisMethods!$E$2:$E$31=AnalysisResults!E119,"")</f>
        <v>XX</v>
      </c>
      <c r="H119" t="s">
        <v>33</v>
      </c>
      <c r="I119" t="s">
        <v>36</v>
      </c>
      <c r="J119" s="4" t="str" cm="1">
        <f t="array" ref="J119">_xlfn._xlws.FILTER(AnalysisGroupings!$G$2:$G$20,AnalysisGroupings!$F$2:$F$20=AnalysisResults!I119,"")</f>
        <v>Placebo</v>
      </c>
      <c r="N119" s="4" t="str" cm="1">
        <f t="array" ref="N119">_xlfn._xlws.FILTER(AnalysisGroupings!$G$2:$G$20,(AnalysisGroupings!$F$2:$F$20=AnalysisResults!M119)*LEN(M119)&gt;0,"")</f>
        <v/>
      </c>
      <c r="R119" s="4" t="str" cm="1">
        <f t="array" ref="R119">_xlfn._xlws.FILTER(AnalysisGroupings!$G$2:$G$20,(AnalysisGroupings!$F$2:$F$20=AnalysisResults!Q119)*LEN(Q119)&gt;0,"")</f>
        <v/>
      </c>
      <c r="T119">
        <v>86</v>
      </c>
      <c r="U119" s="7" t="s">
        <v>221</v>
      </c>
    </row>
    <row r="120" spans="1:21" x14ac:dyDescent="0.45">
      <c r="A120" t="s">
        <v>106</v>
      </c>
      <c r="B120" s="4" t="str" cm="1">
        <f t="array" ref="B120">_xlfn._xlws.FILTER(AnalysisSets!B:B,AnalysisSets!A:A=_xlfn._xlws.FILTER(Analyses!D:D,Analyses!A:A=AnalysisResults!A120,""),"")</f>
        <v>Safety Population</v>
      </c>
      <c r="C120" t="s">
        <v>305</v>
      </c>
      <c r="D120" s="4" t="str" cm="1">
        <f t="array" ref="D120">_xlfn.UNIQUE(_xlfn._xlws.FILTER(AnalysisMethods!$C$2:$C$31,AnalysisMethods!$A$2:$A$31=AnalysisResults!C120,""))</f>
        <v>Grouped summary of continuous variable</v>
      </c>
      <c r="E120" t="s">
        <v>306</v>
      </c>
      <c r="F120" s="4" t="str" cm="1">
        <f t="array" ref="F120">_xlfn._xlws.FILTER(AnalysisMethods!$H$2:$H$31,AnalysisMethods!$E$2:$E$31=AnalysisResults!E120,"")</f>
        <v>n</v>
      </c>
      <c r="G120" s="4" t="str" cm="1">
        <f t="array" ref="G120">_xlfn._xlws.FILTER(AnalysisMethods!$I$2:$I$31,AnalysisMethods!$E$2:$E$31=AnalysisResults!E120,"")</f>
        <v>XX</v>
      </c>
      <c r="H120" t="s">
        <v>33</v>
      </c>
      <c r="I120" t="s">
        <v>40</v>
      </c>
      <c r="J120" s="4" t="str" cm="1">
        <f t="array" ref="J120">_xlfn._xlws.FILTER(AnalysisGroupings!$G$2:$G$20,AnalysisGroupings!$F$2:$F$20=AnalysisResults!I120,"")</f>
        <v>Xanomeline Low Dose</v>
      </c>
      <c r="N120" s="4" t="str" cm="1">
        <f t="array" ref="N120">_xlfn._xlws.FILTER(AnalysisGroupings!$G$2:$G$20,(AnalysisGroupings!$F$2:$F$20=AnalysisResults!M120)*LEN(M120)&gt;0,"")</f>
        <v/>
      </c>
      <c r="R120" s="4" t="str" cm="1">
        <f t="array" ref="R120">_xlfn._xlws.FILTER(AnalysisGroupings!$G$2:$G$20,(AnalysisGroupings!$F$2:$F$20=AnalysisResults!Q120)*LEN(Q120)&gt;0,"")</f>
        <v/>
      </c>
      <c r="T120">
        <v>84</v>
      </c>
      <c r="U120" s="7" t="s">
        <v>222</v>
      </c>
    </row>
    <row r="121" spans="1:21" x14ac:dyDescent="0.45">
      <c r="A121" t="s">
        <v>106</v>
      </c>
      <c r="B121" s="4" t="str" cm="1">
        <f t="array" ref="B121">_xlfn._xlws.FILTER(AnalysisSets!B:B,AnalysisSets!A:A=_xlfn._xlws.FILTER(Analyses!D:D,Analyses!A:A=AnalysisResults!A121,""),"")</f>
        <v>Safety Population</v>
      </c>
      <c r="C121" t="s">
        <v>305</v>
      </c>
      <c r="D121" s="4" t="str" cm="1">
        <f t="array" ref="D121">_xlfn.UNIQUE(_xlfn._xlws.FILTER(AnalysisMethods!$C$2:$C$31,AnalysisMethods!$A$2:$A$31=AnalysisResults!C121,""))</f>
        <v>Grouped summary of continuous variable</v>
      </c>
      <c r="E121" t="s">
        <v>306</v>
      </c>
      <c r="F121" s="4" t="str" cm="1">
        <f t="array" ref="F121">_xlfn._xlws.FILTER(AnalysisMethods!$H$2:$H$31,AnalysisMethods!$E$2:$E$31=AnalysisResults!E121,"")</f>
        <v>n</v>
      </c>
      <c r="G121" s="4" t="str" cm="1">
        <f t="array" ref="G121">_xlfn._xlws.FILTER(AnalysisMethods!$I$2:$I$31,AnalysisMethods!$E$2:$E$31=AnalysisResults!E121,"")</f>
        <v>XX</v>
      </c>
      <c r="H121" t="s">
        <v>33</v>
      </c>
      <c r="I121" t="s">
        <v>41</v>
      </c>
      <c r="J121" s="4" t="str" cm="1">
        <f t="array" ref="J121">_xlfn._xlws.FILTER(AnalysisGroupings!$G$2:$G$20,AnalysisGroupings!$F$2:$F$20=AnalysisResults!I121,"")</f>
        <v>Xanomeline High Dose</v>
      </c>
      <c r="N121" s="4" t="str" cm="1">
        <f t="array" ref="N121">_xlfn._xlws.FILTER(AnalysisGroupings!$G$2:$G$20,(AnalysisGroupings!$F$2:$F$20=AnalysisResults!M121)*LEN(M121)&gt;0,"")</f>
        <v/>
      </c>
      <c r="R121" s="4" t="str" cm="1">
        <f t="array" ref="R121">_xlfn._xlws.FILTER(AnalysisGroupings!$G$2:$G$20,(AnalysisGroupings!$F$2:$F$20=AnalysisResults!Q121)*LEN(Q121)&gt;0,"")</f>
        <v/>
      </c>
      <c r="T121">
        <v>84</v>
      </c>
      <c r="U121" s="7" t="s">
        <v>222</v>
      </c>
    </row>
    <row r="122" spans="1:21" x14ac:dyDescent="0.45">
      <c r="A122" t="s">
        <v>106</v>
      </c>
      <c r="B122" s="4" t="str" cm="1">
        <f t="array" ref="B122">_xlfn._xlws.FILTER(AnalysisSets!B:B,AnalysisSets!A:A=_xlfn._xlws.FILTER(Analyses!D:D,Analyses!A:A=AnalysisResults!A122,""),"")</f>
        <v>Safety Population</v>
      </c>
      <c r="C122" t="s">
        <v>305</v>
      </c>
      <c r="D122" s="4" t="str" cm="1">
        <f t="array" ref="D122">_xlfn.UNIQUE(_xlfn._xlws.FILTER(AnalysisMethods!$C$2:$C$31,AnalysisMethods!$A$2:$A$31=AnalysisResults!C122,""))</f>
        <v>Grouped summary of continuous variable</v>
      </c>
      <c r="E122" t="s">
        <v>307</v>
      </c>
      <c r="F122" s="4" t="str" cm="1">
        <f t="array" ref="F122">_xlfn._xlws.FILTER(AnalysisMethods!$H$2:$H$31,AnalysisMethods!$E$2:$E$31=AnalysisResults!E122,"")</f>
        <v>Mean</v>
      </c>
      <c r="G122" s="4" t="str" cm="1">
        <f t="array" ref="G122">_xlfn._xlws.FILTER(AnalysisMethods!$I$2:$I$31,AnalysisMethods!$E$2:$E$31=AnalysisResults!E122,"")</f>
        <v>XX.X</v>
      </c>
      <c r="H122" t="s">
        <v>33</v>
      </c>
      <c r="I122" t="s">
        <v>36</v>
      </c>
      <c r="J122" s="4" t="str" cm="1">
        <f t="array" ref="J122">_xlfn._xlws.FILTER(AnalysisGroupings!$G$2:$G$20,AnalysisGroupings!$F$2:$F$20=AnalysisResults!I122,"")</f>
        <v>Placebo</v>
      </c>
      <c r="N122" s="4" t="str" cm="1">
        <f t="array" ref="N122">_xlfn._xlws.FILTER(AnalysisGroupings!$G$2:$G$20,(AnalysisGroupings!$F$2:$F$20=AnalysisResults!M122)*LEN(M122)&gt;0,"")</f>
        <v/>
      </c>
      <c r="R122" s="4" t="str" cm="1">
        <f t="array" ref="R122">_xlfn._xlws.FILTER(AnalysisGroupings!$G$2:$G$20,(AnalysisGroupings!$F$2:$F$20=AnalysisResults!Q122)*LEN(Q122)&gt;0,"")</f>
        <v/>
      </c>
      <c r="T122">
        <v>162.5732558</v>
      </c>
      <c r="U122" s="7" t="s">
        <v>286</v>
      </c>
    </row>
    <row r="123" spans="1:21" x14ac:dyDescent="0.45">
      <c r="A123" t="s">
        <v>106</v>
      </c>
      <c r="B123" s="4" t="str" cm="1">
        <f t="array" ref="B123">_xlfn._xlws.FILTER(AnalysisSets!B:B,AnalysisSets!A:A=_xlfn._xlws.FILTER(Analyses!D:D,Analyses!A:A=AnalysisResults!A123,""),"")</f>
        <v>Safety Population</v>
      </c>
      <c r="C123" t="s">
        <v>305</v>
      </c>
      <c r="D123" s="4" t="str" cm="1">
        <f t="array" ref="D123">_xlfn.UNIQUE(_xlfn._xlws.FILTER(AnalysisMethods!$C$2:$C$31,AnalysisMethods!$A$2:$A$31=AnalysisResults!C123,""))</f>
        <v>Grouped summary of continuous variable</v>
      </c>
      <c r="E123" t="s">
        <v>307</v>
      </c>
      <c r="F123" s="4" t="str" cm="1">
        <f t="array" ref="F123">_xlfn._xlws.FILTER(AnalysisMethods!$H$2:$H$31,AnalysisMethods!$E$2:$E$31=AnalysisResults!E123,"")</f>
        <v>Mean</v>
      </c>
      <c r="G123" s="4" t="str" cm="1">
        <f t="array" ref="G123">_xlfn._xlws.FILTER(AnalysisMethods!$I$2:$I$31,AnalysisMethods!$E$2:$E$31=AnalysisResults!E123,"")</f>
        <v>XX.X</v>
      </c>
      <c r="H123" t="s">
        <v>33</v>
      </c>
      <c r="I123" t="s">
        <v>40</v>
      </c>
      <c r="J123" s="4" t="str" cm="1">
        <f t="array" ref="J123">_xlfn._xlws.FILTER(AnalysisGroupings!$G$2:$G$20,AnalysisGroupings!$F$2:$F$20=AnalysisResults!I123,"")</f>
        <v>Xanomeline Low Dose</v>
      </c>
      <c r="N123" s="4" t="str" cm="1">
        <f t="array" ref="N123">_xlfn._xlws.FILTER(AnalysisGroupings!$G$2:$G$20,(AnalysisGroupings!$F$2:$F$20=AnalysisResults!M123)*LEN(M123)&gt;0,"")</f>
        <v/>
      </c>
      <c r="R123" s="4" t="str" cm="1">
        <f t="array" ref="R123">_xlfn._xlws.FILTER(AnalysisGroupings!$G$2:$G$20,(AnalysisGroupings!$F$2:$F$20=AnalysisResults!Q123)*LEN(Q123)&gt;0,"")</f>
        <v/>
      </c>
      <c r="T123">
        <v>165.82023810000001</v>
      </c>
      <c r="U123" s="7" t="s">
        <v>287</v>
      </c>
    </row>
    <row r="124" spans="1:21" x14ac:dyDescent="0.45">
      <c r="A124" t="s">
        <v>106</v>
      </c>
      <c r="B124" s="4" t="str" cm="1">
        <f t="array" ref="B124">_xlfn._xlws.FILTER(AnalysisSets!B:B,AnalysisSets!A:A=_xlfn._xlws.FILTER(Analyses!D:D,Analyses!A:A=AnalysisResults!A124,""),"")</f>
        <v>Safety Population</v>
      </c>
      <c r="C124" t="s">
        <v>305</v>
      </c>
      <c r="D124" s="4" t="str" cm="1">
        <f t="array" ref="D124">_xlfn.UNIQUE(_xlfn._xlws.FILTER(AnalysisMethods!$C$2:$C$31,AnalysisMethods!$A$2:$A$31=AnalysisResults!C124,""))</f>
        <v>Grouped summary of continuous variable</v>
      </c>
      <c r="E124" t="s">
        <v>307</v>
      </c>
      <c r="F124" s="4" t="str" cm="1">
        <f t="array" ref="F124">_xlfn._xlws.FILTER(AnalysisMethods!$H$2:$H$31,AnalysisMethods!$E$2:$E$31=AnalysisResults!E124,"")</f>
        <v>Mean</v>
      </c>
      <c r="G124" s="4" t="str" cm="1">
        <f t="array" ref="G124">_xlfn._xlws.FILTER(AnalysisMethods!$I$2:$I$31,AnalysisMethods!$E$2:$E$31=AnalysisResults!E124,"")</f>
        <v>XX.X</v>
      </c>
      <c r="H124" t="s">
        <v>33</v>
      </c>
      <c r="I124" t="s">
        <v>41</v>
      </c>
      <c r="J124" s="4" t="str" cm="1">
        <f t="array" ref="J124">_xlfn._xlws.FILTER(AnalysisGroupings!$G$2:$G$20,AnalysisGroupings!$F$2:$F$20=AnalysisResults!I124,"")</f>
        <v>Xanomeline High Dose</v>
      </c>
      <c r="N124" s="4" t="str" cm="1">
        <f t="array" ref="N124">_xlfn._xlws.FILTER(AnalysisGroupings!$G$2:$G$20,(AnalysisGroupings!$F$2:$F$20=AnalysisResults!M124)*LEN(M124)&gt;0,"")</f>
        <v/>
      </c>
      <c r="R124" s="4" t="str" cm="1">
        <f t="array" ref="R124">_xlfn._xlws.FILTER(AnalysisGroupings!$G$2:$G$20,(AnalysisGroupings!$F$2:$F$20=AnalysisResults!Q124)*LEN(Q124)&gt;0,"")</f>
        <v/>
      </c>
      <c r="T124">
        <v>163.43333329999999</v>
      </c>
      <c r="U124" s="7" t="s">
        <v>288</v>
      </c>
    </row>
    <row r="125" spans="1:21" x14ac:dyDescent="0.45">
      <c r="A125" t="s">
        <v>106</v>
      </c>
      <c r="B125" s="4" t="str" cm="1">
        <f t="array" ref="B125">_xlfn._xlws.FILTER(AnalysisSets!B:B,AnalysisSets!A:A=_xlfn._xlws.FILTER(Analyses!D:D,Analyses!A:A=AnalysisResults!A125,""),"")</f>
        <v>Safety Population</v>
      </c>
      <c r="C125" t="s">
        <v>305</v>
      </c>
      <c r="D125" s="4" t="str" cm="1">
        <f t="array" ref="D125">_xlfn.UNIQUE(_xlfn._xlws.FILTER(AnalysisMethods!$C$2:$C$31,AnalysisMethods!$A$2:$A$31=AnalysisResults!C125,""))</f>
        <v>Grouped summary of continuous variable</v>
      </c>
      <c r="E125" t="s">
        <v>308</v>
      </c>
      <c r="F125" s="4" t="str" cm="1">
        <f t="array" ref="F125">_xlfn._xlws.FILTER(AnalysisMethods!$H$2:$H$31,AnalysisMethods!$E$2:$E$31=AnalysisResults!E125,"")</f>
        <v>SD</v>
      </c>
      <c r="G125" s="4" t="str" cm="1">
        <f t="array" ref="G125">_xlfn._xlws.FILTER(AnalysisMethods!$I$2:$I$31,AnalysisMethods!$E$2:$E$31=AnalysisResults!E125,"")</f>
        <v>(XX.XX)</v>
      </c>
      <c r="H125" t="s">
        <v>33</v>
      </c>
      <c r="I125" t="s">
        <v>36</v>
      </c>
      <c r="J125" s="4" t="str" cm="1">
        <f t="array" ref="J125">_xlfn._xlws.FILTER(AnalysisGroupings!$G$2:$G$20,AnalysisGroupings!$F$2:$F$20=AnalysisResults!I125,"")</f>
        <v>Placebo</v>
      </c>
      <c r="N125" s="4" t="str" cm="1">
        <f t="array" ref="N125">_xlfn._xlws.FILTER(AnalysisGroupings!$G$2:$G$20,(AnalysisGroupings!$F$2:$F$20=AnalysisResults!M125)*LEN(M125)&gt;0,"")</f>
        <v/>
      </c>
      <c r="R125" s="4" t="str" cm="1">
        <f t="array" ref="R125">_xlfn._xlws.FILTER(AnalysisGroupings!$G$2:$G$20,(AnalysisGroupings!$F$2:$F$20=AnalysisResults!Q125)*LEN(Q125)&gt;0,"")</f>
        <v/>
      </c>
      <c r="T125">
        <v>11.522361099999999</v>
      </c>
      <c r="U125" s="7" t="s">
        <v>289</v>
      </c>
    </row>
    <row r="126" spans="1:21" x14ac:dyDescent="0.45">
      <c r="A126" t="s">
        <v>106</v>
      </c>
      <c r="B126" s="4" t="str" cm="1">
        <f t="array" ref="B126">_xlfn._xlws.FILTER(AnalysisSets!B:B,AnalysisSets!A:A=_xlfn._xlws.FILTER(Analyses!D:D,Analyses!A:A=AnalysisResults!A126,""),"")</f>
        <v>Safety Population</v>
      </c>
      <c r="C126" t="s">
        <v>305</v>
      </c>
      <c r="D126" s="4" t="str" cm="1">
        <f t="array" ref="D126">_xlfn.UNIQUE(_xlfn._xlws.FILTER(AnalysisMethods!$C$2:$C$31,AnalysisMethods!$A$2:$A$31=AnalysisResults!C126,""))</f>
        <v>Grouped summary of continuous variable</v>
      </c>
      <c r="E126" t="s">
        <v>308</v>
      </c>
      <c r="F126" s="4" t="str" cm="1">
        <f t="array" ref="F126">_xlfn._xlws.FILTER(AnalysisMethods!$H$2:$H$31,AnalysisMethods!$E$2:$E$31=AnalysisResults!E126,"")</f>
        <v>SD</v>
      </c>
      <c r="G126" s="4" t="str" cm="1">
        <f t="array" ref="G126">_xlfn._xlws.FILTER(AnalysisMethods!$I$2:$I$31,AnalysisMethods!$E$2:$E$31=AnalysisResults!E126,"")</f>
        <v>(XX.XX)</v>
      </c>
      <c r="H126" t="s">
        <v>33</v>
      </c>
      <c r="I126" t="s">
        <v>40</v>
      </c>
      <c r="J126" s="4" t="str" cm="1">
        <f t="array" ref="J126">_xlfn._xlws.FILTER(AnalysisGroupings!$G$2:$G$20,AnalysisGroupings!$F$2:$F$20=AnalysisResults!I126,"")</f>
        <v>Xanomeline Low Dose</v>
      </c>
      <c r="N126" s="4" t="str" cm="1">
        <f t="array" ref="N126">_xlfn._xlws.FILTER(AnalysisGroupings!$G$2:$G$20,(AnalysisGroupings!$F$2:$F$20=AnalysisResults!M126)*LEN(M126)&gt;0,"")</f>
        <v/>
      </c>
      <c r="R126" s="4" t="str" cm="1">
        <f t="array" ref="R126">_xlfn._xlws.FILTER(AnalysisGroupings!$G$2:$G$20,(AnalysisGroupings!$F$2:$F$20=AnalysisResults!Q126)*LEN(Q126)&gt;0,"")</f>
        <v/>
      </c>
      <c r="T126">
        <v>10.41924</v>
      </c>
      <c r="U126" s="7" t="s">
        <v>290</v>
      </c>
    </row>
    <row r="127" spans="1:21" x14ac:dyDescent="0.45">
      <c r="A127" t="s">
        <v>106</v>
      </c>
      <c r="B127" s="4" t="str" cm="1">
        <f t="array" ref="B127">_xlfn._xlws.FILTER(AnalysisSets!B:B,AnalysisSets!A:A=_xlfn._xlws.FILTER(Analyses!D:D,Analyses!A:A=AnalysisResults!A127,""),"")</f>
        <v>Safety Population</v>
      </c>
      <c r="C127" t="s">
        <v>305</v>
      </c>
      <c r="D127" s="4" t="str" cm="1">
        <f t="array" ref="D127">_xlfn.UNIQUE(_xlfn._xlws.FILTER(AnalysisMethods!$C$2:$C$31,AnalysisMethods!$A$2:$A$31=AnalysisResults!C127,""))</f>
        <v>Grouped summary of continuous variable</v>
      </c>
      <c r="E127" t="s">
        <v>308</v>
      </c>
      <c r="F127" s="4" t="str" cm="1">
        <f t="array" ref="F127">_xlfn._xlws.FILTER(AnalysisMethods!$H$2:$H$31,AnalysisMethods!$E$2:$E$31=AnalysisResults!E127,"")</f>
        <v>SD</v>
      </c>
      <c r="G127" s="4" t="str" cm="1">
        <f t="array" ref="G127">_xlfn._xlws.FILTER(AnalysisMethods!$I$2:$I$31,AnalysisMethods!$E$2:$E$31=AnalysisResults!E127,"")</f>
        <v>(XX.XX)</v>
      </c>
      <c r="H127" t="s">
        <v>33</v>
      </c>
      <c r="I127" t="s">
        <v>41</v>
      </c>
      <c r="J127" s="4" t="str" cm="1">
        <f t="array" ref="J127">_xlfn._xlws.FILTER(AnalysisGroupings!$G$2:$G$20,AnalysisGroupings!$F$2:$F$20=AnalysisResults!I127,"")</f>
        <v>Xanomeline High Dose</v>
      </c>
      <c r="N127" s="4" t="str" cm="1">
        <f t="array" ref="N127">_xlfn._xlws.FILTER(AnalysisGroupings!$G$2:$G$20,(AnalysisGroupings!$F$2:$F$20=AnalysisResults!M127)*LEN(M127)&gt;0,"")</f>
        <v/>
      </c>
      <c r="R127" s="4" t="str" cm="1">
        <f t="array" ref="R127">_xlfn._xlws.FILTER(AnalysisGroupings!$G$2:$G$20,(AnalysisGroupings!$F$2:$F$20=AnalysisResults!Q127)*LEN(Q127)&gt;0,"")</f>
        <v/>
      </c>
      <c r="T127">
        <v>10.1313516</v>
      </c>
      <c r="U127" s="7" t="s">
        <v>291</v>
      </c>
    </row>
    <row r="128" spans="1:21" x14ac:dyDescent="0.45">
      <c r="A128" t="s">
        <v>106</v>
      </c>
      <c r="B128" s="4" t="str" cm="1">
        <f t="array" ref="B128">_xlfn._xlws.FILTER(AnalysisSets!B:B,AnalysisSets!A:A=_xlfn._xlws.FILTER(Analyses!D:D,Analyses!A:A=AnalysisResults!A128,""),"")</f>
        <v>Safety Population</v>
      </c>
      <c r="C128" t="s">
        <v>305</v>
      </c>
      <c r="D128" s="4" t="str" cm="1">
        <f t="array" ref="D128">_xlfn.UNIQUE(_xlfn._xlws.FILTER(AnalysisMethods!$C$2:$C$31,AnalysisMethods!$A$2:$A$31=AnalysisResults!C128,""))</f>
        <v>Grouped summary of continuous variable</v>
      </c>
      <c r="E128" t="s">
        <v>309</v>
      </c>
      <c r="F128" s="4" t="str" cm="1">
        <f t="array" ref="F128">_xlfn._xlws.FILTER(AnalysisMethods!$H$2:$H$31,AnalysisMethods!$E$2:$E$31=AnalysisResults!E128,"")</f>
        <v>Median</v>
      </c>
      <c r="G128" s="4" t="str" cm="1">
        <f t="array" ref="G128">_xlfn._xlws.FILTER(AnalysisMethods!$I$2:$I$31,AnalysisMethods!$E$2:$E$31=AnalysisResults!E128,"")</f>
        <v>XX.X</v>
      </c>
      <c r="H128" t="s">
        <v>33</v>
      </c>
      <c r="I128" t="s">
        <v>36</v>
      </c>
      <c r="J128" s="4" t="str" cm="1">
        <f t="array" ref="J128">_xlfn._xlws.FILTER(AnalysisGroupings!$G$2:$G$20,AnalysisGroupings!$F$2:$F$20=AnalysisResults!I128,"")</f>
        <v>Placebo</v>
      </c>
      <c r="N128" s="4" t="str" cm="1">
        <f t="array" ref="N128">_xlfn._xlws.FILTER(AnalysisGroupings!$G$2:$G$20,(AnalysisGroupings!$F$2:$F$20=AnalysisResults!M128)*LEN(M128)&gt;0,"")</f>
        <v/>
      </c>
      <c r="R128" s="4" t="str" cm="1">
        <f t="array" ref="R128">_xlfn._xlws.FILTER(AnalysisGroupings!$G$2:$G$20,(AnalysisGroupings!$F$2:$F$20=AnalysisResults!Q128)*LEN(Q128)&gt;0,"")</f>
        <v/>
      </c>
      <c r="T128">
        <v>162.6</v>
      </c>
      <c r="U128" s="7" t="s">
        <v>286</v>
      </c>
    </row>
    <row r="129" spans="1:21" x14ac:dyDescent="0.45">
      <c r="A129" t="s">
        <v>106</v>
      </c>
      <c r="B129" s="4" t="str" cm="1">
        <f t="array" ref="B129">_xlfn._xlws.FILTER(AnalysisSets!B:B,AnalysisSets!A:A=_xlfn._xlws.FILTER(Analyses!D:D,Analyses!A:A=AnalysisResults!A129,""),"")</f>
        <v>Safety Population</v>
      </c>
      <c r="C129" t="s">
        <v>305</v>
      </c>
      <c r="D129" s="4" t="str" cm="1">
        <f t="array" ref="D129">_xlfn.UNIQUE(_xlfn._xlws.FILTER(AnalysisMethods!$C$2:$C$31,AnalysisMethods!$A$2:$A$31=AnalysisResults!C129,""))</f>
        <v>Grouped summary of continuous variable</v>
      </c>
      <c r="E129" t="s">
        <v>309</v>
      </c>
      <c r="F129" s="4" t="str" cm="1">
        <f t="array" ref="F129">_xlfn._xlws.FILTER(AnalysisMethods!$H$2:$H$31,AnalysisMethods!$E$2:$E$31=AnalysisResults!E129,"")</f>
        <v>Median</v>
      </c>
      <c r="G129" s="4" t="str" cm="1">
        <f t="array" ref="G129">_xlfn._xlws.FILTER(AnalysisMethods!$I$2:$I$31,AnalysisMethods!$E$2:$E$31=AnalysisResults!E129,"")</f>
        <v>XX.X</v>
      </c>
      <c r="H129" t="s">
        <v>33</v>
      </c>
      <c r="I129" t="s">
        <v>40</v>
      </c>
      <c r="J129" s="4" t="str" cm="1">
        <f t="array" ref="J129">_xlfn._xlws.FILTER(AnalysisGroupings!$G$2:$G$20,AnalysisGroupings!$F$2:$F$20=AnalysisResults!I129,"")</f>
        <v>Xanomeline Low Dose</v>
      </c>
      <c r="N129" s="4" t="str" cm="1">
        <f t="array" ref="N129">_xlfn._xlws.FILTER(AnalysisGroupings!$G$2:$G$20,(AnalysisGroupings!$F$2:$F$20=AnalysisResults!M129)*LEN(M129)&gt;0,"")</f>
        <v/>
      </c>
      <c r="R129" s="4" t="str" cm="1">
        <f t="array" ref="R129">_xlfn._xlws.FILTER(AnalysisGroupings!$G$2:$G$20,(AnalysisGroupings!$F$2:$F$20=AnalysisResults!Q129)*LEN(Q129)&gt;0,"")</f>
        <v/>
      </c>
      <c r="T129">
        <v>162.19999999999999</v>
      </c>
      <c r="U129" s="7" t="s">
        <v>292</v>
      </c>
    </row>
    <row r="130" spans="1:21" x14ac:dyDescent="0.45">
      <c r="A130" t="s">
        <v>106</v>
      </c>
      <c r="B130" s="4" t="str" cm="1">
        <f t="array" ref="B130">_xlfn._xlws.FILTER(AnalysisSets!B:B,AnalysisSets!A:A=_xlfn._xlws.FILTER(Analyses!D:D,Analyses!A:A=AnalysisResults!A130,""),"")</f>
        <v>Safety Population</v>
      </c>
      <c r="C130" t="s">
        <v>305</v>
      </c>
      <c r="D130" s="4" t="str" cm="1">
        <f t="array" ref="D130">_xlfn.UNIQUE(_xlfn._xlws.FILTER(AnalysisMethods!$C$2:$C$31,AnalysisMethods!$A$2:$A$31=AnalysisResults!C130,""))</f>
        <v>Grouped summary of continuous variable</v>
      </c>
      <c r="E130" t="s">
        <v>309</v>
      </c>
      <c r="F130" s="4" t="str" cm="1">
        <f t="array" ref="F130">_xlfn._xlws.FILTER(AnalysisMethods!$H$2:$H$31,AnalysisMethods!$E$2:$E$31=AnalysisResults!E130,"")</f>
        <v>Median</v>
      </c>
      <c r="G130" s="4" t="str" cm="1">
        <f t="array" ref="G130">_xlfn._xlws.FILTER(AnalysisMethods!$I$2:$I$31,AnalysisMethods!$E$2:$E$31=AnalysisResults!E130,"")</f>
        <v>XX.X</v>
      </c>
      <c r="H130" t="s">
        <v>33</v>
      </c>
      <c r="I130" t="s">
        <v>41</v>
      </c>
      <c r="J130" s="4" t="str" cm="1">
        <f t="array" ref="J130">_xlfn._xlws.FILTER(AnalysisGroupings!$G$2:$G$20,AnalysisGroupings!$F$2:$F$20=AnalysisResults!I130,"")</f>
        <v>Xanomeline High Dose</v>
      </c>
      <c r="N130" s="4" t="str" cm="1">
        <f t="array" ref="N130">_xlfn._xlws.FILTER(AnalysisGroupings!$G$2:$G$20,(AnalysisGroupings!$F$2:$F$20=AnalysisResults!M130)*LEN(M130)&gt;0,"")</f>
        <v/>
      </c>
      <c r="R130" s="4" t="str" cm="1">
        <f t="array" ref="R130">_xlfn._xlws.FILTER(AnalysisGroupings!$G$2:$G$20,(AnalysisGroupings!$F$2:$F$20=AnalysisResults!Q130)*LEN(Q130)&gt;0,"")</f>
        <v/>
      </c>
      <c r="T130">
        <v>165.1</v>
      </c>
      <c r="U130" s="7" t="s">
        <v>293</v>
      </c>
    </row>
    <row r="131" spans="1:21" x14ac:dyDescent="0.45">
      <c r="A131" t="s">
        <v>106</v>
      </c>
      <c r="B131" s="4" t="str" cm="1">
        <f t="array" ref="B131">_xlfn._xlws.FILTER(AnalysisSets!B:B,AnalysisSets!A:A=_xlfn._xlws.FILTER(Analyses!D:D,Analyses!A:A=AnalysisResults!A131,""),"")</f>
        <v>Safety Population</v>
      </c>
      <c r="C131" t="s">
        <v>305</v>
      </c>
      <c r="D131" s="4" t="str" cm="1">
        <f t="array" ref="D131">_xlfn.UNIQUE(_xlfn._xlws.FILTER(AnalysisMethods!$C$2:$C$31,AnalysisMethods!$A$2:$A$31=AnalysisResults!C131,""))</f>
        <v>Grouped summary of continuous variable</v>
      </c>
      <c r="E131" t="s">
        <v>310</v>
      </c>
      <c r="F131" s="4" t="str" cm="1">
        <f t="array" ref="F131">_xlfn._xlws.FILTER(AnalysisMethods!$H$2:$H$31,AnalysisMethods!$E$2:$E$31=AnalysisResults!E131,"")</f>
        <v>Q1</v>
      </c>
      <c r="G131" s="4" t="str" cm="1">
        <f t="array" ref="G131">_xlfn._xlws.FILTER(AnalysisMethods!$I$2:$I$31,AnalysisMethods!$E$2:$E$31=AnalysisResults!E131,"")</f>
        <v>XX.X</v>
      </c>
      <c r="H131" t="s">
        <v>33</v>
      </c>
      <c r="I131" t="s">
        <v>36</v>
      </c>
      <c r="J131" s="4" t="str" cm="1">
        <f t="array" ref="J131">_xlfn._xlws.FILTER(AnalysisGroupings!$G$2:$G$20,AnalysisGroupings!$F$2:$F$20=AnalysisResults!I131,"")</f>
        <v>Placebo</v>
      </c>
      <c r="N131" s="4" t="str" cm="1">
        <f t="array" ref="N131">_xlfn._xlws.FILTER(AnalysisGroupings!$G$2:$G$20,(AnalysisGroupings!$F$2:$F$20=AnalysisResults!M131)*LEN(M131)&gt;0,"")</f>
        <v/>
      </c>
      <c r="R131" s="4" t="str" cm="1">
        <f t="array" ref="R131">_xlfn._xlws.FILTER(AnalysisGroupings!$G$2:$G$20,(AnalysisGroupings!$F$2:$F$20=AnalysisResults!Q131)*LEN(Q131)&gt;0,"")</f>
        <v/>
      </c>
      <c r="T131">
        <v>153.69999999999999</v>
      </c>
      <c r="U131" s="7" t="s">
        <v>294</v>
      </c>
    </row>
    <row r="132" spans="1:21" x14ac:dyDescent="0.45">
      <c r="A132" t="s">
        <v>106</v>
      </c>
      <c r="B132" s="4" t="str" cm="1">
        <f t="array" ref="B132">_xlfn._xlws.FILTER(AnalysisSets!B:B,AnalysisSets!A:A=_xlfn._xlws.FILTER(Analyses!D:D,Analyses!A:A=AnalysisResults!A132,""),"")</f>
        <v>Safety Population</v>
      </c>
      <c r="C132" t="s">
        <v>305</v>
      </c>
      <c r="D132" s="4" t="str" cm="1">
        <f t="array" ref="D132">_xlfn.UNIQUE(_xlfn._xlws.FILTER(AnalysisMethods!$C$2:$C$31,AnalysisMethods!$A$2:$A$31=AnalysisResults!C132,""))</f>
        <v>Grouped summary of continuous variable</v>
      </c>
      <c r="E132" t="s">
        <v>310</v>
      </c>
      <c r="F132" s="4" t="str" cm="1">
        <f t="array" ref="F132">_xlfn._xlws.FILTER(AnalysisMethods!$H$2:$H$31,AnalysisMethods!$E$2:$E$31=AnalysisResults!E132,"")</f>
        <v>Q1</v>
      </c>
      <c r="G132" s="4" t="str" cm="1">
        <f t="array" ref="G132">_xlfn._xlws.FILTER(AnalysisMethods!$I$2:$I$31,AnalysisMethods!$E$2:$E$31=AnalysisResults!E132,"")</f>
        <v>XX.X</v>
      </c>
      <c r="H132" t="s">
        <v>33</v>
      </c>
      <c r="I132" t="s">
        <v>40</v>
      </c>
      <c r="J132" s="4" t="str" cm="1">
        <f t="array" ref="J132">_xlfn._xlws.FILTER(AnalysisGroupings!$G$2:$G$20,AnalysisGroupings!$F$2:$F$20=AnalysisResults!I132,"")</f>
        <v>Xanomeline Low Dose</v>
      </c>
      <c r="N132" s="4" t="str" cm="1">
        <f t="array" ref="N132">_xlfn._xlws.FILTER(AnalysisGroupings!$G$2:$G$20,(AnalysisGroupings!$F$2:$F$20=AnalysisResults!M132)*LEN(M132)&gt;0,"")</f>
        <v/>
      </c>
      <c r="R132" s="4" t="str" cm="1">
        <f t="array" ref="R132">_xlfn._xlws.FILTER(AnalysisGroupings!$G$2:$G$20,(AnalysisGroupings!$F$2:$F$20=AnalysisResults!Q132)*LEN(Q132)&gt;0,"")</f>
        <v/>
      </c>
      <c r="T132">
        <v>157.5</v>
      </c>
      <c r="U132" s="7" t="s">
        <v>295</v>
      </c>
    </row>
    <row r="133" spans="1:21" x14ac:dyDescent="0.45">
      <c r="A133" t="s">
        <v>106</v>
      </c>
      <c r="B133" s="4" t="str" cm="1">
        <f t="array" ref="B133">_xlfn._xlws.FILTER(AnalysisSets!B:B,AnalysisSets!A:A=_xlfn._xlws.FILTER(Analyses!D:D,Analyses!A:A=AnalysisResults!A133,""),"")</f>
        <v>Safety Population</v>
      </c>
      <c r="C133" t="s">
        <v>305</v>
      </c>
      <c r="D133" s="4" t="str" cm="1">
        <f t="array" ref="D133">_xlfn.UNIQUE(_xlfn._xlws.FILTER(AnalysisMethods!$C$2:$C$31,AnalysisMethods!$A$2:$A$31=AnalysisResults!C133,""))</f>
        <v>Grouped summary of continuous variable</v>
      </c>
      <c r="E133" t="s">
        <v>310</v>
      </c>
      <c r="F133" s="4" t="str" cm="1">
        <f t="array" ref="F133">_xlfn._xlws.FILTER(AnalysisMethods!$H$2:$H$31,AnalysisMethods!$E$2:$E$31=AnalysisResults!E133,"")</f>
        <v>Q1</v>
      </c>
      <c r="G133" s="4" t="str" cm="1">
        <f t="array" ref="G133">_xlfn._xlws.FILTER(AnalysisMethods!$I$2:$I$31,AnalysisMethods!$E$2:$E$31=AnalysisResults!E133,"")</f>
        <v>XX.X</v>
      </c>
      <c r="H133" t="s">
        <v>33</v>
      </c>
      <c r="I133" t="s">
        <v>41</v>
      </c>
      <c r="J133" s="4" t="str" cm="1">
        <f t="array" ref="J133">_xlfn._xlws.FILTER(AnalysisGroupings!$G$2:$G$20,AnalysisGroupings!$F$2:$F$20=AnalysisResults!I133,"")</f>
        <v>Xanomeline High Dose</v>
      </c>
      <c r="N133" s="4" t="str" cm="1">
        <f t="array" ref="N133">_xlfn._xlws.FILTER(AnalysisGroupings!$G$2:$G$20,(AnalysisGroupings!$F$2:$F$20=AnalysisResults!M133)*LEN(M133)&gt;0,"")</f>
        <v/>
      </c>
      <c r="R133" s="4" t="str" cm="1">
        <f t="array" ref="R133">_xlfn._xlws.FILTER(AnalysisGroupings!$G$2:$G$20,(AnalysisGroupings!$F$2:$F$20=AnalysisResults!Q133)*LEN(Q133)&gt;0,"")</f>
        <v/>
      </c>
      <c r="T133">
        <v>157.5</v>
      </c>
      <c r="U133" s="7" t="s">
        <v>295</v>
      </c>
    </row>
    <row r="134" spans="1:21" x14ac:dyDescent="0.45">
      <c r="A134" t="s">
        <v>106</v>
      </c>
      <c r="B134" s="4" t="str" cm="1">
        <f t="array" ref="B134">_xlfn._xlws.FILTER(AnalysisSets!B:B,AnalysisSets!A:A=_xlfn._xlws.FILTER(Analyses!D:D,Analyses!A:A=AnalysisResults!A134,""),"")</f>
        <v>Safety Population</v>
      </c>
      <c r="C134" t="s">
        <v>305</v>
      </c>
      <c r="D134" s="4" t="str" cm="1">
        <f t="array" ref="D134">_xlfn.UNIQUE(_xlfn._xlws.FILTER(AnalysisMethods!$C$2:$C$31,AnalysisMethods!$A$2:$A$31=AnalysisResults!C134,""))</f>
        <v>Grouped summary of continuous variable</v>
      </c>
      <c r="E134" t="s">
        <v>311</v>
      </c>
      <c r="F134" s="4" t="str" cm="1">
        <f t="array" ref="F134">_xlfn._xlws.FILTER(AnalysisMethods!$H$2:$H$31,AnalysisMethods!$E$2:$E$31=AnalysisResults!E134,"")</f>
        <v>Q3</v>
      </c>
      <c r="G134" s="4" t="str" cm="1">
        <f t="array" ref="G134">_xlfn._xlws.FILTER(AnalysisMethods!$I$2:$I$31,AnalysisMethods!$E$2:$E$31=AnalysisResults!E134,"")</f>
        <v>XX.X</v>
      </c>
      <c r="H134" t="s">
        <v>33</v>
      </c>
      <c r="I134" t="s">
        <v>36</v>
      </c>
      <c r="J134" s="4" t="str" cm="1">
        <f t="array" ref="J134">_xlfn._xlws.FILTER(AnalysisGroupings!$G$2:$G$20,AnalysisGroupings!$F$2:$F$20=AnalysisResults!I134,"")</f>
        <v>Placebo</v>
      </c>
      <c r="N134" s="4" t="str" cm="1">
        <f t="array" ref="N134">_xlfn._xlws.FILTER(AnalysisGroupings!$G$2:$G$20,(AnalysisGroupings!$F$2:$F$20=AnalysisResults!M134)*LEN(M134)&gt;0,"")</f>
        <v/>
      </c>
      <c r="R134" s="4" t="str" cm="1">
        <f t="array" ref="R134">_xlfn._xlws.FILTER(AnalysisGroupings!$G$2:$G$20,(AnalysisGroupings!$F$2:$F$20=AnalysisResults!Q134)*LEN(Q134)&gt;0,"")</f>
        <v/>
      </c>
      <c r="T134">
        <v>171.5</v>
      </c>
      <c r="U134" s="7" t="s">
        <v>296</v>
      </c>
    </row>
    <row r="135" spans="1:21" x14ac:dyDescent="0.45">
      <c r="A135" t="s">
        <v>106</v>
      </c>
      <c r="B135" s="4" t="str" cm="1">
        <f t="array" ref="B135">_xlfn._xlws.FILTER(AnalysisSets!B:B,AnalysisSets!A:A=_xlfn._xlws.FILTER(Analyses!D:D,Analyses!A:A=AnalysisResults!A135,""),"")</f>
        <v>Safety Population</v>
      </c>
      <c r="C135" t="s">
        <v>305</v>
      </c>
      <c r="D135" s="4" t="str" cm="1">
        <f t="array" ref="D135">_xlfn.UNIQUE(_xlfn._xlws.FILTER(AnalysisMethods!$C$2:$C$31,AnalysisMethods!$A$2:$A$31=AnalysisResults!C135,""))</f>
        <v>Grouped summary of continuous variable</v>
      </c>
      <c r="E135" t="s">
        <v>311</v>
      </c>
      <c r="F135" s="4" t="str" cm="1">
        <f t="array" ref="F135">_xlfn._xlws.FILTER(AnalysisMethods!$H$2:$H$31,AnalysisMethods!$E$2:$E$31=AnalysisResults!E135,"")</f>
        <v>Q3</v>
      </c>
      <c r="G135" s="4" t="str" cm="1">
        <f t="array" ref="G135">_xlfn._xlws.FILTER(AnalysisMethods!$I$2:$I$31,AnalysisMethods!$E$2:$E$31=AnalysisResults!E135,"")</f>
        <v>XX.X</v>
      </c>
      <c r="H135" t="s">
        <v>33</v>
      </c>
      <c r="I135" t="s">
        <v>40</v>
      </c>
      <c r="J135" s="4" t="str" cm="1">
        <f t="array" ref="J135">_xlfn._xlws.FILTER(AnalysisGroupings!$G$2:$G$20,AnalysisGroupings!$F$2:$F$20=AnalysisResults!I135,"")</f>
        <v>Xanomeline Low Dose</v>
      </c>
      <c r="N135" s="4" t="str" cm="1">
        <f t="array" ref="N135">_xlfn._xlws.FILTER(AnalysisGroupings!$G$2:$G$20,(AnalysisGroupings!$F$2:$F$20=AnalysisResults!M135)*LEN(M135)&gt;0,"")</f>
        <v/>
      </c>
      <c r="R135" s="4" t="str" cm="1">
        <f t="array" ref="R135">_xlfn._xlws.FILTER(AnalysisGroupings!$G$2:$G$20,(AnalysisGroupings!$F$2:$F$20=AnalysisResults!Q135)*LEN(Q135)&gt;0,"")</f>
        <v/>
      </c>
      <c r="T135">
        <v>170.2</v>
      </c>
      <c r="U135" s="7" t="s">
        <v>297</v>
      </c>
    </row>
    <row r="136" spans="1:21" x14ac:dyDescent="0.45">
      <c r="A136" t="s">
        <v>106</v>
      </c>
      <c r="B136" s="4" t="str" cm="1">
        <f t="array" ref="B136">_xlfn._xlws.FILTER(AnalysisSets!B:B,AnalysisSets!A:A=_xlfn._xlws.FILTER(Analyses!D:D,Analyses!A:A=AnalysisResults!A136,""),"")</f>
        <v>Safety Population</v>
      </c>
      <c r="C136" t="s">
        <v>305</v>
      </c>
      <c r="D136" s="4" t="str" cm="1">
        <f t="array" ref="D136">_xlfn.UNIQUE(_xlfn._xlws.FILTER(AnalysisMethods!$C$2:$C$31,AnalysisMethods!$A$2:$A$31=AnalysisResults!C136,""))</f>
        <v>Grouped summary of continuous variable</v>
      </c>
      <c r="E136" t="s">
        <v>311</v>
      </c>
      <c r="F136" s="4" t="str" cm="1">
        <f t="array" ref="F136">_xlfn._xlws.FILTER(AnalysisMethods!$H$2:$H$31,AnalysisMethods!$E$2:$E$31=AnalysisResults!E136,"")</f>
        <v>Q3</v>
      </c>
      <c r="G136" s="4" t="str" cm="1">
        <f t="array" ref="G136">_xlfn._xlws.FILTER(AnalysisMethods!$I$2:$I$31,AnalysisMethods!$E$2:$E$31=AnalysisResults!E136,"")</f>
        <v>XX.X</v>
      </c>
      <c r="H136" t="s">
        <v>33</v>
      </c>
      <c r="I136" t="s">
        <v>41</v>
      </c>
      <c r="J136" s="4" t="str" cm="1">
        <f t="array" ref="J136">_xlfn._xlws.FILTER(AnalysisGroupings!$G$2:$G$20,AnalysisGroupings!$F$2:$F$20=AnalysisResults!I136,"")</f>
        <v>Xanomeline High Dose</v>
      </c>
      <c r="N136" s="4" t="str" cm="1">
        <f t="array" ref="N136">_xlfn._xlws.FILTER(AnalysisGroupings!$G$2:$G$20,(AnalysisGroupings!$F$2:$F$20=AnalysisResults!M136)*LEN(M136)&gt;0,"")</f>
        <v/>
      </c>
      <c r="R136" s="4" t="str" cm="1">
        <f t="array" ref="R136">_xlfn._xlws.FILTER(AnalysisGroupings!$G$2:$G$20,(AnalysisGroupings!$F$2:$F$20=AnalysisResults!Q136)*LEN(Q136)&gt;0,"")</f>
        <v/>
      </c>
      <c r="T136">
        <v>172.85</v>
      </c>
      <c r="U136" s="7" t="s">
        <v>298</v>
      </c>
    </row>
    <row r="137" spans="1:21" x14ac:dyDescent="0.45">
      <c r="A137" t="s">
        <v>106</v>
      </c>
      <c r="B137" s="4" t="str" cm="1">
        <f t="array" ref="B137">_xlfn._xlws.FILTER(AnalysisSets!B:B,AnalysisSets!A:A=_xlfn._xlws.FILTER(Analyses!D:D,Analyses!A:A=AnalysisResults!A137,""),"")</f>
        <v>Safety Population</v>
      </c>
      <c r="C137" t="s">
        <v>305</v>
      </c>
      <c r="D137" s="4" t="str" cm="1">
        <f t="array" ref="D137">_xlfn.UNIQUE(_xlfn._xlws.FILTER(AnalysisMethods!$C$2:$C$31,AnalysisMethods!$A$2:$A$31=AnalysisResults!C137,""))</f>
        <v>Grouped summary of continuous variable</v>
      </c>
      <c r="E137" t="s">
        <v>312</v>
      </c>
      <c r="F137" s="4" t="str" cm="1">
        <f t="array" ref="F137">_xlfn._xlws.FILTER(AnalysisMethods!$H$2:$H$31,AnalysisMethods!$E$2:$E$31=AnalysisResults!E137,"")</f>
        <v>Min</v>
      </c>
      <c r="G137" s="4" t="str" cm="1">
        <f t="array" ref="G137">_xlfn._xlws.FILTER(AnalysisMethods!$I$2:$I$31,AnalysisMethods!$E$2:$E$31=AnalysisResults!E137,"")</f>
        <v>XX</v>
      </c>
      <c r="H137" t="s">
        <v>33</v>
      </c>
      <c r="I137" t="s">
        <v>36</v>
      </c>
      <c r="J137" s="4" t="str" cm="1">
        <f t="array" ref="J137">_xlfn._xlws.FILTER(AnalysisGroupings!$G$2:$G$20,AnalysisGroupings!$F$2:$F$20=AnalysisResults!I137,"")</f>
        <v>Placebo</v>
      </c>
      <c r="N137" s="4" t="str" cm="1">
        <f t="array" ref="N137">_xlfn._xlws.FILTER(AnalysisGroupings!$G$2:$G$20,(AnalysisGroupings!$F$2:$F$20=AnalysisResults!M137)*LEN(M137)&gt;0,"")</f>
        <v/>
      </c>
      <c r="R137" s="4" t="str" cm="1">
        <f t="array" ref="R137">_xlfn._xlws.FILTER(AnalysisGroupings!$G$2:$G$20,(AnalysisGroupings!$F$2:$F$20=AnalysisResults!Q137)*LEN(Q137)&gt;0,"")</f>
        <v/>
      </c>
      <c r="T137">
        <v>137.19999999999999</v>
      </c>
      <c r="U137" s="7" t="s">
        <v>299</v>
      </c>
    </row>
    <row r="138" spans="1:21" x14ac:dyDescent="0.45">
      <c r="A138" t="s">
        <v>106</v>
      </c>
      <c r="B138" s="4" t="str" cm="1">
        <f t="array" ref="B138">_xlfn._xlws.FILTER(AnalysisSets!B:B,AnalysisSets!A:A=_xlfn._xlws.FILTER(Analyses!D:D,Analyses!A:A=AnalysisResults!A138,""),"")</f>
        <v>Safety Population</v>
      </c>
      <c r="C138" t="s">
        <v>305</v>
      </c>
      <c r="D138" s="4" t="str" cm="1">
        <f t="array" ref="D138">_xlfn.UNIQUE(_xlfn._xlws.FILTER(AnalysisMethods!$C$2:$C$31,AnalysisMethods!$A$2:$A$31=AnalysisResults!C138,""))</f>
        <v>Grouped summary of continuous variable</v>
      </c>
      <c r="E138" t="s">
        <v>312</v>
      </c>
      <c r="F138" s="4" t="str" cm="1">
        <f t="array" ref="F138">_xlfn._xlws.FILTER(AnalysisMethods!$H$2:$H$31,AnalysisMethods!$E$2:$E$31=AnalysisResults!E138,"")</f>
        <v>Min</v>
      </c>
      <c r="G138" s="4" t="str" cm="1">
        <f t="array" ref="G138">_xlfn._xlws.FILTER(AnalysisMethods!$I$2:$I$31,AnalysisMethods!$E$2:$E$31=AnalysisResults!E138,"")</f>
        <v>XX</v>
      </c>
      <c r="H138" t="s">
        <v>33</v>
      </c>
      <c r="I138" t="s">
        <v>40</v>
      </c>
      <c r="J138" s="4" t="str" cm="1">
        <f t="array" ref="J138">_xlfn._xlws.FILTER(AnalysisGroupings!$G$2:$G$20,AnalysisGroupings!$F$2:$F$20=AnalysisResults!I138,"")</f>
        <v>Xanomeline Low Dose</v>
      </c>
      <c r="N138" s="4" t="str" cm="1">
        <f t="array" ref="N138">_xlfn._xlws.FILTER(AnalysisGroupings!$G$2:$G$20,(AnalysisGroupings!$F$2:$F$20=AnalysisResults!M138)*LEN(M138)&gt;0,"")</f>
        <v/>
      </c>
      <c r="R138" s="4" t="str" cm="1">
        <f t="array" ref="R138">_xlfn._xlws.FILTER(AnalysisGroupings!$G$2:$G$20,(AnalysisGroupings!$F$2:$F$20=AnalysisResults!Q138)*LEN(Q138)&gt;0,"")</f>
        <v/>
      </c>
      <c r="T138">
        <v>135.9</v>
      </c>
      <c r="U138" s="7" t="s">
        <v>300</v>
      </c>
    </row>
    <row r="139" spans="1:21" x14ac:dyDescent="0.45">
      <c r="A139" t="s">
        <v>106</v>
      </c>
      <c r="B139" s="4" t="str" cm="1">
        <f t="array" ref="B139">_xlfn._xlws.FILTER(AnalysisSets!B:B,AnalysisSets!A:A=_xlfn._xlws.FILTER(Analyses!D:D,Analyses!A:A=AnalysisResults!A139,""),"")</f>
        <v>Safety Population</v>
      </c>
      <c r="C139" t="s">
        <v>305</v>
      </c>
      <c r="D139" s="4" t="str" cm="1">
        <f t="array" ref="D139">_xlfn.UNIQUE(_xlfn._xlws.FILTER(AnalysisMethods!$C$2:$C$31,AnalysisMethods!$A$2:$A$31=AnalysisResults!C139,""))</f>
        <v>Grouped summary of continuous variable</v>
      </c>
      <c r="E139" t="s">
        <v>312</v>
      </c>
      <c r="F139" s="4" t="str" cm="1">
        <f t="array" ref="F139">_xlfn._xlws.FILTER(AnalysisMethods!$H$2:$H$31,AnalysisMethods!$E$2:$E$31=AnalysisResults!E139,"")</f>
        <v>Min</v>
      </c>
      <c r="G139" s="4" t="str" cm="1">
        <f t="array" ref="G139">_xlfn._xlws.FILTER(AnalysisMethods!$I$2:$I$31,AnalysisMethods!$E$2:$E$31=AnalysisResults!E139,"")</f>
        <v>XX</v>
      </c>
      <c r="H139" t="s">
        <v>33</v>
      </c>
      <c r="I139" t="s">
        <v>41</v>
      </c>
      <c r="J139" s="4" t="str" cm="1">
        <f t="array" ref="J139">_xlfn._xlws.FILTER(AnalysisGroupings!$G$2:$G$20,AnalysisGroupings!$F$2:$F$20=AnalysisResults!I139,"")</f>
        <v>Xanomeline High Dose</v>
      </c>
      <c r="N139" s="4" t="str" cm="1">
        <f t="array" ref="N139">_xlfn._xlws.FILTER(AnalysisGroupings!$G$2:$G$20,(AnalysisGroupings!$F$2:$F$20=AnalysisResults!M139)*LEN(M139)&gt;0,"")</f>
        <v/>
      </c>
      <c r="R139" s="4" t="str" cm="1">
        <f t="array" ref="R139">_xlfn._xlws.FILTER(AnalysisGroupings!$G$2:$G$20,(AnalysisGroupings!$F$2:$F$20=AnalysisResults!Q139)*LEN(Q139)&gt;0,"")</f>
        <v/>
      </c>
      <c r="T139">
        <v>146.1</v>
      </c>
      <c r="U139" s="7" t="s">
        <v>301</v>
      </c>
    </row>
    <row r="140" spans="1:21" x14ac:dyDescent="0.45">
      <c r="A140" t="s">
        <v>106</v>
      </c>
      <c r="B140" s="4" t="str" cm="1">
        <f t="array" ref="B140">_xlfn._xlws.FILTER(AnalysisSets!B:B,AnalysisSets!A:A=_xlfn._xlws.FILTER(Analyses!D:D,Analyses!A:A=AnalysisResults!A140,""),"")</f>
        <v>Safety Population</v>
      </c>
      <c r="C140" t="s">
        <v>305</v>
      </c>
      <c r="D140" s="4" t="str" cm="1">
        <f t="array" ref="D140">_xlfn.UNIQUE(_xlfn._xlws.FILTER(AnalysisMethods!$C$2:$C$31,AnalysisMethods!$A$2:$A$31=AnalysisResults!C140,""))</f>
        <v>Grouped summary of continuous variable</v>
      </c>
      <c r="E140" t="s">
        <v>313</v>
      </c>
      <c r="F140" s="4" t="str" cm="1">
        <f t="array" ref="F140">_xlfn._xlws.FILTER(AnalysisMethods!$H$2:$H$31,AnalysisMethods!$E$2:$E$31=AnalysisResults!E140,"")</f>
        <v>Max</v>
      </c>
      <c r="G140" s="4" t="str" cm="1">
        <f t="array" ref="G140">_xlfn._xlws.FILTER(AnalysisMethods!$I$2:$I$31,AnalysisMethods!$E$2:$E$31=AnalysisResults!E140,"")</f>
        <v>XX</v>
      </c>
      <c r="H140" t="s">
        <v>33</v>
      </c>
      <c r="I140" t="s">
        <v>36</v>
      </c>
      <c r="J140" s="4" t="str" cm="1">
        <f t="array" ref="J140">_xlfn._xlws.FILTER(AnalysisGroupings!$G$2:$G$20,AnalysisGroupings!$F$2:$F$20=AnalysisResults!I140,"")</f>
        <v>Placebo</v>
      </c>
      <c r="N140" s="4" t="str" cm="1">
        <f t="array" ref="N140">_xlfn._xlws.FILTER(AnalysisGroupings!$G$2:$G$20,(AnalysisGroupings!$F$2:$F$20=AnalysisResults!M140)*LEN(M140)&gt;0,"")</f>
        <v/>
      </c>
      <c r="R140" s="4" t="str" cm="1">
        <f t="array" ref="R140">_xlfn._xlws.FILTER(AnalysisGroupings!$G$2:$G$20,(AnalysisGroupings!$F$2:$F$20=AnalysisResults!Q140)*LEN(Q140)&gt;0,"")</f>
        <v/>
      </c>
      <c r="T140">
        <v>185.4</v>
      </c>
      <c r="U140" s="7" t="s">
        <v>302</v>
      </c>
    </row>
    <row r="141" spans="1:21" x14ac:dyDescent="0.45">
      <c r="A141" t="s">
        <v>106</v>
      </c>
      <c r="B141" s="4" t="str" cm="1">
        <f t="array" ref="B141">_xlfn._xlws.FILTER(AnalysisSets!B:B,AnalysisSets!A:A=_xlfn._xlws.FILTER(Analyses!D:D,Analyses!A:A=AnalysisResults!A141,""),"")</f>
        <v>Safety Population</v>
      </c>
      <c r="C141" t="s">
        <v>305</v>
      </c>
      <c r="D141" s="4" t="str" cm="1">
        <f t="array" ref="D141">_xlfn.UNIQUE(_xlfn._xlws.FILTER(AnalysisMethods!$C$2:$C$31,AnalysisMethods!$A$2:$A$31=AnalysisResults!C141,""))</f>
        <v>Grouped summary of continuous variable</v>
      </c>
      <c r="E141" t="s">
        <v>313</v>
      </c>
      <c r="F141" s="4" t="str" cm="1">
        <f t="array" ref="F141">_xlfn._xlws.FILTER(AnalysisMethods!$H$2:$H$31,AnalysisMethods!$E$2:$E$31=AnalysisResults!E141,"")</f>
        <v>Max</v>
      </c>
      <c r="G141" s="4" t="str" cm="1">
        <f t="array" ref="G141">_xlfn._xlws.FILTER(AnalysisMethods!$I$2:$I$31,AnalysisMethods!$E$2:$E$31=AnalysisResults!E141,"")</f>
        <v>XX</v>
      </c>
      <c r="H141" t="s">
        <v>33</v>
      </c>
      <c r="I141" t="s">
        <v>40</v>
      </c>
      <c r="J141" s="4" t="str" cm="1">
        <f t="array" ref="J141">_xlfn._xlws.FILTER(AnalysisGroupings!$G$2:$G$20,AnalysisGroupings!$F$2:$F$20=AnalysisResults!I141,"")</f>
        <v>Xanomeline Low Dose</v>
      </c>
      <c r="N141" s="4" t="str" cm="1">
        <f t="array" ref="N141">_xlfn._xlws.FILTER(AnalysisGroupings!$G$2:$G$20,(AnalysisGroupings!$F$2:$F$20=AnalysisResults!M141)*LEN(M141)&gt;0,"")</f>
        <v/>
      </c>
      <c r="R141" s="4" t="str" cm="1">
        <f t="array" ref="R141">_xlfn._xlws.FILTER(AnalysisGroupings!$G$2:$G$20,(AnalysisGroupings!$F$2:$F$20=AnalysisResults!Q141)*LEN(Q141)&gt;0,"")</f>
        <v/>
      </c>
      <c r="T141">
        <v>195.6</v>
      </c>
      <c r="U141" s="7" t="s">
        <v>303</v>
      </c>
    </row>
    <row r="142" spans="1:21" x14ac:dyDescent="0.45">
      <c r="A142" t="s">
        <v>106</v>
      </c>
      <c r="B142" s="4" t="str" cm="1">
        <f t="array" ref="B142">_xlfn._xlws.FILTER(AnalysisSets!B:B,AnalysisSets!A:A=_xlfn._xlws.FILTER(Analyses!D:D,Analyses!A:A=AnalysisResults!A142,""),"")</f>
        <v>Safety Population</v>
      </c>
      <c r="C142" t="s">
        <v>305</v>
      </c>
      <c r="D142" s="4" t="str" cm="1">
        <f t="array" ref="D142">_xlfn.UNIQUE(_xlfn._xlws.FILTER(AnalysisMethods!$C$2:$C$31,AnalysisMethods!$A$2:$A$31=AnalysisResults!C142,""))</f>
        <v>Grouped summary of continuous variable</v>
      </c>
      <c r="E142" t="s">
        <v>313</v>
      </c>
      <c r="F142" s="4" t="str" cm="1">
        <f t="array" ref="F142">_xlfn._xlws.FILTER(AnalysisMethods!$H$2:$H$31,AnalysisMethods!$E$2:$E$31=AnalysisResults!E142,"")</f>
        <v>Max</v>
      </c>
      <c r="G142" s="4" t="str" cm="1">
        <f t="array" ref="G142">_xlfn._xlws.FILTER(AnalysisMethods!$I$2:$I$31,AnalysisMethods!$E$2:$E$31=AnalysisResults!E142,"")</f>
        <v>XX</v>
      </c>
      <c r="H142" t="s">
        <v>33</v>
      </c>
      <c r="I142" t="s">
        <v>41</v>
      </c>
      <c r="J142" s="4" t="str" cm="1">
        <f t="array" ref="J142">_xlfn._xlws.FILTER(AnalysisGroupings!$G$2:$G$20,AnalysisGroupings!$F$2:$F$20=AnalysisResults!I142,"")</f>
        <v>Xanomeline High Dose</v>
      </c>
      <c r="N142" s="4" t="str" cm="1">
        <f t="array" ref="N142">_xlfn._xlws.FILTER(AnalysisGroupings!$G$2:$G$20,(AnalysisGroupings!$F$2:$F$20=AnalysisResults!M142)*LEN(M142)&gt;0,"")</f>
        <v/>
      </c>
      <c r="R142" s="4" t="str" cm="1">
        <f t="array" ref="R142">_xlfn._xlws.FILTER(AnalysisGroupings!$G$2:$G$20,(AnalysisGroupings!$F$2:$F$20=AnalysisResults!Q142)*LEN(Q142)&gt;0,"")</f>
        <v/>
      </c>
      <c r="T142">
        <v>190.5</v>
      </c>
      <c r="U142" s="7" t="s">
        <v>304</v>
      </c>
    </row>
    <row r="143" spans="1:21" x14ac:dyDescent="0.45">
      <c r="A143" t="s">
        <v>115</v>
      </c>
      <c r="B143" s="4" t="str" cm="1">
        <f t="array" ref="B143">_xlfn._xlws.FILTER(AnalysisSets!B:B,AnalysisSets!A:A=_xlfn._xlws.FILTER(Analyses!D:D,Analyses!A:A=AnalysisResults!A143,""),"")</f>
        <v>Safety Population</v>
      </c>
      <c r="C143" t="s">
        <v>314</v>
      </c>
      <c r="D143" s="4" t="str" cm="1">
        <f t="array" ref="D143">_xlfn.UNIQUE(_xlfn._xlws.FILTER(AnalysisMethods!$C$2:$C$31,AnalysisMethods!$A$2:$A$31=AnalysisResults!C143,""))</f>
        <v>Grouped summary of categorical variable</v>
      </c>
      <c r="E143" t="s">
        <v>315</v>
      </c>
      <c r="F143" s="4" t="str" cm="1">
        <f t="array" ref="F143">_xlfn._xlws.FILTER(AnalysisMethods!$H$2:$H$31,AnalysisMethods!$E$2:$E$31=AnalysisResults!E143,"")</f>
        <v>n</v>
      </c>
      <c r="G143" s="4" t="str" cm="1">
        <f t="array" ref="G143">_xlfn._xlws.FILTER(AnalysisMethods!$I$2:$I$31,AnalysisMethods!$E$2:$E$31=AnalysisResults!E143,"")</f>
        <v>XX</v>
      </c>
      <c r="H143" t="s">
        <v>33</v>
      </c>
      <c r="I143" t="s">
        <v>36</v>
      </c>
      <c r="J143" s="4" t="str" cm="1">
        <f t="array" ref="J143">_xlfn._xlws.FILTER(AnalysisGroupings!$G$2:$G$20,AnalysisGroupings!$F$2:$F$20=AnalysisResults!I143,"")</f>
        <v>Placebo</v>
      </c>
      <c r="N143" s="4" t="str" cm="1">
        <f t="array" ref="N143">_xlfn._xlws.FILTER(AnalysisGroupings!$G$2:$G$20,(AnalysisGroupings!$F$2:$F$20=AnalysisResults!M143)*LEN(M143)&gt;0,"")</f>
        <v/>
      </c>
      <c r="R143" s="4" t="str" cm="1">
        <f t="array" ref="R143">_xlfn._xlws.FILTER(AnalysisGroupings!$G$2:$G$20,(AnalysisGroupings!$F$2:$F$20=AnalysisResults!Q143)*LEN(Q143)&gt;0,"")</f>
        <v/>
      </c>
      <c r="T143">
        <v>65</v>
      </c>
      <c r="U143" s="7" t="s">
        <v>608</v>
      </c>
    </row>
    <row r="144" spans="1:21" x14ac:dyDescent="0.45">
      <c r="A144" t="s">
        <v>115</v>
      </c>
      <c r="B144" s="4" t="str" cm="1">
        <f t="array" ref="B144">_xlfn._xlws.FILTER(AnalysisSets!B:B,AnalysisSets!A:A=_xlfn._xlws.FILTER(Analyses!D:D,Analyses!A:A=AnalysisResults!A144,""),"")</f>
        <v>Safety Population</v>
      </c>
      <c r="C144" t="s">
        <v>314</v>
      </c>
      <c r="D144" s="4" t="str" cm="1">
        <f t="array" ref="D144">_xlfn.UNIQUE(_xlfn._xlws.FILTER(AnalysisMethods!$C$2:$C$31,AnalysisMethods!$A$2:$A$31=AnalysisResults!C144,""))</f>
        <v>Grouped summary of categorical variable</v>
      </c>
      <c r="E144" t="s">
        <v>316</v>
      </c>
      <c r="F144" s="4" t="str" cm="1">
        <f t="array" ref="F144">_xlfn._xlws.FILTER(AnalysisMethods!$H$2:$H$31,AnalysisMethods!$E$2:$E$31=AnalysisResults!E144,"")</f>
        <v>%</v>
      </c>
      <c r="G144" s="4" t="str" cm="1">
        <f t="array" ref="G144">_xlfn._xlws.FILTER(AnalysisMethods!$I$2:$I$31,AnalysisMethods!$E$2:$E$31=AnalysisResults!E144,"")</f>
        <v>( XX.X)</v>
      </c>
      <c r="H144" t="s">
        <v>33</v>
      </c>
      <c r="I144" t="s">
        <v>36</v>
      </c>
      <c r="J144" s="4" t="str" cm="1">
        <f t="array" ref="J144">_xlfn._xlws.FILTER(AnalysisGroupings!$G$2:$G$20,AnalysisGroupings!$F$2:$F$20=AnalysisResults!I144,"")</f>
        <v>Placebo</v>
      </c>
      <c r="N144" s="4" t="str" cm="1">
        <f t="array" ref="N144">_xlfn._xlws.FILTER(AnalysisGroupings!$G$2:$G$20,(AnalysisGroupings!$F$2:$F$20=AnalysisResults!M144)*LEN(M144)&gt;0,"")</f>
        <v/>
      </c>
      <c r="R144" s="4" t="str" cm="1">
        <f t="array" ref="R144">_xlfn._xlws.FILTER(AnalysisGroupings!$G$2:$G$20,(AnalysisGroupings!$F$2:$F$20=AnalysisResults!Q144)*LEN(Q144)&gt;0,"")</f>
        <v/>
      </c>
      <c r="T144">
        <v>75.581395349000005</v>
      </c>
      <c r="U144" s="7" t="s">
        <v>609</v>
      </c>
    </row>
    <row r="145" spans="1:21" x14ac:dyDescent="0.45">
      <c r="A145" t="s">
        <v>115</v>
      </c>
      <c r="B145" s="4" t="str" cm="1">
        <f t="array" ref="B145">_xlfn._xlws.FILTER(AnalysisSets!B:B,AnalysisSets!A:A=_xlfn._xlws.FILTER(Analyses!D:D,Analyses!A:A=AnalysisResults!A145,""),"")</f>
        <v>Safety Population</v>
      </c>
      <c r="C145" t="s">
        <v>314</v>
      </c>
      <c r="D145" s="4" t="str" cm="1">
        <f t="array" ref="D145">_xlfn.UNIQUE(_xlfn._xlws.FILTER(AnalysisMethods!$C$2:$C$31,AnalysisMethods!$A$2:$A$31=AnalysisResults!C145,""))</f>
        <v>Grouped summary of categorical variable</v>
      </c>
      <c r="E145" t="s">
        <v>315</v>
      </c>
      <c r="F145" s="4" t="str" cm="1">
        <f t="array" ref="F145">_xlfn._xlws.FILTER(AnalysisMethods!$H$2:$H$31,AnalysisMethods!$E$2:$E$31=AnalysisResults!E145,"")</f>
        <v>n</v>
      </c>
      <c r="G145" s="4" t="str" cm="1">
        <f t="array" ref="G145">_xlfn._xlws.FILTER(AnalysisMethods!$I$2:$I$31,AnalysisMethods!$E$2:$E$31=AnalysisResults!E145,"")</f>
        <v>XX</v>
      </c>
      <c r="H145" t="s">
        <v>33</v>
      </c>
      <c r="I145" t="s">
        <v>40</v>
      </c>
      <c r="J145" s="4" t="str" cm="1">
        <f t="array" ref="J145">_xlfn._xlws.FILTER(AnalysisGroupings!$G$2:$G$20,AnalysisGroupings!$F$2:$F$20=AnalysisResults!I145,"")</f>
        <v>Xanomeline Low Dose</v>
      </c>
      <c r="N145" s="4" t="str" cm="1">
        <f t="array" ref="N145">_xlfn._xlws.FILTER(AnalysisGroupings!$G$2:$G$20,(AnalysisGroupings!$F$2:$F$20=AnalysisResults!M145)*LEN(M145)&gt;0,"")</f>
        <v/>
      </c>
      <c r="R145" s="4" t="str" cm="1">
        <f t="array" ref="R145">_xlfn._xlws.FILTER(AnalysisGroupings!$G$2:$G$20,(AnalysisGroupings!$F$2:$F$20=AnalysisResults!Q145)*LEN(Q145)&gt;0,"")</f>
        <v/>
      </c>
      <c r="T145">
        <v>77</v>
      </c>
      <c r="U145" s="7" t="s">
        <v>610</v>
      </c>
    </row>
    <row r="146" spans="1:21" x14ac:dyDescent="0.45">
      <c r="A146" t="s">
        <v>115</v>
      </c>
      <c r="B146" s="4" t="str" cm="1">
        <f t="array" ref="B146">_xlfn._xlws.FILTER(AnalysisSets!B:B,AnalysisSets!A:A=_xlfn._xlws.FILTER(Analyses!D:D,Analyses!A:A=AnalysisResults!A146,""),"")</f>
        <v>Safety Population</v>
      </c>
      <c r="C146" t="s">
        <v>314</v>
      </c>
      <c r="D146" s="4" t="str" cm="1">
        <f t="array" ref="D146">_xlfn.UNIQUE(_xlfn._xlws.FILTER(AnalysisMethods!$C$2:$C$31,AnalysisMethods!$A$2:$A$31=AnalysisResults!C146,""))</f>
        <v>Grouped summary of categorical variable</v>
      </c>
      <c r="E146" t="s">
        <v>316</v>
      </c>
      <c r="F146" s="4" t="str" cm="1">
        <f t="array" ref="F146">_xlfn._xlws.FILTER(AnalysisMethods!$H$2:$H$31,AnalysisMethods!$E$2:$E$31=AnalysisResults!E146,"")</f>
        <v>%</v>
      </c>
      <c r="G146" s="4" t="str" cm="1">
        <f t="array" ref="G146">_xlfn._xlws.FILTER(AnalysisMethods!$I$2:$I$31,AnalysisMethods!$E$2:$E$31=AnalysisResults!E146,"")</f>
        <v>( XX.X)</v>
      </c>
      <c r="H146" t="s">
        <v>33</v>
      </c>
      <c r="I146" t="s">
        <v>40</v>
      </c>
      <c r="J146" s="4" t="str" cm="1">
        <f t="array" ref="J146">_xlfn._xlws.FILTER(AnalysisGroupings!$G$2:$G$20,AnalysisGroupings!$F$2:$F$20=AnalysisResults!I146,"")</f>
        <v>Xanomeline Low Dose</v>
      </c>
      <c r="N146" s="4" t="str" cm="1">
        <f t="array" ref="N146">_xlfn._xlws.FILTER(AnalysisGroupings!$G$2:$G$20,(AnalysisGroupings!$F$2:$F$20=AnalysisResults!M146)*LEN(M146)&gt;0,"")</f>
        <v/>
      </c>
      <c r="R146" s="4" t="str" cm="1">
        <f t="array" ref="R146">_xlfn._xlws.FILTER(AnalysisGroupings!$G$2:$G$20,(AnalysisGroupings!$F$2:$F$20=AnalysisResults!Q146)*LEN(Q146)&gt;0,"")</f>
        <v/>
      </c>
      <c r="T146">
        <v>91.666666667000001</v>
      </c>
      <c r="U146" s="7" t="s">
        <v>611</v>
      </c>
    </row>
    <row r="147" spans="1:21" x14ac:dyDescent="0.45">
      <c r="A147" t="s">
        <v>115</v>
      </c>
      <c r="B147" s="4" t="str" cm="1">
        <f t="array" ref="B147">_xlfn._xlws.FILTER(AnalysisSets!B:B,AnalysisSets!A:A=_xlfn._xlws.FILTER(Analyses!D:D,Analyses!A:A=AnalysisResults!A147,""),"")</f>
        <v>Safety Population</v>
      </c>
      <c r="C147" t="s">
        <v>314</v>
      </c>
      <c r="D147" s="4" t="str" cm="1">
        <f t="array" ref="D147">_xlfn.UNIQUE(_xlfn._xlws.FILTER(AnalysisMethods!$C$2:$C$31,AnalysisMethods!$A$2:$A$31=AnalysisResults!C147,""))</f>
        <v>Grouped summary of categorical variable</v>
      </c>
      <c r="E147" t="s">
        <v>315</v>
      </c>
      <c r="F147" s="4" t="str" cm="1">
        <f t="array" ref="F147">_xlfn._xlws.FILTER(AnalysisMethods!$H$2:$H$31,AnalysisMethods!$E$2:$E$31=AnalysisResults!E147,"")</f>
        <v>n</v>
      </c>
      <c r="G147" s="4" t="str" cm="1">
        <f t="array" ref="G147">_xlfn._xlws.FILTER(AnalysisMethods!$I$2:$I$31,AnalysisMethods!$E$2:$E$31=AnalysisResults!E147,"")</f>
        <v>XX</v>
      </c>
      <c r="H147" t="s">
        <v>33</v>
      </c>
      <c r="I147" t="s">
        <v>41</v>
      </c>
      <c r="J147" s="4" t="str" cm="1">
        <f t="array" ref="J147">_xlfn._xlws.FILTER(AnalysisGroupings!$G$2:$G$20,AnalysisGroupings!$F$2:$F$20=AnalysisResults!I147,"")</f>
        <v>Xanomeline High Dose</v>
      </c>
      <c r="N147" s="4" t="str" cm="1">
        <f t="array" ref="N147">_xlfn._xlws.FILTER(AnalysisGroupings!$G$2:$G$20,(AnalysisGroupings!$F$2:$F$20=AnalysisResults!M147)*LEN(M147)&gt;0,"")</f>
        <v/>
      </c>
      <c r="R147" s="4" t="str" cm="1">
        <f t="array" ref="R147">_xlfn._xlws.FILTER(AnalysisGroupings!$G$2:$G$20,(AnalysisGroupings!$F$2:$F$20=AnalysisResults!Q147)*LEN(Q147)&gt;0,"")</f>
        <v/>
      </c>
      <c r="T147">
        <v>76</v>
      </c>
      <c r="U147" s="7" t="s">
        <v>244</v>
      </c>
    </row>
    <row r="148" spans="1:21" x14ac:dyDescent="0.45">
      <c r="A148" t="s">
        <v>115</v>
      </c>
      <c r="B148" s="4" t="str" cm="1">
        <f t="array" ref="B148">_xlfn._xlws.FILTER(AnalysisSets!B:B,AnalysisSets!A:A=_xlfn._xlws.FILTER(Analyses!D:D,Analyses!A:A=AnalysisResults!A148,""),"")</f>
        <v>Safety Population</v>
      </c>
      <c r="C148" t="s">
        <v>314</v>
      </c>
      <c r="D148" s="4" t="str" cm="1">
        <f t="array" ref="D148">_xlfn.UNIQUE(_xlfn._xlws.FILTER(AnalysisMethods!$C$2:$C$31,AnalysisMethods!$A$2:$A$31=AnalysisResults!C148,""))</f>
        <v>Grouped summary of categorical variable</v>
      </c>
      <c r="E148" t="s">
        <v>316</v>
      </c>
      <c r="F148" s="4" t="str" cm="1">
        <f t="array" ref="F148">_xlfn._xlws.FILTER(AnalysisMethods!$H$2:$H$31,AnalysisMethods!$E$2:$E$31=AnalysisResults!E148,"")</f>
        <v>%</v>
      </c>
      <c r="G148" s="4" t="str" cm="1">
        <f t="array" ref="G148">_xlfn._xlws.FILTER(AnalysisMethods!$I$2:$I$31,AnalysisMethods!$E$2:$E$31=AnalysisResults!E148,"")</f>
        <v>( XX.X)</v>
      </c>
      <c r="H148" t="s">
        <v>33</v>
      </c>
      <c r="I148" t="s">
        <v>41</v>
      </c>
      <c r="J148" s="4" t="str" cm="1">
        <f t="array" ref="J148">_xlfn._xlws.FILTER(AnalysisGroupings!$G$2:$G$20,AnalysisGroupings!$F$2:$F$20=AnalysisResults!I148,"")</f>
        <v>Xanomeline High Dose</v>
      </c>
      <c r="N148" s="4" t="str" cm="1">
        <f t="array" ref="N148">_xlfn._xlws.FILTER(AnalysisGroupings!$G$2:$G$20,(AnalysisGroupings!$F$2:$F$20=AnalysisResults!M148)*LEN(M148)&gt;0,"")</f>
        <v/>
      </c>
      <c r="R148" s="4" t="str" cm="1">
        <f t="array" ref="R148">_xlfn._xlws.FILTER(AnalysisGroupings!$G$2:$G$20,(AnalysisGroupings!$F$2:$F$20=AnalysisResults!Q148)*LEN(Q148)&gt;0,"")</f>
        <v/>
      </c>
      <c r="T148">
        <v>90.476190475999999</v>
      </c>
      <c r="U148" s="7" t="s">
        <v>250</v>
      </c>
    </row>
    <row r="149" spans="1:21" x14ac:dyDescent="0.45">
      <c r="A149" t="s">
        <v>116</v>
      </c>
      <c r="B149" s="4" t="str" cm="1">
        <f t="array" ref="B149">_xlfn._xlws.FILTER(AnalysisSets!B:B,AnalysisSets!A:A=_xlfn._xlws.FILTER(Analyses!D:D,Analyses!A:A=AnalysisResults!A149,""),"")</f>
        <v>Safety Population</v>
      </c>
      <c r="C149" t="s">
        <v>314</v>
      </c>
      <c r="D149" s="4" t="str" cm="1">
        <f t="array" ref="D149">_xlfn.UNIQUE(_xlfn._xlws.FILTER(AnalysisMethods!$C$2:$C$31,AnalysisMethods!$A$2:$A$31=AnalysisResults!C149,""))</f>
        <v>Grouped summary of categorical variable</v>
      </c>
      <c r="E149" t="s">
        <v>315</v>
      </c>
      <c r="F149" s="4" t="str" cm="1">
        <f t="array" ref="F149">_xlfn._xlws.FILTER(AnalysisMethods!$H$2:$H$31,AnalysisMethods!$E$2:$E$31=AnalysisResults!E149,"")</f>
        <v>n</v>
      </c>
      <c r="G149" s="4" t="str" cm="1">
        <f t="array" ref="G149">_xlfn._xlws.FILTER(AnalysisMethods!$I$2:$I$31,AnalysisMethods!$E$2:$E$31=AnalysisResults!E149,"")</f>
        <v>XX</v>
      </c>
      <c r="H149" t="s">
        <v>33</v>
      </c>
      <c r="I149" t="s">
        <v>36</v>
      </c>
      <c r="J149" s="4" t="str" cm="1">
        <f t="array" ref="J149">_xlfn._xlws.FILTER(AnalysisGroupings!$G$2:$G$20,AnalysisGroupings!$F$2:$F$20=AnalysisResults!I149,"")</f>
        <v>Placebo</v>
      </c>
      <c r="L149" t="s">
        <v>108</v>
      </c>
      <c r="N149" s="4" t="str" cm="1">
        <f t="array" ref="N149">_xlfn._xlws.FILTER(AnalysisGroupings!$G$2:$G$20,(AnalysisGroupings!$F$2:$F$20=AnalysisResults!M149)*LEN(M149)&gt;0,"")</f>
        <v/>
      </c>
      <c r="O149" t="s">
        <v>353</v>
      </c>
      <c r="R149" s="4" t="str" cm="1">
        <f t="array" ref="R149">_xlfn._xlws.FILTER(AnalysisGroupings!$G$2:$G$20,(AnalysisGroupings!$F$2:$F$20=AnalysisResults!Q149)*LEN(Q149)&gt;0,"")</f>
        <v/>
      </c>
      <c r="T149">
        <v>12</v>
      </c>
      <c r="U149" s="7" t="s">
        <v>612</v>
      </c>
    </row>
    <row r="150" spans="1:21" x14ac:dyDescent="0.45">
      <c r="A150" t="s">
        <v>116</v>
      </c>
      <c r="B150" s="4" t="str" cm="1">
        <f t="array" ref="B150">_xlfn._xlws.FILTER(AnalysisSets!B:B,AnalysisSets!A:A=_xlfn._xlws.FILTER(Analyses!D:D,Analyses!A:A=AnalysisResults!A150,""),"")</f>
        <v>Safety Population</v>
      </c>
      <c r="C150" t="s">
        <v>314</v>
      </c>
      <c r="D150" s="4" t="str" cm="1">
        <f t="array" ref="D150">_xlfn.UNIQUE(_xlfn._xlws.FILTER(AnalysisMethods!$C$2:$C$31,AnalysisMethods!$A$2:$A$31=AnalysisResults!C150,""))</f>
        <v>Grouped summary of categorical variable</v>
      </c>
      <c r="E150" t="s">
        <v>316</v>
      </c>
      <c r="F150" s="4" t="str" cm="1">
        <f t="array" ref="F150">_xlfn._xlws.FILTER(AnalysisMethods!$H$2:$H$31,AnalysisMethods!$E$2:$E$31=AnalysisResults!E150,"")</f>
        <v>%</v>
      </c>
      <c r="G150" s="4" t="str" cm="1">
        <f t="array" ref="G150">_xlfn._xlws.FILTER(AnalysisMethods!$I$2:$I$31,AnalysisMethods!$E$2:$E$31=AnalysisResults!E150,"")</f>
        <v>( XX.X)</v>
      </c>
      <c r="H150" t="s">
        <v>33</v>
      </c>
      <c r="I150" t="s">
        <v>36</v>
      </c>
      <c r="J150" s="4" t="str" cm="1">
        <f t="array" ref="J150">_xlfn._xlws.FILTER(AnalysisGroupings!$G$2:$G$20,AnalysisGroupings!$F$2:$F$20=AnalysisResults!I150,"")</f>
        <v>Placebo</v>
      </c>
      <c r="L150" t="s">
        <v>108</v>
      </c>
      <c r="N150" s="4" t="str" cm="1">
        <f t="array" ref="N150">_xlfn._xlws.FILTER(AnalysisGroupings!$G$2:$G$20,(AnalysisGroupings!$F$2:$F$20=AnalysisResults!M150)*LEN(M150)&gt;0,"")</f>
        <v/>
      </c>
      <c r="O150" t="s">
        <v>353</v>
      </c>
      <c r="R150" s="4" t="str" cm="1">
        <f t="array" ref="R150">_xlfn._xlws.FILTER(AnalysisGroupings!$G$2:$G$20,(AnalysisGroupings!$F$2:$F$20=AnalysisResults!Q150)*LEN(Q150)&gt;0,"")</f>
        <v/>
      </c>
      <c r="T150">
        <v>13.9535</v>
      </c>
      <c r="U150" s="7" t="s">
        <v>613</v>
      </c>
    </row>
    <row r="151" spans="1:21" x14ac:dyDescent="0.45">
      <c r="A151" t="s">
        <v>116</v>
      </c>
      <c r="B151" s="4" t="str" cm="1">
        <f t="array" ref="B151">_xlfn._xlws.FILTER(AnalysisSets!B:B,AnalysisSets!A:A=_xlfn._xlws.FILTER(Analyses!D:D,Analyses!A:A=AnalysisResults!A151,""),"")</f>
        <v>Safety Population</v>
      </c>
      <c r="C151" t="s">
        <v>314</v>
      </c>
      <c r="D151" s="4" t="str" cm="1">
        <f t="array" ref="D151">_xlfn.UNIQUE(_xlfn._xlws.FILTER(AnalysisMethods!$C$2:$C$31,AnalysisMethods!$A$2:$A$31=AnalysisResults!C151,""))</f>
        <v>Grouped summary of categorical variable</v>
      </c>
      <c r="E151" t="s">
        <v>315</v>
      </c>
      <c r="F151" s="4" t="str" cm="1">
        <f t="array" ref="F151">_xlfn._xlws.FILTER(AnalysisMethods!$H$2:$H$31,AnalysisMethods!$E$2:$E$31=AnalysisResults!E151,"")</f>
        <v>n</v>
      </c>
      <c r="G151" s="4" t="str" cm="1">
        <f t="array" ref="G151">_xlfn._xlws.FILTER(AnalysisMethods!$I$2:$I$31,AnalysisMethods!$E$2:$E$31=AnalysisResults!E151,"")</f>
        <v>XX</v>
      </c>
      <c r="H151" t="s">
        <v>33</v>
      </c>
      <c r="I151" t="s">
        <v>36</v>
      </c>
      <c r="J151" s="4" t="str" cm="1">
        <f t="array" ref="J151">_xlfn._xlws.FILTER(AnalysisGroupings!$G$2:$G$20,AnalysisGroupings!$F$2:$F$20=AnalysisResults!I151,"")</f>
        <v>Placebo</v>
      </c>
      <c r="L151" t="s">
        <v>108</v>
      </c>
      <c r="N151" s="4" t="str" cm="1">
        <f t="array" ref="N151">_xlfn._xlws.FILTER(AnalysisGroupings!$G$2:$G$20,(AnalysisGroupings!$F$2:$F$20=AnalysisResults!M151)*LEN(M151)&gt;0,"")</f>
        <v/>
      </c>
      <c r="O151" t="s">
        <v>354</v>
      </c>
      <c r="R151" s="4" t="str" cm="1">
        <f t="array" ref="R151">_xlfn._xlws.FILTER(AnalysisGroupings!$G$2:$G$20,(AnalysisGroupings!$F$2:$F$20=AnalysisResults!Q151)*LEN(Q151)&gt;0,"")</f>
        <v/>
      </c>
      <c r="T151">
        <v>0</v>
      </c>
      <c r="U151" s="7" t="s">
        <v>276</v>
      </c>
    </row>
    <row r="152" spans="1:21" x14ac:dyDescent="0.45">
      <c r="A152" t="s">
        <v>116</v>
      </c>
      <c r="B152" s="4" t="str" cm="1">
        <f t="array" ref="B152">_xlfn._xlws.FILTER(AnalysisSets!B:B,AnalysisSets!A:A=_xlfn._xlws.FILTER(Analyses!D:D,Analyses!A:A=AnalysisResults!A152,""),"")</f>
        <v>Safety Population</v>
      </c>
      <c r="C152" t="s">
        <v>314</v>
      </c>
      <c r="D152" s="4" t="str" cm="1">
        <f t="array" ref="D152">_xlfn.UNIQUE(_xlfn._xlws.FILTER(AnalysisMethods!$C$2:$C$31,AnalysisMethods!$A$2:$A$31=AnalysisResults!C152,""))</f>
        <v>Grouped summary of categorical variable</v>
      </c>
      <c r="E152" t="s">
        <v>316</v>
      </c>
      <c r="F152" s="4" t="str" cm="1">
        <f t="array" ref="F152">_xlfn._xlws.FILTER(AnalysisMethods!$H$2:$H$31,AnalysisMethods!$E$2:$E$31=AnalysisResults!E152,"")</f>
        <v>%</v>
      </c>
      <c r="G152" s="4" t="str" cm="1">
        <f t="array" ref="G152">_xlfn._xlws.FILTER(AnalysisMethods!$I$2:$I$31,AnalysisMethods!$E$2:$E$31=AnalysisResults!E152,"")</f>
        <v>( XX.X)</v>
      </c>
      <c r="H152" t="s">
        <v>33</v>
      </c>
      <c r="I152" t="s">
        <v>36</v>
      </c>
      <c r="J152" s="4" t="str" cm="1">
        <f t="array" ref="J152">_xlfn._xlws.FILTER(AnalysisGroupings!$G$2:$G$20,AnalysisGroupings!$F$2:$F$20=AnalysisResults!I152,"")</f>
        <v>Placebo</v>
      </c>
      <c r="L152" t="s">
        <v>108</v>
      </c>
      <c r="N152" s="4" t="str" cm="1">
        <f t="array" ref="N152">_xlfn._xlws.FILTER(AnalysisGroupings!$G$2:$G$20,(AnalysisGroupings!$F$2:$F$20=AnalysisResults!M152)*LEN(M152)&gt;0,"")</f>
        <v/>
      </c>
      <c r="O152" t="s">
        <v>354</v>
      </c>
      <c r="R152" s="4" t="str" cm="1">
        <f t="array" ref="R152">_xlfn._xlws.FILTER(AnalysisGroupings!$G$2:$G$20,(AnalysisGroupings!$F$2:$F$20=AnalysisResults!Q152)*LEN(Q152)&gt;0,"")</f>
        <v/>
      </c>
      <c r="T152">
        <v>0</v>
      </c>
      <c r="U152" s="7" t="s">
        <v>280</v>
      </c>
    </row>
    <row r="153" spans="1:21" x14ac:dyDescent="0.45">
      <c r="A153" t="s">
        <v>116</v>
      </c>
      <c r="B153" s="4" t="str" cm="1">
        <f t="array" ref="B153">_xlfn._xlws.FILTER(AnalysisSets!B:B,AnalysisSets!A:A=_xlfn._xlws.FILTER(Analyses!D:D,Analyses!A:A=AnalysisResults!A153,""),"")</f>
        <v>Safety Population</v>
      </c>
      <c r="C153" t="s">
        <v>314</v>
      </c>
      <c r="D153" s="4" t="str" cm="1">
        <f t="array" ref="D153">_xlfn.UNIQUE(_xlfn._xlws.FILTER(AnalysisMethods!$C$2:$C$31,AnalysisMethods!$A$2:$A$31=AnalysisResults!C153,""))</f>
        <v>Grouped summary of categorical variable</v>
      </c>
      <c r="E153" t="s">
        <v>315</v>
      </c>
      <c r="F153" s="4" t="str" cm="1">
        <f t="array" ref="F153">_xlfn._xlws.FILTER(AnalysisMethods!$H$2:$H$31,AnalysisMethods!$E$2:$E$31=AnalysisResults!E153,"")</f>
        <v>n</v>
      </c>
      <c r="G153" s="4" t="str" cm="1">
        <f t="array" ref="G153">_xlfn._xlws.FILTER(AnalysisMethods!$I$2:$I$31,AnalysisMethods!$E$2:$E$31=AnalysisResults!E153,"")</f>
        <v>XX</v>
      </c>
      <c r="H153" t="s">
        <v>33</v>
      </c>
      <c r="I153" t="s">
        <v>36</v>
      </c>
      <c r="J153" s="4" t="str" cm="1">
        <f t="array" ref="J153">_xlfn._xlws.FILTER(AnalysisGroupings!$G$2:$G$20,AnalysisGroupings!$F$2:$F$20=AnalysisResults!I153,"")</f>
        <v>Placebo</v>
      </c>
      <c r="L153" t="s">
        <v>108</v>
      </c>
      <c r="N153" s="4" t="str" cm="1">
        <f t="array" ref="N153">_xlfn._xlws.FILTER(AnalysisGroupings!$G$2:$G$20,(AnalysisGroupings!$F$2:$F$20=AnalysisResults!M153)*LEN(M153)&gt;0,"")</f>
        <v/>
      </c>
      <c r="O153" t="s">
        <v>355</v>
      </c>
      <c r="R153" s="4" t="str" cm="1">
        <f t="array" ref="R153">_xlfn._xlws.FILTER(AnalysisGroupings!$G$2:$G$20,(AnalysisGroupings!$F$2:$F$20=AnalysisResults!Q153)*LEN(Q153)&gt;0,"")</f>
        <v/>
      </c>
      <c r="T153">
        <v>1</v>
      </c>
      <c r="U153" s="7" t="s">
        <v>277</v>
      </c>
    </row>
    <row r="154" spans="1:21" x14ac:dyDescent="0.45">
      <c r="A154" t="s">
        <v>116</v>
      </c>
      <c r="B154" s="4" t="str" cm="1">
        <f t="array" ref="B154">_xlfn._xlws.FILTER(AnalysisSets!B:B,AnalysisSets!A:A=_xlfn._xlws.FILTER(Analyses!D:D,Analyses!A:A=AnalysisResults!A154,""),"")</f>
        <v>Safety Population</v>
      </c>
      <c r="C154" t="s">
        <v>314</v>
      </c>
      <c r="D154" s="4" t="str" cm="1">
        <f t="array" ref="D154">_xlfn.UNIQUE(_xlfn._xlws.FILTER(AnalysisMethods!$C$2:$C$31,AnalysisMethods!$A$2:$A$31=AnalysisResults!C154,""))</f>
        <v>Grouped summary of categorical variable</v>
      </c>
      <c r="E154" t="s">
        <v>316</v>
      </c>
      <c r="F154" s="4" t="str" cm="1">
        <f t="array" ref="F154">_xlfn._xlws.FILTER(AnalysisMethods!$H$2:$H$31,AnalysisMethods!$E$2:$E$31=AnalysisResults!E154,"")</f>
        <v>%</v>
      </c>
      <c r="G154" s="4" t="str" cm="1">
        <f t="array" ref="G154">_xlfn._xlws.FILTER(AnalysisMethods!$I$2:$I$31,AnalysisMethods!$E$2:$E$31=AnalysisResults!E154,"")</f>
        <v>( XX.X)</v>
      </c>
      <c r="H154" t="s">
        <v>33</v>
      </c>
      <c r="I154" t="s">
        <v>36</v>
      </c>
      <c r="J154" s="4" t="str" cm="1">
        <f t="array" ref="J154">_xlfn._xlws.FILTER(AnalysisGroupings!$G$2:$G$20,AnalysisGroupings!$F$2:$F$20=AnalysisResults!I154,"")</f>
        <v>Placebo</v>
      </c>
      <c r="L154" t="s">
        <v>108</v>
      </c>
      <c r="N154" s="4" t="str" cm="1">
        <f t="array" ref="N154">_xlfn._xlws.FILTER(AnalysisGroupings!$G$2:$G$20,(AnalysisGroupings!$F$2:$F$20=AnalysisResults!M154)*LEN(M154)&gt;0,"")</f>
        <v/>
      </c>
      <c r="O154" t="s">
        <v>355</v>
      </c>
      <c r="R154" s="4" t="str" cm="1">
        <f t="array" ref="R154">_xlfn._xlws.FILTER(AnalysisGroupings!$G$2:$G$20,(AnalysisGroupings!$F$2:$F$20=AnalysisResults!Q154)*LEN(Q154)&gt;0,"")</f>
        <v/>
      </c>
      <c r="T154">
        <v>1.1628000000000001</v>
      </c>
      <c r="U154" s="7" t="s">
        <v>283</v>
      </c>
    </row>
    <row r="155" spans="1:21" x14ac:dyDescent="0.45">
      <c r="A155" t="s">
        <v>116</v>
      </c>
      <c r="B155" s="4" t="str" cm="1">
        <f t="array" ref="B155">_xlfn._xlws.FILTER(AnalysisSets!B:B,AnalysisSets!A:A=_xlfn._xlws.FILTER(Analyses!D:D,Analyses!A:A=AnalysisResults!A155,""),"")</f>
        <v>Safety Population</v>
      </c>
      <c r="C155" t="s">
        <v>314</v>
      </c>
      <c r="D155" s="4" t="str" cm="1">
        <f t="array" ref="D155">_xlfn.UNIQUE(_xlfn._xlws.FILTER(AnalysisMethods!$C$2:$C$31,AnalysisMethods!$A$2:$A$31=AnalysisResults!C155,""))</f>
        <v>Grouped summary of categorical variable</v>
      </c>
      <c r="E155" t="s">
        <v>315</v>
      </c>
      <c r="F155" s="4" t="str" cm="1">
        <f t="array" ref="F155">_xlfn._xlws.FILTER(AnalysisMethods!$H$2:$H$31,AnalysisMethods!$E$2:$E$31=AnalysisResults!E155,"")</f>
        <v>n</v>
      </c>
      <c r="G155" s="4" t="str" cm="1">
        <f t="array" ref="G155">_xlfn._xlws.FILTER(AnalysisMethods!$I$2:$I$31,AnalysisMethods!$E$2:$E$31=AnalysisResults!E155,"")</f>
        <v>XX</v>
      </c>
      <c r="H155" t="s">
        <v>33</v>
      </c>
      <c r="I155" t="s">
        <v>36</v>
      </c>
      <c r="J155" s="4" t="str" cm="1">
        <f t="array" ref="J155">_xlfn._xlws.FILTER(AnalysisGroupings!$G$2:$G$20,AnalysisGroupings!$F$2:$F$20=AnalysisResults!I155,"")</f>
        <v>Placebo</v>
      </c>
      <c r="L155" t="s">
        <v>108</v>
      </c>
      <c r="N155" s="4" t="str" cm="1">
        <f t="array" ref="N155">_xlfn._xlws.FILTER(AnalysisGroupings!$G$2:$G$20,(AnalysisGroupings!$F$2:$F$20=AnalysisResults!M155)*LEN(M155)&gt;0,"")</f>
        <v/>
      </c>
      <c r="O155" t="s">
        <v>356</v>
      </c>
      <c r="R155" s="4" t="str" cm="1">
        <f t="array" ref="R155">_xlfn._xlws.FILTER(AnalysisGroupings!$G$2:$G$20,(AnalysisGroupings!$F$2:$F$20=AnalysisResults!Q155)*LEN(Q155)&gt;0,"")</f>
        <v/>
      </c>
      <c r="T155">
        <v>2</v>
      </c>
      <c r="U155" s="7" t="s">
        <v>614</v>
      </c>
    </row>
    <row r="156" spans="1:21" x14ac:dyDescent="0.45">
      <c r="A156" t="s">
        <v>116</v>
      </c>
      <c r="B156" s="4" t="str" cm="1">
        <f t="array" ref="B156">_xlfn._xlws.FILTER(AnalysisSets!B:B,AnalysisSets!A:A=_xlfn._xlws.FILTER(Analyses!D:D,Analyses!A:A=AnalysisResults!A156,""),"")</f>
        <v>Safety Population</v>
      </c>
      <c r="C156" t="s">
        <v>314</v>
      </c>
      <c r="D156" s="4" t="str" cm="1">
        <f t="array" ref="D156">_xlfn.UNIQUE(_xlfn._xlws.FILTER(AnalysisMethods!$C$2:$C$31,AnalysisMethods!$A$2:$A$31=AnalysisResults!C156,""))</f>
        <v>Grouped summary of categorical variable</v>
      </c>
      <c r="E156" t="s">
        <v>316</v>
      </c>
      <c r="F156" s="4" t="str" cm="1">
        <f t="array" ref="F156">_xlfn._xlws.FILTER(AnalysisMethods!$H$2:$H$31,AnalysisMethods!$E$2:$E$31=AnalysisResults!E156,"")</f>
        <v>%</v>
      </c>
      <c r="G156" s="4" t="str" cm="1">
        <f t="array" ref="G156">_xlfn._xlws.FILTER(AnalysisMethods!$I$2:$I$31,AnalysisMethods!$E$2:$E$31=AnalysisResults!E156,"")</f>
        <v>( XX.X)</v>
      </c>
      <c r="H156" t="s">
        <v>33</v>
      </c>
      <c r="I156" t="s">
        <v>36</v>
      </c>
      <c r="J156" s="4" t="str" cm="1">
        <f t="array" ref="J156">_xlfn._xlws.FILTER(AnalysisGroupings!$G$2:$G$20,AnalysisGroupings!$F$2:$F$20=AnalysisResults!I156,"")</f>
        <v>Placebo</v>
      </c>
      <c r="L156" t="s">
        <v>108</v>
      </c>
      <c r="N156" s="4" t="str" cm="1">
        <f t="array" ref="N156">_xlfn._xlws.FILTER(AnalysisGroupings!$G$2:$G$20,(AnalysisGroupings!$F$2:$F$20=AnalysisResults!M156)*LEN(M156)&gt;0,"")</f>
        <v/>
      </c>
      <c r="O156" t="s">
        <v>356</v>
      </c>
      <c r="R156" s="4" t="str" cm="1">
        <f t="array" ref="R156">_xlfn._xlws.FILTER(AnalysisGroupings!$G$2:$G$20,(AnalysisGroupings!$F$2:$F$20=AnalysisResults!Q156)*LEN(Q156)&gt;0,"")</f>
        <v/>
      </c>
      <c r="T156">
        <v>2.3256000000000001</v>
      </c>
      <c r="U156" s="7" t="s">
        <v>615</v>
      </c>
    </row>
    <row r="157" spans="1:21" x14ac:dyDescent="0.45">
      <c r="A157" t="s">
        <v>116</v>
      </c>
      <c r="B157" s="4" t="str" cm="1">
        <f t="array" ref="B157">_xlfn._xlws.FILTER(AnalysisSets!B:B,AnalysisSets!A:A=_xlfn._xlws.FILTER(Analyses!D:D,Analyses!A:A=AnalysisResults!A157,""),"")</f>
        <v>Safety Population</v>
      </c>
      <c r="C157" t="s">
        <v>314</v>
      </c>
      <c r="D157" s="4" t="str" cm="1">
        <f t="array" ref="D157">_xlfn.UNIQUE(_xlfn._xlws.FILTER(AnalysisMethods!$C$2:$C$31,AnalysisMethods!$A$2:$A$31=AnalysisResults!C157,""))</f>
        <v>Grouped summary of categorical variable</v>
      </c>
      <c r="E157" t="s">
        <v>315</v>
      </c>
      <c r="F157" s="4" t="str" cm="1">
        <f t="array" ref="F157">_xlfn._xlws.FILTER(AnalysisMethods!$H$2:$H$31,AnalysisMethods!$E$2:$E$31=AnalysisResults!E157,"")</f>
        <v>n</v>
      </c>
      <c r="G157" s="4" t="str" cm="1">
        <f t="array" ref="G157">_xlfn._xlws.FILTER(AnalysisMethods!$I$2:$I$31,AnalysisMethods!$E$2:$E$31=AnalysisResults!E157,"")</f>
        <v>XX</v>
      </c>
      <c r="H157" t="s">
        <v>33</v>
      </c>
      <c r="I157" t="s">
        <v>36</v>
      </c>
      <c r="J157" s="4" t="str" cm="1">
        <f t="array" ref="J157">_xlfn._xlws.FILTER(AnalysisGroupings!$G$2:$G$20,AnalysisGroupings!$F$2:$F$20=AnalysisResults!I157,"")</f>
        <v>Placebo</v>
      </c>
      <c r="L157" t="s">
        <v>108</v>
      </c>
      <c r="N157" s="4" t="str" cm="1">
        <f t="array" ref="N157">_xlfn._xlws.FILTER(AnalysisGroupings!$G$2:$G$20,(AnalysisGroupings!$F$2:$F$20=AnalysisResults!M157)*LEN(M157)&gt;0,"")</f>
        <v/>
      </c>
      <c r="O157" t="s">
        <v>357</v>
      </c>
      <c r="R157" s="4" t="str" cm="1">
        <f t="array" ref="R157">_xlfn._xlws.FILTER(AnalysisGroupings!$G$2:$G$20,(AnalysisGroupings!$F$2:$F$20=AnalysisResults!Q157)*LEN(Q157)&gt;0,"")</f>
        <v/>
      </c>
      <c r="T157">
        <v>17</v>
      </c>
      <c r="U157" s="7" t="s">
        <v>616</v>
      </c>
    </row>
    <row r="158" spans="1:21" x14ac:dyDescent="0.45">
      <c r="A158" t="s">
        <v>116</v>
      </c>
      <c r="B158" s="4" t="str" cm="1">
        <f t="array" ref="B158">_xlfn._xlws.FILTER(AnalysisSets!B:B,AnalysisSets!A:A=_xlfn._xlws.FILTER(Analyses!D:D,Analyses!A:A=AnalysisResults!A158,""),"")</f>
        <v>Safety Population</v>
      </c>
      <c r="C158" t="s">
        <v>314</v>
      </c>
      <c r="D158" s="4" t="str" cm="1">
        <f t="array" ref="D158">_xlfn.UNIQUE(_xlfn._xlws.FILTER(AnalysisMethods!$C$2:$C$31,AnalysisMethods!$A$2:$A$31=AnalysisResults!C158,""))</f>
        <v>Grouped summary of categorical variable</v>
      </c>
      <c r="E158" t="s">
        <v>316</v>
      </c>
      <c r="F158" s="4" t="str" cm="1">
        <f t="array" ref="F158">_xlfn._xlws.FILTER(AnalysisMethods!$H$2:$H$31,AnalysisMethods!$E$2:$E$31=AnalysisResults!E158,"")</f>
        <v>%</v>
      </c>
      <c r="G158" s="4" t="str" cm="1">
        <f t="array" ref="G158">_xlfn._xlws.FILTER(AnalysisMethods!$I$2:$I$31,AnalysisMethods!$E$2:$E$31=AnalysisResults!E158,"")</f>
        <v>( XX.X)</v>
      </c>
      <c r="H158" t="s">
        <v>33</v>
      </c>
      <c r="I158" t="s">
        <v>36</v>
      </c>
      <c r="J158" s="4" t="str" cm="1">
        <f t="array" ref="J158">_xlfn._xlws.FILTER(AnalysisGroupings!$G$2:$G$20,AnalysisGroupings!$F$2:$F$20=AnalysisResults!I158,"")</f>
        <v>Placebo</v>
      </c>
      <c r="L158" t="s">
        <v>108</v>
      </c>
      <c r="N158" s="4" t="str" cm="1">
        <f t="array" ref="N158">_xlfn._xlws.FILTER(AnalysisGroupings!$G$2:$G$20,(AnalysisGroupings!$F$2:$F$20=AnalysisResults!M158)*LEN(M158)&gt;0,"")</f>
        <v/>
      </c>
      <c r="O158" t="s">
        <v>357</v>
      </c>
      <c r="R158" s="4" t="str" cm="1">
        <f t="array" ref="R158">_xlfn._xlws.FILTER(AnalysisGroupings!$G$2:$G$20,(AnalysisGroupings!$F$2:$F$20=AnalysisResults!Q158)*LEN(Q158)&gt;0,"")</f>
        <v/>
      </c>
      <c r="T158">
        <v>19.767399999999999</v>
      </c>
      <c r="U158" s="7" t="s">
        <v>617</v>
      </c>
    </row>
    <row r="159" spans="1:21" x14ac:dyDescent="0.45">
      <c r="A159" t="s">
        <v>116</v>
      </c>
      <c r="B159" s="4" t="str" cm="1">
        <f t="array" ref="B159">_xlfn._xlws.FILTER(AnalysisSets!B:B,AnalysisSets!A:A=_xlfn._xlws.FILTER(Analyses!D:D,Analyses!A:A=AnalysisResults!A159,""),"")</f>
        <v>Safety Population</v>
      </c>
      <c r="C159" t="s">
        <v>314</v>
      </c>
      <c r="D159" s="4" t="str" cm="1">
        <f t="array" ref="D159">_xlfn.UNIQUE(_xlfn._xlws.FILTER(AnalysisMethods!$C$2:$C$31,AnalysisMethods!$A$2:$A$31=AnalysisResults!C159,""))</f>
        <v>Grouped summary of categorical variable</v>
      </c>
      <c r="E159" t="s">
        <v>315</v>
      </c>
      <c r="F159" s="4" t="str" cm="1">
        <f t="array" ref="F159">_xlfn._xlws.FILTER(AnalysisMethods!$H$2:$H$31,AnalysisMethods!$E$2:$E$31=AnalysisResults!E159,"")</f>
        <v>n</v>
      </c>
      <c r="G159" s="4" t="str" cm="1">
        <f t="array" ref="G159">_xlfn._xlws.FILTER(AnalysisMethods!$I$2:$I$31,AnalysisMethods!$E$2:$E$31=AnalysisResults!E159,"")</f>
        <v>XX</v>
      </c>
      <c r="H159" t="s">
        <v>33</v>
      </c>
      <c r="I159" t="s">
        <v>36</v>
      </c>
      <c r="J159" s="4" t="str" cm="1">
        <f t="array" ref="J159">_xlfn._xlws.FILTER(AnalysisGroupings!$G$2:$G$20,AnalysisGroupings!$F$2:$F$20=AnalysisResults!I159,"")</f>
        <v>Placebo</v>
      </c>
      <c r="L159" t="s">
        <v>108</v>
      </c>
      <c r="N159" s="4" t="str" cm="1">
        <f t="array" ref="N159">_xlfn._xlws.FILTER(AnalysisGroupings!$G$2:$G$20,(AnalysisGroupings!$F$2:$F$20=AnalysisResults!M159)*LEN(M159)&gt;0,"")</f>
        <v/>
      </c>
      <c r="O159" t="s">
        <v>358</v>
      </c>
      <c r="R159" s="4" t="str" cm="1">
        <f t="array" ref="R159">_xlfn._xlws.FILTER(AnalysisGroupings!$G$2:$G$20,(AnalysisGroupings!$F$2:$F$20=AnalysisResults!Q159)*LEN(Q159)&gt;0,"")</f>
        <v/>
      </c>
      <c r="T159">
        <v>21</v>
      </c>
      <c r="U159" s="7" t="s">
        <v>618</v>
      </c>
    </row>
    <row r="160" spans="1:21" x14ac:dyDescent="0.45">
      <c r="A160" t="s">
        <v>116</v>
      </c>
      <c r="B160" s="4" t="str" cm="1">
        <f t="array" ref="B160">_xlfn._xlws.FILTER(AnalysisSets!B:B,AnalysisSets!A:A=_xlfn._xlws.FILTER(Analyses!D:D,Analyses!A:A=AnalysisResults!A160,""),"")</f>
        <v>Safety Population</v>
      </c>
      <c r="C160" t="s">
        <v>314</v>
      </c>
      <c r="D160" s="4" t="str" cm="1">
        <f t="array" ref="D160">_xlfn.UNIQUE(_xlfn._xlws.FILTER(AnalysisMethods!$C$2:$C$31,AnalysisMethods!$A$2:$A$31=AnalysisResults!C160,""))</f>
        <v>Grouped summary of categorical variable</v>
      </c>
      <c r="E160" t="s">
        <v>316</v>
      </c>
      <c r="F160" s="4" t="str" cm="1">
        <f t="array" ref="F160">_xlfn._xlws.FILTER(AnalysisMethods!$H$2:$H$31,AnalysisMethods!$E$2:$E$31=AnalysisResults!E160,"")</f>
        <v>%</v>
      </c>
      <c r="G160" s="4" t="str" cm="1">
        <f t="array" ref="G160">_xlfn._xlws.FILTER(AnalysisMethods!$I$2:$I$31,AnalysisMethods!$E$2:$E$31=AnalysisResults!E160,"")</f>
        <v>( XX.X)</v>
      </c>
      <c r="H160" t="s">
        <v>33</v>
      </c>
      <c r="I160" t="s">
        <v>36</v>
      </c>
      <c r="J160" s="4" t="str" cm="1">
        <f t="array" ref="J160">_xlfn._xlws.FILTER(AnalysisGroupings!$G$2:$G$20,AnalysisGroupings!$F$2:$F$20=AnalysisResults!I160,"")</f>
        <v>Placebo</v>
      </c>
      <c r="L160" t="s">
        <v>108</v>
      </c>
      <c r="N160" s="4" t="str" cm="1">
        <f t="array" ref="N160">_xlfn._xlws.FILTER(AnalysisGroupings!$G$2:$G$20,(AnalysisGroupings!$F$2:$F$20=AnalysisResults!M160)*LEN(M160)&gt;0,"")</f>
        <v/>
      </c>
      <c r="O160" t="s">
        <v>358</v>
      </c>
      <c r="R160" s="4" t="str" cm="1">
        <f t="array" ref="R160">_xlfn._xlws.FILTER(AnalysisGroupings!$G$2:$G$20,(AnalysisGroupings!$F$2:$F$20=AnalysisResults!Q160)*LEN(Q160)&gt;0,"")</f>
        <v/>
      </c>
      <c r="T160">
        <v>24.418600000000001</v>
      </c>
      <c r="U160" s="7" t="s">
        <v>619</v>
      </c>
    </row>
    <row r="161" spans="1:21" x14ac:dyDescent="0.45">
      <c r="A161" t="s">
        <v>116</v>
      </c>
      <c r="B161" s="4" t="str" cm="1">
        <f t="array" ref="B161">_xlfn._xlws.FILTER(AnalysisSets!B:B,AnalysisSets!A:A=_xlfn._xlws.FILTER(Analyses!D:D,Analyses!A:A=AnalysisResults!A161,""),"")</f>
        <v>Safety Population</v>
      </c>
      <c r="C161" t="s">
        <v>314</v>
      </c>
      <c r="D161" s="4" t="str" cm="1">
        <f t="array" ref="D161">_xlfn.UNIQUE(_xlfn._xlws.FILTER(AnalysisMethods!$C$2:$C$31,AnalysisMethods!$A$2:$A$31=AnalysisResults!C161,""))</f>
        <v>Grouped summary of categorical variable</v>
      </c>
      <c r="E161" t="s">
        <v>315</v>
      </c>
      <c r="F161" s="4" t="str" cm="1">
        <f t="array" ref="F161">_xlfn._xlws.FILTER(AnalysisMethods!$H$2:$H$31,AnalysisMethods!$E$2:$E$31=AnalysisResults!E161,"")</f>
        <v>n</v>
      </c>
      <c r="G161" s="4" t="str" cm="1">
        <f t="array" ref="G161">_xlfn._xlws.FILTER(AnalysisMethods!$I$2:$I$31,AnalysisMethods!$E$2:$E$31=AnalysisResults!E161,"")</f>
        <v>XX</v>
      </c>
      <c r="H161" t="s">
        <v>33</v>
      </c>
      <c r="I161" t="s">
        <v>36</v>
      </c>
      <c r="J161" s="4" t="str" cm="1">
        <f t="array" ref="J161">_xlfn._xlws.FILTER(AnalysisGroupings!$G$2:$G$20,AnalysisGroupings!$F$2:$F$20=AnalysisResults!I161,"")</f>
        <v>Placebo</v>
      </c>
      <c r="L161" t="s">
        <v>108</v>
      </c>
      <c r="N161" s="4" t="str" cm="1">
        <f t="array" ref="N161">_xlfn._xlws.FILTER(AnalysisGroupings!$G$2:$G$20,(AnalysisGroupings!$F$2:$F$20=AnalysisResults!M161)*LEN(M161)&gt;0,"")</f>
        <v/>
      </c>
      <c r="O161" t="s">
        <v>359</v>
      </c>
      <c r="R161" s="4" t="str" cm="1">
        <f t="array" ref="R161">_xlfn._xlws.FILTER(AnalysisGroupings!$G$2:$G$20,(AnalysisGroupings!$F$2:$F$20=AnalysisResults!Q161)*LEN(Q161)&gt;0,"")</f>
        <v/>
      </c>
      <c r="T161">
        <v>1</v>
      </c>
      <c r="U161" s="7" t="s">
        <v>277</v>
      </c>
    </row>
    <row r="162" spans="1:21" x14ac:dyDescent="0.45">
      <c r="A162" t="s">
        <v>116</v>
      </c>
      <c r="B162" s="4" t="str" cm="1">
        <f t="array" ref="B162">_xlfn._xlws.FILTER(AnalysisSets!B:B,AnalysisSets!A:A=_xlfn._xlws.FILTER(Analyses!D:D,Analyses!A:A=AnalysisResults!A162,""),"")</f>
        <v>Safety Population</v>
      </c>
      <c r="C162" t="s">
        <v>314</v>
      </c>
      <c r="D162" s="4" t="str" cm="1">
        <f t="array" ref="D162">_xlfn.UNIQUE(_xlfn._xlws.FILTER(AnalysisMethods!$C$2:$C$31,AnalysisMethods!$A$2:$A$31=AnalysisResults!C162,""))</f>
        <v>Grouped summary of categorical variable</v>
      </c>
      <c r="E162" t="s">
        <v>316</v>
      </c>
      <c r="F162" s="4" t="str" cm="1">
        <f t="array" ref="F162">_xlfn._xlws.FILTER(AnalysisMethods!$H$2:$H$31,AnalysisMethods!$E$2:$E$31=AnalysisResults!E162,"")</f>
        <v>%</v>
      </c>
      <c r="G162" s="4" t="str" cm="1">
        <f t="array" ref="G162">_xlfn._xlws.FILTER(AnalysisMethods!$I$2:$I$31,AnalysisMethods!$E$2:$E$31=AnalysisResults!E162,"")</f>
        <v>( XX.X)</v>
      </c>
      <c r="H162" t="s">
        <v>33</v>
      </c>
      <c r="I162" t="s">
        <v>36</v>
      </c>
      <c r="J162" s="4" t="str" cm="1">
        <f t="array" ref="J162">_xlfn._xlws.FILTER(AnalysisGroupings!$G$2:$G$20,AnalysisGroupings!$F$2:$F$20=AnalysisResults!I162,"")</f>
        <v>Placebo</v>
      </c>
      <c r="L162" t="s">
        <v>108</v>
      </c>
      <c r="N162" s="4" t="str" cm="1">
        <f t="array" ref="N162">_xlfn._xlws.FILTER(AnalysisGroupings!$G$2:$G$20,(AnalysisGroupings!$F$2:$F$20=AnalysisResults!M162)*LEN(M162)&gt;0,"")</f>
        <v/>
      </c>
      <c r="O162" t="s">
        <v>359</v>
      </c>
      <c r="R162" s="4" t="str" cm="1">
        <f t="array" ref="R162">_xlfn._xlws.FILTER(AnalysisGroupings!$G$2:$G$20,(AnalysisGroupings!$F$2:$F$20=AnalysisResults!Q162)*LEN(Q162)&gt;0,"")</f>
        <v/>
      </c>
      <c r="T162">
        <v>1.1628000000000001</v>
      </c>
      <c r="U162" s="7" t="s">
        <v>283</v>
      </c>
    </row>
    <row r="163" spans="1:21" x14ac:dyDescent="0.45">
      <c r="A163" t="s">
        <v>116</v>
      </c>
      <c r="B163" s="4" t="str" cm="1">
        <f t="array" ref="B163">_xlfn._xlws.FILTER(AnalysisSets!B:B,AnalysisSets!A:A=_xlfn._xlws.FILTER(Analyses!D:D,Analyses!A:A=AnalysisResults!A163,""),"")</f>
        <v>Safety Population</v>
      </c>
      <c r="C163" t="s">
        <v>314</v>
      </c>
      <c r="D163" s="4" t="str" cm="1">
        <f t="array" ref="D163">_xlfn.UNIQUE(_xlfn._xlws.FILTER(AnalysisMethods!$C$2:$C$31,AnalysisMethods!$A$2:$A$31=AnalysisResults!C163,""))</f>
        <v>Grouped summary of categorical variable</v>
      </c>
      <c r="E163" t="s">
        <v>315</v>
      </c>
      <c r="F163" s="4" t="str" cm="1">
        <f t="array" ref="F163">_xlfn._xlws.FILTER(AnalysisMethods!$H$2:$H$31,AnalysisMethods!$E$2:$E$31=AnalysisResults!E163,"")</f>
        <v>n</v>
      </c>
      <c r="G163" s="4" t="str" cm="1">
        <f t="array" ref="G163">_xlfn._xlws.FILTER(AnalysisMethods!$I$2:$I$31,AnalysisMethods!$E$2:$E$31=AnalysisResults!E163,"")</f>
        <v>XX</v>
      </c>
      <c r="H163" t="s">
        <v>33</v>
      </c>
      <c r="I163" t="s">
        <v>36</v>
      </c>
      <c r="J163" s="4" t="str" cm="1">
        <f t="array" ref="J163">_xlfn._xlws.FILTER(AnalysisGroupings!$G$2:$G$20,AnalysisGroupings!$F$2:$F$20=AnalysisResults!I163,"")</f>
        <v>Placebo</v>
      </c>
      <c r="L163" t="s">
        <v>108</v>
      </c>
      <c r="N163" s="4" t="str" cm="1">
        <f t="array" ref="N163">_xlfn._xlws.FILTER(AnalysisGroupings!$G$2:$G$20,(AnalysisGroupings!$F$2:$F$20=AnalysisResults!M163)*LEN(M163)&gt;0,"")</f>
        <v/>
      </c>
      <c r="O163" t="s">
        <v>360</v>
      </c>
      <c r="R163" s="4" t="str" cm="1">
        <f t="array" ref="R163">_xlfn._xlws.FILTER(AnalysisGroupings!$G$2:$G$20,(AnalysisGroupings!$F$2:$F$20=AnalysisResults!Q163)*LEN(Q163)&gt;0,"")</f>
        <v/>
      </c>
      <c r="T163">
        <v>0</v>
      </c>
      <c r="U163" s="7" t="s">
        <v>276</v>
      </c>
    </row>
    <row r="164" spans="1:21" x14ac:dyDescent="0.45">
      <c r="A164" t="s">
        <v>116</v>
      </c>
      <c r="B164" s="4" t="str" cm="1">
        <f t="array" ref="B164">_xlfn._xlws.FILTER(AnalysisSets!B:B,AnalysisSets!A:A=_xlfn._xlws.FILTER(Analyses!D:D,Analyses!A:A=AnalysisResults!A164,""),"")</f>
        <v>Safety Population</v>
      </c>
      <c r="C164" t="s">
        <v>314</v>
      </c>
      <c r="D164" s="4" t="str" cm="1">
        <f t="array" ref="D164">_xlfn.UNIQUE(_xlfn._xlws.FILTER(AnalysisMethods!$C$2:$C$31,AnalysisMethods!$A$2:$A$31=AnalysisResults!C164,""))</f>
        <v>Grouped summary of categorical variable</v>
      </c>
      <c r="E164" t="s">
        <v>316</v>
      </c>
      <c r="F164" s="4" t="str" cm="1">
        <f t="array" ref="F164">_xlfn._xlws.FILTER(AnalysisMethods!$H$2:$H$31,AnalysisMethods!$E$2:$E$31=AnalysisResults!E164,"")</f>
        <v>%</v>
      </c>
      <c r="G164" s="4" t="str" cm="1">
        <f t="array" ref="G164">_xlfn._xlws.FILTER(AnalysisMethods!$I$2:$I$31,AnalysisMethods!$E$2:$E$31=AnalysisResults!E164,"")</f>
        <v>( XX.X)</v>
      </c>
      <c r="H164" t="s">
        <v>33</v>
      </c>
      <c r="I164" t="s">
        <v>36</v>
      </c>
      <c r="J164" s="4" t="str" cm="1">
        <f t="array" ref="J164">_xlfn._xlws.FILTER(AnalysisGroupings!$G$2:$G$20,AnalysisGroupings!$F$2:$F$20=AnalysisResults!I164,"")</f>
        <v>Placebo</v>
      </c>
      <c r="L164" t="s">
        <v>108</v>
      </c>
      <c r="N164" s="4" t="str" cm="1">
        <f t="array" ref="N164">_xlfn._xlws.FILTER(AnalysisGroupings!$G$2:$G$20,(AnalysisGroupings!$F$2:$F$20=AnalysisResults!M164)*LEN(M164)&gt;0,"")</f>
        <v/>
      </c>
      <c r="O164" t="s">
        <v>360</v>
      </c>
      <c r="R164" s="4" t="str" cm="1">
        <f t="array" ref="R164">_xlfn._xlws.FILTER(AnalysisGroupings!$G$2:$G$20,(AnalysisGroupings!$F$2:$F$20=AnalysisResults!Q164)*LEN(Q164)&gt;0,"")</f>
        <v/>
      </c>
      <c r="T164">
        <v>0</v>
      </c>
      <c r="U164" s="7" t="s">
        <v>280</v>
      </c>
    </row>
    <row r="165" spans="1:21" x14ac:dyDescent="0.45">
      <c r="A165" t="s">
        <v>116</v>
      </c>
      <c r="B165" s="4" t="str" cm="1">
        <f t="array" ref="B165">_xlfn._xlws.FILTER(AnalysisSets!B:B,AnalysisSets!A:A=_xlfn._xlws.FILTER(Analyses!D:D,Analyses!A:A=AnalysisResults!A165,""),"")</f>
        <v>Safety Population</v>
      </c>
      <c r="C165" t="s">
        <v>314</v>
      </c>
      <c r="D165" s="4" t="str" cm="1">
        <f t="array" ref="D165">_xlfn.UNIQUE(_xlfn._xlws.FILTER(AnalysisMethods!$C$2:$C$31,AnalysisMethods!$A$2:$A$31=AnalysisResults!C165,""))</f>
        <v>Grouped summary of categorical variable</v>
      </c>
      <c r="E165" t="s">
        <v>315</v>
      </c>
      <c r="F165" s="4" t="str" cm="1">
        <f t="array" ref="F165">_xlfn._xlws.FILTER(AnalysisMethods!$H$2:$H$31,AnalysisMethods!$E$2:$E$31=AnalysisResults!E165,"")</f>
        <v>n</v>
      </c>
      <c r="G165" s="4" t="str" cm="1">
        <f t="array" ref="G165">_xlfn._xlws.FILTER(AnalysisMethods!$I$2:$I$31,AnalysisMethods!$E$2:$E$31=AnalysisResults!E165,"")</f>
        <v>XX</v>
      </c>
      <c r="H165" t="s">
        <v>33</v>
      </c>
      <c r="I165" t="s">
        <v>36</v>
      </c>
      <c r="J165" s="4" t="str" cm="1">
        <f t="array" ref="J165">_xlfn._xlws.FILTER(AnalysisGroupings!$G$2:$G$20,AnalysisGroupings!$F$2:$F$20=AnalysisResults!I165,"")</f>
        <v>Placebo</v>
      </c>
      <c r="L165" t="s">
        <v>108</v>
      </c>
      <c r="N165" s="4" t="str" cm="1">
        <f t="array" ref="N165">_xlfn._xlws.FILTER(AnalysisGroupings!$G$2:$G$20,(AnalysisGroupings!$F$2:$F$20=AnalysisResults!M165)*LEN(M165)&gt;0,"")</f>
        <v/>
      </c>
      <c r="O165" t="s">
        <v>361</v>
      </c>
      <c r="R165" s="4" t="str" cm="1">
        <f t="array" ref="R165">_xlfn._xlws.FILTER(AnalysisGroupings!$G$2:$G$20,(AnalysisGroupings!$F$2:$F$20=AnalysisResults!Q165)*LEN(Q165)&gt;0,"")</f>
        <v/>
      </c>
      <c r="T165">
        <v>16</v>
      </c>
      <c r="U165" s="7" t="s">
        <v>620</v>
      </c>
    </row>
    <row r="166" spans="1:21" x14ac:dyDescent="0.45">
      <c r="A166" t="s">
        <v>116</v>
      </c>
      <c r="B166" s="4" t="str" cm="1">
        <f t="array" ref="B166">_xlfn._xlws.FILTER(AnalysisSets!B:B,AnalysisSets!A:A=_xlfn._xlws.FILTER(Analyses!D:D,Analyses!A:A=AnalysisResults!A166,""),"")</f>
        <v>Safety Population</v>
      </c>
      <c r="C166" t="s">
        <v>314</v>
      </c>
      <c r="D166" s="4" t="str" cm="1">
        <f t="array" ref="D166">_xlfn.UNIQUE(_xlfn._xlws.FILTER(AnalysisMethods!$C$2:$C$31,AnalysisMethods!$A$2:$A$31=AnalysisResults!C166,""))</f>
        <v>Grouped summary of categorical variable</v>
      </c>
      <c r="E166" t="s">
        <v>316</v>
      </c>
      <c r="F166" s="4" t="str" cm="1">
        <f t="array" ref="F166">_xlfn._xlws.FILTER(AnalysisMethods!$H$2:$H$31,AnalysisMethods!$E$2:$E$31=AnalysisResults!E166,"")</f>
        <v>%</v>
      </c>
      <c r="G166" s="4" t="str" cm="1">
        <f t="array" ref="G166">_xlfn._xlws.FILTER(AnalysisMethods!$I$2:$I$31,AnalysisMethods!$E$2:$E$31=AnalysisResults!E166,"")</f>
        <v>( XX.X)</v>
      </c>
      <c r="H166" t="s">
        <v>33</v>
      </c>
      <c r="I166" t="s">
        <v>36</v>
      </c>
      <c r="J166" s="4" t="str" cm="1">
        <f t="array" ref="J166">_xlfn._xlws.FILTER(AnalysisGroupings!$G$2:$G$20,AnalysisGroupings!$F$2:$F$20=AnalysisResults!I166,"")</f>
        <v>Placebo</v>
      </c>
      <c r="L166" t="s">
        <v>108</v>
      </c>
      <c r="N166" s="4" t="str" cm="1">
        <f t="array" ref="N166">_xlfn._xlws.FILTER(AnalysisGroupings!$G$2:$G$20,(AnalysisGroupings!$F$2:$F$20=AnalysisResults!M166)*LEN(M166)&gt;0,"")</f>
        <v/>
      </c>
      <c r="O166" t="s">
        <v>361</v>
      </c>
      <c r="R166" s="4" t="str" cm="1">
        <f t="array" ref="R166">_xlfn._xlws.FILTER(AnalysisGroupings!$G$2:$G$20,(AnalysisGroupings!$F$2:$F$20=AnalysisResults!Q166)*LEN(Q166)&gt;0,"")</f>
        <v/>
      </c>
      <c r="T166">
        <v>18.604700000000001</v>
      </c>
      <c r="U166" s="7" t="s">
        <v>621</v>
      </c>
    </row>
    <row r="167" spans="1:21" x14ac:dyDescent="0.45">
      <c r="A167" t="s">
        <v>116</v>
      </c>
      <c r="B167" s="4" t="str" cm="1">
        <f t="array" ref="B167">_xlfn._xlws.FILTER(AnalysisSets!B:B,AnalysisSets!A:A=_xlfn._xlws.FILTER(Analyses!D:D,Analyses!A:A=AnalysisResults!A167,""),"")</f>
        <v>Safety Population</v>
      </c>
      <c r="C167" t="s">
        <v>314</v>
      </c>
      <c r="D167" s="4" t="str" cm="1">
        <f t="array" ref="D167">_xlfn.UNIQUE(_xlfn._xlws.FILTER(AnalysisMethods!$C$2:$C$31,AnalysisMethods!$A$2:$A$31=AnalysisResults!C167,""))</f>
        <v>Grouped summary of categorical variable</v>
      </c>
      <c r="E167" t="s">
        <v>315</v>
      </c>
      <c r="F167" s="4" t="str" cm="1">
        <f t="array" ref="F167">_xlfn._xlws.FILTER(AnalysisMethods!$H$2:$H$31,AnalysisMethods!$E$2:$E$31=AnalysisResults!E167,"")</f>
        <v>n</v>
      </c>
      <c r="G167" s="4" t="str" cm="1">
        <f t="array" ref="G167">_xlfn._xlws.FILTER(AnalysisMethods!$I$2:$I$31,AnalysisMethods!$E$2:$E$31=AnalysisResults!E167,"")</f>
        <v>XX</v>
      </c>
      <c r="H167" t="s">
        <v>33</v>
      </c>
      <c r="I167" t="s">
        <v>36</v>
      </c>
      <c r="J167" s="4" t="str" cm="1">
        <f t="array" ref="J167">_xlfn._xlws.FILTER(AnalysisGroupings!$G$2:$G$20,AnalysisGroupings!$F$2:$F$20=AnalysisResults!I167,"")</f>
        <v>Placebo</v>
      </c>
      <c r="L167" t="s">
        <v>108</v>
      </c>
      <c r="N167" s="4" t="str" cm="1">
        <f t="array" ref="N167">_xlfn._xlws.FILTER(AnalysisGroupings!$G$2:$G$20,(AnalysisGroupings!$F$2:$F$20=AnalysisResults!M167)*LEN(M167)&gt;0,"")</f>
        <v/>
      </c>
      <c r="O167" t="s">
        <v>362</v>
      </c>
      <c r="R167" s="4" t="str" cm="1">
        <f t="array" ref="R167">_xlfn._xlws.FILTER(AnalysisGroupings!$G$2:$G$20,(AnalysisGroupings!$F$2:$F$20=AnalysisResults!Q167)*LEN(Q167)&gt;0,"")</f>
        <v/>
      </c>
      <c r="T167">
        <v>4</v>
      </c>
      <c r="U167" s="7" t="s">
        <v>622</v>
      </c>
    </row>
    <row r="168" spans="1:21" x14ac:dyDescent="0.45">
      <c r="A168" t="s">
        <v>116</v>
      </c>
      <c r="B168" s="4" t="str" cm="1">
        <f t="array" ref="B168">_xlfn._xlws.FILTER(AnalysisSets!B:B,AnalysisSets!A:A=_xlfn._xlws.FILTER(Analyses!D:D,Analyses!A:A=AnalysisResults!A168,""),"")</f>
        <v>Safety Population</v>
      </c>
      <c r="C168" t="s">
        <v>314</v>
      </c>
      <c r="D168" s="4" t="str" cm="1">
        <f t="array" ref="D168">_xlfn.UNIQUE(_xlfn._xlws.FILTER(AnalysisMethods!$C$2:$C$31,AnalysisMethods!$A$2:$A$31=AnalysisResults!C168,""))</f>
        <v>Grouped summary of categorical variable</v>
      </c>
      <c r="E168" t="s">
        <v>316</v>
      </c>
      <c r="F168" s="4" t="str" cm="1">
        <f t="array" ref="F168">_xlfn._xlws.FILTER(AnalysisMethods!$H$2:$H$31,AnalysisMethods!$E$2:$E$31=AnalysisResults!E168,"")</f>
        <v>%</v>
      </c>
      <c r="G168" s="4" t="str" cm="1">
        <f t="array" ref="G168">_xlfn._xlws.FILTER(AnalysisMethods!$I$2:$I$31,AnalysisMethods!$E$2:$E$31=AnalysisResults!E168,"")</f>
        <v>( XX.X)</v>
      </c>
      <c r="H168" t="s">
        <v>33</v>
      </c>
      <c r="I168" t="s">
        <v>36</v>
      </c>
      <c r="J168" s="4" t="str" cm="1">
        <f t="array" ref="J168">_xlfn._xlws.FILTER(AnalysisGroupings!$G$2:$G$20,AnalysisGroupings!$F$2:$F$20=AnalysisResults!I168,"")</f>
        <v>Placebo</v>
      </c>
      <c r="L168" t="s">
        <v>108</v>
      </c>
      <c r="N168" s="4" t="str" cm="1">
        <f t="array" ref="N168">_xlfn._xlws.FILTER(AnalysisGroupings!$G$2:$G$20,(AnalysisGroupings!$F$2:$F$20=AnalysisResults!M168)*LEN(M168)&gt;0,"")</f>
        <v/>
      </c>
      <c r="O168" t="s">
        <v>362</v>
      </c>
      <c r="R168" s="4" t="str" cm="1">
        <f t="array" ref="R168">_xlfn._xlws.FILTER(AnalysisGroupings!$G$2:$G$20,(AnalysisGroupings!$F$2:$F$20=AnalysisResults!Q168)*LEN(Q168)&gt;0,"")</f>
        <v/>
      </c>
      <c r="T168">
        <v>4.6512000000000002</v>
      </c>
      <c r="U168" s="7" t="s">
        <v>623</v>
      </c>
    </row>
    <row r="169" spans="1:21" x14ac:dyDescent="0.45">
      <c r="A169" t="s">
        <v>116</v>
      </c>
      <c r="B169" s="4" t="str" cm="1">
        <f t="array" ref="B169">_xlfn._xlws.FILTER(AnalysisSets!B:B,AnalysisSets!A:A=_xlfn._xlws.FILTER(Analyses!D:D,Analyses!A:A=AnalysisResults!A169,""),"")</f>
        <v>Safety Population</v>
      </c>
      <c r="C169" t="s">
        <v>314</v>
      </c>
      <c r="D169" s="4" t="str" cm="1">
        <f t="array" ref="D169">_xlfn.UNIQUE(_xlfn._xlws.FILTER(AnalysisMethods!$C$2:$C$31,AnalysisMethods!$A$2:$A$31=AnalysisResults!C169,""))</f>
        <v>Grouped summary of categorical variable</v>
      </c>
      <c r="E169" t="s">
        <v>315</v>
      </c>
      <c r="F169" s="4" t="str" cm="1">
        <f t="array" ref="F169">_xlfn._xlws.FILTER(AnalysisMethods!$H$2:$H$31,AnalysisMethods!$E$2:$E$31=AnalysisResults!E169,"")</f>
        <v>n</v>
      </c>
      <c r="G169" s="4" t="str" cm="1">
        <f t="array" ref="G169">_xlfn._xlws.FILTER(AnalysisMethods!$I$2:$I$31,AnalysisMethods!$E$2:$E$31=AnalysisResults!E169,"")</f>
        <v>XX</v>
      </c>
      <c r="H169" t="s">
        <v>33</v>
      </c>
      <c r="I169" t="s">
        <v>36</v>
      </c>
      <c r="J169" s="4" t="str" cm="1">
        <f t="array" ref="J169">_xlfn._xlws.FILTER(AnalysisGroupings!$G$2:$G$20,AnalysisGroupings!$F$2:$F$20=AnalysisResults!I169,"")</f>
        <v>Placebo</v>
      </c>
      <c r="L169" t="s">
        <v>108</v>
      </c>
      <c r="N169" s="4" t="str" cm="1">
        <f t="array" ref="N169">_xlfn._xlws.FILTER(AnalysisGroupings!$G$2:$G$20,(AnalysisGroupings!$F$2:$F$20=AnalysisResults!M169)*LEN(M169)&gt;0,"")</f>
        <v/>
      </c>
      <c r="O169" t="s">
        <v>363</v>
      </c>
      <c r="R169" s="4" t="str" cm="1">
        <f t="array" ref="R169">_xlfn._xlws.FILTER(AnalysisGroupings!$G$2:$G$20,(AnalysisGroupings!$F$2:$F$20=AnalysisResults!Q169)*LEN(Q169)&gt;0,"")</f>
        <v/>
      </c>
      <c r="T169">
        <v>10</v>
      </c>
      <c r="U169" s="7" t="s">
        <v>624</v>
      </c>
    </row>
    <row r="170" spans="1:21" x14ac:dyDescent="0.45">
      <c r="A170" t="s">
        <v>116</v>
      </c>
      <c r="B170" s="4" t="str" cm="1">
        <f t="array" ref="B170">_xlfn._xlws.FILTER(AnalysisSets!B:B,AnalysisSets!A:A=_xlfn._xlws.FILTER(Analyses!D:D,Analyses!A:A=AnalysisResults!A170,""),"")</f>
        <v>Safety Population</v>
      </c>
      <c r="C170" t="s">
        <v>314</v>
      </c>
      <c r="D170" s="4" t="str" cm="1">
        <f t="array" ref="D170">_xlfn.UNIQUE(_xlfn._xlws.FILTER(AnalysisMethods!$C$2:$C$31,AnalysisMethods!$A$2:$A$31=AnalysisResults!C170,""))</f>
        <v>Grouped summary of categorical variable</v>
      </c>
      <c r="E170" t="s">
        <v>316</v>
      </c>
      <c r="F170" s="4" t="str" cm="1">
        <f t="array" ref="F170">_xlfn._xlws.FILTER(AnalysisMethods!$H$2:$H$31,AnalysisMethods!$E$2:$E$31=AnalysisResults!E170,"")</f>
        <v>%</v>
      </c>
      <c r="G170" s="4" t="str" cm="1">
        <f t="array" ref="G170">_xlfn._xlws.FILTER(AnalysisMethods!$I$2:$I$31,AnalysisMethods!$E$2:$E$31=AnalysisResults!E170,"")</f>
        <v>( XX.X)</v>
      </c>
      <c r="H170" t="s">
        <v>33</v>
      </c>
      <c r="I170" t="s">
        <v>36</v>
      </c>
      <c r="J170" s="4" t="str" cm="1">
        <f t="array" ref="J170">_xlfn._xlws.FILTER(AnalysisGroupings!$G$2:$G$20,AnalysisGroupings!$F$2:$F$20=AnalysisResults!I170,"")</f>
        <v>Placebo</v>
      </c>
      <c r="L170" t="s">
        <v>108</v>
      </c>
      <c r="N170" s="4" t="str" cm="1">
        <f t="array" ref="N170">_xlfn._xlws.FILTER(AnalysisGroupings!$G$2:$G$20,(AnalysisGroupings!$F$2:$F$20=AnalysisResults!M170)*LEN(M170)&gt;0,"")</f>
        <v/>
      </c>
      <c r="O170" t="s">
        <v>363</v>
      </c>
      <c r="R170" s="4" t="str" cm="1">
        <f t="array" ref="R170">_xlfn._xlws.FILTER(AnalysisGroupings!$G$2:$G$20,(AnalysisGroupings!$F$2:$F$20=AnalysisResults!Q170)*LEN(Q170)&gt;0,"")</f>
        <v/>
      </c>
      <c r="T170">
        <v>11.6279</v>
      </c>
      <c r="U170" s="7" t="s">
        <v>625</v>
      </c>
    </row>
    <row r="171" spans="1:21" x14ac:dyDescent="0.45">
      <c r="A171" t="s">
        <v>116</v>
      </c>
      <c r="B171" s="4" t="str" cm="1">
        <f t="array" ref="B171">_xlfn._xlws.FILTER(AnalysisSets!B:B,AnalysisSets!A:A=_xlfn._xlws.FILTER(Analyses!D:D,Analyses!A:A=AnalysisResults!A171,""),"")</f>
        <v>Safety Population</v>
      </c>
      <c r="C171" t="s">
        <v>314</v>
      </c>
      <c r="D171" s="4" t="str" cm="1">
        <f t="array" ref="D171">_xlfn.UNIQUE(_xlfn._xlws.FILTER(AnalysisMethods!$C$2:$C$31,AnalysisMethods!$A$2:$A$31=AnalysisResults!C171,""))</f>
        <v>Grouped summary of categorical variable</v>
      </c>
      <c r="E171" t="s">
        <v>315</v>
      </c>
      <c r="F171" s="4" t="str" cm="1">
        <f t="array" ref="F171">_xlfn._xlws.FILTER(AnalysisMethods!$H$2:$H$31,AnalysisMethods!$E$2:$E$31=AnalysisResults!E171,"")</f>
        <v>n</v>
      </c>
      <c r="G171" s="4" t="str" cm="1">
        <f t="array" ref="G171">_xlfn._xlws.FILTER(AnalysisMethods!$I$2:$I$31,AnalysisMethods!$E$2:$E$31=AnalysisResults!E171,"")</f>
        <v>XX</v>
      </c>
      <c r="H171" t="s">
        <v>33</v>
      </c>
      <c r="I171" t="s">
        <v>36</v>
      </c>
      <c r="J171" s="4" t="str" cm="1">
        <f t="array" ref="J171">_xlfn._xlws.FILTER(AnalysisGroupings!$G$2:$G$20,AnalysisGroupings!$F$2:$F$20=AnalysisResults!I171,"")</f>
        <v>Placebo</v>
      </c>
      <c r="L171" t="s">
        <v>108</v>
      </c>
      <c r="N171" s="4" t="str" cm="1">
        <f t="array" ref="N171">_xlfn._xlws.FILTER(AnalysisGroupings!$G$2:$G$20,(AnalysisGroupings!$F$2:$F$20=AnalysisResults!M171)*LEN(M171)&gt;0,"")</f>
        <v/>
      </c>
      <c r="O171" t="s">
        <v>364</v>
      </c>
      <c r="R171" s="4" t="str" cm="1">
        <f t="array" ref="R171">_xlfn._xlws.FILTER(AnalysisGroupings!$G$2:$G$20,(AnalysisGroupings!$F$2:$F$20=AnalysisResults!Q171)*LEN(Q171)&gt;0,"")</f>
        <v/>
      </c>
      <c r="T171">
        <v>6</v>
      </c>
      <c r="U171" s="7" t="s">
        <v>268</v>
      </c>
    </row>
    <row r="172" spans="1:21" x14ac:dyDescent="0.45">
      <c r="A172" t="s">
        <v>116</v>
      </c>
      <c r="B172" s="4" t="str" cm="1">
        <f t="array" ref="B172">_xlfn._xlws.FILTER(AnalysisSets!B:B,AnalysisSets!A:A=_xlfn._xlws.FILTER(Analyses!D:D,Analyses!A:A=AnalysisResults!A172,""),"")</f>
        <v>Safety Population</v>
      </c>
      <c r="C172" t="s">
        <v>314</v>
      </c>
      <c r="D172" s="4" t="str" cm="1">
        <f t="array" ref="D172">_xlfn.UNIQUE(_xlfn._xlws.FILTER(AnalysisMethods!$C$2:$C$31,AnalysisMethods!$A$2:$A$31=AnalysisResults!C172,""))</f>
        <v>Grouped summary of categorical variable</v>
      </c>
      <c r="E172" t="s">
        <v>316</v>
      </c>
      <c r="F172" s="4" t="str" cm="1">
        <f t="array" ref="F172">_xlfn._xlws.FILTER(AnalysisMethods!$H$2:$H$31,AnalysisMethods!$E$2:$E$31=AnalysisResults!E172,"")</f>
        <v>%</v>
      </c>
      <c r="G172" s="4" t="str" cm="1">
        <f t="array" ref="G172">_xlfn._xlws.FILTER(AnalysisMethods!$I$2:$I$31,AnalysisMethods!$E$2:$E$31=AnalysisResults!E172,"")</f>
        <v>( XX.X)</v>
      </c>
      <c r="H172" t="s">
        <v>33</v>
      </c>
      <c r="I172" t="s">
        <v>36</v>
      </c>
      <c r="J172" s="4" t="str" cm="1">
        <f t="array" ref="J172">_xlfn._xlws.FILTER(AnalysisGroupings!$G$2:$G$20,AnalysisGroupings!$F$2:$F$20=AnalysisResults!I172,"")</f>
        <v>Placebo</v>
      </c>
      <c r="L172" t="s">
        <v>108</v>
      </c>
      <c r="N172" s="4" t="str" cm="1">
        <f t="array" ref="N172">_xlfn._xlws.FILTER(AnalysisGroupings!$G$2:$G$20,(AnalysisGroupings!$F$2:$F$20=AnalysisResults!M172)*LEN(M172)&gt;0,"")</f>
        <v/>
      </c>
      <c r="O172" t="s">
        <v>364</v>
      </c>
      <c r="R172" s="4" t="str" cm="1">
        <f t="array" ref="R172">_xlfn._xlws.FILTER(AnalysisGroupings!$G$2:$G$20,(AnalysisGroupings!$F$2:$F$20=AnalysisResults!Q172)*LEN(Q172)&gt;0,"")</f>
        <v/>
      </c>
      <c r="T172">
        <v>6.9767000000000001</v>
      </c>
      <c r="U172" s="7" t="s">
        <v>626</v>
      </c>
    </row>
    <row r="173" spans="1:21" x14ac:dyDescent="0.45">
      <c r="A173" t="s">
        <v>116</v>
      </c>
      <c r="B173" s="4" t="str" cm="1">
        <f t="array" ref="B173">_xlfn._xlws.FILTER(AnalysisSets!B:B,AnalysisSets!A:A=_xlfn._xlws.FILTER(Analyses!D:D,Analyses!A:A=AnalysisResults!A173,""),"")</f>
        <v>Safety Population</v>
      </c>
      <c r="C173" t="s">
        <v>314</v>
      </c>
      <c r="D173" s="4" t="str" cm="1">
        <f t="array" ref="D173">_xlfn.UNIQUE(_xlfn._xlws.FILTER(AnalysisMethods!$C$2:$C$31,AnalysisMethods!$A$2:$A$31=AnalysisResults!C173,""))</f>
        <v>Grouped summary of categorical variable</v>
      </c>
      <c r="E173" t="s">
        <v>315</v>
      </c>
      <c r="F173" s="4" t="str" cm="1">
        <f t="array" ref="F173">_xlfn._xlws.FILTER(AnalysisMethods!$H$2:$H$31,AnalysisMethods!$E$2:$E$31=AnalysisResults!E173,"")</f>
        <v>n</v>
      </c>
      <c r="G173" s="4" t="str" cm="1">
        <f t="array" ref="G173">_xlfn._xlws.FILTER(AnalysisMethods!$I$2:$I$31,AnalysisMethods!$E$2:$E$31=AnalysisResults!E173,"")</f>
        <v>XX</v>
      </c>
      <c r="H173" t="s">
        <v>33</v>
      </c>
      <c r="I173" t="s">
        <v>36</v>
      </c>
      <c r="J173" s="4" t="str" cm="1">
        <f t="array" ref="J173">_xlfn._xlws.FILTER(AnalysisGroupings!$G$2:$G$20,AnalysisGroupings!$F$2:$F$20=AnalysisResults!I173,"")</f>
        <v>Placebo</v>
      </c>
      <c r="L173" t="s">
        <v>108</v>
      </c>
      <c r="N173" s="4" t="str" cm="1">
        <f t="array" ref="N173">_xlfn._xlws.FILTER(AnalysisGroupings!$G$2:$G$20,(AnalysisGroupings!$F$2:$F$20=AnalysisResults!M173)*LEN(M173)&gt;0,"")</f>
        <v/>
      </c>
      <c r="O173" t="s">
        <v>365</v>
      </c>
      <c r="R173" s="4" t="str" cm="1">
        <f t="array" ref="R173">_xlfn._xlws.FILTER(AnalysisGroupings!$G$2:$G$20,(AnalysisGroupings!$F$2:$F$20=AnalysisResults!Q173)*LEN(Q173)&gt;0,"")</f>
        <v/>
      </c>
      <c r="T173">
        <v>4</v>
      </c>
      <c r="U173" s="7" t="s">
        <v>622</v>
      </c>
    </row>
    <row r="174" spans="1:21" x14ac:dyDescent="0.45">
      <c r="A174" t="s">
        <v>116</v>
      </c>
      <c r="B174" s="4" t="str" cm="1">
        <f t="array" ref="B174">_xlfn._xlws.FILTER(AnalysisSets!B:B,AnalysisSets!A:A=_xlfn._xlws.FILTER(Analyses!D:D,Analyses!A:A=AnalysisResults!A174,""),"")</f>
        <v>Safety Population</v>
      </c>
      <c r="C174" t="s">
        <v>314</v>
      </c>
      <c r="D174" s="4" t="str" cm="1">
        <f t="array" ref="D174">_xlfn.UNIQUE(_xlfn._xlws.FILTER(AnalysisMethods!$C$2:$C$31,AnalysisMethods!$A$2:$A$31=AnalysisResults!C174,""))</f>
        <v>Grouped summary of categorical variable</v>
      </c>
      <c r="E174" t="s">
        <v>316</v>
      </c>
      <c r="F174" s="4" t="str" cm="1">
        <f t="array" ref="F174">_xlfn._xlws.FILTER(AnalysisMethods!$H$2:$H$31,AnalysisMethods!$E$2:$E$31=AnalysisResults!E174,"")</f>
        <v>%</v>
      </c>
      <c r="G174" s="4" t="str" cm="1">
        <f t="array" ref="G174">_xlfn._xlws.FILTER(AnalysisMethods!$I$2:$I$31,AnalysisMethods!$E$2:$E$31=AnalysisResults!E174,"")</f>
        <v>( XX.X)</v>
      </c>
      <c r="H174" t="s">
        <v>33</v>
      </c>
      <c r="I174" t="s">
        <v>36</v>
      </c>
      <c r="J174" s="4" t="str" cm="1">
        <f t="array" ref="J174">_xlfn._xlws.FILTER(AnalysisGroupings!$G$2:$G$20,AnalysisGroupings!$F$2:$F$20=AnalysisResults!I174,"")</f>
        <v>Placebo</v>
      </c>
      <c r="L174" t="s">
        <v>108</v>
      </c>
      <c r="N174" s="4" t="str" cm="1">
        <f t="array" ref="N174">_xlfn._xlws.FILTER(AnalysisGroupings!$G$2:$G$20,(AnalysisGroupings!$F$2:$F$20=AnalysisResults!M174)*LEN(M174)&gt;0,"")</f>
        <v/>
      </c>
      <c r="O174" t="s">
        <v>365</v>
      </c>
      <c r="R174" s="4" t="str" cm="1">
        <f t="array" ref="R174">_xlfn._xlws.FILTER(AnalysisGroupings!$G$2:$G$20,(AnalysisGroupings!$F$2:$F$20=AnalysisResults!Q174)*LEN(Q174)&gt;0,"")</f>
        <v/>
      </c>
      <c r="T174">
        <v>4.6512000000000002</v>
      </c>
      <c r="U174" s="7" t="s">
        <v>623</v>
      </c>
    </row>
    <row r="175" spans="1:21" x14ac:dyDescent="0.45">
      <c r="A175" t="s">
        <v>116</v>
      </c>
      <c r="B175" s="4" t="str" cm="1">
        <f t="array" ref="B175">_xlfn._xlws.FILTER(AnalysisSets!B:B,AnalysisSets!A:A=_xlfn._xlws.FILTER(Analyses!D:D,Analyses!A:A=AnalysisResults!A175,""),"")</f>
        <v>Safety Population</v>
      </c>
      <c r="C175" t="s">
        <v>314</v>
      </c>
      <c r="D175" s="4" t="str" cm="1">
        <f t="array" ref="D175">_xlfn.UNIQUE(_xlfn._xlws.FILTER(AnalysisMethods!$C$2:$C$31,AnalysisMethods!$A$2:$A$31=AnalysisResults!C175,""))</f>
        <v>Grouped summary of categorical variable</v>
      </c>
      <c r="E175" t="s">
        <v>315</v>
      </c>
      <c r="F175" s="4" t="str" cm="1">
        <f t="array" ref="F175">_xlfn._xlws.FILTER(AnalysisMethods!$H$2:$H$31,AnalysisMethods!$E$2:$E$31=AnalysisResults!E175,"")</f>
        <v>n</v>
      </c>
      <c r="G175" s="4" t="str" cm="1">
        <f t="array" ref="G175">_xlfn._xlws.FILTER(AnalysisMethods!$I$2:$I$31,AnalysisMethods!$E$2:$E$31=AnalysisResults!E175,"")</f>
        <v>XX</v>
      </c>
      <c r="H175" t="s">
        <v>33</v>
      </c>
      <c r="I175" t="s">
        <v>36</v>
      </c>
      <c r="J175" s="4" t="str" cm="1">
        <f t="array" ref="J175">_xlfn._xlws.FILTER(AnalysisGroupings!$G$2:$G$20,AnalysisGroupings!$F$2:$F$20=AnalysisResults!I175,"")</f>
        <v>Placebo</v>
      </c>
      <c r="L175" t="s">
        <v>108</v>
      </c>
      <c r="N175" s="4" t="str" cm="1">
        <f t="array" ref="N175">_xlfn._xlws.FILTER(AnalysisGroupings!$G$2:$G$20,(AnalysisGroupings!$F$2:$F$20=AnalysisResults!M175)*LEN(M175)&gt;0,"")</f>
        <v/>
      </c>
      <c r="O175" t="s">
        <v>366</v>
      </c>
      <c r="R175" s="4" t="str" cm="1">
        <f t="array" ref="R175">_xlfn._xlws.FILTER(AnalysisGroupings!$G$2:$G$20,(AnalysisGroupings!$F$2:$F$20=AnalysisResults!Q175)*LEN(Q175)&gt;0,"")</f>
        <v/>
      </c>
      <c r="T175">
        <v>0</v>
      </c>
      <c r="U175" s="7" t="s">
        <v>276</v>
      </c>
    </row>
    <row r="176" spans="1:21" x14ac:dyDescent="0.45">
      <c r="A176" t="s">
        <v>116</v>
      </c>
      <c r="B176" s="4" t="str" cm="1">
        <f t="array" ref="B176">_xlfn._xlws.FILTER(AnalysisSets!B:B,AnalysisSets!A:A=_xlfn._xlws.FILTER(Analyses!D:D,Analyses!A:A=AnalysisResults!A176,""),"")</f>
        <v>Safety Population</v>
      </c>
      <c r="C176" t="s">
        <v>314</v>
      </c>
      <c r="D176" s="4" t="str" cm="1">
        <f t="array" ref="D176">_xlfn.UNIQUE(_xlfn._xlws.FILTER(AnalysisMethods!$C$2:$C$31,AnalysisMethods!$A$2:$A$31=AnalysisResults!C176,""))</f>
        <v>Grouped summary of categorical variable</v>
      </c>
      <c r="E176" t="s">
        <v>316</v>
      </c>
      <c r="F176" s="4" t="str" cm="1">
        <f t="array" ref="F176">_xlfn._xlws.FILTER(AnalysisMethods!$H$2:$H$31,AnalysisMethods!$E$2:$E$31=AnalysisResults!E176,"")</f>
        <v>%</v>
      </c>
      <c r="G176" s="4" t="str" cm="1">
        <f t="array" ref="G176">_xlfn._xlws.FILTER(AnalysisMethods!$I$2:$I$31,AnalysisMethods!$E$2:$E$31=AnalysisResults!E176,"")</f>
        <v>( XX.X)</v>
      </c>
      <c r="H176" t="s">
        <v>33</v>
      </c>
      <c r="I176" t="s">
        <v>36</v>
      </c>
      <c r="J176" s="4" t="str" cm="1">
        <f t="array" ref="J176">_xlfn._xlws.FILTER(AnalysisGroupings!$G$2:$G$20,AnalysisGroupings!$F$2:$F$20=AnalysisResults!I176,"")</f>
        <v>Placebo</v>
      </c>
      <c r="L176" t="s">
        <v>108</v>
      </c>
      <c r="N176" s="4" t="str" cm="1">
        <f t="array" ref="N176">_xlfn._xlws.FILTER(AnalysisGroupings!$G$2:$G$20,(AnalysisGroupings!$F$2:$F$20=AnalysisResults!M176)*LEN(M176)&gt;0,"")</f>
        <v/>
      </c>
      <c r="O176" t="s">
        <v>366</v>
      </c>
      <c r="R176" s="4" t="str" cm="1">
        <f t="array" ref="R176">_xlfn._xlws.FILTER(AnalysisGroupings!$G$2:$G$20,(AnalysisGroupings!$F$2:$F$20=AnalysisResults!Q176)*LEN(Q176)&gt;0,"")</f>
        <v/>
      </c>
      <c r="T176">
        <v>0</v>
      </c>
      <c r="U176" s="7" t="s">
        <v>280</v>
      </c>
    </row>
    <row r="177" spans="1:21" x14ac:dyDescent="0.45">
      <c r="A177" t="s">
        <v>116</v>
      </c>
      <c r="B177" s="4" t="str" cm="1">
        <f t="array" ref="B177">_xlfn._xlws.FILTER(AnalysisSets!B:B,AnalysisSets!A:A=_xlfn._xlws.FILTER(Analyses!D:D,Analyses!A:A=AnalysisResults!A177,""),"")</f>
        <v>Safety Population</v>
      </c>
      <c r="C177" t="s">
        <v>314</v>
      </c>
      <c r="D177" s="4" t="str" cm="1">
        <f t="array" ref="D177">_xlfn.UNIQUE(_xlfn._xlws.FILTER(AnalysisMethods!$C$2:$C$31,AnalysisMethods!$A$2:$A$31=AnalysisResults!C177,""))</f>
        <v>Grouped summary of categorical variable</v>
      </c>
      <c r="E177" t="s">
        <v>315</v>
      </c>
      <c r="F177" s="4" t="str" cm="1">
        <f t="array" ref="F177">_xlfn._xlws.FILTER(AnalysisMethods!$H$2:$H$31,AnalysisMethods!$E$2:$E$31=AnalysisResults!E177,"")</f>
        <v>n</v>
      </c>
      <c r="G177" s="4" t="str" cm="1">
        <f t="array" ref="G177">_xlfn._xlws.FILTER(AnalysisMethods!$I$2:$I$31,AnalysisMethods!$E$2:$E$31=AnalysisResults!E177,"")</f>
        <v>XX</v>
      </c>
      <c r="H177" t="s">
        <v>33</v>
      </c>
      <c r="I177" t="s">
        <v>36</v>
      </c>
      <c r="J177" s="4" t="str" cm="1">
        <f t="array" ref="J177">_xlfn._xlws.FILTER(AnalysisGroupings!$G$2:$G$20,AnalysisGroupings!$F$2:$F$20=AnalysisResults!I177,"")</f>
        <v>Placebo</v>
      </c>
      <c r="L177" t="s">
        <v>108</v>
      </c>
      <c r="N177" s="4" t="str" cm="1">
        <f t="array" ref="N177">_xlfn._xlws.FILTER(AnalysisGroupings!$G$2:$G$20,(AnalysisGroupings!$F$2:$F$20=AnalysisResults!M177)*LEN(M177)&gt;0,"")</f>
        <v/>
      </c>
      <c r="O177" t="s">
        <v>367</v>
      </c>
      <c r="R177" s="4" t="str" cm="1">
        <f t="array" ref="R177">_xlfn._xlws.FILTER(AnalysisGroupings!$G$2:$G$20,(AnalysisGroupings!$F$2:$F$20=AnalysisResults!Q177)*LEN(Q177)&gt;0,"")</f>
        <v/>
      </c>
      <c r="T177">
        <v>8</v>
      </c>
      <c r="U177" s="7" t="s">
        <v>243</v>
      </c>
    </row>
    <row r="178" spans="1:21" x14ac:dyDescent="0.45">
      <c r="A178" t="s">
        <v>116</v>
      </c>
      <c r="B178" s="4" t="str" cm="1">
        <f t="array" ref="B178">_xlfn._xlws.FILTER(AnalysisSets!B:B,AnalysisSets!A:A=_xlfn._xlws.FILTER(Analyses!D:D,Analyses!A:A=AnalysisResults!A178,""),"")</f>
        <v>Safety Population</v>
      </c>
      <c r="C178" t="s">
        <v>314</v>
      </c>
      <c r="D178" s="4" t="str" cm="1">
        <f t="array" ref="D178">_xlfn.UNIQUE(_xlfn._xlws.FILTER(AnalysisMethods!$C$2:$C$31,AnalysisMethods!$A$2:$A$31=AnalysisResults!C178,""))</f>
        <v>Grouped summary of categorical variable</v>
      </c>
      <c r="E178" t="s">
        <v>316</v>
      </c>
      <c r="F178" s="4" t="str" cm="1">
        <f t="array" ref="F178">_xlfn._xlws.FILTER(AnalysisMethods!$H$2:$H$31,AnalysisMethods!$E$2:$E$31=AnalysisResults!E178,"")</f>
        <v>%</v>
      </c>
      <c r="G178" s="4" t="str" cm="1">
        <f t="array" ref="G178">_xlfn._xlws.FILTER(AnalysisMethods!$I$2:$I$31,AnalysisMethods!$E$2:$E$31=AnalysisResults!E178,"")</f>
        <v>( XX.X)</v>
      </c>
      <c r="H178" t="s">
        <v>33</v>
      </c>
      <c r="I178" t="s">
        <v>36</v>
      </c>
      <c r="J178" s="4" t="str" cm="1">
        <f t="array" ref="J178">_xlfn._xlws.FILTER(AnalysisGroupings!$G$2:$G$20,AnalysisGroupings!$F$2:$F$20=AnalysisResults!I178,"")</f>
        <v>Placebo</v>
      </c>
      <c r="L178" t="s">
        <v>108</v>
      </c>
      <c r="N178" s="4" t="str" cm="1">
        <f t="array" ref="N178">_xlfn._xlws.FILTER(AnalysisGroupings!$G$2:$G$20,(AnalysisGroupings!$F$2:$F$20=AnalysisResults!M178)*LEN(M178)&gt;0,"")</f>
        <v/>
      </c>
      <c r="O178" t="s">
        <v>367</v>
      </c>
      <c r="R178" s="4" t="str" cm="1">
        <f t="array" ref="R178">_xlfn._xlws.FILTER(AnalysisGroupings!$G$2:$G$20,(AnalysisGroupings!$F$2:$F$20=AnalysisResults!Q178)*LEN(Q178)&gt;0,"")</f>
        <v/>
      </c>
      <c r="T178">
        <v>9.3023000000000007</v>
      </c>
      <c r="U178" s="7" t="s">
        <v>281</v>
      </c>
    </row>
    <row r="179" spans="1:21" x14ac:dyDescent="0.45">
      <c r="A179" t="s">
        <v>116</v>
      </c>
      <c r="B179" s="4" t="str" cm="1">
        <f t="array" ref="B179">_xlfn._xlws.FILTER(AnalysisSets!B:B,AnalysisSets!A:A=_xlfn._xlws.FILTER(Analyses!D:D,Analyses!A:A=AnalysisResults!A179,""),"")</f>
        <v>Safety Population</v>
      </c>
      <c r="C179" t="s">
        <v>314</v>
      </c>
      <c r="D179" s="4" t="str" cm="1">
        <f t="array" ref="D179">_xlfn.UNIQUE(_xlfn._xlws.FILTER(AnalysisMethods!$C$2:$C$31,AnalysisMethods!$A$2:$A$31=AnalysisResults!C179,""))</f>
        <v>Grouped summary of categorical variable</v>
      </c>
      <c r="E179" t="s">
        <v>315</v>
      </c>
      <c r="F179" s="4" t="str" cm="1">
        <f t="array" ref="F179">_xlfn._xlws.FILTER(AnalysisMethods!$H$2:$H$31,AnalysisMethods!$E$2:$E$31=AnalysisResults!E179,"")</f>
        <v>n</v>
      </c>
      <c r="G179" s="4" t="str" cm="1">
        <f t="array" ref="G179">_xlfn._xlws.FILTER(AnalysisMethods!$I$2:$I$31,AnalysisMethods!$E$2:$E$31=AnalysisResults!E179,"")</f>
        <v>XX</v>
      </c>
      <c r="H179" t="s">
        <v>33</v>
      </c>
      <c r="I179" t="s">
        <v>36</v>
      </c>
      <c r="J179" s="4" t="str" cm="1">
        <f t="array" ref="J179">_xlfn._xlws.FILTER(AnalysisGroupings!$G$2:$G$20,AnalysisGroupings!$F$2:$F$20=AnalysisResults!I179,"")</f>
        <v>Placebo</v>
      </c>
      <c r="L179" t="s">
        <v>108</v>
      </c>
      <c r="N179" s="4" t="str" cm="1">
        <f t="array" ref="N179">_xlfn._xlws.FILTER(AnalysisGroupings!$G$2:$G$20,(AnalysisGroupings!$F$2:$F$20=AnalysisResults!M179)*LEN(M179)&gt;0,"")</f>
        <v/>
      </c>
      <c r="O179" t="s">
        <v>368</v>
      </c>
      <c r="R179" s="4" t="str" cm="1">
        <f t="array" ref="R179">_xlfn._xlws.FILTER(AnalysisGroupings!$G$2:$G$20,(AnalysisGroupings!$F$2:$F$20=AnalysisResults!Q179)*LEN(Q179)&gt;0,"")</f>
        <v/>
      </c>
      <c r="T179">
        <v>10</v>
      </c>
      <c r="U179" s="7" t="s">
        <v>624</v>
      </c>
    </row>
    <row r="180" spans="1:21" x14ac:dyDescent="0.45">
      <c r="A180" t="s">
        <v>116</v>
      </c>
      <c r="B180" s="4" t="str" cm="1">
        <f t="array" ref="B180">_xlfn._xlws.FILTER(AnalysisSets!B:B,AnalysisSets!A:A=_xlfn._xlws.FILTER(Analyses!D:D,Analyses!A:A=AnalysisResults!A180,""),"")</f>
        <v>Safety Population</v>
      </c>
      <c r="C180" t="s">
        <v>314</v>
      </c>
      <c r="D180" s="4" t="str" cm="1">
        <f t="array" ref="D180">_xlfn.UNIQUE(_xlfn._xlws.FILTER(AnalysisMethods!$C$2:$C$31,AnalysisMethods!$A$2:$A$31=AnalysisResults!C180,""))</f>
        <v>Grouped summary of categorical variable</v>
      </c>
      <c r="E180" t="s">
        <v>316</v>
      </c>
      <c r="F180" s="4" t="str" cm="1">
        <f t="array" ref="F180">_xlfn._xlws.FILTER(AnalysisMethods!$H$2:$H$31,AnalysisMethods!$E$2:$E$31=AnalysisResults!E180,"")</f>
        <v>%</v>
      </c>
      <c r="G180" s="4" t="str" cm="1">
        <f t="array" ref="G180">_xlfn._xlws.FILTER(AnalysisMethods!$I$2:$I$31,AnalysisMethods!$E$2:$E$31=AnalysisResults!E180,"")</f>
        <v>( XX.X)</v>
      </c>
      <c r="H180" t="s">
        <v>33</v>
      </c>
      <c r="I180" t="s">
        <v>36</v>
      </c>
      <c r="J180" s="4" t="str" cm="1">
        <f t="array" ref="J180">_xlfn._xlws.FILTER(AnalysisGroupings!$G$2:$G$20,AnalysisGroupings!$F$2:$F$20=AnalysisResults!I180,"")</f>
        <v>Placebo</v>
      </c>
      <c r="L180" t="s">
        <v>108</v>
      </c>
      <c r="N180" s="4" t="str" cm="1">
        <f t="array" ref="N180">_xlfn._xlws.FILTER(AnalysisGroupings!$G$2:$G$20,(AnalysisGroupings!$F$2:$F$20=AnalysisResults!M180)*LEN(M180)&gt;0,"")</f>
        <v/>
      </c>
      <c r="O180" t="s">
        <v>368</v>
      </c>
      <c r="R180" s="4" t="str" cm="1">
        <f t="array" ref="R180">_xlfn._xlws.FILTER(AnalysisGroupings!$G$2:$G$20,(AnalysisGroupings!$F$2:$F$20=AnalysisResults!Q180)*LEN(Q180)&gt;0,"")</f>
        <v/>
      </c>
      <c r="T180">
        <v>11.6279</v>
      </c>
      <c r="U180" s="7" t="s">
        <v>625</v>
      </c>
    </row>
    <row r="181" spans="1:21" x14ac:dyDescent="0.45">
      <c r="A181" t="s">
        <v>116</v>
      </c>
      <c r="B181" s="4" t="str" cm="1">
        <f t="array" ref="B181">_xlfn._xlws.FILTER(AnalysisSets!B:B,AnalysisSets!A:A=_xlfn._xlws.FILTER(Analyses!D:D,Analyses!A:A=AnalysisResults!A181,""),"")</f>
        <v>Safety Population</v>
      </c>
      <c r="C181" t="s">
        <v>314</v>
      </c>
      <c r="D181" s="4" t="str" cm="1">
        <f t="array" ref="D181">_xlfn.UNIQUE(_xlfn._xlws.FILTER(AnalysisMethods!$C$2:$C$31,AnalysisMethods!$A$2:$A$31=AnalysisResults!C181,""))</f>
        <v>Grouped summary of categorical variable</v>
      </c>
      <c r="E181" t="s">
        <v>315</v>
      </c>
      <c r="F181" s="4" t="str" cm="1">
        <f t="array" ref="F181">_xlfn._xlws.FILTER(AnalysisMethods!$H$2:$H$31,AnalysisMethods!$E$2:$E$31=AnalysisResults!E181,"")</f>
        <v>n</v>
      </c>
      <c r="G181" s="4" t="str" cm="1">
        <f t="array" ref="G181">_xlfn._xlws.FILTER(AnalysisMethods!$I$2:$I$31,AnalysisMethods!$E$2:$E$31=AnalysisResults!E181,"")</f>
        <v>XX</v>
      </c>
      <c r="H181" t="s">
        <v>33</v>
      </c>
      <c r="I181" t="s">
        <v>36</v>
      </c>
      <c r="J181" s="4" t="str" cm="1">
        <f t="array" ref="J181">_xlfn._xlws.FILTER(AnalysisGroupings!$G$2:$G$20,AnalysisGroupings!$F$2:$F$20=AnalysisResults!I181,"")</f>
        <v>Placebo</v>
      </c>
      <c r="L181" t="s">
        <v>108</v>
      </c>
      <c r="N181" s="4" t="str" cm="1">
        <f t="array" ref="N181">_xlfn._xlws.FILTER(AnalysisGroupings!$G$2:$G$20,(AnalysisGroupings!$F$2:$F$20=AnalysisResults!M181)*LEN(M181)&gt;0,"")</f>
        <v/>
      </c>
      <c r="O181" t="s">
        <v>369</v>
      </c>
      <c r="R181" s="4" t="str" cm="1">
        <f t="array" ref="R181">_xlfn._xlws.FILTER(AnalysisGroupings!$G$2:$G$20,(AnalysisGroupings!$F$2:$F$20=AnalysisResults!Q181)*LEN(Q181)&gt;0,"")</f>
        <v/>
      </c>
      <c r="T181">
        <v>4</v>
      </c>
      <c r="U181" s="7" t="s">
        <v>622</v>
      </c>
    </row>
    <row r="182" spans="1:21" x14ac:dyDescent="0.45">
      <c r="A182" t="s">
        <v>116</v>
      </c>
      <c r="B182" s="4" t="str" cm="1">
        <f t="array" ref="B182">_xlfn._xlws.FILTER(AnalysisSets!B:B,AnalysisSets!A:A=_xlfn._xlws.FILTER(Analyses!D:D,Analyses!A:A=AnalysisResults!A182,""),"")</f>
        <v>Safety Population</v>
      </c>
      <c r="C182" t="s">
        <v>314</v>
      </c>
      <c r="D182" s="4" t="str" cm="1">
        <f t="array" ref="D182">_xlfn.UNIQUE(_xlfn._xlws.FILTER(AnalysisMethods!$C$2:$C$31,AnalysisMethods!$A$2:$A$31=AnalysisResults!C182,""))</f>
        <v>Grouped summary of categorical variable</v>
      </c>
      <c r="E182" t="s">
        <v>316</v>
      </c>
      <c r="F182" s="4" t="str" cm="1">
        <f t="array" ref="F182">_xlfn._xlws.FILTER(AnalysisMethods!$H$2:$H$31,AnalysisMethods!$E$2:$E$31=AnalysisResults!E182,"")</f>
        <v>%</v>
      </c>
      <c r="G182" s="4" t="str" cm="1">
        <f t="array" ref="G182">_xlfn._xlws.FILTER(AnalysisMethods!$I$2:$I$31,AnalysisMethods!$E$2:$E$31=AnalysisResults!E182,"")</f>
        <v>( XX.X)</v>
      </c>
      <c r="H182" t="s">
        <v>33</v>
      </c>
      <c r="I182" t="s">
        <v>36</v>
      </c>
      <c r="J182" s="4" t="str" cm="1">
        <f t="array" ref="J182">_xlfn._xlws.FILTER(AnalysisGroupings!$G$2:$G$20,AnalysisGroupings!$F$2:$F$20=AnalysisResults!I182,"")</f>
        <v>Placebo</v>
      </c>
      <c r="L182" t="s">
        <v>108</v>
      </c>
      <c r="N182" s="4" t="str" cm="1">
        <f t="array" ref="N182">_xlfn._xlws.FILTER(AnalysisGroupings!$G$2:$G$20,(AnalysisGroupings!$F$2:$F$20=AnalysisResults!M182)*LEN(M182)&gt;0,"")</f>
        <v/>
      </c>
      <c r="O182" t="s">
        <v>369</v>
      </c>
      <c r="R182" s="4" t="str" cm="1">
        <f t="array" ref="R182">_xlfn._xlws.FILTER(AnalysisGroupings!$G$2:$G$20,(AnalysisGroupings!$F$2:$F$20=AnalysisResults!Q182)*LEN(Q182)&gt;0,"")</f>
        <v/>
      </c>
      <c r="T182">
        <v>4.6512000000000002</v>
      </c>
      <c r="U182" s="7" t="s">
        <v>623</v>
      </c>
    </row>
    <row r="183" spans="1:21" x14ac:dyDescent="0.45">
      <c r="A183" t="s">
        <v>116</v>
      </c>
      <c r="B183" s="4" t="str" cm="1">
        <f t="array" ref="B183">_xlfn._xlws.FILTER(AnalysisSets!B:B,AnalysisSets!A:A=_xlfn._xlws.FILTER(Analyses!D:D,Analyses!A:A=AnalysisResults!A183,""),"")</f>
        <v>Safety Population</v>
      </c>
      <c r="C183" t="s">
        <v>314</v>
      </c>
      <c r="D183" s="4" t="str" cm="1">
        <f t="array" ref="D183">_xlfn.UNIQUE(_xlfn._xlws.FILTER(AnalysisMethods!$C$2:$C$31,AnalysisMethods!$A$2:$A$31=AnalysisResults!C183,""))</f>
        <v>Grouped summary of categorical variable</v>
      </c>
      <c r="E183" t="s">
        <v>315</v>
      </c>
      <c r="F183" s="4" t="str" cm="1">
        <f t="array" ref="F183">_xlfn._xlws.FILTER(AnalysisMethods!$H$2:$H$31,AnalysisMethods!$E$2:$E$31=AnalysisResults!E183,"")</f>
        <v>n</v>
      </c>
      <c r="G183" s="4" t="str" cm="1">
        <f t="array" ref="G183">_xlfn._xlws.FILTER(AnalysisMethods!$I$2:$I$31,AnalysisMethods!$E$2:$E$31=AnalysisResults!E183,"")</f>
        <v>XX</v>
      </c>
      <c r="H183" t="s">
        <v>33</v>
      </c>
      <c r="I183" t="s">
        <v>36</v>
      </c>
      <c r="J183" s="4" t="str" cm="1">
        <f t="array" ref="J183">_xlfn._xlws.FILTER(AnalysisGroupings!$G$2:$G$20,AnalysisGroupings!$F$2:$F$20=AnalysisResults!I183,"")</f>
        <v>Placebo</v>
      </c>
      <c r="L183" t="s">
        <v>108</v>
      </c>
      <c r="N183" s="4" t="str" cm="1">
        <f t="array" ref="N183">_xlfn._xlws.FILTER(AnalysisGroupings!$G$2:$G$20,(AnalysisGroupings!$F$2:$F$20=AnalysisResults!M183)*LEN(M183)&gt;0,"")</f>
        <v/>
      </c>
      <c r="O183" t="s">
        <v>370</v>
      </c>
      <c r="R183" s="4" t="str" cm="1">
        <f t="array" ref="R183">_xlfn._xlws.FILTER(AnalysisGroupings!$G$2:$G$20,(AnalysisGroupings!$F$2:$F$20=AnalysisResults!Q183)*LEN(Q183)&gt;0,"")</f>
        <v/>
      </c>
      <c r="T183">
        <v>2</v>
      </c>
      <c r="U183" s="7" t="s">
        <v>614</v>
      </c>
    </row>
    <row r="184" spans="1:21" x14ac:dyDescent="0.45">
      <c r="A184" t="s">
        <v>116</v>
      </c>
      <c r="B184" s="4" t="str" cm="1">
        <f t="array" ref="B184">_xlfn._xlws.FILTER(AnalysisSets!B:B,AnalysisSets!A:A=_xlfn._xlws.FILTER(Analyses!D:D,Analyses!A:A=AnalysisResults!A184,""),"")</f>
        <v>Safety Population</v>
      </c>
      <c r="C184" t="s">
        <v>314</v>
      </c>
      <c r="D184" s="4" t="str" cm="1">
        <f t="array" ref="D184">_xlfn.UNIQUE(_xlfn._xlws.FILTER(AnalysisMethods!$C$2:$C$31,AnalysisMethods!$A$2:$A$31=AnalysisResults!C184,""))</f>
        <v>Grouped summary of categorical variable</v>
      </c>
      <c r="E184" t="s">
        <v>316</v>
      </c>
      <c r="F184" s="4" t="str" cm="1">
        <f t="array" ref="F184">_xlfn._xlws.FILTER(AnalysisMethods!$H$2:$H$31,AnalysisMethods!$E$2:$E$31=AnalysisResults!E184,"")</f>
        <v>%</v>
      </c>
      <c r="G184" s="4" t="str" cm="1">
        <f t="array" ref="G184">_xlfn._xlws.FILTER(AnalysisMethods!$I$2:$I$31,AnalysisMethods!$E$2:$E$31=AnalysisResults!E184,"")</f>
        <v>( XX.X)</v>
      </c>
      <c r="H184" t="s">
        <v>33</v>
      </c>
      <c r="I184" t="s">
        <v>36</v>
      </c>
      <c r="J184" s="4" t="str" cm="1">
        <f t="array" ref="J184">_xlfn._xlws.FILTER(AnalysisGroupings!$G$2:$G$20,AnalysisGroupings!$F$2:$F$20=AnalysisResults!I184,"")</f>
        <v>Placebo</v>
      </c>
      <c r="L184" t="s">
        <v>108</v>
      </c>
      <c r="N184" s="4" t="str" cm="1">
        <f t="array" ref="N184">_xlfn._xlws.FILTER(AnalysisGroupings!$G$2:$G$20,(AnalysisGroupings!$F$2:$F$20=AnalysisResults!M184)*LEN(M184)&gt;0,"")</f>
        <v/>
      </c>
      <c r="O184" t="s">
        <v>370</v>
      </c>
      <c r="R184" s="4" t="str" cm="1">
        <f t="array" ref="R184">_xlfn._xlws.FILTER(AnalysisGroupings!$G$2:$G$20,(AnalysisGroupings!$F$2:$F$20=AnalysisResults!Q184)*LEN(Q184)&gt;0,"")</f>
        <v/>
      </c>
      <c r="T184">
        <v>2.3256000000000001</v>
      </c>
      <c r="U184" s="7" t="s">
        <v>615</v>
      </c>
    </row>
    <row r="185" spans="1:21" x14ac:dyDescent="0.45">
      <c r="A185" t="s">
        <v>116</v>
      </c>
      <c r="B185" s="4" t="str" cm="1">
        <f t="array" ref="B185">_xlfn._xlws.FILTER(AnalysisSets!B:B,AnalysisSets!A:A=_xlfn._xlws.FILTER(Analyses!D:D,Analyses!A:A=AnalysisResults!A185,""),"")</f>
        <v>Safety Population</v>
      </c>
      <c r="C185" t="s">
        <v>314</v>
      </c>
      <c r="D185" s="4" t="str" cm="1">
        <f t="array" ref="D185">_xlfn.UNIQUE(_xlfn._xlws.FILTER(AnalysisMethods!$C$2:$C$31,AnalysisMethods!$A$2:$A$31=AnalysisResults!C185,""))</f>
        <v>Grouped summary of categorical variable</v>
      </c>
      <c r="E185" t="s">
        <v>315</v>
      </c>
      <c r="F185" s="4" t="str" cm="1">
        <f t="array" ref="F185">_xlfn._xlws.FILTER(AnalysisMethods!$H$2:$H$31,AnalysisMethods!$E$2:$E$31=AnalysisResults!E185,"")</f>
        <v>n</v>
      </c>
      <c r="G185" s="4" t="str" cm="1">
        <f t="array" ref="G185">_xlfn._xlws.FILTER(AnalysisMethods!$I$2:$I$31,AnalysisMethods!$E$2:$E$31=AnalysisResults!E185,"")</f>
        <v>XX</v>
      </c>
      <c r="H185" t="s">
        <v>33</v>
      </c>
      <c r="I185" t="s">
        <v>36</v>
      </c>
      <c r="J185" s="4" t="str" cm="1">
        <f t="array" ref="J185">_xlfn._xlws.FILTER(AnalysisGroupings!$G$2:$G$20,AnalysisGroupings!$F$2:$F$20=AnalysisResults!I185,"")</f>
        <v>Placebo</v>
      </c>
      <c r="L185" t="s">
        <v>108</v>
      </c>
      <c r="N185" s="4" t="str" cm="1">
        <f t="array" ref="N185">_xlfn._xlws.FILTER(AnalysisGroupings!$G$2:$G$20,(AnalysisGroupings!$F$2:$F$20=AnalysisResults!M185)*LEN(M185)&gt;0,"")</f>
        <v/>
      </c>
      <c r="O185" t="s">
        <v>371</v>
      </c>
      <c r="R185" s="4" t="str" cm="1">
        <f t="array" ref="R185">_xlfn._xlws.FILTER(AnalysisGroupings!$G$2:$G$20,(AnalysisGroupings!$F$2:$F$20=AnalysisResults!Q185)*LEN(Q185)&gt;0,"")</f>
        <v/>
      </c>
      <c r="T185">
        <v>8</v>
      </c>
      <c r="U185" s="7" t="s">
        <v>243</v>
      </c>
    </row>
    <row r="186" spans="1:21" x14ac:dyDescent="0.45">
      <c r="A186" t="s">
        <v>116</v>
      </c>
      <c r="B186" s="4" t="str" cm="1">
        <f t="array" ref="B186">_xlfn._xlws.FILTER(AnalysisSets!B:B,AnalysisSets!A:A=_xlfn._xlws.FILTER(Analyses!D:D,Analyses!A:A=AnalysisResults!A186,""),"")</f>
        <v>Safety Population</v>
      </c>
      <c r="C186" t="s">
        <v>314</v>
      </c>
      <c r="D186" s="4" t="str" cm="1">
        <f t="array" ref="D186">_xlfn.UNIQUE(_xlfn._xlws.FILTER(AnalysisMethods!$C$2:$C$31,AnalysisMethods!$A$2:$A$31=AnalysisResults!C186,""))</f>
        <v>Grouped summary of categorical variable</v>
      </c>
      <c r="E186" t="s">
        <v>316</v>
      </c>
      <c r="F186" s="4" t="str" cm="1">
        <f t="array" ref="F186">_xlfn._xlws.FILTER(AnalysisMethods!$H$2:$H$31,AnalysisMethods!$E$2:$E$31=AnalysisResults!E186,"")</f>
        <v>%</v>
      </c>
      <c r="G186" s="4" t="str" cm="1">
        <f t="array" ref="G186">_xlfn._xlws.FILTER(AnalysisMethods!$I$2:$I$31,AnalysisMethods!$E$2:$E$31=AnalysisResults!E186,"")</f>
        <v>( XX.X)</v>
      </c>
      <c r="H186" t="s">
        <v>33</v>
      </c>
      <c r="I186" t="s">
        <v>36</v>
      </c>
      <c r="J186" s="4" t="str" cm="1">
        <f t="array" ref="J186">_xlfn._xlws.FILTER(AnalysisGroupings!$G$2:$G$20,AnalysisGroupings!$F$2:$F$20=AnalysisResults!I186,"")</f>
        <v>Placebo</v>
      </c>
      <c r="L186" t="s">
        <v>108</v>
      </c>
      <c r="N186" s="4" t="str" cm="1">
        <f t="array" ref="N186">_xlfn._xlws.FILTER(AnalysisGroupings!$G$2:$G$20,(AnalysisGroupings!$F$2:$F$20=AnalysisResults!M186)*LEN(M186)&gt;0,"")</f>
        <v/>
      </c>
      <c r="O186" t="s">
        <v>371</v>
      </c>
      <c r="R186" s="4" t="str" cm="1">
        <f t="array" ref="R186">_xlfn._xlws.FILTER(AnalysisGroupings!$G$2:$G$20,(AnalysisGroupings!$F$2:$F$20=AnalysisResults!Q186)*LEN(Q186)&gt;0,"")</f>
        <v/>
      </c>
      <c r="T186">
        <v>9.3023000000000007</v>
      </c>
      <c r="U186" s="7" t="s">
        <v>281</v>
      </c>
    </row>
    <row r="187" spans="1:21" x14ac:dyDescent="0.45">
      <c r="A187" t="s">
        <v>116</v>
      </c>
      <c r="B187" s="4" t="str" cm="1">
        <f t="array" ref="B187">_xlfn._xlws.FILTER(AnalysisSets!B:B,AnalysisSets!A:A=_xlfn._xlws.FILTER(Analyses!D:D,Analyses!A:A=AnalysisResults!A187,""),"")</f>
        <v>Safety Population</v>
      </c>
      <c r="C187" t="s">
        <v>314</v>
      </c>
      <c r="D187" s="4" t="str" cm="1">
        <f t="array" ref="D187">_xlfn.UNIQUE(_xlfn._xlws.FILTER(AnalysisMethods!$C$2:$C$31,AnalysisMethods!$A$2:$A$31=AnalysisResults!C187,""))</f>
        <v>Grouped summary of categorical variable</v>
      </c>
      <c r="E187" t="s">
        <v>315</v>
      </c>
      <c r="F187" s="4" t="str" cm="1">
        <f t="array" ref="F187">_xlfn._xlws.FILTER(AnalysisMethods!$H$2:$H$31,AnalysisMethods!$E$2:$E$31=AnalysisResults!E187,"")</f>
        <v>n</v>
      </c>
      <c r="G187" s="4" t="str" cm="1">
        <f t="array" ref="G187">_xlfn._xlws.FILTER(AnalysisMethods!$I$2:$I$31,AnalysisMethods!$E$2:$E$31=AnalysisResults!E187,"")</f>
        <v>XX</v>
      </c>
      <c r="H187" t="s">
        <v>33</v>
      </c>
      <c r="I187" t="s">
        <v>36</v>
      </c>
      <c r="J187" s="4" t="str" cm="1">
        <f t="array" ref="J187">_xlfn._xlws.FILTER(AnalysisGroupings!$G$2:$G$20,AnalysisGroupings!$F$2:$F$20=AnalysisResults!I187,"")</f>
        <v>Placebo</v>
      </c>
      <c r="L187" t="s">
        <v>108</v>
      </c>
      <c r="N187" s="4" t="str" cm="1">
        <f t="array" ref="N187">_xlfn._xlws.FILTER(AnalysisGroupings!$G$2:$G$20,(AnalysisGroupings!$F$2:$F$20=AnalysisResults!M187)*LEN(M187)&gt;0,"")</f>
        <v/>
      </c>
      <c r="O187" t="s">
        <v>372</v>
      </c>
      <c r="R187" s="4" t="str" cm="1">
        <f t="array" ref="R187">_xlfn._xlws.FILTER(AnalysisGroupings!$G$2:$G$20,(AnalysisGroupings!$F$2:$F$20=AnalysisResults!Q187)*LEN(Q187)&gt;0,"")</f>
        <v/>
      </c>
      <c r="T187">
        <v>20</v>
      </c>
      <c r="U187" s="7" t="s">
        <v>627</v>
      </c>
    </row>
    <row r="188" spans="1:21" x14ac:dyDescent="0.45">
      <c r="A188" t="s">
        <v>116</v>
      </c>
      <c r="B188" s="4" t="str" cm="1">
        <f t="array" ref="B188">_xlfn._xlws.FILTER(AnalysisSets!B:B,AnalysisSets!A:A=_xlfn._xlws.FILTER(Analyses!D:D,Analyses!A:A=AnalysisResults!A188,""),"")</f>
        <v>Safety Population</v>
      </c>
      <c r="C188" t="s">
        <v>314</v>
      </c>
      <c r="D188" s="4" t="str" cm="1">
        <f t="array" ref="D188">_xlfn.UNIQUE(_xlfn._xlws.FILTER(AnalysisMethods!$C$2:$C$31,AnalysisMethods!$A$2:$A$31=AnalysisResults!C188,""))</f>
        <v>Grouped summary of categorical variable</v>
      </c>
      <c r="E188" t="s">
        <v>316</v>
      </c>
      <c r="F188" s="4" t="str" cm="1">
        <f t="array" ref="F188">_xlfn._xlws.FILTER(AnalysisMethods!$H$2:$H$31,AnalysisMethods!$E$2:$E$31=AnalysisResults!E188,"")</f>
        <v>%</v>
      </c>
      <c r="G188" s="4" t="str" cm="1">
        <f t="array" ref="G188">_xlfn._xlws.FILTER(AnalysisMethods!$I$2:$I$31,AnalysisMethods!$E$2:$E$31=AnalysisResults!E188,"")</f>
        <v>( XX.X)</v>
      </c>
      <c r="H188" t="s">
        <v>33</v>
      </c>
      <c r="I188" t="s">
        <v>36</v>
      </c>
      <c r="J188" s="4" t="str" cm="1">
        <f t="array" ref="J188">_xlfn._xlws.FILTER(AnalysisGroupings!$G$2:$G$20,AnalysisGroupings!$F$2:$F$20=AnalysisResults!I188,"")</f>
        <v>Placebo</v>
      </c>
      <c r="L188" t="s">
        <v>108</v>
      </c>
      <c r="N188" s="4" t="str" cm="1">
        <f t="array" ref="N188">_xlfn._xlws.FILTER(AnalysisGroupings!$G$2:$G$20,(AnalysisGroupings!$F$2:$F$20=AnalysisResults!M188)*LEN(M188)&gt;0,"")</f>
        <v/>
      </c>
      <c r="O188" t="s">
        <v>372</v>
      </c>
      <c r="R188" s="4" t="str" cm="1">
        <f t="array" ref="R188">_xlfn._xlws.FILTER(AnalysisGroupings!$G$2:$G$20,(AnalysisGroupings!$F$2:$F$20=AnalysisResults!Q188)*LEN(Q188)&gt;0,"")</f>
        <v/>
      </c>
      <c r="T188">
        <v>23.255800000000001</v>
      </c>
      <c r="U188" s="7" t="s">
        <v>628</v>
      </c>
    </row>
    <row r="189" spans="1:21" x14ac:dyDescent="0.45">
      <c r="A189" t="s">
        <v>116</v>
      </c>
      <c r="B189" s="4" t="str" cm="1">
        <f t="array" ref="B189">_xlfn._xlws.FILTER(AnalysisSets!B:B,AnalysisSets!A:A=_xlfn._xlws.FILTER(Analyses!D:D,Analyses!A:A=AnalysisResults!A189,""),"")</f>
        <v>Safety Population</v>
      </c>
      <c r="C189" t="s">
        <v>314</v>
      </c>
      <c r="D189" s="4" t="str" cm="1">
        <f t="array" ref="D189">_xlfn.UNIQUE(_xlfn._xlws.FILTER(AnalysisMethods!$C$2:$C$31,AnalysisMethods!$A$2:$A$31=AnalysisResults!C189,""))</f>
        <v>Grouped summary of categorical variable</v>
      </c>
      <c r="E189" t="s">
        <v>315</v>
      </c>
      <c r="F189" s="4" t="str" cm="1">
        <f t="array" ref="F189">_xlfn._xlws.FILTER(AnalysisMethods!$H$2:$H$31,AnalysisMethods!$E$2:$E$31=AnalysisResults!E189,"")</f>
        <v>n</v>
      </c>
      <c r="G189" s="4" t="str" cm="1">
        <f t="array" ref="G189">_xlfn._xlws.FILTER(AnalysisMethods!$I$2:$I$31,AnalysisMethods!$E$2:$E$31=AnalysisResults!E189,"")</f>
        <v>XX</v>
      </c>
      <c r="H189" t="s">
        <v>33</v>
      </c>
      <c r="I189" t="s">
        <v>36</v>
      </c>
      <c r="J189" s="4" t="str" cm="1">
        <f t="array" ref="J189">_xlfn._xlws.FILTER(AnalysisGroupings!$G$2:$G$20,AnalysisGroupings!$F$2:$F$20=AnalysisResults!I189,"")</f>
        <v>Placebo</v>
      </c>
      <c r="L189" t="s">
        <v>108</v>
      </c>
      <c r="N189" s="4" t="str" cm="1">
        <f t="array" ref="N189">_xlfn._xlws.FILTER(AnalysisGroupings!$G$2:$G$20,(AnalysisGroupings!$F$2:$F$20=AnalysisResults!M189)*LEN(M189)&gt;0,"")</f>
        <v/>
      </c>
      <c r="O189" t="s">
        <v>373</v>
      </c>
      <c r="R189" s="4" t="str" cm="1">
        <f t="array" ref="R189">_xlfn._xlws.FILTER(AnalysisGroupings!$G$2:$G$20,(AnalysisGroupings!$F$2:$F$20=AnalysisResults!Q189)*LEN(Q189)&gt;0,"")</f>
        <v/>
      </c>
      <c r="T189">
        <v>0</v>
      </c>
      <c r="U189" s="7" t="s">
        <v>276</v>
      </c>
    </row>
    <row r="190" spans="1:21" x14ac:dyDescent="0.45">
      <c r="A190" t="s">
        <v>116</v>
      </c>
      <c r="B190" s="4" t="str" cm="1">
        <f t="array" ref="B190">_xlfn._xlws.FILTER(AnalysisSets!B:B,AnalysisSets!A:A=_xlfn._xlws.FILTER(Analyses!D:D,Analyses!A:A=AnalysisResults!A190,""),"")</f>
        <v>Safety Population</v>
      </c>
      <c r="C190" t="s">
        <v>314</v>
      </c>
      <c r="D190" s="4" t="str" cm="1">
        <f t="array" ref="D190">_xlfn.UNIQUE(_xlfn._xlws.FILTER(AnalysisMethods!$C$2:$C$31,AnalysisMethods!$A$2:$A$31=AnalysisResults!C190,""))</f>
        <v>Grouped summary of categorical variable</v>
      </c>
      <c r="E190" t="s">
        <v>316</v>
      </c>
      <c r="F190" s="4" t="str" cm="1">
        <f t="array" ref="F190">_xlfn._xlws.FILTER(AnalysisMethods!$H$2:$H$31,AnalysisMethods!$E$2:$E$31=AnalysisResults!E190,"")</f>
        <v>%</v>
      </c>
      <c r="G190" s="4" t="str" cm="1">
        <f t="array" ref="G190">_xlfn._xlws.FILTER(AnalysisMethods!$I$2:$I$31,AnalysisMethods!$E$2:$E$31=AnalysisResults!E190,"")</f>
        <v>( XX.X)</v>
      </c>
      <c r="H190" t="s">
        <v>33</v>
      </c>
      <c r="I190" t="s">
        <v>36</v>
      </c>
      <c r="J190" s="4" t="str" cm="1">
        <f t="array" ref="J190">_xlfn._xlws.FILTER(AnalysisGroupings!$G$2:$G$20,AnalysisGroupings!$F$2:$F$20=AnalysisResults!I190,"")</f>
        <v>Placebo</v>
      </c>
      <c r="L190" t="s">
        <v>108</v>
      </c>
      <c r="N190" s="4" t="str" cm="1">
        <f t="array" ref="N190">_xlfn._xlws.FILTER(AnalysisGroupings!$G$2:$G$20,(AnalysisGroupings!$F$2:$F$20=AnalysisResults!M190)*LEN(M190)&gt;0,"")</f>
        <v/>
      </c>
      <c r="O190" t="s">
        <v>373</v>
      </c>
      <c r="R190" s="4" t="str" cm="1">
        <f t="array" ref="R190">_xlfn._xlws.FILTER(AnalysisGroupings!$G$2:$G$20,(AnalysisGroupings!$F$2:$F$20=AnalysisResults!Q190)*LEN(Q190)&gt;0,"")</f>
        <v/>
      </c>
      <c r="T190">
        <v>0</v>
      </c>
      <c r="U190" s="7" t="s">
        <v>280</v>
      </c>
    </row>
    <row r="191" spans="1:21" x14ac:dyDescent="0.45">
      <c r="A191" t="s">
        <v>116</v>
      </c>
      <c r="B191" s="4" t="str" cm="1">
        <f t="array" ref="B191">_xlfn._xlws.FILTER(AnalysisSets!B:B,AnalysisSets!A:A=_xlfn._xlws.FILTER(Analyses!D:D,Analyses!A:A=AnalysisResults!A191,""),"")</f>
        <v>Safety Population</v>
      </c>
      <c r="C191" t="s">
        <v>314</v>
      </c>
      <c r="D191" s="4" t="str" cm="1">
        <f t="array" ref="D191">_xlfn.UNIQUE(_xlfn._xlws.FILTER(AnalysisMethods!$C$2:$C$31,AnalysisMethods!$A$2:$A$31=AnalysisResults!C191,""))</f>
        <v>Grouped summary of categorical variable</v>
      </c>
      <c r="E191" t="s">
        <v>315</v>
      </c>
      <c r="F191" s="4" t="str" cm="1">
        <f t="array" ref="F191">_xlfn._xlws.FILTER(AnalysisMethods!$H$2:$H$31,AnalysisMethods!$E$2:$E$31=AnalysisResults!E191,"")</f>
        <v>n</v>
      </c>
      <c r="G191" s="4" t="str" cm="1">
        <f t="array" ref="G191">_xlfn._xlws.FILTER(AnalysisMethods!$I$2:$I$31,AnalysisMethods!$E$2:$E$31=AnalysisResults!E191,"")</f>
        <v>XX</v>
      </c>
      <c r="H191" t="s">
        <v>33</v>
      </c>
      <c r="I191" t="s">
        <v>36</v>
      </c>
      <c r="J191" s="4" t="str" cm="1">
        <f t="array" ref="J191">_xlfn._xlws.FILTER(AnalysisGroupings!$G$2:$G$20,AnalysisGroupings!$F$2:$F$20=AnalysisResults!I191,"")</f>
        <v>Placebo</v>
      </c>
      <c r="L191" t="s">
        <v>108</v>
      </c>
      <c r="N191" s="4" t="str" cm="1">
        <f t="array" ref="N191">_xlfn._xlws.FILTER(AnalysisGroupings!$G$2:$G$20,(AnalysisGroupings!$F$2:$F$20=AnalysisResults!M191)*LEN(M191)&gt;0,"")</f>
        <v/>
      </c>
      <c r="O191" t="s">
        <v>374</v>
      </c>
      <c r="R191" s="4" t="str" cm="1">
        <f t="array" ref="R191">_xlfn._xlws.FILTER(AnalysisGroupings!$G$2:$G$20,(AnalysisGroupings!$F$2:$F$20=AnalysisResults!Q191)*LEN(Q191)&gt;0,"")</f>
        <v/>
      </c>
      <c r="T191">
        <v>2</v>
      </c>
      <c r="U191" s="7" t="s">
        <v>614</v>
      </c>
    </row>
    <row r="192" spans="1:21" x14ac:dyDescent="0.45">
      <c r="A192" t="s">
        <v>116</v>
      </c>
      <c r="B192" s="4" t="str" cm="1">
        <f t="array" ref="B192">_xlfn._xlws.FILTER(AnalysisSets!B:B,AnalysisSets!A:A=_xlfn._xlws.FILTER(Analyses!D:D,Analyses!A:A=AnalysisResults!A192,""),"")</f>
        <v>Safety Population</v>
      </c>
      <c r="C192" t="s">
        <v>314</v>
      </c>
      <c r="D192" s="4" t="str" cm="1">
        <f t="array" ref="D192">_xlfn.UNIQUE(_xlfn._xlws.FILTER(AnalysisMethods!$C$2:$C$31,AnalysisMethods!$A$2:$A$31=AnalysisResults!C192,""))</f>
        <v>Grouped summary of categorical variable</v>
      </c>
      <c r="E192" t="s">
        <v>316</v>
      </c>
      <c r="F192" s="4" t="str" cm="1">
        <f t="array" ref="F192">_xlfn._xlws.FILTER(AnalysisMethods!$H$2:$H$31,AnalysisMethods!$E$2:$E$31=AnalysisResults!E192,"")</f>
        <v>%</v>
      </c>
      <c r="G192" s="4" t="str" cm="1">
        <f t="array" ref="G192">_xlfn._xlws.FILTER(AnalysisMethods!$I$2:$I$31,AnalysisMethods!$E$2:$E$31=AnalysisResults!E192,"")</f>
        <v>( XX.X)</v>
      </c>
      <c r="H192" t="s">
        <v>33</v>
      </c>
      <c r="I192" t="s">
        <v>36</v>
      </c>
      <c r="J192" s="4" t="str" cm="1">
        <f t="array" ref="J192">_xlfn._xlws.FILTER(AnalysisGroupings!$G$2:$G$20,AnalysisGroupings!$F$2:$F$20=AnalysisResults!I192,"")</f>
        <v>Placebo</v>
      </c>
      <c r="L192" t="s">
        <v>108</v>
      </c>
      <c r="N192" s="4" t="str" cm="1">
        <f t="array" ref="N192">_xlfn._xlws.FILTER(AnalysisGroupings!$G$2:$G$20,(AnalysisGroupings!$F$2:$F$20=AnalysisResults!M192)*LEN(M192)&gt;0,"")</f>
        <v/>
      </c>
      <c r="O192" t="s">
        <v>374</v>
      </c>
      <c r="R192" s="4" t="str" cm="1">
        <f t="array" ref="R192">_xlfn._xlws.FILTER(AnalysisGroupings!$G$2:$G$20,(AnalysisGroupings!$F$2:$F$20=AnalysisResults!Q192)*LEN(Q192)&gt;0,"")</f>
        <v/>
      </c>
      <c r="T192">
        <v>2.3256000000000001</v>
      </c>
      <c r="U192" s="7" t="s">
        <v>615</v>
      </c>
    </row>
    <row r="193" spans="1:21" x14ac:dyDescent="0.45">
      <c r="A193" t="s">
        <v>116</v>
      </c>
      <c r="B193" s="4" t="str" cm="1">
        <f t="array" ref="B193">_xlfn._xlws.FILTER(AnalysisSets!B:B,AnalysisSets!A:A=_xlfn._xlws.FILTER(Analyses!D:D,Analyses!A:A=AnalysisResults!A193,""),"")</f>
        <v>Safety Population</v>
      </c>
      <c r="C193" t="s">
        <v>314</v>
      </c>
      <c r="D193" s="4" t="str" cm="1">
        <f t="array" ref="D193">_xlfn.UNIQUE(_xlfn._xlws.FILTER(AnalysisMethods!$C$2:$C$31,AnalysisMethods!$A$2:$A$31=AnalysisResults!C193,""))</f>
        <v>Grouped summary of categorical variable</v>
      </c>
      <c r="E193" t="s">
        <v>315</v>
      </c>
      <c r="F193" s="4" t="str" cm="1">
        <f t="array" ref="F193">_xlfn._xlws.FILTER(AnalysisMethods!$H$2:$H$31,AnalysisMethods!$E$2:$E$31=AnalysisResults!E193,"")</f>
        <v>n</v>
      </c>
      <c r="G193" s="4" t="str" cm="1">
        <f t="array" ref="G193">_xlfn._xlws.FILTER(AnalysisMethods!$I$2:$I$31,AnalysisMethods!$E$2:$E$31=AnalysisResults!E193,"")</f>
        <v>XX</v>
      </c>
      <c r="H193" t="s">
        <v>33</v>
      </c>
      <c r="I193" t="s">
        <v>36</v>
      </c>
      <c r="J193" s="4" t="str" cm="1">
        <f t="array" ref="J193">_xlfn._xlws.FILTER(AnalysisGroupings!$G$2:$G$20,AnalysisGroupings!$F$2:$F$20=AnalysisResults!I193,"")</f>
        <v>Placebo</v>
      </c>
      <c r="L193" t="s">
        <v>108</v>
      </c>
      <c r="N193" s="4" t="str" cm="1">
        <f t="array" ref="N193">_xlfn._xlws.FILTER(AnalysisGroupings!$G$2:$G$20,(AnalysisGroupings!$F$2:$F$20=AnalysisResults!M193)*LEN(M193)&gt;0,"")</f>
        <v/>
      </c>
      <c r="O193" t="s">
        <v>375</v>
      </c>
      <c r="R193" s="4" t="str" cm="1">
        <f t="array" ref="R193">_xlfn._xlws.FILTER(AnalysisGroupings!$G$2:$G$20,(AnalysisGroupings!$F$2:$F$20=AnalysisResults!Q193)*LEN(Q193)&gt;0,"")</f>
        <v/>
      </c>
      <c r="T193">
        <v>3</v>
      </c>
      <c r="U193" s="7" t="s">
        <v>265</v>
      </c>
    </row>
    <row r="194" spans="1:21" x14ac:dyDescent="0.45">
      <c r="A194" t="s">
        <v>116</v>
      </c>
      <c r="B194" s="4" t="str" cm="1">
        <f t="array" ref="B194">_xlfn._xlws.FILTER(AnalysisSets!B:B,AnalysisSets!A:A=_xlfn._xlws.FILTER(Analyses!D:D,Analyses!A:A=AnalysisResults!A194,""),"")</f>
        <v>Safety Population</v>
      </c>
      <c r="C194" t="s">
        <v>314</v>
      </c>
      <c r="D194" s="4" t="str" cm="1">
        <f t="array" ref="D194">_xlfn.UNIQUE(_xlfn._xlws.FILTER(AnalysisMethods!$C$2:$C$31,AnalysisMethods!$A$2:$A$31=AnalysisResults!C194,""))</f>
        <v>Grouped summary of categorical variable</v>
      </c>
      <c r="E194" t="s">
        <v>316</v>
      </c>
      <c r="F194" s="4" t="str" cm="1">
        <f t="array" ref="F194">_xlfn._xlws.FILTER(AnalysisMethods!$H$2:$H$31,AnalysisMethods!$E$2:$E$31=AnalysisResults!E194,"")</f>
        <v>%</v>
      </c>
      <c r="G194" s="4" t="str" cm="1">
        <f t="array" ref="G194">_xlfn._xlws.FILTER(AnalysisMethods!$I$2:$I$31,AnalysisMethods!$E$2:$E$31=AnalysisResults!E194,"")</f>
        <v>( XX.X)</v>
      </c>
      <c r="H194" t="s">
        <v>33</v>
      </c>
      <c r="I194" t="s">
        <v>36</v>
      </c>
      <c r="J194" s="4" t="str" cm="1">
        <f t="array" ref="J194">_xlfn._xlws.FILTER(AnalysisGroupings!$G$2:$G$20,AnalysisGroupings!$F$2:$F$20=AnalysisResults!I194,"")</f>
        <v>Placebo</v>
      </c>
      <c r="L194" t="s">
        <v>108</v>
      </c>
      <c r="N194" s="4" t="str" cm="1">
        <f t="array" ref="N194">_xlfn._xlws.FILTER(AnalysisGroupings!$G$2:$G$20,(AnalysisGroupings!$F$2:$F$20=AnalysisResults!M194)*LEN(M194)&gt;0,"")</f>
        <v/>
      </c>
      <c r="O194" t="s">
        <v>375</v>
      </c>
      <c r="R194" s="4" t="str" cm="1">
        <f t="array" ref="R194">_xlfn._xlws.FILTER(AnalysisGroupings!$G$2:$G$20,(AnalysisGroupings!$F$2:$F$20=AnalysisResults!Q194)*LEN(Q194)&gt;0,"")</f>
        <v/>
      </c>
      <c r="T194">
        <v>3.4883999999999999</v>
      </c>
      <c r="U194" s="7" t="s">
        <v>270</v>
      </c>
    </row>
    <row r="195" spans="1:21" x14ac:dyDescent="0.45">
      <c r="A195" t="s">
        <v>116</v>
      </c>
      <c r="B195" s="4" t="str" cm="1">
        <f t="array" ref="B195">_xlfn._xlws.FILTER(AnalysisSets!B:B,AnalysisSets!A:A=_xlfn._xlws.FILTER(Analyses!D:D,Analyses!A:A=AnalysisResults!A195,""),"")</f>
        <v>Safety Population</v>
      </c>
      <c r="C195" t="s">
        <v>314</v>
      </c>
      <c r="D195" s="4" t="str" cm="1">
        <f t="array" ref="D195">_xlfn.UNIQUE(_xlfn._xlws.FILTER(AnalysisMethods!$C$2:$C$31,AnalysisMethods!$A$2:$A$31=AnalysisResults!C195,""))</f>
        <v>Grouped summary of categorical variable</v>
      </c>
      <c r="E195" t="s">
        <v>315</v>
      </c>
      <c r="F195" s="4" t="str" cm="1">
        <f t="array" ref="F195">_xlfn._xlws.FILTER(AnalysisMethods!$H$2:$H$31,AnalysisMethods!$E$2:$E$31=AnalysisResults!E195,"")</f>
        <v>n</v>
      </c>
      <c r="G195" s="4" t="str" cm="1">
        <f t="array" ref="G195">_xlfn._xlws.FILTER(AnalysisMethods!$I$2:$I$31,AnalysisMethods!$E$2:$E$31=AnalysisResults!E195,"")</f>
        <v>XX</v>
      </c>
      <c r="H195" t="s">
        <v>33</v>
      </c>
      <c r="I195" t="s">
        <v>40</v>
      </c>
      <c r="J195" s="4" t="str" cm="1">
        <f t="array" ref="J195">_xlfn._xlws.FILTER(AnalysisGroupings!$G$2:$G$20,AnalysisGroupings!$F$2:$F$20=AnalysisResults!I195,"")</f>
        <v>Xanomeline Low Dose</v>
      </c>
      <c r="L195" t="s">
        <v>108</v>
      </c>
      <c r="N195" s="4" t="str" cm="1">
        <f t="array" ref="N195">_xlfn._xlws.FILTER(AnalysisGroupings!$G$2:$G$20,(AnalysisGroupings!$F$2:$F$20=AnalysisResults!M195)*LEN(M195)&gt;0,"")</f>
        <v/>
      </c>
      <c r="O195" t="s">
        <v>353</v>
      </c>
      <c r="R195" s="4" t="str" cm="1">
        <f t="array" ref="R195">_xlfn._xlws.FILTER(AnalysisGroupings!$G$2:$G$20,(AnalysisGroupings!$F$2:$F$20=AnalysisResults!Q195)*LEN(Q195)&gt;0,"")</f>
        <v/>
      </c>
      <c r="T195">
        <v>13</v>
      </c>
      <c r="U195" s="7" t="s">
        <v>629</v>
      </c>
    </row>
    <row r="196" spans="1:21" x14ac:dyDescent="0.45">
      <c r="A196" t="s">
        <v>116</v>
      </c>
      <c r="B196" s="4" t="str" cm="1">
        <f t="array" ref="B196">_xlfn._xlws.FILTER(AnalysisSets!B:B,AnalysisSets!A:A=_xlfn._xlws.FILTER(Analyses!D:D,Analyses!A:A=AnalysisResults!A196,""),"")</f>
        <v>Safety Population</v>
      </c>
      <c r="C196" t="s">
        <v>314</v>
      </c>
      <c r="D196" s="4" t="str" cm="1">
        <f t="array" ref="D196">_xlfn.UNIQUE(_xlfn._xlws.FILTER(AnalysisMethods!$C$2:$C$31,AnalysisMethods!$A$2:$A$31=AnalysisResults!C196,""))</f>
        <v>Grouped summary of categorical variable</v>
      </c>
      <c r="E196" t="s">
        <v>316</v>
      </c>
      <c r="F196" s="4" t="str" cm="1">
        <f t="array" ref="F196">_xlfn._xlws.FILTER(AnalysisMethods!$H$2:$H$31,AnalysisMethods!$E$2:$E$31=AnalysisResults!E196,"")</f>
        <v>%</v>
      </c>
      <c r="G196" s="4" t="str" cm="1">
        <f t="array" ref="G196">_xlfn._xlws.FILTER(AnalysisMethods!$I$2:$I$31,AnalysisMethods!$E$2:$E$31=AnalysisResults!E196,"")</f>
        <v>( XX.X)</v>
      </c>
      <c r="H196" t="s">
        <v>33</v>
      </c>
      <c r="I196" t="s">
        <v>40</v>
      </c>
      <c r="J196" s="4" t="str" cm="1">
        <f t="array" ref="J196">_xlfn._xlws.FILTER(AnalysisGroupings!$G$2:$G$20,AnalysisGroupings!$F$2:$F$20=AnalysisResults!I196,"")</f>
        <v>Xanomeline Low Dose</v>
      </c>
      <c r="L196" t="s">
        <v>108</v>
      </c>
      <c r="N196" s="4" t="str" cm="1">
        <f t="array" ref="N196">_xlfn._xlws.FILTER(AnalysisGroupings!$G$2:$G$20,(AnalysisGroupings!$F$2:$F$20=AnalysisResults!M196)*LEN(M196)&gt;0,"")</f>
        <v/>
      </c>
      <c r="O196" t="s">
        <v>353</v>
      </c>
      <c r="R196" s="4" t="str" cm="1">
        <f t="array" ref="R196">_xlfn._xlws.FILTER(AnalysisGroupings!$G$2:$G$20,(AnalysisGroupings!$F$2:$F$20=AnalysisResults!Q196)*LEN(Q196)&gt;0,"")</f>
        <v/>
      </c>
      <c r="T196">
        <v>15.4762</v>
      </c>
      <c r="U196" s="7" t="s">
        <v>630</v>
      </c>
    </row>
    <row r="197" spans="1:21" x14ac:dyDescent="0.45">
      <c r="A197" t="s">
        <v>116</v>
      </c>
      <c r="B197" s="4" t="str" cm="1">
        <f t="array" ref="B197">_xlfn._xlws.FILTER(AnalysisSets!B:B,AnalysisSets!A:A=_xlfn._xlws.FILTER(Analyses!D:D,Analyses!A:A=AnalysisResults!A197,""),"")</f>
        <v>Safety Population</v>
      </c>
      <c r="C197" t="s">
        <v>314</v>
      </c>
      <c r="D197" s="4" t="str" cm="1">
        <f t="array" ref="D197">_xlfn.UNIQUE(_xlfn._xlws.FILTER(AnalysisMethods!$C$2:$C$31,AnalysisMethods!$A$2:$A$31=AnalysisResults!C197,""))</f>
        <v>Grouped summary of categorical variable</v>
      </c>
      <c r="E197" t="s">
        <v>315</v>
      </c>
      <c r="F197" s="4" t="str" cm="1">
        <f t="array" ref="F197">_xlfn._xlws.FILTER(AnalysisMethods!$H$2:$H$31,AnalysisMethods!$E$2:$E$31=AnalysisResults!E197,"")</f>
        <v>n</v>
      </c>
      <c r="G197" s="4" t="str" cm="1">
        <f t="array" ref="G197">_xlfn._xlws.FILTER(AnalysisMethods!$I$2:$I$31,AnalysisMethods!$E$2:$E$31=AnalysisResults!E197,"")</f>
        <v>XX</v>
      </c>
      <c r="H197" t="s">
        <v>33</v>
      </c>
      <c r="I197" t="s">
        <v>40</v>
      </c>
      <c r="J197" s="4" t="str" cm="1">
        <f t="array" ref="J197">_xlfn._xlws.FILTER(AnalysisGroupings!$G$2:$G$20,AnalysisGroupings!$F$2:$F$20=AnalysisResults!I197,"")</f>
        <v>Xanomeline Low Dose</v>
      </c>
      <c r="L197" t="s">
        <v>108</v>
      </c>
      <c r="N197" s="4" t="str" cm="1">
        <f t="array" ref="N197">_xlfn._xlws.FILTER(AnalysisGroupings!$G$2:$G$20,(AnalysisGroupings!$F$2:$F$20=AnalysisResults!M197)*LEN(M197)&gt;0,"")</f>
        <v/>
      </c>
      <c r="O197" t="s">
        <v>354</v>
      </c>
      <c r="R197" s="4" t="str" cm="1">
        <f t="array" ref="R197">_xlfn._xlws.FILTER(AnalysisGroupings!$G$2:$G$20,(AnalysisGroupings!$F$2:$F$20=AnalysisResults!Q197)*LEN(Q197)&gt;0,"")</f>
        <v/>
      </c>
      <c r="T197">
        <v>1</v>
      </c>
      <c r="U197" s="7" t="s">
        <v>277</v>
      </c>
    </row>
    <row r="198" spans="1:21" x14ac:dyDescent="0.45">
      <c r="A198" t="s">
        <v>116</v>
      </c>
      <c r="B198" s="4" t="str" cm="1">
        <f t="array" ref="B198">_xlfn._xlws.FILTER(AnalysisSets!B:B,AnalysisSets!A:A=_xlfn._xlws.FILTER(Analyses!D:D,Analyses!A:A=AnalysisResults!A198,""),"")</f>
        <v>Safety Population</v>
      </c>
      <c r="C198" t="s">
        <v>314</v>
      </c>
      <c r="D198" s="4" t="str" cm="1">
        <f t="array" ref="D198">_xlfn.UNIQUE(_xlfn._xlws.FILTER(AnalysisMethods!$C$2:$C$31,AnalysisMethods!$A$2:$A$31=AnalysisResults!C198,""))</f>
        <v>Grouped summary of categorical variable</v>
      </c>
      <c r="E198" t="s">
        <v>316</v>
      </c>
      <c r="F198" s="4" t="str" cm="1">
        <f t="array" ref="F198">_xlfn._xlws.FILTER(AnalysisMethods!$H$2:$H$31,AnalysisMethods!$E$2:$E$31=AnalysisResults!E198,"")</f>
        <v>%</v>
      </c>
      <c r="G198" s="4" t="str" cm="1">
        <f t="array" ref="G198">_xlfn._xlws.FILTER(AnalysisMethods!$I$2:$I$31,AnalysisMethods!$E$2:$E$31=AnalysisResults!E198,"")</f>
        <v>( XX.X)</v>
      </c>
      <c r="H198" t="s">
        <v>33</v>
      </c>
      <c r="I198" t="s">
        <v>40</v>
      </c>
      <c r="J198" s="4" t="str" cm="1">
        <f t="array" ref="J198">_xlfn._xlws.FILTER(AnalysisGroupings!$G$2:$G$20,AnalysisGroupings!$F$2:$F$20=AnalysisResults!I198,"")</f>
        <v>Xanomeline Low Dose</v>
      </c>
      <c r="L198" t="s">
        <v>108</v>
      </c>
      <c r="N198" s="4" t="str" cm="1">
        <f t="array" ref="N198">_xlfn._xlws.FILTER(AnalysisGroupings!$G$2:$G$20,(AnalysisGroupings!$F$2:$F$20=AnalysisResults!M198)*LEN(M198)&gt;0,"")</f>
        <v/>
      </c>
      <c r="O198" t="s">
        <v>354</v>
      </c>
      <c r="R198" s="4" t="str" cm="1">
        <f t="array" ref="R198">_xlfn._xlws.FILTER(AnalysisGroupings!$G$2:$G$20,(AnalysisGroupings!$F$2:$F$20=AnalysisResults!Q198)*LEN(Q198)&gt;0,"")</f>
        <v/>
      </c>
      <c r="T198">
        <v>1.1904999999999999</v>
      </c>
      <c r="U198" s="7" t="s">
        <v>283</v>
      </c>
    </row>
    <row r="199" spans="1:21" x14ac:dyDescent="0.45">
      <c r="A199" t="s">
        <v>116</v>
      </c>
      <c r="B199" s="4" t="str" cm="1">
        <f t="array" ref="B199">_xlfn._xlws.FILTER(AnalysisSets!B:B,AnalysisSets!A:A=_xlfn._xlws.FILTER(Analyses!D:D,Analyses!A:A=AnalysisResults!A199,""),"")</f>
        <v>Safety Population</v>
      </c>
      <c r="C199" t="s">
        <v>314</v>
      </c>
      <c r="D199" s="4" t="str" cm="1">
        <f t="array" ref="D199">_xlfn.UNIQUE(_xlfn._xlws.FILTER(AnalysisMethods!$C$2:$C$31,AnalysisMethods!$A$2:$A$31=AnalysisResults!C199,""))</f>
        <v>Grouped summary of categorical variable</v>
      </c>
      <c r="E199" t="s">
        <v>315</v>
      </c>
      <c r="F199" s="4" t="str" cm="1">
        <f t="array" ref="F199">_xlfn._xlws.FILTER(AnalysisMethods!$H$2:$H$31,AnalysisMethods!$E$2:$E$31=AnalysisResults!E199,"")</f>
        <v>n</v>
      </c>
      <c r="G199" s="4" t="str" cm="1">
        <f t="array" ref="G199">_xlfn._xlws.FILTER(AnalysisMethods!$I$2:$I$31,AnalysisMethods!$E$2:$E$31=AnalysisResults!E199,"")</f>
        <v>XX</v>
      </c>
      <c r="H199" t="s">
        <v>33</v>
      </c>
      <c r="I199" t="s">
        <v>40</v>
      </c>
      <c r="J199" s="4" t="str" cm="1">
        <f t="array" ref="J199">_xlfn._xlws.FILTER(AnalysisGroupings!$G$2:$G$20,AnalysisGroupings!$F$2:$F$20=AnalysisResults!I199,"")</f>
        <v>Xanomeline Low Dose</v>
      </c>
      <c r="L199" t="s">
        <v>108</v>
      </c>
      <c r="N199" s="4" t="str" cm="1">
        <f t="array" ref="N199">_xlfn._xlws.FILTER(AnalysisGroupings!$G$2:$G$20,(AnalysisGroupings!$F$2:$F$20=AnalysisResults!M199)*LEN(M199)&gt;0,"")</f>
        <v/>
      </c>
      <c r="O199" t="s">
        <v>355</v>
      </c>
      <c r="R199" s="4" t="str" cm="1">
        <f t="array" ref="R199">_xlfn._xlws.FILTER(AnalysisGroupings!$G$2:$G$20,(AnalysisGroupings!$F$2:$F$20=AnalysisResults!Q199)*LEN(Q199)&gt;0,"")</f>
        <v/>
      </c>
      <c r="T199">
        <v>2</v>
      </c>
      <c r="U199" s="7" t="s">
        <v>614</v>
      </c>
    </row>
    <row r="200" spans="1:21" x14ac:dyDescent="0.45">
      <c r="A200" t="s">
        <v>116</v>
      </c>
      <c r="B200" s="4" t="str" cm="1">
        <f t="array" ref="B200">_xlfn._xlws.FILTER(AnalysisSets!B:B,AnalysisSets!A:A=_xlfn._xlws.FILTER(Analyses!D:D,Analyses!A:A=AnalysisResults!A200,""),"")</f>
        <v>Safety Population</v>
      </c>
      <c r="C200" t="s">
        <v>314</v>
      </c>
      <c r="D200" s="4" t="str" cm="1">
        <f t="array" ref="D200">_xlfn.UNIQUE(_xlfn._xlws.FILTER(AnalysisMethods!$C$2:$C$31,AnalysisMethods!$A$2:$A$31=AnalysisResults!C200,""))</f>
        <v>Grouped summary of categorical variable</v>
      </c>
      <c r="E200" t="s">
        <v>316</v>
      </c>
      <c r="F200" s="4" t="str" cm="1">
        <f t="array" ref="F200">_xlfn._xlws.FILTER(AnalysisMethods!$H$2:$H$31,AnalysisMethods!$E$2:$E$31=AnalysisResults!E200,"")</f>
        <v>%</v>
      </c>
      <c r="G200" s="4" t="str" cm="1">
        <f t="array" ref="G200">_xlfn._xlws.FILTER(AnalysisMethods!$I$2:$I$31,AnalysisMethods!$E$2:$E$31=AnalysisResults!E200,"")</f>
        <v>( XX.X)</v>
      </c>
      <c r="H200" t="s">
        <v>33</v>
      </c>
      <c r="I200" t="s">
        <v>40</v>
      </c>
      <c r="J200" s="4" t="str" cm="1">
        <f t="array" ref="J200">_xlfn._xlws.FILTER(AnalysisGroupings!$G$2:$G$20,AnalysisGroupings!$F$2:$F$20=AnalysisResults!I200,"")</f>
        <v>Xanomeline Low Dose</v>
      </c>
      <c r="L200" t="s">
        <v>108</v>
      </c>
      <c r="N200" s="4" t="str" cm="1">
        <f t="array" ref="N200">_xlfn._xlws.FILTER(AnalysisGroupings!$G$2:$G$20,(AnalysisGroupings!$F$2:$F$20=AnalysisResults!M200)*LEN(M200)&gt;0,"")</f>
        <v/>
      </c>
      <c r="O200" t="s">
        <v>355</v>
      </c>
      <c r="R200" s="4" t="str" cm="1">
        <f t="array" ref="R200">_xlfn._xlws.FILTER(AnalysisGroupings!$G$2:$G$20,(AnalysisGroupings!$F$2:$F$20=AnalysisResults!Q200)*LEN(Q200)&gt;0,"")</f>
        <v/>
      </c>
      <c r="T200">
        <v>2.3809999999999998</v>
      </c>
      <c r="U200" s="7" t="s">
        <v>631</v>
      </c>
    </row>
    <row r="201" spans="1:21" x14ac:dyDescent="0.45">
      <c r="A201" t="s">
        <v>116</v>
      </c>
      <c r="B201" s="4" t="str" cm="1">
        <f t="array" ref="B201">_xlfn._xlws.FILTER(AnalysisSets!B:B,AnalysisSets!A:A=_xlfn._xlws.FILTER(Analyses!D:D,Analyses!A:A=AnalysisResults!A201,""),"")</f>
        <v>Safety Population</v>
      </c>
      <c r="C201" t="s">
        <v>314</v>
      </c>
      <c r="D201" s="4" t="str" cm="1">
        <f t="array" ref="D201">_xlfn.UNIQUE(_xlfn._xlws.FILTER(AnalysisMethods!$C$2:$C$31,AnalysisMethods!$A$2:$A$31=AnalysisResults!C201,""))</f>
        <v>Grouped summary of categorical variable</v>
      </c>
      <c r="E201" t="s">
        <v>315</v>
      </c>
      <c r="F201" s="4" t="str" cm="1">
        <f t="array" ref="F201">_xlfn._xlws.FILTER(AnalysisMethods!$H$2:$H$31,AnalysisMethods!$E$2:$E$31=AnalysisResults!E201,"")</f>
        <v>n</v>
      </c>
      <c r="G201" s="4" t="str" cm="1">
        <f t="array" ref="G201">_xlfn._xlws.FILTER(AnalysisMethods!$I$2:$I$31,AnalysisMethods!$E$2:$E$31=AnalysisResults!E201,"")</f>
        <v>XX</v>
      </c>
      <c r="H201" t="s">
        <v>33</v>
      </c>
      <c r="I201" t="s">
        <v>40</v>
      </c>
      <c r="J201" s="4" t="str" cm="1">
        <f t="array" ref="J201">_xlfn._xlws.FILTER(AnalysisGroupings!$G$2:$G$20,AnalysisGroupings!$F$2:$F$20=AnalysisResults!I201,"")</f>
        <v>Xanomeline Low Dose</v>
      </c>
      <c r="L201" t="s">
        <v>108</v>
      </c>
      <c r="N201" s="4" t="str" cm="1">
        <f t="array" ref="N201">_xlfn._xlws.FILTER(AnalysisGroupings!$G$2:$G$20,(AnalysisGroupings!$F$2:$F$20=AnalysisResults!M201)*LEN(M201)&gt;0,"")</f>
        <v/>
      </c>
      <c r="O201" t="s">
        <v>356</v>
      </c>
      <c r="R201" s="4" t="str" cm="1">
        <f t="array" ref="R201">_xlfn._xlws.FILTER(AnalysisGroupings!$G$2:$G$20,(AnalysisGroupings!$F$2:$F$20=AnalysisResults!Q201)*LEN(Q201)&gt;0,"")</f>
        <v/>
      </c>
      <c r="T201">
        <v>2</v>
      </c>
      <c r="U201" s="7" t="s">
        <v>614</v>
      </c>
    </row>
    <row r="202" spans="1:21" x14ac:dyDescent="0.45">
      <c r="A202" t="s">
        <v>116</v>
      </c>
      <c r="B202" s="4" t="str" cm="1">
        <f t="array" ref="B202">_xlfn._xlws.FILTER(AnalysisSets!B:B,AnalysisSets!A:A=_xlfn._xlws.FILTER(Analyses!D:D,Analyses!A:A=AnalysisResults!A202,""),"")</f>
        <v>Safety Population</v>
      </c>
      <c r="C202" t="s">
        <v>314</v>
      </c>
      <c r="D202" s="4" t="str" cm="1">
        <f t="array" ref="D202">_xlfn.UNIQUE(_xlfn._xlws.FILTER(AnalysisMethods!$C$2:$C$31,AnalysisMethods!$A$2:$A$31=AnalysisResults!C202,""))</f>
        <v>Grouped summary of categorical variable</v>
      </c>
      <c r="E202" t="s">
        <v>316</v>
      </c>
      <c r="F202" s="4" t="str" cm="1">
        <f t="array" ref="F202">_xlfn._xlws.FILTER(AnalysisMethods!$H$2:$H$31,AnalysisMethods!$E$2:$E$31=AnalysisResults!E202,"")</f>
        <v>%</v>
      </c>
      <c r="G202" s="4" t="str" cm="1">
        <f t="array" ref="G202">_xlfn._xlws.FILTER(AnalysisMethods!$I$2:$I$31,AnalysisMethods!$E$2:$E$31=AnalysisResults!E202,"")</f>
        <v>( XX.X)</v>
      </c>
      <c r="H202" t="s">
        <v>33</v>
      </c>
      <c r="I202" t="s">
        <v>40</v>
      </c>
      <c r="J202" s="4" t="str" cm="1">
        <f t="array" ref="J202">_xlfn._xlws.FILTER(AnalysisGroupings!$G$2:$G$20,AnalysisGroupings!$F$2:$F$20=AnalysisResults!I202,"")</f>
        <v>Xanomeline Low Dose</v>
      </c>
      <c r="L202" t="s">
        <v>108</v>
      </c>
      <c r="N202" s="4" t="str" cm="1">
        <f t="array" ref="N202">_xlfn._xlws.FILTER(AnalysisGroupings!$G$2:$G$20,(AnalysisGroupings!$F$2:$F$20=AnalysisResults!M202)*LEN(M202)&gt;0,"")</f>
        <v/>
      </c>
      <c r="O202" t="s">
        <v>356</v>
      </c>
      <c r="R202" s="4" t="str" cm="1">
        <f t="array" ref="R202">_xlfn._xlws.FILTER(AnalysisGroupings!$G$2:$G$20,(AnalysisGroupings!$F$2:$F$20=AnalysisResults!Q202)*LEN(Q202)&gt;0,"")</f>
        <v/>
      </c>
      <c r="T202">
        <v>2.3809999999999998</v>
      </c>
      <c r="U202" s="7" t="s">
        <v>631</v>
      </c>
    </row>
    <row r="203" spans="1:21" x14ac:dyDescent="0.45">
      <c r="A203" t="s">
        <v>116</v>
      </c>
      <c r="B203" s="4" t="str" cm="1">
        <f t="array" ref="B203">_xlfn._xlws.FILTER(AnalysisSets!B:B,AnalysisSets!A:A=_xlfn._xlws.FILTER(Analyses!D:D,Analyses!A:A=AnalysisResults!A203,""),"")</f>
        <v>Safety Population</v>
      </c>
      <c r="C203" t="s">
        <v>314</v>
      </c>
      <c r="D203" s="4" t="str" cm="1">
        <f t="array" ref="D203">_xlfn.UNIQUE(_xlfn._xlws.FILTER(AnalysisMethods!$C$2:$C$31,AnalysisMethods!$A$2:$A$31=AnalysisResults!C203,""))</f>
        <v>Grouped summary of categorical variable</v>
      </c>
      <c r="E203" t="s">
        <v>315</v>
      </c>
      <c r="F203" s="4" t="str" cm="1">
        <f t="array" ref="F203">_xlfn._xlws.FILTER(AnalysisMethods!$H$2:$H$31,AnalysisMethods!$E$2:$E$31=AnalysisResults!E203,"")</f>
        <v>n</v>
      </c>
      <c r="G203" s="4" t="str" cm="1">
        <f t="array" ref="G203">_xlfn._xlws.FILTER(AnalysisMethods!$I$2:$I$31,AnalysisMethods!$E$2:$E$31=AnalysisResults!E203,"")</f>
        <v>XX</v>
      </c>
      <c r="H203" t="s">
        <v>33</v>
      </c>
      <c r="I203" t="s">
        <v>40</v>
      </c>
      <c r="J203" s="4" t="str" cm="1">
        <f t="array" ref="J203">_xlfn._xlws.FILTER(AnalysisGroupings!$G$2:$G$20,AnalysisGroupings!$F$2:$F$20=AnalysisResults!I203,"")</f>
        <v>Xanomeline Low Dose</v>
      </c>
      <c r="L203" t="s">
        <v>108</v>
      </c>
      <c r="N203" s="4" t="str" cm="1">
        <f t="array" ref="N203">_xlfn._xlws.FILTER(AnalysisGroupings!$G$2:$G$20,(AnalysisGroupings!$F$2:$F$20=AnalysisResults!M203)*LEN(M203)&gt;0,"")</f>
        <v/>
      </c>
      <c r="O203" t="s">
        <v>357</v>
      </c>
      <c r="R203" s="4" t="str" cm="1">
        <f t="array" ref="R203">_xlfn._xlws.FILTER(AnalysisGroupings!$G$2:$G$20,(AnalysisGroupings!$F$2:$F$20=AnalysisResults!Q203)*LEN(Q203)&gt;0,"")</f>
        <v/>
      </c>
      <c r="T203">
        <v>14</v>
      </c>
      <c r="U203" s="7" t="s">
        <v>241</v>
      </c>
    </row>
    <row r="204" spans="1:21" x14ac:dyDescent="0.45">
      <c r="A204" t="s">
        <v>116</v>
      </c>
      <c r="B204" s="4" t="str" cm="1">
        <f t="array" ref="B204">_xlfn._xlws.FILTER(AnalysisSets!B:B,AnalysisSets!A:A=_xlfn._xlws.FILTER(Analyses!D:D,Analyses!A:A=AnalysisResults!A204,""),"")</f>
        <v>Safety Population</v>
      </c>
      <c r="C204" t="s">
        <v>314</v>
      </c>
      <c r="D204" s="4" t="str" cm="1">
        <f t="array" ref="D204">_xlfn.UNIQUE(_xlfn._xlws.FILTER(AnalysisMethods!$C$2:$C$31,AnalysisMethods!$A$2:$A$31=AnalysisResults!C204,""))</f>
        <v>Grouped summary of categorical variable</v>
      </c>
      <c r="E204" t="s">
        <v>316</v>
      </c>
      <c r="F204" s="4" t="str" cm="1">
        <f t="array" ref="F204">_xlfn._xlws.FILTER(AnalysisMethods!$H$2:$H$31,AnalysisMethods!$E$2:$E$31=AnalysisResults!E204,"")</f>
        <v>%</v>
      </c>
      <c r="G204" s="4" t="str" cm="1">
        <f t="array" ref="G204">_xlfn._xlws.FILTER(AnalysisMethods!$I$2:$I$31,AnalysisMethods!$E$2:$E$31=AnalysisResults!E204,"")</f>
        <v>( XX.X)</v>
      </c>
      <c r="H204" t="s">
        <v>33</v>
      </c>
      <c r="I204" t="s">
        <v>40</v>
      </c>
      <c r="J204" s="4" t="str" cm="1">
        <f t="array" ref="J204">_xlfn._xlws.FILTER(AnalysisGroupings!$G$2:$G$20,AnalysisGroupings!$F$2:$F$20=AnalysisResults!I204,"")</f>
        <v>Xanomeline Low Dose</v>
      </c>
      <c r="L204" t="s">
        <v>108</v>
      </c>
      <c r="N204" s="4" t="str" cm="1">
        <f t="array" ref="N204">_xlfn._xlws.FILTER(AnalysisGroupings!$G$2:$G$20,(AnalysisGroupings!$F$2:$F$20=AnalysisResults!M204)*LEN(M204)&gt;0,"")</f>
        <v/>
      </c>
      <c r="O204" t="s">
        <v>357</v>
      </c>
      <c r="R204" s="4" t="str" cm="1">
        <f t="array" ref="R204">_xlfn._xlws.FILTER(AnalysisGroupings!$G$2:$G$20,(AnalysisGroupings!$F$2:$F$20=AnalysisResults!Q204)*LEN(Q204)&gt;0,"")</f>
        <v/>
      </c>
      <c r="T204">
        <v>16.666699999999999</v>
      </c>
      <c r="U204" s="7" t="s">
        <v>632</v>
      </c>
    </row>
    <row r="205" spans="1:21" x14ac:dyDescent="0.45">
      <c r="A205" t="s">
        <v>116</v>
      </c>
      <c r="B205" s="4" t="str" cm="1">
        <f t="array" ref="B205">_xlfn._xlws.FILTER(AnalysisSets!B:B,AnalysisSets!A:A=_xlfn._xlws.FILTER(Analyses!D:D,Analyses!A:A=AnalysisResults!A205,""),"")</f>
        <v>Safety Population</v>
      </c>
      <c r="C205" t="s">
        <v>314</v>
      </c>
      <c r="D205" s="4" t="str" cm="1">
        <f t="array" ref="D205">_xlfn.UNIQUE(_xlfn._xlws.FILTER(AnalysisMethods!$C$2:$C$31,AnalysisMethods!$A$2:$A$31=AnalysisResults!C205,""))</f>
        <v>Grouped summary of categorical variable</v>
      </c>
      <c r="E205" t="s">
        <v>315</v>
      </c>
      <c r="F205" s="4" t="str" cm="1">
        <f t="array" ref="F205">_xlfn._xlws.FILTER(AnalysisMethods!$H$2:$H$31,AnalysisMethods!$E$2:$E$31=AnalysisResults!E205,"")</f>
        <v>n</v>
      </c>
      <c r="G205" s="4" t="str" cm="1">
        <f t="array" ref="G205">_xlfn._xlws.FILTER(AnalysisMethods!$I$2:$I$31,AnalysisMethods!$E$2:$E$31=AnalysisResults!E205,"")</f>
        <v>XX</v>
      </c>
      <c r="H205" t="s">
        <v>33</v>
      </c>
      <c r="I205" t="s">
        <v>40</v>
      </c>
      <c r="J205" s="4" t="str" cm="1">
        <f t="array" ref="J205">_xlfn._xlws.FILTER(AnalysisGroupings!$G$2:$G$20,AnalysisGroupings!$F$2:$F$20=AnalysisResults!I205,"")</f>
        <v>Xanomeline Low Dose</v>
      </c>
      <c r="L205" t="s">
        <v>108</v>
      </c>
      <c r="N205" s="4" t="str" cm="1">
        <f t="array" ref="N205">_xlfn._xlws.FILTER(AnalysisGroupings!$G$2:$G$20,(AnalysisGroupings!$F$2:$F$20=AnalysisResults!M205)*LEN(M205)&gt;0,"")</f>
        <v/>
      </c>
      <c r="O205" t="s">
        <v>358</v>
      </c>
      <c r="R205" s="4" t="str" cm="1">
        <f t="array" ref="R205">_xlfn._xlws.FILTER(AnalysisGroupings!$G$2:$G$20,(AnalysisGroupings!$F$2:$F$20=AnalysisResults!Q205)*LEN(Q205)&gt;0,"")</f>
        <v/>
      </c>
      <c r="T205">
        <v>47</v>
      </c>
      <c r="U205" s="7" t="s">
        <v>633</v>
      </c>
    </row>
    <row r="206" spans="1:21" x14ac:dyDescent="0.45">
      <c r="A206" t="s">
        <v>116</v>
      </c>
      <c r="B206" s="4" t="str" cm="1">
        <f t="array" ref="B206">_xlfn._xlws.FILTER(AnalysisSets!B:B,AnalysisSets!A:A=_xlfn._xlws.FILTER(Analyses!D:D,Analyses!A:A=AnalysisResults!A206,""),"")</f>
        <v>Safety Population</v>
      </c>
      <c r="C206" t="s">
        <v>314</v>
      </c>
      <c r="D206" s="4" t="str" cm="1">
        <f t="array" ref="D206">_xlfn.UNIQUE(_xlfn._xlws.FILTER(AnalysisMethods!$C$2:$C$31,AnalysisMethods!$A$2:$A$31=AnalysisResults!C206,""))</f>
        <v>Grouped summary of categorical variable</v>
      </c>
      <c r="E206" t="s">
        <v>316</v>
      </c>
      <c r="F206" s="4" t="str" cm="1">
        <f t="array" ref="F206">_xlfn._xlws.FILTER(AnalysisMethods!$H$2:$H$31,AnalysisMethods!$E$2:$E$31=AnalysisResults!E206,"")</f>
        <v>%</v>
      </c>
      <c r="G206" s="4" t="str" cm="1">
        <f t="array" ref="G206">_xlfn._xlws.FILTER(AnalysisMethods!$I$2:$I$31,AnalysisMethods!$E$2:$E$31=AnalysisResults!E206,"")</f>
        <v>( XX.X)</v>
      </c>
      <c r="H206" t="s">
        <v>33</v>
      </c>
      <c r="I206" t="s">
        <v>40</v>
      </c>
      <c r="J206" s="4" t="str" cm="1">
        <f t="array" ref="J206">_xlfn._xlws.FILTER(AnalysisGroupings!$G$2:$G$20,AnalysisGroupings!$F$2:$F$20=AnalysisResults!I206,"")</f>
        <v>Xanomeline Low Dose</v>
      </c>
      <c r="L206" t="s">
        <v>108</v>
      </c>
      <c r="N206" s="4" t="str" cm="1">
        <f t="array" ref="N206">_xlfn._xlws.FILTER(AnalysisGroupings!$G$2:$G$20,(AnalysisGroupings!$F$2:$F$20=AnalysisResults!M206)*LEN(M206)&gt;0,"")</f>
        <v/>
      </c>
      <c r="O206" t="s">
        <v>358</v>
      </c>
      <c r="R206" s="4" t="str" cm="1">
        <f t="array" ref="R206">_xlfn._xlws.FILTER(AnalysisGroupings!$G$2:$G$20,(AnalysisGroupings!$F$2:$F$20=AnalysisResults!Q206)*LEN(Q206)&gt;0,"")</f>
        <v/>
      </c>
      <c r="T206">
        <v>55.952399999999997</v>
      </c>
      <c r="U206" s="7" t="s">
        <v>634</v>
      </c>
    </row>
    <row r="207" spans="1:21" x14ac:dyDescent="0.45">
      <c r="A207" t="s">
        <v>116</v>
      </c>
      <c r="B207" s="4" t="str" cm="1">
        <f t="array" ref="B207">_xlfn._xlws.FILTER(AnalysisSets!B:B,AnalysisSets!A:A=_xlfn._xlws.FILTER(Analyses!D:D,Analyses!A:A=AnalysisResults!A207,""),"")</f>
        <v>Safety Population</v>
      </c>
      <c r="C207" t="s">
        <v>314</v>
      </c>
      <c r="D207" s="4" t="str" cm="1">
        <f t="array" ref="D207">_xlfn.UNIQUE(_xlfn._xlws.FILTER(AnalysisMethods!$C$2:$C$31,AnalysisMethods!$A$2:$A$31=AnalysisResults!C207,""))</f>
        <v>Grouped summary of categorical variable</v>
      </c>
      <c r="E207" t="s">
        <v>315</v>
      </c>
      <c r="F207" s="4" t="str" cm="1">
        <f t="array" ref="F207">_xlfn._xlws.FILTER(AnalysisMethods!$H$2:$H$31,AnalysisMethods!$E$2:$E$31=AnalysisResults!E207,"")</f>
        <v>n</v>
      </c>
      <c r="G207" s="4" t="str" cm="1">
        <f t="array" ref="G207">_xlfn._xlws.FILTER(AnalysisMethods!$I$2:$I$31,AnalysisMethods!$E$2:$E$31=AnalysisResults!E207,"")</f>
        <v>XX</v>
      </c>
      <c r="H207" t="s">
        <v>33</v>
      </c>
      <c r="I207" t="s">
        <v>40</v>
      </c>
      <c r="J207" s="4" t="str" cm="1">
        <f t="array" ref="J207">_xlfn._xlws.FILTER(AnalysisGroupings!$G$2:$G$20,AnalysisGroupings!$F$2:$F$20=AnalysisResults!I207,"")</f>
        <v>Xanomeline Low Dose</v>
      </c>
      <c r="L207" t="s">
        <v>108</v>
      </c>
      <c r="N207" s="4" t="str" cm="1">
        <f t="array" ref="N207">_xlfn._xlws.FILTER(AnalysisGroupings!$G$2:$G$20,(AnalysisGroupings!$F$2:$F$20=AnalysisResults!M207)*LEN(M207)&gt;0,"")</f>
        <v/>
      </c>
      <c r="O207" t="s">
        <v>359</v>
      </c>
      <c r="R207" s="4" t="str" cm="1">
        <f t="array" ref="R207">_xlfn._xlws.FILTER(AnalysisGroupings!$G$2:$G$20,(AnalysisGroupings!$F$2:$F$20=AnalysisResults!Q207)*LEN(Q207)&gt;0,"")</f>
        <v/>
      </c>
      <c r="T207">
        <v>0</v>
      </c>
      <c r="U207" s="7" t="s">
        <v>276</v>
      </c>
    </row>
    <row r="208" spans="1:21" x14ac:dyDescent="0.45">
      <c r="A208" t="s">
        <v>116</v>
      </c>
      <c r="B208" s="4" t="str" cm="1">
        <f t="array" ref="B208">_xlfn._xlws.FILTER(AnalysisSets!B:B,AnalysisSets!A:A=_xlfn._xlws.FILTER(Analyses!D:D,Analyses!A:A=AnalysisResults!A208,""),"")</f>
        <v>Safety Population</v>
      </c>
      <c r="C208" t="s">
        <v>314</v>
      </c>
      <c r="D208" s="4" t="str" cm="1">
        <f t="array" ref="D208">_xlfn.UNIQUE(_xlfn._xlws.FILTER(AnalysisMethods!$C$2:$C$31,AnalysisMethods!$A$2:$A$31=AnalysisResults!C208,""))</f>
        <v>Grouped summary of categorical variable</v>
      </c>
      <c r="E208" t="s">
        <v>316</v>
      </c>
      <c r="F208" s="4" t="str" cm="1">
        <f t="array" ref="F208">_xlfn._xlws.FILTER(AnalysisMethods!$H$2:$H$31,AnalysisMethods!$E$2:$E$31=AnalysisResults!E208,"")</f>
        <v>%</v>
      </c>
      <c r="G208" s="4" t="str" cm="1">
        <f t="array" ref="G208">_xlfn._xlws.FILTER(AnalysisMethods!$I$2:$I$31,AnalysisMethods!$E$2:$E$31=AnalysisResults!E208,"")</f>
        <v>( XX.X)</v>
      </c>
      <c r="H208" t="s">
        <v>33</v>
      </c>
      <c r="I208" t="s">
        <v>40</v>
      </c>
      <c r="J208" s="4" t="str" cm="1">
        <f t="array" ref="J208">_xlfn._xlws.FILTER(AnalysisGroupings!$G$2:$G$20,AnalysisGroupings!$F$2:$F$20=AnalysisResults!I208,"")</f>
        <v>Xanomeline Low Dose</v>
      </c>
      <c r="L208" t="s">
        <v>108</v>
      </c>
      <c r="N208" s="4" t="str" cm="1">
        <f t="array" ref="N208">_xlfn._xlws.FILTER(AnalysisGroupings!$G$2:$G$20,(AnalysisGroupings!$F$2:$F$20=AnalysisResults!M208)*LEN(M208)&gt;0,"")</f>
        <v/>
      </c>
      <c r="O208" t="s">
        <v>359</v>
      </c>
      <c r="R208" s="4" t="str" cm="1">
        <f t="array" ref="R208">_xlfn._xlws.FILTER(AnalysisGroupings!$G$2:$G$20,(AnalysisGroupings!$F$2:$F$20=AnalysisResults!Q208)*LEN(Q208)&gt;0,"")</f>
        <v/>
      </c>
      <c r="T208">
        <v>0</v>
      </c>
      <c r="U208" s="7" t="s">
        <v>280</v>
      </c>
    </row>
    <row r="209" spans="1:21" x14ac:dyDescent="0.45">
      <c r="A209" t="s">
        <v>116</v>
      </c>
      <c r="B209" s="4" t="str" cm="1">
        <f t="array" ref="B209">_xlfn._xlws.FILTER(AnalysisSets!B:B,AnalysisSets!A:A=_xlfn._xlws.FILTER(Analyses!D:D,Analyses!A:A=AnalysisResults!A209,""),"")</f>
        <v>Safety Population</v>
      </c>
      <c r="C209" t="s">
        <v>314</v>
      </c>
      <c r="D209" s="4" t="str" cm="1">
        <f t="array" ref="D209">_xlfn.UNIQUE(_xlfn._xlws.FILTER(AnalysisMethods!$C$2:$C$31,AnalysisMethods!$A$2:$A$31=AnalysisResults!C209,""))</f>
        <v>Grouped summary of categorical variable</v>
      </c>
      <c r="E209" t="s">
        <v>315</v>
      </c>
      <c r="F209" s="4" t="str" cm="1">
        <f t="array" ref="F209">_xlfn._xlws.FILTER(AnalysisMethods!$H$2:$H$31,AnalysisMethods!$E$2:$E$31=AnalysisResults!E209,"")</f>
        <v>n</v>
      </c>
      <c r="G209" s="4" t="str" cm="1">
        <f t="array" ref="G209">_xlfn._xlws.FILTER(AnalysisMethods!$I$2:$I$31,AnalysisMethods!$E$2:$E$31=AnalysisResults!E209,"")</f>
        <v>XX</v>
      </c>
      <c r="H209" t="s">
        <v>33</v>
      </c>
      <c r="I209" t="s">
        <v>40</v>
      </c>
      <c r="J209" s="4" t="str" cm="1">
        <f t="array" ref="J209">_xlfn._xlws.FILTER(AnalysisGroupings!$G$2:$G$20,AnalysisGroupings!$F$2:$F$20=AnalysisResults!I209,"")</f>
        <v>Xanomeline Low Dose</v>
      </c>
      <c r="L209" t="s">
        <v>108</v>
      </c>
      <c r="N209" s="4" t="str" cm="1">
        <f t="array" ref="N209">_xlfn._xlws.FILTER(AnalysisGroupings!$G$2:$G$20,(AnalysisGroupings!$F$2:$F$20=AnalysisResults!M209)*LEN(M209)&gt;0,"")</f>
        <v/>
      </c>
      <c r="O209" t="s">
        <v>360</v>
      </c>
      <c r="R209" s="4" t="str" cm="1">
        <f t="array" ref="R209">_xlfn._xlws.FILTER(AnalysisGroupings!$G$2:$G$20,(AnalysisGroupings!$F$2:$F$20=AnalysisResults!Q209)*LEN(Q209)&gt;0,"")</f>
        <v/>
      </c>
      <c r="T209">
        <v>1</v>
      </c>
      <c r="U209" s="7" t="s">
        <v>277</v>
      </c>
    </row>
    <row r="210" spans="1:21" x14ac:dyDescent="0.45">
      <c r="A210" t="s">
        <v>116</v>
      </c>
      <c r="B210" s="4" t="str" cm="1">
        <f t="array" ref="B210">_xlfn._xlws.FILTER(AnalysisSets!B:B,AnalysisSets!A:A=_xlfn._xlws.FILTER(Analyses!D:D,Analyses!A:A=AnalysisResults!A210,""),"")</f>
        <v>Safety Population</v>
      </c>
      <c r="C210" t="s">
        <v>314</v>
      </c>
      <c r="D210" s="4" t="str" cm="1">
        <f t="array" ref="D210">_xlfn.UNIQUE(_xlfn._xlws.FILTER(AnalysisMethods!$C$2:$C$31,AnalysisMethods!$A$2:$A$31=AnalysisResults!C210,""))</f>
        <v>Grouped summary of categorical variable</v>
      </c>
      <c r="E210" t="s">
        <v>316</v>
      </c>
      <c r="F210" s="4" t="str" cm="1">
        <f t="array" ref="F210">_xlfn._xlws.FILTER(AnalysisMethods!$H$2:$H$31,AnalysisMethods!$E$2:$E$31=AnalysisResults!E210,"")</f>
        <v>%</v>
      </c>
      <c r="G210" s="4" t="str" cm="1">
        <f t="array" ref="G210">_xlfn._xlws.FILTER(AnalysisMethods!$I$2:$I$31,AnalysisMethods!$E$2:$E$31=AnalysisResults!E210,"")</f>
        <v>( XX.X)</v>
      </c>
      <c r="H210" t="s">
        <v>33</v>
      </c>
      <c r="I210" t="s">
        <v>40</v>
      </c>
      <c r="J210" s="4" t="str" cm="1">
        <f t="array" ref="J210">_xlfn._xlws.FILTER(AnalysisGroupings!$G$2:$G$20,AnalysisGroupings!$F$2:$F$20=AnalysisResults!I210,"")</f>
        <v>Xanomeline Low Dose</v>
      </c>
      <c r="L210" t="s">
        <v>108</v>
      </c>
      <c r="N210" s="4" t="str" cm="1">
        <f t="array" ref="N210">_xlfn._xlws.FILTER(AnalysisGroupings!$G$2:$G$20,(AnalysisGroupings!$F$2:$F$20=AnalysisResults!M210)*LEN(M210)&gt;0,"")</f>
        <v/>
      </c>
      <c r="O210" t="s">
        <v>360</v>
      </c>
      <c r="R210" s="4" t="str" cm="1">
        <f t="array" ref="R210">_xlfn._xlws.FILTER(AnalysisGroupings!$G$2:$G$20,(AnalysisGroupings!$F$2:$F$20=AnalysisResults!Q210)*LEN(Q210)&gt;0,"")</f>
        <v/>
      </c>
      <c r="T210">
        <v>1.1904999999999999</v>
      </c>
      <c r="U210" s="7" t="s">
        <v>283</v>
      </c>
    </row>
    <row r="211" spans="1:21" x14ac:dyDescent="0.45">
      <c r="A211" t="s">
        <v>116</v>
      </c>
      <c r="B211" s="4" t="str" cm="1">
        <f t="array" ref="B211">_xlfn._xlws.FILTER(AnalysisSets!B:B,AnalysisSets!A:A=_xlfn._xlws.FILTER(Analyses!D:D,Analyses!A:A=AnalysisResults!A211,""),"")</f>
        <v>Safety Population</v>
      </c>
      <c r="C211" t="s">
        <v>314</v>
      </c>
      <c r="D211" s="4" t="str" cm="1">
        <f t="array" ref="D211">_xlfn.UNIQUE(_xlfn._xlws.FILTER(AnalysisMethods!$C$2:$C$31,AnalysisMethods!$A$2:$A$31=AnalysisResults!C211,""))</f>
        <v>Grouped summary of categorical variable</v>
      </c>
      <c r="E211" t="s">
        <v>315</v>
      </c>
      <c r="F211" s="4" t="str" cm="1">
        <f t="array" ref="F211">_xlfn._xlws.FILTER(AnalysisMethods!$H$2:$H$31,AnalysisMethods!$E$2:$E$31=AnalysisResults!E211,"")</f>
        <v>n</v>
      </c>
      <c r="G211" s="4" t="str" cm="1">
        <f t="array" ref="G211">_xlfn._xlws.FILTER(AnalysisMethods!$I$2:$I$31,AnalysisMethods!$E$2:$E$31=AnalysisResults!E211,"")</f>
        <v>XX</v>
      </c>
      <c r="H211" t="s">
        <v>33</v>
      </c>
      <c r="I211" t="s">
        <v>40</v>
      </c>
      <c r="J211" s="4" t="str" cm="1">
        <f t="array" ref="J211">_xlfn._xlws.FILTER(AnalysisGroupings!$G$2:$G$20,AnalysisGroupings!$F$2:$F$20=AnalysisResults!I211,"")</f>
        <v>Xanomeline Low Dose</v>
      </c>
      <c r="L211" t="s">
        <v>108</v>
      </c>
      <c r="N211" s="4" t="str" cm="1">
        <f t="array" ref="N211">_xlfn._xlws.FILTER(AnalysisGroupings!$G$2:$G$20,(AnalysisGroupings!$F$2:$F$20=AnalysisResults!M211)*LEN(M211)&gt;0,"")</f>
        <v/>
      </c>
      <c r="O211" t="s">
        <v>361</v>
      </c>
      <c r="R211" s="4" t="str" cm="1">
        <f t="array" ref="R211">_xlfn._xlws.FILTER(AnalysisGroupings!$G$2:$G$20,(AnalysisGroupings!$F$2:$F$20=AnalysisResults!Q211)*LEN(Q211)&gt;0,"")</f>
        <v/>
      </c>
      <c r="T211">
        <v>9</v>
      </c>
      <c r="U211" s="7" t="s">
        <v>278</v>
      </c>
    </row>
    <row r="212" spans="1:21" x14ac:dyDescent="0.45">
      <c r="A212" t="s">
        <v>116</v>
      </c>
      <c r="B212" s="4" t="str" cm="1">
        <f t="array" ref="B212">_xlfn._xlws.FILTER(AnalysisSets!B:B,AnalysisSets!A:A=_xlfn._xlws.FILTER(Analyses!D:D,Analyses!A:A=AnalysisResults!A212,""),"")</f>
        <v>Safety Population</v>
      </c>
      <c r="C212" t="s">
        <v>314</v>
      </c>
      <c r="D212" s="4" t="str" cm="1">
        <f t="array" ref="D212">_xlfn.UNIQUE(_xlfn._xlws.FILTER(AnalysisMethods!$C$2:$C$31,AnalysisMethods!$A$2:$A$31=AnalysisResults!C212,""))</f>
        <v>Grouped summary of categorical variable</v>
      </c>
      <c r="E212" t="s">
        <v>316</v>
      </c>
      <c r="F212" s="4" t="str" cm="1">
        <f t="array" ref="F212">_xlfn._xlws.FILTER(AnalysisMethods!$H$2:$H$31,AnalysisMethods!$E$2:$E$31=AnalysisResults!E212,"")</f>
        <v>%</v>
      </c>
      <c r="G212" s="4" t="str" cm="1">
        <f t="array" ref="G212">_xlfn._xlws.FILTER(AnalysisMethods!$I$2:$I$31,AnalysisMethods!$E$2:$E$31=AnalysisResults!E212,"")</f>
        <v>( XX.X)</v>
      </c>
      <c r="H212" t="s">
        <v>33</v>
      </c>
      <c r="I212" t="s">
        <v>40</v>
      </c>
      <c r="J212" s="4" t="str" cm="1">
        <f t="array" ref="J212">_xlfn._xlws.FILTER(AnalysisGroupings!$G$2:$G$20,AnalysisGroupings!$F$2:$F$20=AnalysisResults!I212,"")</f>
        <v>Xanomeline Low Dose</v>
      </c>
      <c r="L212" t="s">
        <v>108</v>
      </c>
      <c r="N212" s="4" t="str" cm="1">
        <f t="array" ref="N212">_xlfn._xlws.FILTER(AnalysisGroupings!$G$2:$G$20,(AnalysisGroupings!$F$2:$F$20=AnalysisResults!M212)*LEN(M212)&gt;0,"")</f>
        <v/>
      </c>
      <c r="O212" t="s">
        <v>361</v>
      </c>
      <c r="R212" s="4" t="str" cm="1">
        <f t="array" ref="R212">_xlfn._xlws.FILTER(AnalysisGroupings!$G$2:$G$20,(AnalysisGroupings!$F$2:$F$20=AnalysisResults!Q212)*LEN(Q212)&gt;0,"")</f>
        <v/>
      </c>
      <c r="T212">
        <v>10.7143</v>
      </c>
      <c r="U212" s="7" t="s">
        <v>284</v>
      </c>
    </row>
    <row r="213" spans="1:21" x14ac:dyDescent="0.45">
      <c r="A213" t="s">
        <v>116</v>
      </c>
      <c r="B213" s="4" t="str" cm="1">
        <f t="array" ref="B213">_xlfn._xlws.FILTER(AnalysisSets!B:B,AnalysisSets!A:A=_xlfn._xlws.FILTER(Analyses!D:D,Analyses!A:A=AnalysisResults!A213,""),"")</f>
        <v>Safety Population</v>
      </c>
      <c r="C213" t="s">
        <v>314</v>
      </c>
      <c r="D213" s="4" t="str" cm="1">
        <f t="array" ref="D213">_xlfn.UNIQUE(_xlfn._xlws.FILTER(AnalysisMethods!$C$2:$C$31,AnalysisMethods!$A$2:$A$31=AnalysisResults!C213,""))</f>
        <v>Grouped summary of categorical variable</v>
      </c>
      <c r="E213" t="s">
        <v>315</v>
      </c>
      <c r="F213" s="4" t="str" cm="1">
        <f t="array" ref="F213">_xlfn._xlws.FILTER(AnalysisMethods!$H$2:$H$31,AnalysisMethods!$E$2:$E$31=AnalysisResults!E213,"")</f>
        <v>n</v>
      </c>
      <c r="G213" s="4" t="str" cm="1">
        <f t="array" ref="G213">_xlfn._xlws.FILTER(AnalysisMethods!$I$2:$I$31,AnalysisMethods!$E$2:$E$31=AnalysisResults!E213,"")</f>
        <v>XX</v>
      </c>
      <c r="H213" t="s">
        <v>33</v>
      </c>
      <c r="I213" t="s">
        <v>40</v>
      </c>
      <c r="J213" s="4" t="str" cm="1">
        <f t="array" ref="J213">_xlfn._xlws.FILTER(AnalysisGroupings!$G$2:$G$20,AnalysisGroupings!$F$2:$F$20=AnalysisResults!I213,"")</f>
        <v>Xanomeline Low Dose</v>
      </c>
      <c r="L213" t="s">
        <v>108</v>
      </c>
      <c r="N213" s="4" t="str" cm="1">
        <f t="array" ref="N213">_xlfn._xlws.FILTER(AnalysisGroupings!$G$2:$G$20,(AnalysisGroupings!$F$2:$F$20=AnalysisResults!M213)*LEN(M213)&gt;0,"")</f>
        <v/>
      </c>
      <c r="O213" t="s">
        <v>362</v>
      </c>
      <c r="R213" s="4" t="str" cm="1">
        <f t="array" ref="R213">_xlfn._xlws.FILTER(AnalysisGroupings!$G$2:$G$20,(AnalysisGroupings!$F$2:$F$20=AnalysisResults!Q213)*LEN(Q213)&gt;0,"")</f>
        <v/>
      </c>
      <c r="T213">
        <v>5</v>
      </c>
      <c r="U213" s="7" t="s">
        <v>635</v>
      </c>
    </row>
    <row r="214" spans="1:21" x14ac:dyDescent="0.45">
      <c r="A214" t="s">
        <v>116</v>
      </c>
      <c r="B214" s="4" t="str" cm="1">
        <f t="array" ref="B214">_xlfn._xlws.FILTER(AnalysisSets!B:B,AnalysisSets!A:A=_xlfn._xlws.FILTER(Analyses!D:D,Analyses!A:A=AnalysisResults!A214,""),"")</f>
        <v>Safety Population</v>
      </c>
      <c r="C214" t="s">
        <v>314</v>
      </c>
      <c r="D214" s="4" t="str" cm="1">
        <f t="array" ref="D214">_xlfn.UNIQUE(_xlfn._xlws.FILTER(AnalysisMethods!$C$2:$C$31,AnalysisMethods!$A$2:$A$31=AnalysisResults!C214,""))</f>
        <v>Grouped summary of categorical variable</v>
      </c>
      <c r="E214" t="s">
        <v>316</v>
      </c>
      <c r="F214" s="4" t="str" cm="1">
        <f t="array" ref="F214">_xlfn._xlws.FILTER(AnalysisMethods!$H$2:$H$31,AnalysisMethods!$E$2:$E$31=AnalysisResults!E214,"")</f>
        <v>%</v>
      </c>
      <c r="G214" s="4" t="str" cm="1">
        <f t="array" ref="G214">_xlfn._xlws.FILTER(AnalysisMethods!$I$2:$I$31,AnalysisMethods!$E$2:$E$31=AnalysisResults!E214,"")</f>
        <v>( XX.X)</v>
      </c>
      <c r="H214" t="s">
        <v>33</v>
      </c>
      <c r="I214" t="s">
        <v>40</v>
      </c>
      <c r="J214" s="4" t="str" cm="1">
        <f t="array" ref="J214">_xlfn._xlws.FILTER(AnalysisGroupings!$G$2:$G$20,AnalysisGroupings!$F$2:$F$20=AnalysisResults!I214,"")</f>
        <v>Xanomeline Low Dose</v>
      </c>
      <c r="L214" t="s">
        <v>108</v>
      </c>
      <c r="N214" s="4" t="str" cm="1">
        <f t="array" ref="N214">_xlfn._xlws.FILTER(AnalysisGroupings!$G$2:$G$20,(AnalysisGroupings!$F$2:$F$20=AnalysisResults!M214)*LEN(M214)&gt;0,"")</f>
        <v/>
      </c>
      <c r="O214" t="s">
        <v>362</v>
      </c>
      <c r="R214" s="4" t="str" cm="1">
        <f t="array" ref="R214">_xlfn._xlws.FILTER(AnalysisGroupings!$G$2:$G$20,(AnalysisGroupings!$F$2:$F$20=AnalysisResults!Q214)*LEN(Q214)&gt;0,"")</f>
        <v/>
      </c>
      <c r="T214">
        <v>5.9523999999999999</v>
      </c>
      <c r="U214" s="7" t="s">
        <v>636</v>
      </c>
    </row>
    <row r="215" spans="1:21" x14ac:dyDescent="0.45">
      <c r="A215" t="s">
        <v>116</v>
      </c>
      <c r="B215" s="4" t="str" cm="1">
        <f t="array" ref="B215">_xlfn._xlws.FILTER(AnalysisSets!B:B,AnalysisSets!A:A=_xlfn._xlws.FILTER(Analyses!D:D,Analyses!A:A=AnalysisResults!A215,""),"")</f>
        <v>Safety Population</v>
      </c>
      <c r="C215" t="s">
        <v>314</v>
      </c>
      <c r="D215" s="4" t="str" cm="1">
        <f t="array" ref="D215">_xlfn.UNIQUE(_xlfn._xlws.FILTER(AnalysisMethods!$C$2:$C$31,AnalysisMethods!$A$2:$A$31=AnalysisResults!C215,""))</f>
        <v>Grouped summary of categorical variable</v>
      </c>
      <c r="E215" t="s">
        <v>315</v>
      </c>
      <c r="F215" s="4" t="str" cm="1">
        <f t="array" ref="F215">_xlfn._xlws.FILTER(AnalysisMethods!$H$2:$H$31,AnalysisMethods!$E$2:$E$31=AnalysisResults!E215,"")</f>
        <v>n</v>
      </c>
      <c r="G215" s="4" t="str" cm="1">
        <f t="array" ref="G215">_xlfn._xlws.FILTER(AnalysisMethods!$I$2:$I$31,AnalysisMethods!$E$2:$E$31=AnalysisResults!E215,"")</f>
        <v>XX</v>
      </c>
      <c r="H215" t="s">
        <v>33</v>
      </c>
      <c r="I215" t="s">
        <v>40</v>
      </c>
      <c r="J215" s="4" t="str" cm="1">
        <f t="array" ref="J215">_xlfn._xlws.FILTER(AnalysisGroupings!$G$2:$G$20,AnalysisGroupings!$F$2:$F$20=AnalysisResults!I215,"")</f>
        <v>Xanomeline Low Dose</v>
      </c>
      <c r="L215" t="s">
        <v>108</v>
      </c>
      <c r="N215" s="4" t="str" cm="1">
        <f t="array" ref="N215">_xlfn._xlws.FILTER(AnalysisGroupings!$G$2:$G$20,(AnalysisGroupings!$F$2:$F$20=AnalysisResults!M215)*LEN(M215)&gt;0,"")</f>
        <v/>
      </c>
      <c r="O215" t="s">
        <v>363</v>
      </c>
      <c r="R215" s="4" t="str" cm="1">
        <f t="array" ref="R215">_xlfn._xlws.FILTER(AnalysisGroupings!$G$2:$G$20,(AnalysisGroupings!$F$2:$F$20=AnalysisResults!Q215)*LEN(Q215)&gt;0,"")</f>
        <v/>
      </c>
      <c r="T215">
        <v>6</v>
      </c>
      <c r="U215" s="7" t="s">
        <v>268</v>
      </c>
    </row>
    <row r="216" spans="1:21" x14ac:dyDescent="0.45">
      <c r="A216" t="s">
        <v>116</v>
      </c>
      <c r="B216" s="4" t="str" cm="1">
        <f t="array" ref="B216">_xlfn._xlws.FILTER(AnalysisSets!B:B,AnalysisSets!A:A=_xlfn._xlws.FILTER(Analyses!D:D,Analyses!A:A=AnalysisResults!A216,""),"")</f>
        <v>Safety Population</v>
      </c>
      <c r="C216" t="s">
        <v>314</v>
      </c>
      <c r="D216" s="4" t="str" cm="1">
        <f t="array" ref="D216">_xlfn.UNIQUE(_xlfn._xlws.FILTER(AnalysisMethods!$C$2:$C$31,AnalysisMethods!$A$2:$A$31=AnalysisResults!C216,""))</f>
        <v>Grouped summary of categorical variable</v>
      </c>
      <c r="E216" t="s">
        <v>316</v>
      </c>
      <c r="F216" s="4" t="str" cm="1">
        <f t="array" ref="F216">_xlfn._xlws.FILTER(AnalysisMethods!$H$2:$H$31,AnalysisMethods!$E$2:$E$31=AnalysisResults!E216,"")</f>
        <v>%</v>
      </c>
      <c r="G216" s="4" t="str" cm="1">
        <f t="array" ref="G216">_xlfn._xlws.FILTER(AnalysisMethods!$I$2:$I$31,AnalysisMethods!$E$2:$E$31=AnalysisResults!E216,"")</f>
        <v>( XX.X)</v>
      </c>
      <c r="H216" t="s">
        <v>33</v>
      </c>
      <c r="I216" t="s">
        <v>40</v>
      </c>
      <c r="J216" s="4" t="str" cm="1">
        <f t="array" ref="J216">_xlfn._xlws.FILTER(AnalysisGroupings!$G$2:$G$20,AnalysisGroupings!$F$2:$F$20=AnalysisResults!I216,"")</f>
        <v>Xanomeline Low Dose</v>
      </c>
      <c r="L216" t="s">
        <v>108</v>
      </c>
      <c r="N216" s="4" t="str" cm="1">
        <f t="array" ref="N216">_xlfn._xlws.FILTER(AnalysisGroupings!$G$2:$G$20,(AnalysisGroupings!$F$2:$F$20=AnalysisResults!M216)*LEN(M216)&gt;0,"")</f>
        <v/>
      </c>
      <c r="O216" t="s">
        <v>363</v>
      </c>
      <c r="R216" s="4" t="str" cm="1">
        <f t="array" ref="R216">_xlfn._xlws.FILTER(AnalysisGroupings!$G$2:$G$20,(AnalysisGroupings!$F$2:$F$20=AnalysisResults!Q216)*LEN(Q216)&gt;0,"")</f>
        <v/>
      </c>
      <c r="T216">
        <v>7.1429</v>
      </c>
      <c r="U216" s="7" t="s">
        <v>274</v>
      </c>
    </row>
    <row r="217" spans="1:21" x14ac:dyDescent="0.45">
      <c r="A217" t="s">
        <v>116</v>
      </c>
      <c r="B217" s="4" t="str" cm="1">
        <f t="array" ref="B217">_xlfn._xlws.FILTER(AnalysisSets!B:B,AnalysisSets!A:A=_xlfn._xlws.FILTER(Analyses!D:D,Analyses!A:A=AnalysisResults!A217,""),"")</f>
        <v>Safety Population</v>
      </c>
      <c r="C217" t="s">
        <v>314</v>
      </c>
      <c r="D217" s="4" t="str" cm="1">
        <f t="array" ref="D217">_xlfn.UNIQUE(_xlfn._xlws.FILTER(AnalysisMethods!$C$2:$C$31,AnalysisMethods!$A$2:$A$31=AnalysisResults!C217,""))</f>
        <v>Grouped summary of categorical variable</v>
      </c>
      <c r="E217" t="s">
        <v>315</v>
      </c>
      <c r="F217" s="4" t="str" cm="1">
        <f t="array" ref="F217">_xlfn._xlws.FILTER(AnalysisMethods!$H$2:$H$31,AnalysisMethods!$E$2:$E$31=AnalysisResults!E217,"")</f>
        <v>n</v>
      </c>
      <c r="G217" s="4" t="str" cm="1">
        <f t="array" ref="G217">_xlfn._xlws.FILTER(AnalysisMethods!$I$2:$I$31,AnalysisMethods!$E$2:$E$31=AnalysisResults!E217,"")</f>
        <v>XX</v>
      </c>
      <c r="H217" t="s">
        <v>33</v>
      </c>
      <c r="I217" t="s">
        <v>40</v>
      </c>
      <c r="J217" s="4" t="str" cm="1">
        <f t="array" ref="J217">_xlfn._xlws.FILTER(AnalysisGroupings!$G$2:$G$20,AnalysisGroupings!$F$2:$F$20=AnalysisResults!I217,"")</f>
        <v>Xanomeline Low Dose</v>
      </c>
      <c r="L217" t="s">
        <v>108</v>
      </c>
      <c r="N217" s="4" t="str" cm="1">
        <f t="array" ref="N217">_xlfn._xlws.FILTER(AnalysisGroupings!$G$2:$G$20,(AnalysisGroupings!$F$2:$F$20=AnalysisResults!M217)*LEN(M217)&gt;0,"")</f>
        <v/>
      </c>
      <c r="O217" t="s">
        <v>364</v>
      </c>
      <c r="R217" s="4" t="str" cm="1">
        <f t="array" ref="R217">_xlfn._xlws.FILTER(AnalysisGroupings!$G$2:$G$20,(AnalysisGroupings!$F$2:$F$20=AnalysisResults!Q217)*LEN(Q217)&gt;0,"")</f>
        <v/>
      </c>
      <c r="T217">
        <v>1</v>
      </c>
      <c r="U217" s="7" t="s">
        <v>277</v>
      </c>
    </row>
    <row r="218" spans="1:21" x14ac:dyDescent="0.45">
      <c r="A218" t="s">
        <v>116</v>
      </c>
      <c r="B218" s="4" t="str" cm="1">
        <f t="array" ref="B218">_xlfn._xlws.FILTER(AnalysisSets!B:B,AnalysisSets!A:A=_xlfn._xlws.FILTER(Analyses!D:D,Analyses!A:A=AnalysisResults!A218,""),"")</f>
        <v>Safety Population</v>
      </c>
      <c r="C218" t="s">
        <v>314</v>
      </c>
      <c r="D218" s="4" t="str" cm="1">
        <f t="array" ref="D218">_xlfn.UNIQUE(_xlfn._xlws.FILTER(AnalysisMethods!$C$2:$C$31,AnalysisMethods!$A$2:$A$31=AnalysisResults!C218,""))</f>
        <v>Grouped summary of categorical variable</v>
      </c>
      <c r="E218" t="s">
        <v>316</v>
      </c>
      <c r="F218" s="4" t="str" cm="1">
        <f t="array" ref="F218">_xlfn._xlws.FILTER(AnalysisMethods!$H$2:$H$31,AnalysisMethods!$E$2:$E$31=AnalysisResults!E218,"")</f>
        <v>%</v>
      </c>
      <c r="G218" s="4" t="str" cm="1">
        <f t="array" ref="G218">_xlfn._xlws.FILTER(AnalysisMethods!$I$2:$I$31,AnalysisMethods!$E$2:$E$31=AnalysisResults!E218,"")</f>
        <v>( XX.X)</v>
      </c>
      <c r="H218" t="s">
        <v>33</v>
      </c>
      <c r="I218" t="s">
        <v>40</v>
      </c>
      <c r="J218" s="4" t="str" cm="1">
        <f t="array" ref="J218">_xlfn._xlws.FILTER(AnalysisGroupings!$G$2:$G$20,AnalysisGroupings!$F$2:$F$20=AnalysisResults!I218,"")</f>
        <v>Xanomeline Low Dose</v>
      </c>
      <c r="L218" t="s">
        <v>108</v>
      </c>
      <c r="N218" s="4" t="str" cm="1">
        <f t="array" ref="N218">_xlfn._xlws.FILTER(AnalysisGroupings!$G$2:$G$20,(AnalysisGroupings!$F$2:$F$20=AnalysisResults!M218)*LEN(M218)&gt;0,"")</f>
        <v/>
      </c>
      <c r="O218" t="s">
        <v>364</v>
      </c>
      <c r="R218" s="4" t="str" cm="1">
        <f t="array" ref="R218">_xlfn._xlws.FILTER(AnalysisGroupings!$G$2:$G$20,(AnalysisGroupings!$F$2:$F$20=AnalysisResults!Q218)*LEN(Q218)&gt;0,"")</f>
        <v/>
      </c>
      <c r="T218">
        <v>1.1904999999999999</v>
      </c>
      <c r="U218" s="7" t="s">
        <v>283</v>
      </c>
    </row>
    <row r="219" spans="1:21" x14ac:dyDescent="0.45">
      <c r="A219" t="s">
        <v>116</v>
      </c>
      <c r="B219" s="4" t="str" cm="1">
        <f t="array" ref="B219">_xlfn._xlws.FILTER(AnalysisSets!B:B,AnalysisSets!A:A=_xlfn._xlws.FILTER(Analyses!D:D,Analyses!A:A=AnalysisResults!A219,""),"")</f>
        <v>Safety Population</v>
      </c>
      <c r="C219" t="s">
        <v>314</v>
      </c>
      <c r="D219" s="4" t="str" cm="1">
        <f t="array" ref="D219">_xlfn.UNIQUE(_xlfn._xlws.FILTER(AnalysisMethods!$C$2:$C$31,AnalysisMethods!$A$2:$A$31=AnalysisResults!C219,""))</f>
        <v>Grouped summary of categorical variable</v>
      </c>
      <c r="E219" t="s">
        <v>315</v>
      </c>
      <c r="F219" s="4" t="str" cm="1">
        <f t="array" ref="F219">_xlfn._xlws.FILTER(AnalysisMethods!$H$2:$H$31,AnalysisMethods!$E$2:$E$31=AnalysisResults!E219,"")</f>
        <v>n</v>
      </c>
      <c r="G219" s="4" t="str" cm="1">
        <f t="array" ref="G219">_xlfn._xlws.FILTER(AnalysisMethods!$I$2:$I$31,AnalysisMethods!$E$2:$E$31=AnalysisResults!E219,"")</f>
        <v>XX</v>
      </c>
      <c r="H219" t="s">
        <v>33</v>
      </c>
      <c r="I219" t="s">
        <v>40</v>
      </c>
      <c r="J219" s="4" t="str" cm="1">
        <f t="array" ref="J219">_xlfn._xlws.FILTER(AnalysisGroupings!$G$2:$G$20,AnalysisGroupings!$F$2:$F$20=AnalysisResults!I219,"")</f>
        <v>Xanomeline Low Dose</v>
      </c>
      <c r="L219" t="s">
        <v>108</v>
      </c>
      <c r="N219" s="4" t="str" cm="1">
        <f t="array" ref="N219">_xlfn._xlws.FILTER(AnalysisGroupings!$G$2:$G$20,(AnalysisGroupings!$F$2:$F$20=AnalysisResults!M219)*LEN(M219)&gt;0,"")</f>
        <v/>
      </c>
      <c r="O219" t="s">
        <v>365</v>
      </c>
      <c r="R219" s="4" t="str" cm="1">
        <f t="array" ref="R219">_xlfn._xlws.FILTER(AnalysisGroupings!$G$2:$G$20,(AnalysisGroupings!$F$2:$F$20=AnalysisResults!Q219)*LEN(Q219)&gt;0,"")</f>
        <v/>
      </c>
      <c r="T219">
        <v>7</v>
      </c>
      <c r="U219" s="7" t="s">
        <v>637</v>
      </c>
    </row>
    <row r="220" spans="1:21" x14ac:dyDescent="0.45">
      <c r="A220" t="s">
        <v>116</v>
      </c>
      <c r="B220" s="4" t="str" cm="1">
        <f t="array" ref="B220">_xlfn._xlws.FILTER(AnalysisSets!B:B,AnalysisSets!A:A=_xlfn._xlws.FILTER(Analyses!D:D,Analyses!A:A=AnalysisResults!A220,""),"")</f>
        <v>Safety Population</v>
      </c>
      <c r="C220" t="s">
        <v>314</v>
      </c>
      <c r="D220" s="4" t="str" cm="1">
        <f t="array" ref="D220">_xlfn.UNIQUE(_xlfn._xlws.FILTER(AnalysisMethods!$C$2:$C$31,AnalysisMethods!$A$2:$A$31=AnalysisResults!C220,""))</f>
        <v>Grouped summary of categorical variable</v>
      </c>
      <c r="E220" t="s">
        <v>316</v>
      </c>
      <c r="F220" s="4" t="str" cm="1">
        <f t="array" ref="F220">_xlfn._xlws.FILTER(AnalysisMethods!$H$2:$H$31,AnalysisMethods!$E$2:$E$31=AnalysisResults!E220,"")</f>
        <v>%</v>
      </c>
      <c r="G220" s="4" t="str" cm="1">
        <f t="array" ref="G220">_xlfn._xlws.FILTER(AnalysisMethods!$I$2:$I$31,AnalysisMethods!$E$2:$E$31=AnalysisResults!E220,"")</f>
        <v>( XX.X)</v>
      </c>
      <c r="H220" t="s">
        <v>33</v>
      </c>
      <c r="I220" t="s">
        <v>40</v>
      </c>
      <c r="J220" s="4" t="str" cm="1">
        <f t="array" ref="J220">_xlfn._xlws.FILTER(AnalysisGroupings!$G$2:$G$20,AnalysisGroupings!$F$2:$F$20=AnalysisResults!I220,"")</f>
        <v>Xanomeline Low Dose</v>
      </c>
      <c r="L220" t="s">
        <v>108</v>
      </c>
      <c r="N220" s="4" t="str" cm="1">
        <f t="array" ref="N220">_xlfn._xlws.FILTER(AnalysisGroupings!$G$2:$G$20,(AnalysisGroupings!$F$2:$F$20=AnalysisResults!M220)*LEN(M220)&gt;0,"")</f>
        <v/>
      </c>
      <c r="O220" t="s">
        <v>365</v>
      </c>
      <c r="R220" s="4" t="str" cm="1">
        <f t="array" ref="R220">_xlfn._xlws.FILTER(AnalysisGroupings!$G$2:$G$20,(AnalysisGroupings!$F$2:$F$20=AnalysisResults!Q220)*LEN(Q220)&gt;0,"")</f>
        <v/>
      </c>
      <c r="T220">
        <v>8.3332999999999995</v>
      </c>
      <c r="U220" s="7" t="s">
        <v>638</v>
      </c>
    </row>
    <row r="221" spans="1:21" x14ac:dyDescent="0.45">
      <c r="A221" t="s">
        <v>116</v>
      </c>
      <c r="B221" s="4" t="str" cm="1">
        <f t="array" ref="B221">_xlfn._xlws.FILTER(AnalysisSets!B:B,AnalysisSets!A:A=_xlfn._xlws.FILTER(Analyses!D:D,Analyses!A:A=AnalysisResults!A221,""),"")</f>
        <v>Safety Population</v>
      </c>
      <c r="C221" t="s">
        <v>314</v>
      </c>
      <c r="D221" s="4" t="str" cm="1">
        <f t="array" ref="D221">_xlfn.UNIQUE(_xlfn._xlws.FILTER(AnalysisMethods!$C$2:$C$31,AnalysisMethods!$A$2:$A$31=AnalysisResults!C221,""))</f>
        <v>Grouped summary of categorical variable</v>
      </c>
      <c r="E221" t="s">
        <v>315</v>
      </c>
      <c r="F221" s="4" t="str" cm="1">
        <f t="array" ref="F221">_xlfn._xlws.FILTER(AnalysisMethods!$H$2:$H$31,AnalysisMethods!$E$2:$E$31=AnalysisResults!E221,"")</f>
        <v>n</v>
      </c>
      <c r="G221" s="4" t="str" cm="1">
        <f t="array" ref="G221">_xlfn._xlws.FILTER(AnalysisMethods!$I$2:$I$31,AnalysisMethods!$E$2:$E$31=AnalysisResults!E221,"")</f>
        <v>XX</v>
      </c>
      <c r="H221" t="s">
        <v>33</v>
      </c>
      <c r="I221" t="s">
        <v>40</v>
      </c>
      <c r="J221" s="4" t="str" cm="1">
        <f t="array" ref="J221">_xlfn._xlws.FILTER(AnalysisGroupings!$G$2:$G$20,AnalysisGroupings!$F$2:$F$20=AnalysisResults!I221,"")</f>
        <v>Xanomeline Low Dose</v>
      </c>
      <c r="L221" t="s">
        <v>108</v>
      </c>
      <c r="N221" s="4" t="str" cm="1">
        <f t="array" ref="N221">_xlfn._xlws.FILTER(AnalysisGroupings!$G$2:$G$20,(AnalysisGroupings!$F$2:$F$20=AnalysisResults!M221)*LEN(M221)&gt;0,"")</f>
        <v/>
      </c>
      <c r="O221" t="s">
        <v>366</v>
      </c>
      <c r="R221" s="4" t="str" cm="1">
        <f t="array" ref="R221">_xlfn._xlws.FILTER(AnalysisGroupings!$G$2:$G$20,(AnalysisGroupings!$F$2:$F$20=AnalysisResults!Q221)*LEN(Q221)&gt;0,"")</f>
        <v/>
      </c>
      <c r="T221">
        <v>2</v>
      </c>
      <c r="U221" s="7" t="s">
        <v>614</v>
      </c>
    </row>
    <row r="222" spans="1:21" x14ac:dyDescent="0.45">
      <c r="A222" t="s">
        <v>116</v>
      </c>
      <c r="B222" s="4" t="str" cm="1">
        <f t="array" ref="B222">_xlfn._xlws.FILTER(AnalysisSets!B:B,AnalysisSets!A:A=_xlfn._xlws.FILTER(Analyses!D:D,Analyses!A:A=AnalysisResults!A222,""),"")</f>
        <v>Safety Population</v>
      </c>
      <c r="C222" t="s">
        <v>314</v>
      </c>
      <c r="D222" s="4" t="str" cm="1">
        <f t="array" ref="D222">_xlfn.UNIQUE(_xlfn._xlws.FILTER(AnalysisMethods!$C$2:$C$31,AnalysisMethods!$A$2:$A$31=AnalysisResults!C222,""))</f>
        <v>Grouped summary of categorical variable</v>
      </c>
      <c r="E222" t="s">
        <v>316</v>
      </c>
      <c r="F222" s="4" t="str" cm="1">
        <f t="array" ref="F222">_xlfn._xlws.FILTER(AnalysisMethods!$H$2:$H$31,AnalysisMethods!$E$2:$E$31=AnalysisResults!E222,"")</f>
        <v>%</v>
      </c>
      <c r="G222" s="4" t="str" cm="1">
        <f t="array" ref="G222">_xlfn._xlws.FILTER(AnalysisMethods!$I$2:$I$31,AnalysisMethods!$E$2:$E$31=AnalysisResults!E222,"")</f>
        <v>( XX.X)</v>
      </c>
      <c r="H222" t="s">
        <v>33</v>
      </c>
      <c r="I222" t="s">
        <v>40</v>
      </c>
      <c r="J222" s="4" t="str" cm="1">
        <f t="array" ref="J222">_xlfn._xlws.FILTER(AnalysisGroupings!$G$2:$G$20,AnalysisGroupings!$F$2:$F$20=AnalysisResults!I222,"")</f>
        <v>Xanomeline Low Dose</v>
      </c>
      <c r="L222" t="s">
        <v>108</v>
      </c>
      <c r="N222" s="4" t="str" cm="1">
        <f t="array" ref="N222">_xlfn._xlws.FILTER(AnalysisGroupings!$G$2:$G$20,(AnalysisGroupings!$F$2:$F$20=AnalysisResults!M222)*LEN(M222)&gt;0,"")</f>
        <v/>
      </c>
      <c r="O222" t="s">
        <v>366</v>
      </c>
      <c r="R222" s="4" t="str" cm="1">
        <f t="array" ref="R222">_xlfn._xlws.FILTER(AnalysisGroupings!$G$2:$G$20,(AnalysisGroupings!$F$2:$F$20=AnalysisResults!Q222)*LEN(Q222)&gt;0,"")</f>
        <v/>
      </c>
      <c r="T222">
        <v>2.3809999999999998</v>
      </c>
      <c r="U222" s="7" t="s">
        <v>631</v>
      </c>
    </row>
    <row r="223" spans="1:21" x14ac:dyDescent="0.45">
      <c r="A223" t="s">
        <v>116</v>
      </c>
      <c r="B223" s="4" t="str" cm="1">
        <f t="array" ref="B223">_xlfn._xlws.FILTER(AnalysisSets!B:B,AnalysisSets!A:A=_xlfn._xlws.FILTER(Analyses!D:D,Analyses!A:A=AnalysisResults!A223,""),"")</f>
        <v>Safety Population</v>
      </c>
      <c r="C223" t="s">
        <v>314</v>
      </c>
      <c r="D223" s="4" t="str" cm="1">
        <f t="array" ref="D223">_xlfn.UNIQUE(_xlfn._xlws.FILTER(AnalysisMethods!$C$2:$C$31,AnalysisMethods!$A$2:$A$31=AnalysisResults!C223,""))</f>
        <v>Grouped summary of categorical variable</v>
      </c>
      <c r="E223" t="s">
        <v>315</v>
      </c>
      <c r="F223" s="4" t="str" cm="1">
        <f t="array" ref="F223">_xlfn._xlws.FILTER(AnalysisMethods!$H$2:$H$31,AnalysisMethods!$E$2:$E$31=AnalysisResults!E223,"")</f>
        <v>n</v>
      </c>
      <c r="G223" s="4" t="str" cm="1">
        <f t="array" ref="G223">_xlfn._xlws.FILTER(AnalysisMethods!$I$2:$I$31,AnalysisMethods!$E$2:$E$31=AnalysisResults!E223,"")</f>
        <v>XX</v>
      </c>
      <c r="H223" t="s">
        <v>33</v>
      </c>
      <c r="I223" t="s">
        <v>40</v>
      </c>
      <c r="J223" s="4" t="str" cm="1">
        <f t="array" ref="J223">_xlfn._xlws.FILTER(AnalysisGroupings!$G$2:$G$20,AnalysisGroupings!$F$2:$F$20=AnalysisResults!I223,"")</f>
        <v>Xanomeline Low Dose</v>
      </c>
      <c r="L223" t="s">
        <v>108</v>
      </c>
      <c r="N223" s="4" t="str" cm="1">
        <f t="array" ref="N223">_xlfn._xlws.FILTER(AnalysisGroupings!$G$2:$G$20,(AnalysisGroupings!$F$2:$F$20=AnalysisResults!M223)*LEN(M223)&gt;0,"")</f>
        <v/>
      </c>
      <c r="O223" t="s">
        <v>367</v>
      </c>
      <c r="R223" s="4" t="str" cm="1">
        <f t="array" ref="R223">_xlfn._xlws.FILTER(AnalysisGroupings!$G$2:$G$20,(AnalysisGroupings!$F$2:$F$20=AnalysisResults!Q223)*LEN(Q223)&gt;0,"")</f>
        <v/>
      </c>
      <c r="T223">
        <v>20</v>
      </c>
      <c r="U223" s="7" t="s">
        <v>627</v>
      </c>
    </row>
    <row r="224" spans="1:21" x14ac:dyDescent="0.45">
      <c r="A224" t="s">
        <v>116</v>
      </c>
      <c r="B224" s="4" t="str" cm="1">
        <f t="array" ref="B224">_xlfn._xlws.FILTER(AnalysisSets!B:B,AnalysisSets!A:A=_xlfn._xlws.FILTER(Analyses!D:D,Analyses!A:A=AnalysisResults!A224,""),"")</f>
        <v>Safety Population</v>
      </c>
      <c r="C224" t="s">
        <v>314</v>
      </c>
      <c r="D224" s="4" t="str" cm="1">
        <f t="array" ref="D224">_xlfn.UNIQUE(_xlfn._xlws.FILTER(AnalysisMethods!$C$2:$C$31,AnalysisMethods!$A$2:$A$31=AnalysisResults!C224,""))</f>
        <v>Grouped summary of categorical variable</v>
      </c>
      <c r="E224" t="s">
        <v>316</v>
      </c>
      <c r="F224" s="4" t="str" cm="1">
        <f t="array" ref="F224">_xlfn._xlws.FILTER(AnalysisMethods!$H$2:$H$31,AnalysisMethods!$E$2:$E$31=AnalysisResults!E224,"")</f>
        <v>%</v>
      </c>
      <c r="G224" s="4" t="str" cm="1">
        <f t="array" ref="G224">_xlfn._xlws.FILTER(AnalysisMethods!$I$2:$I$31,AnalysisMethods!$E$2:$E$31=AnalysisResults!E224,"")</f>
        <v>( XX.X)</v>
      </c>
      <c r="H224" t="s">
        <v>33</v>
      </c>
      <c r="I224" t="s">
        <v>40</v>
      </c>
      <c r="J224" s="4" t="str" cm="1">
        <f t="array" ref="J224">_xlfn._xlws.FILTER(AnalysisGroupings!$G$2:$G$20,AnalysisGroupings!$F$2:$F$20=AnalysisResults!I224,"")</f>
        <v>Xanomeline Low Dose</v>
      </c>
      <c r="L224" t="s">
        <v>108</v>
      </c>
      <c r="N224" s="4" t="str" cm="1">
        <f t="array" ref="N224">_xlfn._xlws.FILTER(AnalysisGroupings!$G$2:$G$20,(AnalysisGroupings!$F$2:$F$20=AnalysisResults!M224)*LEN(M224)&gt;0,"")</f>
        <v/>
      </c>
      <c r="O224" t="s">
        <v>367</v>
      </c>
      <c r="R224" s="4" t="str" cm="1">
        <f t="array" ref="R224">_xlfn._xlws.FILTER(AnalysisGroupings!$G$2:$G$20,(AnalysisGroupings!$F$2:$F$20=AnalysisResults!Q224)*LEN(Q224)&gt;0,"")</f>
        <v/>
      </c>
      <c r="T224">
        <v>23.8095</v>
      </c>
      <c r="U224" s="7" t="s">
        <v>639</v>
      </c>
    </row>
    <row r="225" spans="1:21" x14ac:dyDescent="0.45">
      <c r="A225" t="s">
        <v>116</v>
      </c>
      <c r="B225" s="4" t="str" cm="1">
        <f t="array" ref="B225">_xlfn._xlws.FILTER(AnalysisSets!B:B,AnalysisSets!A:A=_xlfn._xlws.FILTER(Analyses!D:D,Analyses!A:A=AnalysisResults!A225,""),"")</f>
        <v>Safety Population</v>
      </c>
      <c r="C225" t="s">
        <v>314</v>
      </c>
      <c r="D225" s="4" t="str" cm="1">
        <f t="array" ref="D225">_xlfn.UNIQUE(_xlfn._xlws.FILTER(AnalysisMethods!$C$2:$C$31,AnalysisMethods!$A$2:$A$31=AnalysisResults!C225,""))</f>
        <v>Grouped summary of categorical variable</v>
      </c>
      <c r="E225" t="s">
        <v>315</v>
      </c>
      <c r="F225" s="4" t="str" cm="1">
        <f t="array" ref="F225">_xlfn._xlws.FILTER(AnalysisMethods!$H$2:$H$31,AnalysisMethods!$E$2:$E$31=AnalysisResults!E225,"")</f>
        <v>n</v>
      </c>
      <c r="G225" s="4" t="str" cm="1">
        <f t="array" ref="G225">_xlfn._xlws.FILTER(AnalysisMethods!$I$2:$I$31,AnalysisMethods!$E$2:$E$31=AnalysisResults!E225,"")</f>
        <v>XX</v>
      </c>
      <c r="H225" t="s">
        <v>33</v>
      </c>
      <c r="I225" t="s">
        <v>40</v>
      </c>
      <c r="J225" s="4" t="str" cm="1">
        <f t="array" ref="J225">_xlfn._xlws.FILTER(AnalysisGroupings!$G$2:$G$20,AnalysisGroupings!$F$2:$F$20=AnalysisResults!I225,"")</f>
        <v>Xanomeline Low Dose</v>
      </c>
      <c r="L225" t="s">
        <v>108</v>
      </c>
      <c r="N225" s="4" t="str" cm="1">
        <f t="array" ref="N225">_xlfn._xlws.FILTER(AnalysisGroupings!$G$2:$G$20,(AnalysisGroupings!$F$2:$F$20=AnalysisResults!M225)*LEN(M225)&gt;0,"")</f>
        <v/>
      </c>
      <c r="O225" t="s">
        <v>368</v>
      </c>
      <c r="R225" s="4" t="str" cm="1">
        <f t="array" ref="R225">_xlfn._xlws.FILTER(AnalysisGroupings!$G$2:$G$20,(AnalysisGroupings!$F$2:$F$20=AnalysisResults!Q225)*LEN(Q225)&gt;0,"")</f>
        <v/>
      </c>
      <c r="T225">
        <v>10</v>
      </c>
      <c r="U225" s="7" t="s">
        <v>624</v>
      </c>
    </row>
    <row r="226" spans="1:21" x14ac:dyDescent="0.45">
      <c r="A226" t="s">
        <v>116</v>
      </c>
      <c r="B226" s="4" t="str" cm="1">
        <f t="array" ref="B226">_xlfn._xlws.FILTER(AnalysisSets!B:B,AnalysisSets!A:A=_xlfn._xlws.FILTER(Analyses!D:D,Analyses!A:A=AnalysisResults!A226,""),"")</f>
        <v>Safety Population</v>
      </c>
      <c r="C226" t="s">
        <v>314</v>
      </c>
      <c r="D226" s="4" t="str" cm="1">
        <f t="array" ref="D226">_xlfn.UNIQUE(_xlfn._xlws.FILTER(AnalysisMethods!$C$2:$C$31,AnalysisMethods!$A$2:$A$31=AnalysisResults!C226,""))</f>
        <v>Grouped summary of categorical variable</v>
      </c>
      <c r="E226" t="s">
        <v>316</v>
      </c>
      <c r="F226" s="4" t="str" cm="1">
        <f t="array" ref="F226">_xlfn._xlws.FILTER(AnalysisMethods!$H$2:$H$31,AnalysisMethods!$E$2:$E$31=AnalysisResults!E226,"")</f>
        <v>%</v>
      </c>
      <c r="G226" s="4" t="str" cm="1">
        <f t="array" ref="G226">_xlfn._xlws.FILTER(AnalysisMethods!$I$2:$I$31,AnalysisMethods!$E$2:$E$31=AnalysisResults!E226,"")</f>
        <v>( XX.X)</v>
      </c>
      <c r="H226" t="s">
        <v>33</v>
      </c>
      <c r="I226" t="s">
        <v>40</v>
      </c>
      <c r="J226" s="4" t="str" cm="1">
        <f t="array" ref="J226">_xlfn._xlws.FILTER(AnalysisGroupings!$G$2:$G$20,AnalysisGroupings!$F$2:$F$20=AnalysisResults!I226,"")</f>
        <v>Xanomeline Low Dose</v>
      </c>
      <c r="L226" t="s">
        <v>108</v>
      </c>
      <c r="N226" s="4" t="str" cm="1">
        <f t="array" ref="N226">_xlfn._xlws.FILTER(AnalysisGroupings!$G$2:$G$20,(AnalysisGroupings!$F$2:$F$20=AnalysisResults!M226)*LEN(M226)&gt;0,"")</f>
        <v/>
      </c>
      <c r="O226" t="s">
        <v>368</v>
      </c>
      <c r="R226" s="4" t="str" cm="1">
        <f t="array" ref="R226">_xlfn._xlws.FILTER(AnalysisGroupings!$G$2:$G$20,(AnalysisGroupings!$F$2:$F$20=AnalysisResults!Q226)*LEN(Q226)&gt;0,"")</f>
        <v/>
      </c>
      <c r="T226">
        <v>11.9048</v>
      </c>
      <c r="U226" s="7" t="s">
        <v>640</v>
      </c>
    </row>
    <row r="227" spans="1:21" x14ac:dyDescent="0.45">
      <c r="A227" t="s">
        <v>116</v>
      </c>
      <c r="B227" s="4" t="str" cm="1">
        <f t="array" ref="B227">_xlfn._xlws.FILTER(AnalysisSets!B:B,AnalysisSets!A:A=_xlfn._xlws.FILTER(Analyses!D:D,Analyses!A:A=AnalysisResults!A227,""),"")</f>
        <v>Safety Population</v>
      </c>
      <c r="C227" t="s">
        <v>314</v>
      </c>
      <c r="D227" s="4" t="str" cm="1">
        <f t="array" ref="D227">_xlfn.UNIQUE(_xlfn._xlws.FILTER(AnalysisMethods!$C$2:$C$31,AnalysisMethods!$A$2:$A$31=AnalysisResults!C227,""))</f>
        <v>Grouped summary of categorical variable</v>
      </c>
      <c r="E227" t="s">
        <v>315</v>
      </c>
      <c r="F227" s="4" t="str" cm="1">
        <f t="array" ref="F227">_xlfn._xlws.FILTER(AnalysisMethods!$H$2:$H$31,AnalysisMethods!$E$2:$E$31=AnalysisResults!E227,"")</f>
        <v>n</v>
      </c>
      <c r="G227" s="4" t="str" cm="1">
        <f t="array" ref="G227">_xlfn._xlws.FILTER(AnalysisMethods!$I$2:$I$31,AnalysisMethods!$E$2:$E$31=AnalysisResults!E227,"")</f>
        <v>XX</v>
      </c>
      <c r="H227" t="s">
        <v>33</v>
      </c>
      <c r="I227" t="s">
        <v>40</v>
      </c>
      <c r="J227" s="4" t="str" cm="1">
        <f t="array" ref="J227">_xlfn._xlws.FILTER(AnalysisGroupings!$G$2:$G$20,AnalysisGroupings!$F$2:$F$20=AnalysisResults!I227,"")</f>
        <v>Xanomeline Low Dose</v>
      </c>
      <c r="L227" t="s">
        <v>108</v>
      </c>
      <c r="N227" s="4" t="str" cm="1">
        <f t="array" ref="N227">_xlfn._xlws.FILTER(AnalysisGroupings!$G$2:$G$20,(AnalysisGroupings!$F$2:$F$20=AnalysisResults!M227)*LEN(M227)&gt;0,"")</f>
        <v/>
      </c>
      <c r="O227" t="s">
        <v>369</v>
      </c>
      <c r="R227" s="4" t="str" cm="1">
        <f t="array" ref="R227">_xlfn._xlws.FILTER(AnalysisGroupings!$G$2:$G$20,(AnalysisGroupings!$F$2:$F$20=AnalysisResults!Q227)*LEN(Q227)&gt;0,"")</f>
        <v/>
      </c>
      <c r="T227">
        <v>3</v>
      </c>
      <c r="U227" s="7" t="s">
        <v>265</v>
      </c>
    </row>
    <row r="228" spans="1:21" x14ac:dyDescent="0.45">
      <c r="A228" t="s">
        <v>116</v>
      </c>
      <c r="B228" s="4" t="str" cm="1">
        <f t="array" ref="B228">_xlfn._xlws.FILTER(AnalysisSets!B:B,AnalysisSets!A:A=_xlfn._xlws.FILTER(Analyses!D:D,Analyses!A:A=AnalysisResults!A228,""),"")</f>
        <v>Safety Population</v>
      </c>
      <c r="C228" t="s">
        <v>314</v>
      </c>
      <c r="D228" s="4" t="str" cm="1">
        <f t="array" ref="D228">_xlfn.UNIQUE(_xlfn._xlws.FILTER(AnalysisMethods!$C$2:$C$31,AnalysisMethods!$A$2:$A$31=AnalysisResults!C228,""))</f>
        <v>Grouped summary of categorical variable</v>
      </c>
      <c r="E228" t="s">
        <v>316</v>
      </c>
      <c r="F228" s="4" t="str" cm="1">
        <f t="array" ref="F228">_xlfn._xlws.FILTER(AnalysisMethods!$H$2:$H$31,AnalysisMethods!$E$2:$E$31=AnalysisResults!E228,"")</f>
        <v>%</v>
      </c>
      <c r="G228" s="4" t="str" cm="1">
        <f t="array" ref="G228">_xlfn._xlws.FILTER(AnalysisMethods!$I$2:$I$31,AnalysisMethods!$E$2:$E$31=AnalysisResults!E228,"")</f>
        <v>( XX.X)</v>
      </c>
      <c r="H228" t="s">
        <v>33</v>
      </c>
      <c r="I228" t="s">
        <v>40</v>
      </c>
      <c r="J228" s="4" t="str" cm="1">
        <f t="array" ref="J228">_xlfn._xlws.FILTER(AnalysisGroupings!$G$2:$G$20,AnalysisGroupings!$F$2:$F$20=AnalysisResults!I228,"")</f>
        <v>Xanomeline Low Dose</v>
      </c>
      <c r="L228" t="s">
        <v>108</v>
      </c>
      <c r="N228" s="4" t="str" cm="1">
        <f t="array" ref="N228">_xlfn._xlws.FILTER(AnalysisGroupings!$G$2:$G$20,(AnalysisGroupings!$F$2:$F$20=AnalysisResults!M228)*LEN(M228)&gt;0,"")</f>
        <v/>
      </c>
      <c r="O228" t="s">
        <v>369</v>
      </c>
      <c r="R228" s="4" t="str" cm="1">
        <f t="array" ref="R228">_xlfn._xlws.FILTER(AnalysisGroupings!$G$2:$G$20,(AnalysisGroupings!$F$2:$F$20=AnalysisResults!Q228)*LEN(Q228)&gt;0,"")</f>
        <v/>
      </c>
      <c r="T228">
        <v>3.5714000000000001</v>
      </c>
      <c r="U228" s="7" t="s">
        <v>272</v>
      </c>
    </row>
    <row r="229" spans="1:21" x14ac:dyDescent="0.45">
      <c r="A229" t="s">
        <v>116</v>
      </c>
      <c r="B229" s="4" t="str" cm="1">
        <f t="array" ref="B229">_xlfn._xlws.FILTER(AnalysisSets!B:B,AnalysisSets!A:A=_xlfn._xlws.FILTER(Analyses!D:D,Analyses!A:A=AnalysisResults!A229,""),"")</f>
        <v>Safety Population</v>
      </c>
      <c r="C229" t="s">
        <v>314</v>
      </c>
      <c r="D229" s="4" t="str" cm="1">
        <f t="array" ref="D229">_xlfn.UNIQUE(_xlfn._xlws.FILTER(AnalysisMethods!$C$2:$C$31,AnalysisMethods!$A$2:$A$31=AnalysisResults!C229,""))</f>
        <v>Grouped summary of categorical variable</v>
      </c>
      <c r="E229" t="s">
        <v>315</v>
      </c>
      <c r="F229" s="4" t="str" cm="1">
        <f t="array" ref="F229">_xlfn._xlws.FILTER(AnalysisMethods!$H$2:$H$31,AnalysisMethods!$E$2:$E$31=AnalysisResults!E229,"")</f>
        <v>n</v>
      </c>
      <c r="G229" s="4" t="str" cm="1">
        <f t="array" ref="G229">_xlfn._xlws.FILTER(AnalysisMethods!$I$2:$I$31,AnalysisMethods!$E$2:$E$31=AnalysisResults!E229,"")</f>
        <v>XX</v>
      </c>
      <c r="H229" t="s">
        <v>33</v>
      </c>
      <c r="I229" t="s">
        <v>40</v>
      </c>
      <c r="J229" s="4" t="str" cm="1">
        <f t="array" ref="J229">_xlfn._xlws.FILTER(AnalysisGroupings!$G$2:$G$20,AnalysisGroupings!$F$2:$F$20=AnalysisResults!I229,"")</f>
        <v>Xanomeline Low Dose</v>
      </c>
      <c r="L229" t="s">
        <v>108</v>
      </c>
      <c r="N229" s="4" t="str" cm="1">
        <f t="array" ref="N229">_xlfn._xlws.FILTER(AnalysisGroupings!$G$2:$G$20,(AnalysisGroupings!$F$2:$F$20=AnalysisResults!M229)*LEN(M229)&gt;0,"")</f>
        <v/>
      </c>
      <c r="O229" t="s">
        <v>370</v>
      </c>
      <c r="R229" s="4" t="str" cm="1">
        <f t="array" ref="R229">_xlfn._xlws.FILTER(AnalysisGroupings!$G$2:$G$20,(AnalysisGroupings!$F$2:$F$20=AnalysisResults!Q229)*LEN(Q229)&gt;0,"")</f>
        <v/>
      </c>
      <c r="T229">
        <v>0</v>
      </c>
      <c r="U229" s="7" t="s">
        <v>276</v>
      </c>
    </row>
    <row r="230" spans="1:21" x14ac:dyDescent="0.45">
      <c r="A230" t="s">
        <v>116</v>
      </c>
      <c r="B230" s="4" t="str" cm="1">
        <f t="array" ref="B230">_xlfn._xlws.FILTER(AnalysisSets!B:B,AnalysisSets!A:A=_xlfn._xlws.FILTER(Analyses!D:D,Analyses!A:A=AnalysisResults!A230,""),"")</f>
        <v>Safety Population</v>
      </c>
      <c r="C230" t="s">
        <v>314</v>
      </c>
      <c r="D230" s="4" t="str" cm="1">
        <f t="array" ref="D230">_xlfn.UNIQUE(_xlfn._xlws.FILTER(AnalysisMethods!$C$2:$C$31,AnalysisMethods!$A$2:$A$31=AnalysisResults!C230,""))</f>
        <v>Grouped summary of categorical variable</v>
      </c>
      <c r="E230" t="s">
        <v>316</v>
      </c>
      <c r="F230" s="4" t="str" cm="1">
        <f t="array" ref="F230">_xlfn._xlws.FILTER(AnalysisMethods!$H$2:$H$31,AnalysisMethods!$E$2:$E$31=AnalysisResults!E230,"")</f>
        <v>%</v>
      </c>
      <c r="G230" s="4" t="str" cm="1">
        <f t="array" ref="G230">_xlfn._xlws.FILTER(AnalysisMethods!$I$2:$I$31,AnalysisMethods!$E$2:$E$31=AnalysisResults!E230,"")</f>
        <v>( XX.X)</v>
      </c>
      <c r="H230" t="s">
        <v>33</v>
      </c>
      <c r="I230" t="s">
        <v>40</v>
      </c>
      <c r="J230" s="4" t="str" cm="1">
        <f t="array" ref="J230">_xlfn._xlws.FILTER(AnalysisGroupings!$G$2:$G$20,AnalysisGroupings!$F$2:$F$20=AnalysisResults!I230,"")</f>
        <v>Xanomeline Low Dose</v>
      </c>
      <c r="L230" t="s">
        <v>108</v>
      </c>
      <c r="N230" s="4" t="str" cm="1">
        <f t="array" ref="N230">_xlfn._xlws.FILTER(AnalysisGroupings!$G$2:$G$20,(AnalysisGroupings!$F$2:$F$20=AnalysisResults!M230)*LEN(M230)&gt;0,"")</f>
        <v/>
      </c>
      <c r="O230" t="s">
        <v>370</v>
      </c>
      <c r="R230" s="4" t="str" cm="1">
        <f t="array" ref="R230">_xlfn._xlws.FILTER(AnalysisGroupings!$G$2:$G$20,(AnalysisGroupings!$F$2:$F$20=AnalysisResults!Q230)*LEN(Q230)&gt;0,"")</f>
        <v/>
      </c>
      <c r="T230">
        <v>0</v>
      </c>
      <c r="U230" s="7" t="s">
        <v>280</v>
      </c>
    </row>
    <row r="231" spans="1:21" x14ac:dyDescent="0.45">
      <c r="A231" t="s">
        <v>116</v>
      </c>
      <c r="B231" s="4" t="str" cm="1">
        <f t="array" ref="B231">_xlfn._xlws.FILTER(AnalysisSets!B:B,AnalysisSets!A:A=_xlfn._xlws.FILTER(Analyses!D:D,Analyses!A:A=AnalysisResults!A231,""),"")</f>
        <v>Safety Population</v>
      </c>
      <c r="C231" t="s">
        <v>314</v>
      </c>
      <c r="D231" s="4" t="str" cm="1">
        <f t="array" ref="D231">_xlfn.UNIQUE(_xlfn._xlws.FILTER(AnalysisMethods!$C$2:$C$31,AnalysisMethods!$A$2:$A$31=AnalysisResults!C231,""))</f>
        <v>Grouped summary of categorical variable</v>
      </c>
      <c r="E231" t="s">
        <v>315</v>
      </c>
      <c r="F231" s="4" t="str" cm="1">
        <f t="array" ref="F231">_xlfn._xlws.FILTER(AnalysisMethods!$H$2:$H$31,AnalysisMethods!$E$2:$E$31=AnalysisResults!E231,"")</f>
        <v>n</v>
      </c>
      <c r="G231" s="4" t="str" cm="1">
        <f t="array" ref="G231">_xlfn._xlws.FILTER(AnalysisMethods!$I$2:$I$31,AnalysisMethods!$E$2:$E$31=AnalysisResults!E231,"")</f>
        <v>XX</v>
      </c>
      <c r="H231" t="s">
        <v>33</v>
      </c>
      <c r="I231" t="s">
        <v>40</v>
      </c>
      <c r="J231" s="4" t="str" cm="1">
        <f t="array" ref="J231">_xlfn._xlws.FILTER(AnalysisGroupings!$G$2:$G$20,AnalysisGroupings!$F$2:$F$20=AnalysisResults!I231,"")</f>
        <v>Xanomeline Low Dose</v>
      </c>
      <c r="L231" t="s">
        <v>108</v>
      </c>
      <c r="N231" s="4" t="str" cm="1">
        <f t="array" ref="N231">_xlfn._xlws.FILTER(AnalysisGroupings!$G$2:$G$20,(AnalysisGroupings!$F$2:$F$20=AnalysisResults!M231)*LEN(M231)&gt;0,"")</f>
        <v/>
      </c>
      <c r="O231" t="s">
        <v>371</v>
      </c>
      <c r="R231" s="4" t="str" cm="1">
        <f t="array" ref="R231">_xlfn._xlws.FILTER(AnalysisGroupings!$G$2:$G$20,(AnalysisGroupings!$F$2:$F$20=AnalysisResults!Q231)*LEN(Q231)&gt;0,"")</f>
        <v/>
      </c>
      <c r="T231">
        <v>9</v>
      </c>
      <c r="U231" s="7" t="s">
        <v>278</v>
      </c>
    </row>
    <row r="232" spans="1:21" x14ac:dyDescent="0.45">
      <c r="A232" t="s">
        <v>116</v>
      </c>
      <c r="B232" s="4" t="str" cm="1">
        <f t="array" ref="B232">_xlfn._xlws.FILTER(AnalysisSets!B:B,AnalysisSets!A:A=_xlfn._xlws.FILTER(Analyses!D:D,Analyses!A:A=AnalysisResults!A232,""),"")</f>
        <v>Safety Population</v>
      </c>
      <c r="C232" t="s">
        <v>314</v>
      </c>
      <c r="D232" s="4" t="str" cm="1">
        <f t="array" ref="D232">_xlfn.UNIQUE(_xlfn._xlws.FILTER(AnalysisMethods!$C$2:$C$31,AnalysisMethods!$A$2:$A$31=AnalysisResults!C232,""))</f>
        <v>Grouped summary of categorical variable</v>
      </c>
      <c r="E232" t="s">
        <v>316</v>
      </c>
      <c r="F232" s="4" t="str" cm="1">
        <f t="array" ref="F232">_xlfn._xlws.FILTER(AnalysisMethods!$H$2:$H$31,AnalysisMethods!$E$2:$E$31=AnalysisResults!E232,"")</f>
        <v>%</v>
      </c>
      <c r="G232" s="4" t="str" cm="1">
        <f t="array" ref="G232">_xlfn._xlws.FILTER(AnalysisMethods!$I$2:$I$31,AnalysisMethods!$E$2:$E$31=AnalysisResults!E232,"")</f>
        <v>( XX.X)</v>
      </c>
      <c r="H232" t="s">
        <v>33</v>
      </c>
      <c r="I232" t="s">
        <v>40</v>
      </c>
      <c r="J232" s="4" t="str" cm="1">
        <f t="array" ref="J232">_xlfn._xlws.FILTER(AnalysisGroupings!$G$2:$G$20,AnalysisGroupings!$F$2:$F$20=AnalysisResults!I232,"")</f>
        <v>Xanomeline Low Dose</v>
      </c>
      <c r="L232" t="s">
        <v>108</v>
      </c>
      <c r="N232" s="4" t="str" cm="1">
        <f t="array" ref="N232">_xlfn._xlws.FILTER(AnalysisGroupings!$G$2:$G$20,(AnalysisGroupings!$F$2:$F$20=AnalysisResults!M232)*LEN(M232)&gt;0,"")</f>
        <v/>
      </c>
      <c r="O232" t="s">
        <v>371</v>
      </c>
      <c r="R232" s="4" t="str" cm="1">
        <f t="array" ref="R232">_xlfn._xlws.FILTER(AnalysisGroupings!$G$2:$G$20,(AnalysisGroupings!$F$2:$F$20=AnalysisResults!Q232)*LEN(Q232)&gt;0,"")</f>
        <v/>
      </c>
      <c r="T232">
        <v>10.7143</v>
      </c>
      <c r="U232" s="7" t="s">
        <v>284</v>
      </c>
    </row>
    <row r="233" spans="1:21" x14ac:dyDescent="0.45">
      <c r="A233" t="s">
        <v>116</v>
      </c>
      <c r="B233" s="4" t="str" cm="1">
        <f t="array" ref="B233">_xlfn._xlws.FILTER(AnalysisSets!B:B,AnalysisSets!A:A=_xlfn._xlws.FILTER(Analyses!D:D,Analyses!A:A=AnalysisResults!A233,""),"")</f>
        <v>Safety Population</v>
      </c>
      <c r="C233" t="s">
        <v>314</v>
      </c>
      <c r="D233" s="4" t="str" cm="1">
        <f t="array" ref="D233">_xlfn.UNIQUE(_xlfn._xlws.FILTER(AnalysisMethods!$C$2:$C$31,AnalysisMethods!$A$2:$A$31=AnalysisResults!C233,""))</f>
        <v>Grouped summary of categorical variable</v>
      </c>
      <c r="E233" t="s">
        <v>315</v>
      </c>
      <c r="F233" s="4" t="str" cm="1">
        <f t="array" ref="F233">_xlfn._xlws.FILTER(AnalysisMethods!$H$2:$H$31,AnalysisMethods!$E$2:$E$31=AnalysisResults!E233,"")</f>
        <v>n</v>
      </c>
      <c r="G233" s="4" t="str" cm="1">
        <f t="array" ref="G233">_xlfn._xlws.FILTER(AnalysisMethods!$I$2:$I$31,AnalysisMethods!$E$2:$E$31=AnalysisResults!E233,"")</f>
        <v>XX</v>
      </c>
      <c r="H233" t="s">
        <v>33</v>
      </c>
      <c r="I233" t="s">
        <v>40</v>
      </c>
      <c r="J233" s="4" t="str" cm="1">
        <f t="array" ref="J233">_xlfn._xlws.FILTER(AnalysisGroupings!$G$2:$G$20,AnalysisGroupings!$F$2:$F$20=AnalysisResults!I233,"")</f>
        <v>Xanomeline Low Dose</v>
      </c>
      <c r="L233" t="s">
        <v>108</v>
      </c>
      <c r="N233" s="4" t="str" cm="1">
        <f t="array" ref="N233">_xlfn._xlws.FILTER(AnalysisGroupings!$G$2:$G$20,(AnalysisGroupings!$F$2:$F$20=AnalysisResults!M233)*LEN(M233)&gt;0,"")</f>
        <v/>
      </c>
      <c r="O233" t="s">
        <v>372</v>
      </c>
      <c r="R233" s="4" t="str" cm="1">
        <f t="array" ref="R233">_xlfn._xlws.FILTER(AnalysisGroupings!$G$2:$G$20,(AnalysisGroupings!$F$2:$F$20=AnalysisResults!Q233)*LEN(Q233)&gt;0,"")</f>
        <v/>
      </c>
      <c r="T233">
        <v>39</v>
      </c>
      <c r="U233" s="7" t="s">
        <v>641</v>
      </c>
    </row>
    <row r="234" spans="1:21" x14ac:dyDescent="0.45">
      <c r="A234" t="s">
        <v>116</v>
      </c>
      <c r="B234" s="4" t="str" cm="1">
        <f t="array" ref="B234">_xlfn._xlws.FILTER(AnalysisSets!B:B,AnalysisSets!A:A=_xlfn._xlws.FILTER(Analyses!D:D,Analyses!A:A=AnalysisResults!A234,""),"")</f>
        <v>Safety Population</v>
      </c>
      <c r="C234" t="s">
        <v>314</v>
      </c>
      <c r="D234" s="4" t="str" cm="1">
        <f t="array" ref="D234">_xlfn.UNIQUE(_xlfn._xlws.FILTER(AnalysisMethods!$C$2:$C$31,AnalysisMethods!$A$2:$A$31=AnalysisResults!C234,""))</f>
        <v>Grouped summary of categorical variable</v>
      </c>
      <c r="E234" t="s">
        <v>316</v>
      </c>
      <c r="F234" s="4" t="str" cm="1">
        <f t="array" ref="F234">_xlfn._xlws.FILTER(AnalysisMethods!$H$2:$H$31,AnalysisMethods!$E$2:$E$31=AnalysisResults!E234,"")</f>
        <v>%</v>
      </c>
      <c r="G234" s="4" t="str" cm="1">
        <f t="array" ref="G234">_xlfn._xlws.FILTER(AnalysisMethods!$I$2:$I$31,AnalysisMethods!$E$2:$E$31=AnalysisResults!E234,"")</f>
        <v>( XX.X)</v>
      </c>
      <c r="H234" t="s">
        <v>33</v>
      </c>
      <c r="I234" t="s">
        <v>40</v>
      </c>
      <c r="J234" s="4" t="str" cm="1">
        <f t="array" ref="J234">_xlfn._xlws.FILTER(AnalysisGroupings!$G$2:$G$20,AnalysisGroupings!$F$2:$F$20=AnalysisResults!I234,"")</f>
        <v>Xanomeline Low Dose</v>
      </c>
      <c r="L234" t="s">
        <v>108</v>
      </c>
      <c r="N234" s="4" t="str" cm="1">
        <f t="array" ref="N234">_xlfn._xlws.FILTER(AnalysisGroupings!$G$2:$G$20,(AnalysisGroupings!$F$2:$F$20=AnalysisResults!M234)*LEN(M234)&gt;0,"")</f>
        <v/>
      </c>
      <c r="O234" t="s">
        <v>372</v>
      </c>
      <c r="R234" s="4" t="str" cm="1">
        <f t="array" ref="R234">_xlfn._xlws.FILTER(AnalysisGroupings!$G$2:$G$20,(AnalysisGroupings!$F$2:$F$20=AnalysisResults!Q234)*LEN(Q234)&gt;0,"")</f>
        <v/>
      </c>
      <c r="T234">
        <v>46.428600000000003</v>
      </c>
      <c r="U234" s="7" t="s">
        <v>642</v>
      </c>
    </row>
    <row r="235" spans="1:21" x14ac:dyDescent="0.45">
      <c r="A235" t="s">
        <v>116</v>
      </c>
      <c r="B235" s="4" t="str" cm="1">
        <f t="array" ref="B235">_xlfn._xlws.FILTER(AnalysisSets!B:B,AnalysisSets!A:A=_xlfn._xlws.FILTER(Analyses!D:D,Analyses!A:A=AnalysisResults!A235,""),"")</f>
        <v>Safety Population</v>
      </c>
      <c r="C235" t="s">
        <v>314</v>
      </c>
      <c r="D235" s="4" t="str" cm="1">
        <f t="array" ref="D235">_xlfn.UNIQUE(_xlfn._xlws.FILTER(AnalysisMethods!$C$2:$C$31,AnalysisMethods!$A$2:$A$31=AnalysisResults!C235,""))</f>
        <v>Grouped summary of categorical variable</v>
      </c>
      <c r="E235" t="s">
        <v>315</v>
      </c>
      <c r="F235" s="4" t="str" cm="1">
        <f t="array" ref="F235">_xlfn._xlws.FILTER(AnalysisMethods!$H$2:$H$31,AnalysisMethods!$E$2:$E$31=AnalysisResults!E235,"")</f>
        <v>n</v>
      </c>
      <c r="G235" s="4" t="str" cm="1">
        <f t="array" ref="G235">_xlfn._xlws.FILTER(AnalysisMethods!$I$2:$I$31,AnalysisMethods!$E$2:$E$31=AnalysisResults!E235,"")</f>
        <v>XX</v>
      </c>
      <c r="H235" t="s">
        <v>33</v>
      </c>
      <c r="I235" t="s">
        <v>40</v>
      </c>
      <c r="J235" s="4" t="str" cm="1">
        <f t="array" ref="J235">_xlfn._xlws.FILTER(AnalysisGroupings!$G$2:$G$20,AnalysisGroupings!$F$2:$F$20=AnalysisResults!I235,"")</f>
        <v>Xanomeline Low Dose</v>
      </c>
      <c r="L235" t="s">
        <v>108</v>
      </c>
      <c r="N235" s="4" t="str" cm="1">
        <f t="array" ref="N235">_xlfn._xlws.FILTER(AnalysisGroupings!$G$2:$G$20,(AnalysisGroupings!$F$2:$F$20=AnalysisResults!M235)*LEN(M235)&gt;0,"")</f>
        <v/>
      </c>
      <c r="O235" t="s">
        <v>373</v>
      </c>
      <c r="R235" s="4" t="str" cm="1">
        <f t="array" ref="R235">_xlfn._xlws.FILTER(AnalysisGroupings!$G$2:$G$20,(AnalysisGroupings!$F$2:$F$20=AnalysisResults!Q235)*LEN(Q235)&gt;0,"")</f>
        <v/>
      </c>
      <c r="T235">
        <v>0</v>
      </c>
      <c r="U235" s="7" t="s">
        <v>276</v>
      </c>
    </row>
    <row r="236" spans="1:21" x14ac:dyDescent="0.45">
      <c r="A236" t="s">
        <v>116</v>
      </c>
      <c r="B236" s="4" t="str" cm="1">
        <f t="array" ref="B236">_xlfn._xlws.FILTER(AnalysisSets!B:B,AnalysisSets!A:A=_xlfn._xlws.FILTER(Analyses!D:D,Analyses!A:A=AnalysisResults!A236,""),"")</f>
        <v>Safety Population</v>
      </c>
      <c r="C236" t="s">
        <v>314</v>
      </c>
      <c r="D236" s="4" t="str" cm="1">
        <f t="array" ref="D236">_xlfn.UNIQUE(_xlfn._xlws.FILTER(AnalysisMethods!$C$2:$C$31,AnalysisMethods!$A$2:$A$31=AnalysisResults!C236,""))</f>
        <v>Grouped summary of categorical variable</v>
      </c>
      <c r="E236" t="s">
        <v>316</v>
      </c>
      <c r="F236" s="4" t="str" cm="1">
        <f t="array" ref="F236">_xlfn._xlws.FILTER(AnalysisMethods!$H$2:$H$31,AnalysisMethods!$E$2:$E$31=AnalysisResults!E236,"")</f>
        <v>%</v>
      </c>
      <c r="G236" s="4" t="str" cm="1">
        <f t="array" ref="G236">_xlfn._xlws.FILTER(AnalysisMethods!$I$2:$I$31,AnalysisMethods!$E$2:$E$31=AnalysisResults!E236,"")</f>
        <v>( XX.X)</v>
      </c>
      <c r="H236" t="s">
        <v>33</v>
      </c>
      <c r="I236" t="s">
        <v>40</v>
      </c>
      <c r="J236" s="4" t="str" cm="1">
        <f t="array" ref="J236">_xlfn._xlws.FILTER(AnalysisGroupings!$G$2:$G$20,AnalysisGroupings!$F$2:$F$20=AnalysisResults!I236,"")</f>
        <v>Xanomeline Low Dose</v>
      </c>
      <c r="L236" t="s">
        <v>108</v>
      </c>
      <c r="N236" s="4" t="str" cm="1">
        <f t="array" ref="N236">_xlfn._xlws.FILTER(AnalysisGroupings!$G$2:$G$20,(AnalysisGroupings!$F$2:$F$20=AnalysisResults!M236)*LEN(M236)&gt;0,"")</f>
        <v/>
      </c>
      <c r="O236" t="s">
        <v>373</v>
      </c>
      <c r="R236" s="4" t="str" cm="1">
        <f t="array" ref="R236">_xlfn._xlws.FILTER(AnalysisGroupings!$G$2:$G$20,(AnalysisGroupings!$F$2:$F$20=AnalysisResults!Q236)*LEN(Q236)&gt;0,"")</f>
        <v/>
      </c>
      <c r="T236">
        <v>0</v>
      </c>
      <c r="U236" s="7" t="s">
        <v>280</v>
      </c>
    </row>
    <row r="237" spans="1:21" x14ac:dyDescent="0.45">
      <c r="A237" t="s">
        <v>116</v>
      </c>
      <c r="B237" s="4" t="str" cm="1">
        <f t="array" ref="B237">_xlfn._xlws.FILTER(AnalysisSets!B:B,AnalysisSets!A:A=_xlfn._xlws.FILTER(Analyses!D:D,Analyses!A:A=AnalysisResults!A237,""),"")</f>
        <v>Safety Population</v>
      </c>
      <c r="C237" t="s">
        <v>314</v>
      </c>
      <c r="D237" s="4" t="str" cm="1">
        <f t="array" ref="D237">_xlfn.UNIQUE(_xlfn._xlws.FILTER(AnalysisMethods!$C$2:$C$31,AnalysisMethods!$A$2:$A$31=AnalysisResults!C237,""))</f>
        <v>Grouped summary of categorical variable</v>
      </c>
      <c r="E237" t="s">
        <v>315</v>
      </c>
      <c r="F237" s="4" t="str" cm="1">
        <f t="array" ref="F237">_xlfn._xlws.FILTER(AnalysisMethods!$H$2:$H$31,AnalysisMethods!$E$2:$E$31=AnalysisResults!E237,"")</f>
        <v>n</v>
      </c>
      <c r="G237" s="4" t="str" cm="1">
        <f t="array" ref="G237">_xlfn._xlws.FILTER(AnalysisMethods!$I$2:$I$31,AnalysisMethods!$E$2:$E$31=AnalysisResults!E237,"")</f>
        <v>XX</v>
      </c>
      <c r="H237" t="s">
        <v>33</v>
      </c>
      <c r="I237" t="s">
        <v>40</v>
      </c>
      <c r="J237" s="4" t="str" cm="1">
        <f t="array" ref="J237">_xlfn._xlws.FILTER(AnalysisGroupings!$G$2:$G$20,AnalysisGroupings!$F$2:$F$20=AnalysisResults!I237,"")</f>
        <v>Xanomeline Low Dose</v>
      </c>
      <c r="L237" t="s">
        <v>108</v>
      </c>
      <c r="N237" s="4" t="str" cm="1">
        <f t="array" ref="N237">_xlfn._xlws.FILTER(AnalysisGroupings!$G$2:$G$20,(AnalysisGroupings!$F$2:$F$20=AnalysisResults!M237)*LEN(M237)&gt;0,"")</f>
        <v/>
      </c>
      <c r="O237" t="s">
        <v>374</v>
      </c>
      <c r="R237" s="4" t="str" cm="1">
        <f t="array" ref="R237">_xlfn._xlws.FILTER(AnalysisGroupings!$G$2:$G$20,(AnalysisGroupings!$F$2:$F$20=AnalysisResults!Q237)*LEN(Q237)&gt;0,"")</f>
        <v/>
      </c>
      <c r="T237">
        <v>1</v>
      </c>
      <c r="U237" s="7" t="s">
        <v>277</v>
      </c>
    </row>
    <row r="238" spans="1:21" x14ac:dyDescent="0.45">
      <c r="A238" t="s">
        <v>116</v>
      </c>
      <c r="B238" s="4" t="str" cm="1">
        <f t="array" ref="B238">_xlfn._xlws.FILTER(AnalysisSets!B:B,AnalysisSets!A:A=_xlfn._xlws.FILTER(Analyses!D:D,Analyses!A:A=AnalysisResults!A238,""),"")</f>
        <v>Safety Population</v>
      </c>
      <c r="C238" t="s">
        <v>314</v>
      </c>
      <c r="D238" s="4" t="str" cm="1">
        <f t="array" ref="D238">_xlfn.UNIQUE(_xlfn._xlws.FILTER(AnalysisMethods!$C$2:$C$31,AnalysisMethods!$A$2:$A$31=AnalysisResults!C238,""))</f>
        <v>Grouped summary of categorical variable</v>
      </c>
      <c r="E238" t="s">
        <v>316</v>
      </c>
      <c r="F238" s="4" t="str" cm="1">
        <f t="array" ref="F238">_xlfn._xlws.FILTER(AnalysisMethods!$H$2:$H$31,AnalysisMethods!$E$2:$E$31=AnalysisResults!E238,"")</f>
        <v>%</v>
      </c>
      <c r="G238" s="4" t="str" cm="1">
        <f t="array" ref="G238">_xlfn._xlws.FILTER(AnalysisMethods!$I$2:$I$31,AnalysisMethods!$E$2:$E$31=AnalysisResults!E238,"")</f>
        <v>( XX.X)</v>
      </c>
      <c r="H238" t="s">
        <v>33</v>
      </c>
      <c r="I238" t="s">
        <v>40</v>
      </c>
      <c r="J238" s="4" t="str" cm="1">
        <f t="array" ref="J238">_xlfn._xlws.FILTER(AnalysisGroupings!$G$2:$G$20,AnalysisGroupings!$F$2:$F$20=AnalysisResults!I238,"")</f>
        <v>Xanomeline Low Dose</v>
      </c>
      <c r="L238" t="s">
        <v>108</v>
      </c>
      <c r="N238" s="4" t="str" cm="1">
        <f t="array" ref="N238">_xlfn._xlws.FILTER(AnalysisGroupings!$G$2:$G$20,(AnalysisGroupings!$F$2:$F$20=AnalysisResults!M238)*LEN(M238)&gt;0,"")</f>
        <v/>
      </c>
      <c r="O238" t="s">
        <v>374</v>
      </c>
      <c r="R238" s="4" t="str" cm="1">
        <f t="array" ref="R238">_xlfn._xlws.FILTER(AnalysisGroupings!$G$2:$G$20,(AnalysisGroupings!$F$2:$F$20=AnalysisResults!Q238)*LEN(Q238)&gt;0,"")</f>
        <v/>
      </c>
      <c r="T238">
        <v>1.1904999999999999</v>
      </c>
      <c r="U238" s="7" t="s">
        <v>283</v>
      </c>
    </row>
    <row r="239" spans="1:21" x14ac:dyDescent="0.45">
      <c r="A239" t="s">
        <v>116</v>
      </c>
      <c r="B239" s="4" t="str" cm="1">
        <f t="array" ref="B239">_xlfn._xlws.FILTER(AnalysisSets!B:B,AnalysisSets!A:A=_xlfn._xlws.FILTER(Analyses!D:D,Analyses!A:A=AnalysisResults!A239,""),"")</f>
        <v>Safety Population</v>
      </c>
      <c r="C239" t="s">
        <v>314</v>
      </c>
      <c r="D239" s="4" t="str" cm="1">
        <f t="array" ref="D239">_xlfn.UNIQUE(_xlfn._xlws.FILTER(AnalysisMethods!$C$2:$C$31,AnalysisMethods!$A$2:$A$31=AnalysisResults!C239,""))</f>
        <v>Grouped summary of categorical variable</v>
      </c>
      <c r="E239" t="s">
        <v>315</v>
      </c>
      <c r="F239" s="4" t="str" cm="1">
        <f t="array" ref="F239">_xlfn._xlws.FILTER(AnalysisMethods!$H$2:$H$31,AnalysisMethods!$E$2:$E$31=AnalysisResults!E239,"")</f>
        <v>n</v>
      </c>
      <c r="G239" s="4" t="str" cm="1">
        <f t="array" ref="G239">_xlfn._xlws.FILTER(AnalysisMethods!$I$2:$I$31,AnalysisMethods!$E$2:$E$31=AnalysisResults!E239,"")</f>
        <v>XX</v>
      </c>
      <c r="H239" t="s">
        <v>33</v>
      </c>
      <c r="I239" t="s">
        <v>40</v>
      </c>
      <c r="J239" s="4" t="str" cm="1">
        <f t="array" ref="J239">_xlfn._xlws.FILTER(AnalysisGroupings!$G$2:$G$20,AnalysisGroupings!$F$2:$F$20=AnalysisResults!I239,"")</f>
        <v>Xanomeline Low Dose</v>
      </c>
      <c r="L239" t="s">
        <v>108</v>
      </c>
      <c r="N239" s="4" t="str" cm="1">
        <f t="array" ref="N239">_xlfn._xlws.FILTER(AnalysisGroupings!$G$2:$G$20,(AnalysisGroupings!$F$2:$F$20=AnalysisResults!M239)*LEN(M239)&gt;0,"")</f>
        <v/>
      </c>
      <c r="O239" t="s">
        <v>375</v>
      </c>
      <c r="R239" s="4" t="str" cm="1">
        <f t="array" ref="R239">_xlfn._xlws.FILTER(AnalysisGroupings!$G$2:$G$20,(AnalysisGroupings!$F$2:$F$20=AnalysisResults!Q239)*LEN(Q239)&gt;0,"")</f>
        <v/>
      </c>
      <c r="T239">
        <v>3</v>
      </c>
      <c r="U239" s="7" t="s">
        <v>265</v>
      </c>
    </row>
    <row r="240" spans="1:21" x14ac:dyDescent="0.45">
      <c r="A240" t="s">
        <v>116</v>
      </c>
      <c r="B240" s="4" t="str" cm="1">
        <f t="array" ref="B240">_xlfn._xlws.FILTER(AnalysisSets!B:B,AnalysisSets!A:A=_xlfn._xlws.FILTER(Analyses!D:D,Analyses!A:A=AnalysisResults!A240,""),"")</f>
        <v>Safety Population</v>
      </c>
      <c r="C240" t="s">
        <v>314</v>
      </c>
      <c r="D240" s="4" t="str" cm="1">
        <f t="array" ref="D240">_xlfn.UNIQUE(_xlfn._xlws.FILTER(AnalysisMethods!$C$2:$C$31,AnalysisMethods!$A$2:$A$31=AnalysisResults!C240,""))</f>
        <v>Grouped summary of categorical variable</v>
      </c>
      <c r="E240" t="s">
        <v>316</v>
      </c>
      <c r="F240" s="4" t="str" cm="1">
        <f t="array" ref="F240">_xlfn._xlws.FILTER(AnalysisMethods!$H$2:$H$31,AnalysisMethods!$E$2:$E$31=AnalysisResults!E240,"")</f>
        <v>%</v>
      </c>
      <c r="G240" s="4" t="str" cm="1">
        <f t="array" ref="G240">_xlfn._xlws.FILTER(AnalysisMethods!$I$2:$I$31,AnalysisMethods!$E$2:$E$31=AnalysisResults!E240,"")</f>
        <v>( XX.X)</v>
      </c>
      <c r="H240" t="s">
        <v>33</v>
      </c>
      <c r="I240" t="s">
        <v>40</v>
      </c>
      <c r="J240" s="4" t="str" cm="1">
        <f t="array" ref="J240">_xlfn._xlws.FILTER(AnalysisGroupings!$G$2:$G$20,AnalysisGroupings!$F$2:$F$20=AnalysisResults!I240,"")</f>
        <v>Xanomeline Low Dose</v>
      </c>
      <c r="L240" t="s">
        <v>108</v>
      </c>
      <c r="N240" s="4" t="str" cm="1">
        <f t="array" ref="N240">_xlfn._xlws.FILTER(AnalysisGroupings!$G$2:$G$20,(AnalysisGroupings!$F$2:$F$20=AnalysisResults!M240)*LEN(M240)&gt;0,"")</f>
        <v/>
      </c>
      <c r="O240" t="s">
        <v>375</v>
      </c>
      <c r="R240" s="4" t="str" cm="1">
        <f t="array" ref="R240">_xlfn._xlws.FILTER(AnalysisGroupings!$G$2:$G$20,(AnalysisGroupings!$F$2:$F$20=AnalysisResults!Q240)*LEN(Q240)&gt;0,"")</f>
        <v/>
      </c>
      <c r="T240">
        <v>3.5714000000000001</v>
      </c>
      <c r="U240" s="7" t="s">
        <v>272</v>
      </c>
    </row>
    <row r="241" spans="1:21" x14ac:dyDescent="0.45">
      <c r="A241" t="s">
        <v>116</v>
      </c>
      <c r="B241" s="4" t="str" cm="1">
        <f t="array" ref="B241">_xlfn._xlws.FILTER(AnalysisSets!B:B,AnalysisSets!A:A=_xlfn._xlws.FILTER(Analyses!D:D,Analyses!A:A=AnalysisResults!A241,""),"")</f>
        <v>Safety Population</v>
      </c>
      <c r="C241" t="s">
        <v>314</v>
      </c>
      <c r="D241" s="4" t="str" cm="1">
        <f t="array" ref="D241">_xlfn.UNIQUE(_xlfn._xlws.FILTER(AnalysisMethods!$C$2:$C$31,AnalysisMethods!$A$2:$A$31=AnalysisResults!C241,""))</f>
        <v>Grouped summary of categorical variable</v>
      </c>
      <c r="E241" t="s">
        <v>315</v>
      </c>
      <c r="F241" s="4" t="str" cm="1">
        <f t="array" ref="F241">_xlfn._xlws.FILTER(AnalysisMethods!$H$2:$H$31,AnalysisMethods!$E$2:$E$31=AnalysisResults!E241,"")</f>
        <v>n</v>
      </c>
      <c r="G241" s="4" t="str" cm="1">
        <f t="array" ref="G241">_xlfn._xlws.FILTER(AnalysisMethods!$I$2:$I$31,AnalysisMethods!$E$2:$E$31=AnalysisResults!E241,"")</f>
        <v>XX</v>
      </c>
      <c r="H241" t="s">
        <v>33</v>
      </c>
      <c r="I241" t="s">
        <v>41</v>
      </c>
      <c r="J241" s="4" t="str" cm="1">
        <f t="array" ref="J241">_xlfn._xlws.FILTER(AnalysisGroupings!$G$2:$G$20,AnalysisGroupings!$F$2:$F$20=AnalysisResults!I241,"")</f>
        <v>Xanomeline High Dose</v>
      </c>
      <c r="L241" t="s">
        <v>108</v>
      </c>
      <c r="N241" s="4" t="str" cm="1">
        <f t="array" ref="N241">_xlfn._xlws.FILTER(AnalysisGroupings!$G$2:$G$20,(AnalysisGroupings!$F$2:$F$20=AnalysisResults!M241)*LEN(M241)&gt;0,"")</f>
        <v/>
      </c>
      <c r="O241" t="s">
        <v>353</v>
      </c>
      <c r="R241" s="4" t="str" cm="1">
        <f t="array" ref="R241">_xlfn._xlws.FILTER(AnalysisGroupings!$G$2:$G$20,(AnalysisGroupings!$F$2:$F$20=AnalysisResults!Q241)*LEN(Q241)&gt;0,"")</f>
        <v/>
      </c>
      <c r="T241">
        <v>15</v>
      </c>
      <c r="U241" s="7" t="s">
        <v>643</v>
      </c>
    </row>
    <row r="242" spans="1:21" x14ac:dyDescent="0.45">
      <c r="A242" t="s">
        <v>116</v>
      </c>
      <c r="B242" s="4" t="str" cm="1">
        <f t="array" ref="B242">_xlfn._xlws.FILTER(AnalysisSets!B:B,AnalysisSets!A:A=_xlfn._xlws.FILTER(Analyses!D:D,Analyses!A:A=AnalysisResults!A242,""),"")</f>
        <v>Safety Population</v>
      </c>
      <c r="C242" t="s">
        <v>314</v>
      </c>
      <c r="D242" s="4" t="str" cm="1">
        <f t="array" ref="D242">_xlfn.UNIQUE(_xlfn._xlws.FILTER(AnalysisMethods!$C$2:$C$31,AnalysisMethods!$A$2:$A$31=AnalysisResults!C242,""))</f>
        <v>Grouped summary of categorical variable</v>
      </c>
      <c r="E242" t="s">
        <v>316</v>
      </c>
      <c r="F242" s="4" t="str" cm="1">
        <f t="array" ref="F242">_xlfn._xlws.FILTER(AnalysisMethods!$H$2:$H$31,AnalysisMethods!$E$2:$E$31=AnalysisResults!E242,"")</f>
        <v>%</v>
      </c>
      <c r="G242" s="4" t="str" cm="1">
        <f t="array" ref="G242">_xlfn._xlws.FILTER(AnalysisMethods!$I$2:$I$31,AnalysisMethods!$E$2:$E$31=AnalysisResults!E242,"")</f>
        <v>( XX.X)</v>
      </c>
      <c r="H242" t="s">
        <v>33</v>
      </c>
      <c r="I242" t="s">
        <v>41</v>
      </c>
      <c r="J242" s="4" t="str" cm="1">
        <f t="array" ref="J242">_xlfn._xlws.FILTER(AnalysisGroupings!$G$2:$G$20,AnalysisGroupings!$F$2:$F$20=AnalysisResults!I242,"")</f>
        <v>Xanomeline High Dose</v>
      </c>
      <c r="L242" t="s">
        <v>108</v>
      </c>
      <c r="N242" s="4" t="str" cm="1">
        <f t="array" ref="N242">_xlfn._xlws.FILTER(AnalysisGroupings!$G$2:$G$20,(AnalysisGroupings!$F$2:$F$20=AnalysisResults!M242)*LEN(M242)&gt;0,"")</f>
        <v/>
      </c>
      <c r="O242" t="s">
        <v>353</v>
      </c>
      <c r="R242" s="4" t="str" cm="1">
        <f t="array" ref="R242">_xlfn._xlws.FILTER(AnalysisGroupings!$G$2:$G$20,(AnalysisGroupings!$F$2:$F$20=AnalysisResults!Q242)*LEN(Q242)&gt;0,"")</f>
        <v/>
      </c>
      <c r="T242">
        <v>17.857099999999999</v>
      </c>
      <c r="U242" s="7" t="s">
        <v>644</v>
      </c>
    </row>
    <row r="243" spans="1:21" x14ac:dyDescent="0.45">
      <c r="A243" t="s">
        <v>116</v>
      </c>
      <c r="B243" s="4" t="str" cm="1">
        <f t="array" ref="B243">_xlfn._xlws.FILTER(AnalysisSets!B:B,AnalysisSets!A:A=_xlfn._xlws.FILTER(Analyses!D:D,Analyses!A:A=AnalysisResults!A243,""),"")</f>
        <v>Safety Population</v>
      </c>
      <c r="C243" t="s">
        <v>314</v>
      </c>
      <c r="D243" s="4" t="str" cm="1">
        <f t="array" ref="D243">_xlfn.UNIQUE(_xlfn._xlws.FILTER(AnalysisMethods!$C$2:$C$31,AnalysisMethods!$A$2:$A$31=AnalysisResults!C243,""))</f>
        <v>Grouped summary of categorical variable</v>
      </c>
      <c r="E243" t="s">
        <v>315</v>
      </c>
      <c r="F243" s="4" t="str" cm="1">
        <f t="array" ref="F243">_xlfn._xlws.FILTER(AnalysisMethods!$H$2:$H$31,AnalysisMethods!$E$2:$E$31=AnalysisResults!E243,"")</f>
        <v>n</v>
      </c>
      <c r="G243" s="4" t="str" cm="1">
        <f t="array" ref="G243">_xlfn._xlws.FILTER(AnalysisMethods!$I$2:$I$31,AnalysisMethods!$E$2:$E$31=AnalysisResults!E243,"")</f>
        <v>XX</v>
      </c>
      <c r="H243" t="s">
        <v>33</v>
      </c>
      <c r="I243" t="s">
        <v>41</v>
      </c>
      <c r="J243" s="4" t="str" cm="1">
        <f t="array" ref="J243">_xlfn._xlws.FILTER(AnalysisGroupings!$G$2:$G$20,AnalysisGroupings!$F$2:$F$20=AnalysisResults!I243,"")</f>
        <v>Xanomeline High Dose</v>
      </c>
      <c r="L243" t="s">
        <v>108</v>
      </c>
      <c r="N243" s="4" t="str" cm="1">
        <f t="array" ref="N243">_xlfn._xlws.FILTER(AnalysisGroupings!$G$2:$G$20,(AnalysisGroupings!$F$2:$F$20=AnalysisResults!M243)*LEN(M243)&gt;0,"")</f>
        <v/>
      </c>
      <c r="O243" t="s">
        <v>354</v>
      </c>
      <c r="R243" s="4" t="str" cm="1">
        <f t="array" ref="R243">_xlfn._xlws.FILTER(AnalysisGroupings!$G$2:$G$20,(AnalysisGroupings!$F$2:$F$20=AnalysisResults!Q243)*LEN(Q243)&gt;0,"")</f>
        <v/>
      </c>
      <c r="T243">
        <v>2</v>
      </c>
      <c r="U243" s="7" t="s">
        <v>614</v>
      </c>
    </row>
    <row r="244" spans="1:21" x14ac:dyDescent="0.45">
      <c r="A244" t="s">
        <v>116</v>
      </c>
      <c r="B244" s="4" t="str" cm="1">
        <f t="array" ref="B244">_xlfn._xlws.FILTER(AnalysisSets!B:B,AnalysisSets!A:A=_xlfn._xlws.FILTER(Analyses!D:D,Analyses!A:A=AnalysisResults!A244,""),"")</f>
        <v>Safety Population</v>
      </c>
      <c r="C244" t="s">
        <v>314</v>
      </c>
      <c r="D244" s="4" t="str" cm="1">
        <f t="array" ref="D244">_xlfn.UNIQUE(_xlfn._xlws.FILTER(AnalysisMethods!$C$2:$C$31,AnalysisMethods!$A$2:$A$31=AnalysisResults!C244,""))</f>
        <v>Grouped summary of categorical variable</v>
      </c>
      <c r="E244" t="s">
        <v>316</v>
      </c>
      <c r="F244" s="4" t="str" cm="1">
        <f t="array" ref="F244">_xlfn._xlws.FILTER(AnalysisMethods!$H$2:$H$31,AnalysisMethods!$E$2:$E$31=AnalysisResults!E244,"")</f>
        <v>%</v>
      </c>
      <c r="G244" s="4" t="str" cm="1">
        <f t="array" ref="G244">_xlfn._xlws.FILTER(AnalysisMethods!$I$2:$I$31,AnalysisMethods!$E$2:$E$31=AnalysisResults!E244,"")</f>
        <v>( XX.X)</v>
      </c>
      <c r="H244" t="s">
        <v>33</v>
      </c>
      <c r="I244" t="s">
        <v>41</v>
      </c>
      <c r="J244" s="4" t="str" cm="1">
        <f t="array" ref="J244">_xlfn._xlws.FILTER(AnalysisGroupings!$G$2:$G$20,AnalysisGroupings!$F$2:$F$20=AnalysisResults!I244,"")</f>
        <v>Xanomeline High Dose</v>
      </c>
      <c r="L244" t="s">
        <v>108</v>
      </c>
      <c r="N244" s="4" t="str" cm="1">
        <f t="array" ref="N244">_xlfn._xlws.FILTER(AnalysisGroupings!$G$2:$G$20,(AnalysisGroupings!$F$2:$F$20=AnalysisResults!M244)*LEN(M244)&gt;0,"")</f>
        <v/>
      </c>
      <c r="O244" t="s">
        <v>354</v>
      </c>
      <c r="R244" s="4" t="str" cm="1">
        <f t="array" ref="R244">_xlfn._xlws.FILTER(AnalysisGroupings!$G$2:$G$20,(AnalysisGroupings!$F$2:$F$20=AnalysisResults!Q244)*LEN(Q244)&gt;0,"")</f>
        <v/>
      </c>
      <c r="T244">
        <v>2.3809999999999998</v>
      </c>
      <c r="U244" s="7" t="s">
        <v>631</v>
      </c>
    </row>
    <row r="245" spans="1:21" x14ac:dyDescent="0.45">
      <c r="A245" t="s">
        <v>116</v>
      </c>
      <c r="B245" s="4" t="str" cm="1">
        <f t="array" ref="B245">_xlfn._xlws.FILTER(AnalysisSets!B:B,AnalysisSets!A:A=_xlfn._xlws.FILTER(Analyses!D:D,Analyses!A:A=AnalysisResults!A245,""),"")</f>
        <v>Safety Population</v>
      </c>
      <c r="C245" t="s">
        <v>314</v>
      </c>
      <c r="D245" s="4" t="str" cm="1">
        <f t="array" ref="D245">_xlfn.UNIQUE(_xlfn._xlws.FILTER(AnalysisMethods!$C$2:$C$31,AnalysisMethods!$A$2:$A$31=AnalysisResults!C245,""))</f>
        <v>Grouped summary of categorical variable</v>
      </c>
      <c r="E245" t="s">
        <v>315</v>
      </c>
      <c r="F245" s="4" t="str" cm="1">
        <f t="array" ref="F245">_xlfn._xlws.FILTER(AnalysisMethods!$H$2:$H$31,AnalysisMethods!$E$2:$E$31=AnalysisResults!E245,"")</f>
        <v>n</v>
      </c>
      <c r="G245" s="4" t="str" cm="1">
        <f t="array" ref="G245">_xlfn._xlws.FILTER(AnalysisMethods!$I$2:$I$31,AnalysisMethods!$E$2:$E$31=AnalysisResults!E245,"")</f>
        <v>XX</v>
      </c>
      <c r="H245" t="s">
        <v>33</v>
      </c>
      <c r="I245" t="s">
        <v>41</v>
      </c>
      <c r="J245" s="4" t="str" cm="1">
        <f t="array" ref="J245">_xlfn._xlws.FILTER(AnalysisGroupings!$G$2:$G$20,AnalysisGroupings!$F$2:$F$20=AnalysisResults!I245,"")</f>
        <v>Xanomeline High Dose</v>
      </c>
      <c r="L245" t="s">
        <v>108</v>
      </c>
      <c r="N245" s="4" t="str" cm="1">
        <f t="array" ref="N245">_xlfn._xlws.FILTER(AnalysisGroupings!$G$2:$G$20,(AnalysisGroupings!$F$2:$F$20=AnalysisResults!M245)*LEN(M245)&gt;0,"")</f>
        <v/>
      </c>
      <c r="O245" t="s">
        <v>355</v>
      </c>
      <c r="R245" s="4" t="str" cm="1">
        <f t="array" ref="R245">_xlfn._xlws.FILTER(AnalysisGroupings!$G$2:$G$20,(AnalysisGroupings!$F$2:$F$20=AnalysisResults!Q245)*LEN(Q245)&gt;0,"")</f>
        <v/>
      </c>
      <c r="T245">
        <v>1</v>
      </c>
      <c r="U245" s="7" t="s">
        <v>277</v>
      </c>
    </row>
    <row r="246" spans="1:21" x14ac:dyDescent="0.45">
      <c r="A246" t="s">
        <v>116</v>
      </c>
      <c r="B246" s="4" t="str" cm="1">
        <f t="array" ref="B246">_xlfn._xlws.FILTER(AnalysisSets!B:B,AnalysisSets!A:A=_xlfn._xlws.FILTER(Analyses!D:D,Analyses!A:A=AnalysisResults!A246,""),"")</f>
        <v>Safety Population</v>
      </c>
      <c r="C246" t="s">
        <v>314</v>
      </c>
      <c r="D246" s="4" t="str" cm="1">
        <f t="array" ref="D246">_xlfn.UNIQUE(_xlfn._xlws.FILTER(AnalysisMethods!$C$2:$C$31,AnalysisMethods!$A$2:$A$31=AnalysisResults!C246,""))</f>
        <v>Grouped summary of categorical variable</v>
      </c>
      <c r="E246" t="s">
        <v>316</v>
      </c>
      <c r="F246" s="4" t="str" cm="1">
        <f t="array" ref="F246">_xlfn._xlws.FILTER(AnalysisMethods!$H$2:$H$31,AnalysisMethods!$E$2:$E$31=AnalysisResults!E246,"")</f>
        <v>%</v>
      </c>
      <c r="G246" s="4" t="str" cm="1">
        <f t="array" ref="G246">_xlfn._xlws.FILTER(AnalysisMethods!$I$2:$I$31,AnalysisMethods!$E$2:$E$31=AnalysisResults!E246,"")</f>
        <v>( XX.X)</v>
      </c>
      <c r="H246" t="s">
        <v>33</v>
      </c>
      <c r="I246" t="s">
        <v>41</v>
      </c>
      <c r="J246" s="4" t="str" cm="1">
        <f t="array" ref="J246">_xlfn._xlws.FILTER(AnalysisGroupings!$G$2:$G$20,AnalysisGroupings!$F$2:$F$20=AnalysisResults!I246,"")</f>
        <v>Xanomeline High Dose</v>
      </c>
      <c r="L246" t="s">
        <v>108</v>
      </c>
      <c r="N246" s="4" t="str" cm="1">
        <f t="array" ref="N246">_xlfn._xlws.FILTER(AnalysisGroupings!$G$2:$G$20,(AnalysisGroupings!$F$2:$F$20=AnalysisResults!M246)*LEN(M246)&gt;0,"")</f>
        <v/>
      </c>
      <c r="O246" t="s">
        <v>355</v>
      </c>
      <c r="R246" s="4" t="str" cm="1">
        <f t="array" ref="R246">_xlfn._xlws.FILTER(AnalysisGroupings!$G$2:$G$20,(AnalysisGroupings!$F$2:$F$20=AnalysisResults!Q246)*LEN(Q246)&gt;0,"")</f>
        <v/>
      </c>
      <c r="T246">
        <v>1.1904999999999999</v>
      </c>
      <c r="U246" s="7" t="s">
        <v>283</v>
      </c>
    </row>
    <row r="247" spans="1:21" x14ac:dyDescent="0.45">
      <c r="A247" t="s">
        <v>116</v>
      </c>
      <c r="B247" s="4" t="str" cm="1">
        <f t="array" ref="B247">_xlfn._xlws.FILTER(AnalysisSets!B:B,AnalysisSets!A:A=_xlfn._xlws.FILTER(Analyses!D:D,Analyses!A:A=AnalysisResults!A247,""),"")</f>
        <v>Safety Population</v>
      </c>
      <c r="C247" t="s">
        <v>314</v>
      </c>
      <c r="D247" s="4" t="str" cm="1">
        <f t="array" ref="D247">_xlfn.UNIQUE(_xlfn._xlws.FILTER(AnalysisMethods!$C$2:$C$31,AnalysisMethods!$A$2:$A$31=AnalysisResults!C247,""))</f>
        <v>Grouped summary of categorical variable</v>
      </c>
      <c r="E247" t="s">
        <v>315</v>
      </c>
      <c r="F247" s="4" t="str" cm="1">
        <f t="array" ref="F247">_xlfn._xlws.FILTER(AnalysisMethods!$H$2:$H$31,AnalysisMethods!$E$2:$E$31=AnalysisResults!E247,"")</f>
        <v>n</v>
      </c>
      <c r="G247" s="4" t="str" cm="1">
        <f t="array" ref="G247">_xlfn._xlws.FILTER(AnalysisMethods!$I$2:$I$31,AnalysisMethods!$E$2:$E$31=AnalysisResults!E247,"")</f>
        <v>XX</v>
      </c>
      <c r="H247" t="s">
        <v>33</v>
      </c>
      <c r="I247" t="s">
        <v>41</v>
      </c>
      <c r="J247" s="4" t="str" cm="1">
        <f t="array" ref="J247">_xlfn._xlws.FILTER(AnalysisGroupings!$G$2:$G$20,AnalysisGroupings!$F$2:$F$20=AnalysisResults!I247,"")</f>
        <v>Xanomeline High Dose</v>
      </c>
      <c r="L247" t="s">
        <v>108</v>
      </c>
      <c r="N247" s="4" t="str" cm="1">
        <f t="array" ref="N247">_xlfn._xlws.FILTER(AnalysisGroupings!$G$2:$G$20,(AnalysisGroupings!$F$2:$F$20=AnalysisResults!M247)*LEN(M247)&gt;0,"")</f>
        <v/>
      </c>
      <c r="O247" t="s">
        <v>356</v>
      </c>
      <c r="R247" s="4" t="str" cm="1">
        <f t="array" ref="R247">_xlfn._xlws.FILTER(AnalysisGroupings!$G$2:$G$20,(AnalysisGroupings!$F$2:$F$20=AnalysisResults!Q247)*LEN(Q247)&gt;0,"")</f>
        <v/>
      </c>
      <c r="T247">
        <v>1</v>
      </c>
      <c r="U247" s="7" t="s">
        <v>277</v>
      </c>
    </row>
    <row r="248" spans="1:21" x14ac:dyDescent="0.45">
      <c r="A248" t="s">
        <v>116</v>
      </c>
      <c r="B248" s="4" t="str" cm="1">
        <f t="array" ref="B248">_xlfn._xlws.FILTER(AnalysisSets!B:B,AnalysisSets!A:A=_xlfn._xlws.FILTER(Analyses!D:D,Analyses!A:A=AnalysisResults!A248,""),"")</f>
        <v>Safety Population</v>
      </c>
      <c r="C248" t="s">
        <v>314</v>
      </c>
      <c r="D248" s="4" t="str" cm="1">
        <f t="array" ref="D248">_xlfn.UNIQUE(_xlfn._xlws.FILTER(AnalysisMethods!$C$2:$C$31,AnalysisMethods!$A$2:$A$31=AnalysisResults!C248,""))</f>
        <v>Grouped summary of categorical variable</v>
      </c>
      <c r="E248" t="s">
        <v>316</v>
      </c>
      <c r="F248" s="4" t="str" cm="1">
        <f t="array" ref="F248">_xlfn._xlws.FILTER(AnalysisMethods!$H$2:$H$31,AnalysisMethods!$E$2:$E$31=AnalysisResults!E248,"")</f>
        <v>%</v>
      </c>
      <c r="G248" s="4" t="str" cm="1">
        <f t="array" ref="G248">_xlfn._xlws.FILTER(AnalysisMethods!$I$2:$I$31,AnalysisMethods!$E$2:$E$31=AnalysisResults!E248,"")</f>
        <v>( XX.X)</v>
      </c>
      <c r="H248" t="s">
        <v>33</v>
      </c>
      <c r="I248" t="s">
        <v>41</v>
      </c>
      <c r="J248" s="4" t="str" cm="1">
        <f t="array" ref="J248">_xlfn._xlws.FILTER(AnalysisGroupings!$G$2:$G$20,AnalysisGroupings!$F$2:$F$20=AnalysisResults!I248,"")</f>
        <v>Xanomeline High Dose</v>
      </c>
      <c r="L248" t="s">
        <v>108</v>
      </c>
      <c r="N248" s="4" t="str" cm="1">
        <f t="array" ref="N248">_xlfn._xlws.FILTER(AnalysisGroupings!$G$2:$G$20,(AnalysisGroupings!$F$2:$F$20=AnalysisResults!M248)*LEN(M248)&gt;0,"")</f>
        <v/>
      </c>
      <c r="O248" t="s">
        <v>356</v>
      </c>
      <c r="R248" s="4" t="str" cm="1">
        <f t="array" ref="R248">_xlfn._xlws.FILTER(AnalysisGroupings!$G$2:$G$20,(AnalysisGroupings!$F$2:$F$20=AnalysisResults!Q248)*LEN(Q248)&gt;0,"")</f>
        <v/>
      </c>
      <c r="T248">
        <v>1.1904999999999999</v>
      </c>
      <c r="U248" s="7" t="s">
        <v>283</v>
      </c>
    </row>
    <row r="249" spans="1:21" x14ac:dyDescent="0.45">
      <c r="A249" t="s">
        <v>116</v>
      </c>
      <c r="B249" s="4" t="str" cm="1">
        <f t="array" ref="B249">_xlfn._xlws.FILTER(AnalysisSets!B:B,AnalysisSets!A:A=_xlfn._xlws.FILTER(Analyses!D:D,Analyses!A:A=AnalysisResults!A249,""),"")</f>
        <v>Safety Population</v>
      </c>
      <c r="C249" t="s">
        <v>314</v>
      </c>
      <c r="D249" s="4" t="str" cm="1">
        <f t="array" ref="D249">_xlfn.UNIQUE(_xlfn._xlws.FILTER(AnalysisMethods!$C$2:$C$31,AnalysisMethods!$A$2:$A$31=AnalysisResults!C249,""))</f>
        <v>Grouped summary of categorical variable</v>
      </c>
      <c r="E249" t="s">
        <v>315</v>
      </c>
      <c r="F249" s="4" t="str" cm="1">
        <f t="array" ref="F249">_xlfn._xlws.FILTER(AnalysisMethods!$H$2:$H$31,AnalysisMethods!$E$2:$E$31=AnalysisResults!E249,"")</f>
        <v>n</v>
      </c>
      <c r="G249" s="4" t="str" cm="1">
        <f t="array" ref="G249">_xlfn._xlws.FILTER(AnalysisMethods!$I$2:$I$31,AnalysisMethods!$E$2:$E$31=AnalysisResults!E249,"")</f>
        <v>XX</v>
      </c>
      <c r="H249" t="s">
        <v>33</v>
      </c>
      <c r="I249" t="s">
        <v>41</v>
      </c>
      <c r="J249" s="4" t="str" cm="1">
        <f t="array" ref="J249">_xlfn._xlws.FILTER(AnalysisGroupings!$G$2:$G$20,AnalysisGroupings!$F$2:$F$20=AnalysisResults!I249,"")</f>
        <v>Xanomeline High Dose</v>
      </c>
      <c r="L249" t="s">
        <v>108</v>
      </c>
      <c r="N249" s="4" t="str" cm="1">
        <f t="array" ref="N249">_xlfn._xlws.FILTER(AnalysisGroupings!$G$2:$G$20,(AnalysisGroupings!$F$2:$F$20=AnalysisResults!M249)*LEN(M249)&gt;0,"")</f>
        <v/>
      </c>
      <c r="O249" t="s">
        <v>357</v>
      </c>
      <c r="R249" s="4" t="str" cm="1">
        <f t="array" ref="R249">_xlfn._xlws.FILTER(AnalysisGroupings!$G$2:$G$20,(AnalysisGroupings!$F$2:$F$20=AnalysisResults!Q249)*LEN(Q249)&gt;0,"")</f>
        <v/>
      </c>
      <c r="T249">
        <v>20</v>
      </c>
      <c r="U249" s="7" t="s">
        <v>627</v>
      </c>
    </row>
    <row r="250" spans="1:21" x14ac:dyDescent="0.45">
      <c r="A250" t="s">
        <v>116</v>
      </c>
      <c r="B250" s="4" t="str" cm="1">
        <f t="array" ref="B250">_xlfn._xlws.FILTER(AnalysisSets!B:B,AnalysisSets!A:A=_xlfn._xlws.FILTER(Analyses!D:D,Analyses!A:A=AnalysisResults!A250,""),"")</f>
        <v>Safety Population</v>
      </c>
      <c r="C250" t="s">
        <v>314</v>
      </c>
      <c r="D250" s="4" t="str" cm="1">
        <f t="array" ref="D250">_xlfn.UNIQUE(_xlfn._xlws.FILTER(AnalysisMethods!$C$2:$C$31,AnalysisMethods!$A$2:$A$31=AnalysisResults!C250,""))</f>
        <v>Grouped summary of categorical variable</v>
      </c>
      <c r="E250" t="s">
        <v>316</v>
      </c>
      <c r="F250" s="4" t="str" cm="1">
        <f t="array" ref="F250">_xlfn._xlws.FILTER(AnalysisMethods!$H$2:$H$31,AnalysisMethods!$E$2:$E$31=AnalysisResults!E250,"")</f>
        <v>%</v>
      </c>
      <c r="G250" s="4" t="str" cm="1">
        <f t="array" ref="G250">_xlfn._xlws.FILTER(AnalysisMethods!$I$2:$I$31,AnalysisMethods!$E$2:$E$31=AnalysisResults!E250,"")</f>
        <v>( XX.X)</v>
      </c>
      <c r="H250" t="s">
        <v>33</v>
      </c>
      <c r="I250" t="s">
        <v>41</v>
      </c>
      <c r="J250" s="4" t="str" cm="1">
        <f t="array" ref="J250">_xlfn._xlws.FILTER(AnalysisGroupings!$G$2:$G$20,AnalysisGroupings!$F$2:$F$20=AnalysisResults!I250,"")</f>
        <v>Xanomeline High Dose</v>
      </c>
      <c r="L250" t="s">
        <v>108</v>
      </c>
      <c r="N250" s="4" t="str" cm="1">
        <f t="array" ref="N250">_xlfn._xlws.FILTER(AnalysisGroupings!$G$2:$G$20,(AnalysisGroupings!$F$2:$F$20=AnalysisResults!M250)*LEN(M250)&gt;0,"")</f>
        <v/>
      </c>
      <c r="O250" t="s">
        <v>357</v>
      </c>
      <c r="R250" s="4" t="str" cm="1">
        <f t="array" ref="R250">_xlfn._xlws.FILTER(AnalysisGroupings!$G$2:$G$20,(AnalysisGroupings!$F$2:$F$20=AnalysisResults!Q250)*LEN(Q250)&gt;0,"")</f>
        <v/>
      </c>
      <c r="T250">
        <v>23.8095</v>
      </c>
      <c r="U250" s="7" t="s">
        <v>639</v>
      </c>
    </row>
    <row r="251" spans="1:21" x14ac:dyDescent="0.45">
      <c r="A251" t="s">
        <v>116</v>
      </c>
      <c r="B251" s="4" t="str" cm="1">
        <f t="array" ref="B251">_xlfn._xlws.FILTER(AnalysisSets!B:B,AnalysisSets!A:A=_xlfn._xlws.FILTER(Analyses!D:D,Analyses!A:A=AnalysisResults!A251,""),"")</f>
        <v>Safety Population</v>
      </c>
      <c r="C251" t="s">
        <v>314</v>
      </c>
      <c r="D251" s="4" t="str" cm="1">
        <f t="array" ref="D251">_xlfn.UNIQUE(_xlfn._xlws.FILTER(AnalysisMethods!$C$2:$C$31,AnalysisMethods!$A$2:$A$31=AnalysisResults!C251,""))</f>
        <v>Grouped summary of categorical variable</v>
      </c>
      <c r="E251" t="s">
        <v>315</v>
      </c>
      <c r="F251" s="4" t="str" cm="1">
        <f t="array" ref="F251">_xlfn._xlws.FILTER(AnalysisMethods!$H$2:$H$31,AnalysisMethods!$E$2:$E$31=AnalysisResults!E251,"")</f>
        <v>n</v>
      </c>
      <c r="G251" s="4" t="str" cm="1">
        <f t="array" ref="G251">_xlfn._xlws.FILTER(AnalysisMethods!$I$2:$I$31,AnalysisMethods!$E$2:$E$31=AnalysisResults!E251,"")</f>
        <v>XX</v>
      </c>
      <c r="H251" t="s">
        <v>33</v>
      </c>
      <c r="I251" t="s">
        <v>41</v>
      </c>
      <c r="J251" s="4" t="str" cm="1">
        <f t="array" ref="J251">_xlfn._xlws.FILTER(AnalysisGroupings!$G$2:$G$20,AnalysisGroupings!$F$2:$F$20=AnalysisResults!I251,"")</f>
        <v>Xanomeline High Dose</v>
      </c>
      <c r="L251" t="s">
        <v>108</v>
      </c>
      <c r="N251" s="4" t="str" cm="1">
        <f t="array" ref="N251">_xlfn._xlws.FILTER(AnalysisGroupings!$G$2:$G$20,(AnalysisGroupings!$F$2:$F$20=AnalysisResults!M251)*LEN(M251)&gt;0,"")</f>
        <v/>
      </c>
      <c r="O251" t="s">
        <v>358</v>
      </c>
      <c r="R251" s="4" t="str" cm="1">
        <f t="array" ref="R251">_xlfn._xlws.FILTER(AnalysisGroupings!$G$2:$G$20,(AnalysisGroupings!$F$2:$F$20=AnalysisResults!Q251)*LEN(Q251)&gt;0,"")</f>
        <v/>
      </c>
      <c r="T251">
        <v>40</v>
      </c>
      <c r="U251" s="7" t="s">
        <v>258</v>
      </c>
    </row>
    <row r="252" spans="1:21" x14ac:dyDescent="0.45">
      <c r="A252" t="s">
        <v>116</v>
      </c>
      <c r="B252" s="4" t="str" cm="1">
        <f t="array" ref="B252">_xlfn._xlws.FILTER(AnalysisSets!B:B,AnalysisSets!A:A=_xlfn._xlws.FILTER(Analyses!D:D,Analyses!A:A=AnalysisResults!A252,""),"")</f>
        <v>Safety Population</v>
      </c>
      <c r="C252" t="s">
        <v>314</v>
      </c>
      <c r="D252" s="4" t="str" cm="1">
        <f t="array" ref="D252">_xlfn.UNIQUE(_xlfn._xlws.FILTER(AnalysisMethods!$C$2:$C$31,AnalysisMethods!$A$2:$A$31=AnalysisResults!C252,""))</f>
        <v>Grouped summary of categorical variable</v>
      </c>
      <c r="E252" t="s">
        <v>316</v>
      </c>
      <c r="F252" s="4" t="str" cm="1">
        <f t="array" ref="F252">_xlfn._xlws.FILTER(AnalysisMethods!$H$2:$H$31,AnalysisMethods!$E$2:$E$31=AnalysisResults!E252,"")</f>
        <v>%</v>
      </c>
      <c r="G252" s="4" t="str" cm="1">
        <f t="array" ref="G252">_xlfn._xlws.FILTER(AnalysisMethods!$I$2:$I$31,AnalysisMethods!$E$2:$E$31=AnalysisResults!E252,"")</f>
        <v>( XX.X)</v>
      </c>
      <c r="H252" t="s">
        <v>33</v>
      </c>
      <c r="I252" t="s">
        <v>41</v>
      </c>
      <c r="J252" s="4" t="str" cm="1">
        <f t="array" ref="J252">_xlfn._xlws.FILTER(AnalysisGroupings!$G$2:$G$20,AnalysisGroupings!$F$2:$F$20=AnalysisResults!I252,"")</f>
        <v>Xanomeline High Dose</v>
      </c>
      <c r="L252" t="s">
        <v>108</v>
      </c>
      <c r="N252" s="4" t="str" cm="1">
        <f t="array" ref="N252">_xlfn._xlws.FILTER(AnalysisGroupings!$G$2:$G$20,(AnalysisGroupings!$F$2:$F$20=AnalysisResults!M252)*LEN(M252)&gt;0,"")</f>
        <v/>
      </c>
      <c r="O252" t="s">
        <v>358</v>
      </c>
      <c r="R252" s="4" t="str" cm="1">
        <f t="array" ref="R252">_xlfn._xlws.FILTER(AnalysisGroupings!$G$2:$G$20,(AnalysisGroupings!$F$2:$F$20=AnalysisResults!Q252)*LEN(Q252)&gt;0,"")</f>
        <v/>
      </c>
      <c r="T252">
        <v>47.619</v>
      </c>
      <c r="U252" s="7" t="s">
        <v>264</v>
      </c>
    </row>
    <row r="253" spans="1:21" x14ac:dyDescent="0.45">
      <c r="A253" t="s">
        <v>116</v>
      </c>
      <c r="B253" s="4" t="str" cm="1">
        <f t="array" ref="B253">_xlfn._xlws.FILTER(AnalysisSets!B:B,AnalysisSets!A:A=_xlfn._xlws.FILTER(Analyses!D:D,Analyses!A:A=AnalysisResults!A253,""),"")</f>
        <v>Safety Population</v>
      </c>
      <c r="C253" t="s">
        <v>314</v>
      </c>
      <c r="D253" s="4" t="str" cm="1">
        <f t="array" ref="D253">_xlfn.UNIQUE(_xlfn._xlws.FILTER(AnalysisMethods!$C$2:$C$31,AnalysisMethods!$A$2:$A$31=AnalysisResults!C253,""))</f>
        <v>Grouped summary of categorical variable</v>
      </c>
      <c r="E253" t="s">
        <v>315</v>
      </c>
      <c r="F253" s="4" t="str" cm="1">
        <f t="array" ref="F253">_xlfn._xlws.FILTER(AnalysisMethods!$H$2:$H$31,AnalysisMethods!$E$2:$E$31=AnalysisResults!E253,"")</f>
        <v>n</v>
      </c>
      <c r="G253" s="4" t="str" cm="1">
        <f t="array" ref="G253">_xlfn._xlws.FILTER(AnalysisMethods!$I$2:$I$31,AnalysisMethods!$E$2:$E$31=AnalysisResults!E253,"")</f>
        <v>XX</v>
      </c>
      <c r="H253" t="s">
        <v>33</v>
      </c>
      <c r="I253" t="s">
        <v>41</v>
      </c>
      <c r="J253" s="4" t="str" cm="1">
        <f t="array" ref="J253">_xlfn._xlws.FILTER(AnalysisGroupings!$G$2:$G$20,AnalysisGroupings!$F$2:$F$20=AnalysisResults!I253,"")</f>
        <v>Xanomeline High Dose</v>
      </c>
      <c r="L253" t="s">
        <v>108</v>
      </c>
      <c r="N253" s="4" t="str" cm="1">
        <f t="array" ref="N253">_xlfn._xlws.FILTER(AnalysisGroupings!$G$2:$G$20,(AnalysisGroupings!$F$2:$F$20=AnalysisResults!M253)*LEN(M253)&gt;0,"")</f>
        <v/>
      </c>
      <c r="O253" t="s">
        <v>359</v>
      </c>
      <c r="R253" s="4" t="str" cm="1">
        <f t="array" ref="R253">_xlfn._xlws.FILTER(AnalysisGroupings!$G$2:$G$20,(AnalysisGroupings!$F$2:$F$20=AnalysisResults!Q253)*LEN(Q253)&gt;0,"")</f>
        <v/>
      </c>
      <c r="T253">
        <v>0</v>
      </c>
      <c r="U253" s="7" t="s">
        <v>276</v>
      </c>
    </row>
    <row r="254" spans="1:21" x14ac:dyDescent="0.45">
      <c r="A254" t="s">
        <v>116</v>
      </c>
      <c r="B254" s="4" t="str" cm="1">
        <f t="array" ref="B254">_xlfn._xlws.FILTER(AnalysisSets!B:B,AnalysisSets!A:A=_xlfn._xlws.FILTER(Analyses!D:D,Analyses!A:A=AnalysisResults!A254,""),"")</f>
        <v>Safety Population</v>
      </c>
      <c r="C254" t="s">
        <v>314</v>
      </c>
      <c r="D254" s="4" t="str" cm="1">
        <f t="array" ref="D254">_xlfn.UNIQUE(_xlfn._xlws.FILTER(AnalysisMethods!$C$2:$C$31,AnalysisMethods!$A$2:$A$31=AnalysisResults!C254,""))</f>
        <v>Grouped summary of categorical variable</v>
      </c>
      <c r="E254" t="s">
        <v>316</v>
      </c>
      <c r="F254" s="4" t="str" cm="1">
        <f t="array" ref="F254">_xlfn._xlws.FILTER(AnalysisMethods!$H$2:$H$31,AnalysisMethods!$E$2:$E$31=AnalysisResults!E254,"")</f>
        <v>%</v>
      </c>
      <c r="G254" s="4" t="str" cm="1">
        <f t="array" ref="G254">_xlfn._xlws.FILTER(AnalysisMethods!$I$2:$I$31,AnalysisMethods!$E$2:$E$31=AnalysisResults!E254,"")</f>
        <v>( XX.X)</v>
      </c>
      <c r="H254" t="s">
        <v>33</v>
      </c>
      <c r="I254" t="s">
        <v>41</v>
      </c>
      <c r="J254" s="4" t="str" cm="1">
        <f t="array" ref="J254">_xlfn._xlws.FILTER(AnalysisGroupings!$G$2:$G$20,AnalysisGroupings!$F$2:$F$20=AnalysisResults!I254,"")</f>
        <v>Xanomeline High Dose</v>
      </c>
      <c r="L254" t="s">
        <v>108</v>
      </c>
      <c r="N254" s="4" t="str" cm="1">
        <f t="array" ref="N254">_xlfn._xlws.FILTER(AnalysisGroupings!$G$2:$G$20,(AnalysisGroupings!$F$2:$F$20=AnalysisResults!M254)*LEN(M254)&gt;0,"")</f>
        <v/>
      </c>
      <c r="O254" t="s">
        <v>359</v>
      </c>
      <c r="R254" s="4" t="str" cm="1">
        <f t="array" ref="R254">_xlfn._xlws.FILTER(AnalysisGroupings!$G$2:$G$20,(AnalysisGroupings!$F$2:$F$20=AnalysisResults!Q254)*LEN(Q254)&gt;0,"")</f>
        <v/>
      </c>
      <c r="T254">
        <v>0</v>
      </c>
      <c r="U254" s="7" t="s">
        <v>280</v>
      </c>
    </row>
    <row r="255" spans="1:21" x14ac:dyDescent="0.45">
      <c r="A255" t="s">
        <v>116</v>
      </c>
      <c r="B255" s="4" t="str" cm="1">
        <f t="array" ref="B255">_xlfn._xlws.FILTER(AnalysisSets!B:B,AnalysisSets!A:A=_xlfn._xlws.FILTER(Analyses!D:D,Analyses!A:A=AnalysisResults!A255,""),"")</f>
        <v>Safety Population</v>
      </c>
      <c r="C255" t="s">
        <v>314</v>
      </c>
      <c r="D255" s="4" t="str" cm="1">
        <f t="array" ref="D255">_xlfn.UNIQUE(_xlfn._xlws.FILTER(AnalysisMethods!$C$2:$C$31,AnalysisMethods!$A$2:$A$31=AnalysisResults!C255,""))</f>
        <v>Grouped summary of categorical variable</v>
      </c>
      <c r="E255" t="s">
        <v>315</v>
      </c>
      <c r="F255" s="4" t="str" cm="1">
        <f t="array" ref="F255">_xlfn._xlws.FILTER(AnalysisMethods!$H$2:$H$31,AnalysisMethods!$E$2:$E$31=AnalysisResults!E255,"")</f>
        <v>n</v>
      </c>
      <c r="G255" s="4" t="str" cm="1">
        <f t="array" ref="G255">_xlfn._xlws.FILTER(AnalysisMethods!$I$2:$I$31,AnalysisMethods!$E$2:$E$31=AnalysisResults!E255,"")</f>
        <v>XX</v>
      </c>
      <c r="H255" t="s">
        <v>33</v>
      </c>
      <c r="I255" t="s">
        <v>41</v>
      </c>
      <c r="J255" s="4" t="str" cm="1">
        <f t="array" ref="J255">_xlfn._xlws.FILTER(AnalysisGroupings!$G$2:$G$20,AnalysisGroupings!$F$2:$F$20=AnalysisResults!I255,"")</f>
        <v>Xanomeline High Dose</v>
      </c>
      <c r="L255" t="s">
        <v>108</v>
      </c>
      <c r="N255" s="4" t="str" cm="1">
        <f t="array" ref="N255">_xlfn._xlws.FILTER(AnalysisGroupings!$G$2:$G$20,(AnalysisGroupings!$F$2:$F$20=AnalysisResults!M255)*LEN(M255)&gt;0,"")</f>
        <v/>
      </c>
      <c r="O255" t="s">
        <v>360</v>
      </c>
      <c r="R255" s="4" t="str" cm="1">
        <f t="array" ref="R255">_xlfn._xlws.FILTER(AnalysisGroupings!$G$2:$G$20,(AnalysisGroupings!$F$2:$F$20=AnalysisResults!Q255)*LEN(Q255)&gt;0,"")</f>
        <v/>
      </c>
      <c r="T255">
        <v>0</v>
      </c>
      <c r="U255" s="7" t="s">
        <v>276</v>
      </c>
    </row>
    <row r="256" spans="1:21" x14ac:dyDescent="0.45">
      <c r="A256" t="s">
        <v>116</v>
      </c>
      <c r="B256" s="4" t="str" cm="1">
        <f t="array" ref="B256">_xlfn._xlws.FILTER(AnalysisSets!B:B,AnalysisSets!A:A=_xlfn._xlws.FILTER(Analyses!D:D,Analyses!A:A=AnalysisResults!A256,""),"")</f>
        <v>Safety Population</v>
      </c>
      <c r="C256" t="s">
        <v>314</v>
      </c>
      <c r="D256" s="4" t="str" cm="1">
        <f t="array" ref="D256">_xlfn.UNIQUE(_xlfn._xlws.FILTER(AnalysisMethods!$C$2:$C$31,AnalysisMethods!$A$2:$A$31=AnalysisResults!C256,""))</f>
        <v>Grouped summary of categorical variable</v>
      </c>
      <c r="E256" t="s">
        <v>316</v>
      </c>
      <c r="F256" s="4" t="str" cm="1">
        <f t="array" ref="F256">_xlfn._xlws.FILTER(AnalysisMethods!$H$2:$H$31,AnalysisMethods!$E$2:$E$31=AnalysisResults!E256,"")</f>
        <v>%</v>
      </c>
      <c r="G256" s="4" t="str" cm="1">
        <f t="array" ref="G256">_xlfn._xlws.FILTER(AnalysisMethods!$I$2:$I$31,AnalysisMethods!$E$2:$E$31=AnalysisResults!E256,"")</f>
        <v>( XX.X)</v>
      </c>
      <c r="H256" t="s">
        <v>33</v>
      </c>
      <c r="I256" t="s">
        <v>41</v>
      </c>
      <c r="J256" s="4" t="str" cm="1">
        <f t="array" ref="J256">_xlfn._xlws.FILTER(AnalysisGroupings!$G$2:$G$20,AnalysisGroupings!$F$2:$F$20=AnalysisResults!I256,"")</f>
        <v>Xanomeline High Dose</v>
      </c>
      <c r="L256" t="s">
        <v>108</v>
      </c>
      <c r="N256" s="4" t="str" cm="1">
        <f t="array" ref="N256">_xlfn._xlws.FILTER(AnalysisGroupings!$G$2:$G$20,(AnalysisGroupings!$F$2:$F$20=AnalysisResults!M256)*LEN(M256)&gt;0,"")</f>
        <v/>
      </c>
      <c r="O256" t="s">
        <v>360</v>
      </c>
      <c r="R256" s="4" t="str" cm="1">
        <f t="array" ref="R256">_xlfn._xlws.FILTER(AnalysisGroupings!$G$2:$G$20,(AnalysisGroupings!$F$2:$F$20=AnalysisResults!Q256)*LEN(Q256)&gt;0,"")</f>
        <v/>
      </c>
      <c r="T256">
        <v>0</v>
      </c>
      <c r="U256" s="7" t="s">
        <v>280</v>
      </c>
    </row>
    <row r="257" spans="1:21" x14ac:dyDescent="0.45">
      <c r="A257" t="s">
        <v>116</v>
      </c>
      <c r="B257" s="4" t="str" cm="1">
        <f t="array" ref="B257">_xlfn._xlws.FILTER(AnalysisSets!B:B,AnalysisSets!A:A=_xlfn._xlws.FILTER(Analyses!D:D,Analyses!A:A=AnalysisResults!A257,""),"")</f>
        <v>Safety Population</v>
      </c>
      <c r="C257" t="s">
        <v>314</v>
      </c>
      <c r="D257" s="4" t="str" cm="1">
        <f t="array" ref="D257">_xlfn.UNIQUE(_xlfn._xlws.FILTER(AnalysisMethods!$C$2:$C$31,AnalysisMethods!$A$2:$A$31=AnalysisResults!C257,""))</f>
        <v>Grouped summary of categorical variable</v>
      </c>
      <c r="E257" t="s">
        <v>315</v>
      </c>
      <c r="F257" s="4" t="str" cm="1">
        <f t="array" ref="F257">_xlfn._xlws.FILTER(AnalysisMethods!$H$2:$H$31,AnalysisMethods!$E$2:$E$31=AnalysisResults!E257,"")</f>
        <v>n</v>
      </c>
      <c r="G257" s="4" t="str" cm="1">
        <f t="array" ref="G257">_xlfn._xlws.FILTER(AnalysisMethods!$I$2:$I$31,AnalysisMethods!$E$2:$E$31=AnalysisResults!E257,"")</f>
        <v>XX</v>
      </c>
      <c r="H257" t="s">
        <v>33</v>
      </c>
      <c r="I257" t="s">
        <v>41</v>
      </c>
      <c r="J257" s="4" t="str" cm="1">
        <f t="array" ref="J257">_xlfn._xlws.FILTER(AnalysisGroupings!$G$2:$G$20,AnalysisGroupings!$F$2:$F$20=AnalysisResults!I257,"")</f>
        <v>Xanomeline High Dose</v>
      </c>
      <c r="L257" t="s">
        <v>108</v>
      </c>
      <c r="N257" s="4" t="str" cm="1">
        <f t="array" ref="N257">_xlfn._xlws.FILTER(AnalysisGroupings!$G$2:$G$20,(AnalysisGroupings!$F$2:$F$20=AnalysisResults!M257)*LEN(M257)&gt;0,"")</f>
        <v/>
      </c>
      <c r="O257" t="s">
        <v>361</v>
      </c>
      <c r="R257" s="4" t="str" cm="1">
        <f t="array" ref="R257">_xlfn._xlws.FILTER(AnalysisGroupings!$G$2:$G$20,(AnalysisGroupings!$F$2:$F$20=AnalysisResults!Q257)*LEN(Q257)&gt;0,"")</f>
        <v/>
      </c>
      <c r="T257">
        <v>13</v>
      </c>
      <c r="U257" s="7" t="s">
        <v>629</v>
      </c>
    </row>
    <row r="258" spans="1:21" x14ac:dyDescent="0.45">
      <c r="A258" t="s">
        <v>116</v>
      </c>
      <c r="B258" s="4" t="str" cm="1">
        <f t="array" ref="B258">_xlfn._xlws.FILTER(AnalysisSets!B:B,AnalysisSets!A:A=_xlfn._xlws.FILTER(Analyses!D:D,Analyses!A:A=AnalysisResults!A258,""),"")</f>
        <v>Safety Population</v>
      </c>
      <c r="C258" t="s">
        <v>314</v>
      </c>
      <c r="D258" s="4" t="str" cm="1">
        <f t="array" ref="D258">_xlfn.UNIQUE(_xlfn._xlws.FILTER(AnalysisMethods!$C$2:$C$31,AnalysisMethods!$A$2:$A$31=AnalysisResults!C258,""))</f>
        <v>Grouped summary of categorical variable</v>
      </c>
      <c r="E258" t="s">
        <v>316</v>
      </c>
      <c r="F258" s="4" t="str" cm="1">
        <f t="array" ref="F258">_xlfn._xlws.FILTER(AnalysisMethods!$H$2:$H$31,AnalysisMethods!$E$2:$E$31=AnalysisResults!E258,"")</f>
        <v>%</v>
      </c>
      <c r="G258" s="4" t="str" cm="1">
        <f t="array" ref="G258">_xlfn._xlws.FILTER(AnalysisMethods!$I$2:$I$31,AnalysisMethods!$E$2:$E$31=AnalysisResults!E258,"")</f>
        <v>( XX.X)</v>
      </c>
      <c r="H258" t="s">
        <v>33</v>
      </c>
      <c r="I258" t="s">
        <v>41</v>
      </c>
      <c r="J258" s="4" t="str" cm="1">
        <f t="array" ref="J258">_xlfn._xlws.FILTER(AnalysisGroupings!$G$2:$G$20,AnalysisGroupings!$F$2:$F$20=AnalysisResults!I258,"")</f>
        <v>Xanomeline High Dose</v>
      </c>
      <c r="L258" t="s">
        <v>108</v>
      </c>
      <c r="N258" s="4" t="str" cm="1">
        <f t="array" ref="N258">_xlfn._xlws.FILTER(AnalysisGroupings!$G$2:$G$20,(AnalysisGroupings!$F$2:$F$20=AnalysisResults!M258)*LEN(M258)&gt;0,"")</f>
        <v/>
      </c>
      <c r="O258" t="s">
        <v>361</v>
      </c>
      <c r="R258" s="4" t="str" cm="1">
        <f t="array" ref="R258">_xlfn._xlws.FILTER(AnalysisGroupings!$G$2:$G$20,(AnalysisGroupings!$F$2:$F$20=AnalysisResults!Q258)*LEN(Q258)&gt;0,"")</f>
        <v/>
      </c>
      <c r="T258">
        <v>15.4762</v>
      </c>
      <c r="U258" s="7" t="s">
        <v>630</v>
      </c>
    </row>
    <row r="259" spans="1:21" x14ac:dyDescent="0.45">
      <c r="A259" t="s">
        <v>116</v>
      </c>
      <c r="B259" s="4" t="str" cm="1">
        <f t="array" ref="B259">_xlfn._xlws.FILTER(AnalysisSets!B:B,AnalysisSets!A:A=_xlfn._xlws.FILTER(Analyses!D:D,Analyses!A:A=AnalysisResults!A259,""),"")</f>
        <v>Safety Population</v>
      </c>
      <c r="C259" t="s">
        <v>314</v>
      </c>
      <c r="D259" s="4" t="str" cm="1">
        <f t="array" ref="D259">_xlfn.UNIQUE(_xlfn._xlws.FILTER(AnalysisMethods!$C$2:$C$31,AnalysisMethods!$A$2:$A$31=AnalysisResults!C259,""))</f>
        <v>Grouped summary of categorical variable</v>
      </c>
      <c r="E259" t="s">
        <v>315</v>
      </c>
      <c r="F259" s="4" t="str" cm="1">
        <f t="array" ref="F259">_xlfn._xlws.FILTER(AnalysisMethods!$H$2:$H$31,AnalysisMethods!$E$2:$E$31=AnalysisResults!E259,"")</f>
        <v>n</v>
      </c>
      <c r="G259" s="4" t="str" cm="1">
        <f t="array" ref="G259">_xlfn._xlws.FILTER(AnalysisMethods!$I$2:$I$31,AnalysisMethods!$E$2:$E$31=AnalysisResults!E259,"")</f>
        <v>XX</v>
      </c>
      <c r="H259" t="s">
        <v>33</v>
      </c>
      <c r="I259" t="s">
        <v>41</v>
      </c>
      <c r="J259" s="4" t="str" cm="1">
        <f t="array" ref="J259">_xlfn._xlws.FILTER(AnalysisGroupings!$G$2:$G$20,AnalysisGroupings!$F$2:$F$20=AnalysisResults!I259,"")</f>
        <v>Xanomeline High Dose</v>
      </c>
      <c r="L259" t="s">
        <v>108</v>
      </c>
      <c r="N259" s="4" t="str" cm="1">
        <f t="array" ref="N259">_xlfn._xlws.FILTER(AnalysisGroupings!$G$2:$G$20,(AnalysisGroupings!$F$2:$F$20=AnalysisResults!M259)*LEN(M259)&gt;0,"")</f>
        <v/>
      </c>
      <c r="O259" t="s">
        <v>362</v>
      </c>
      <c r="R259" s="4" t="str" cm="1">
        <f t="array" ref="R259">_xlfn._xlws.FILTER(AnalysisGroupings!$G$2:$G$20,(AnalysisGroupings!$F$2:$F$20=AnalysisResults!Q259)*LEN(Q259)&gt;0,"")</f>
        <v/>
      </c>
      <c r="T259">
        <v>5</v>
      </c>
      <c r="U259" s="7" t="s">
        <v>635</v>
      </c>
    </row>
    <row r="260" spans="1:21" x14ac:dyDescent="0.45">
      <c r="A260" t="s">
        <v>116</v>
      </c>
      <c r="B260" s="4" t="str" cm="1">
        <f t="array" ref="B260">_xlfn._xlws.FILTER(AnalysisSets!B:B,AnalysisSets!A:A=_xlfn._xlws.FILTER(Analyses!D:D,Analyses!A:A=AnalysisResults!A260,""),"")</f>
        <v>Safety Population</v>
      </c>
      <c r="C260" t="s">
        <v>314</v>
      </c>
      <c r="D260" s="4" t="str" cm="1">
        <f t="array" ref="D260">_xlfn.UNIQUE(_xlfn._xlws.FILTER(AnalysisMethods!$C$2:$C$31,AnalysisMethods!$A$2:$A$31=AnalysisResults!C260,""))</f>
        <v>Grouped summary of categorical variable</v>
      </c>
      <c r="E260" t="s">
        <v>316</v>
      </c>
      <c r="F260" s="4" t="str" cm="1">
        <f t="array" ref="F260">_xlfn._xlws.FILTER(AnalysisMethods!$H$2:$H$31,AnalysisMethods!$E$2:$E$31=AnalysisResults!E260,"")</f>
        <v>%</v>
      </c>
      <c r="G260" s="4" t="str" cm="1">
        <f t="array" ref="G260">_xlfn._xlws.FILTER(AnalysisMethods!$I$2:$I$31,AnalysisMethods!$E$2:$E$31=AnalysisResults!E260,"")</f>
        <v>( XX.X)</v>
      </c>
      <c r="H260" t="s">
        <v>33</v>
      </c>
      <c r="I260" t="s">
        <v>41</v>
      </c>
      <c r="J260" s="4" t="str" cm="1">
        <f t="array" ref="J260">_xlfn._xlws.FILTER(AnalysisGroupings!$G$2:$G$20,AnalysisGroupings!$F$2:$F$20=AnalysisResults!I260,"")</f>
        <v>Xanomeline High Dose</v>
      </c>
      <c r="L260" t="s">
        <v>108</v>
      </c>
      <c r="N260" s="4" t="str" cm="1">
        <f t="array" ref="N260">_xlfn._xlws.FILTER(AnalysisGroupings!$G$2:$G$20,(AnalysisGroupings!$F$2:$F$20=AnalysisResults!M260)*LEN(M260)&gt;0,"")</f>
        <v/>
      </c>
      <c r="O260" t="s">
        <v>362</v>
      </c>
      <c r="R260" s="4" t="str" cm="1">
        <f t="array" ref="R260">_xlfn._xlws.FILTER(AnalysisGroupings!$G$2:$G$20,(AnalysisGroupings!$F$2:$F$20=AnalysisResults!Q260)*LEN(Q260)&gt;0,"")</f>
        <v/>
      </c>
      <c r="T260">
        <v>5.9523999999999999</v>
      </c>
      <c r="U260" s="7" t="s">
        <v>636</v>
      </c>
    </row>
    <row r="261" spans="1:21" x14ac:dyDescent="0.45">
      <c r="A261" t="s">
        <v>116</v>
      </c>
      <c r="B261" s="4" t="str" cm="1">
        <f t="array" ref="B261">_xlfn._xlws.FILTER(AnalysisSets!B:B,AnalysisSets!A:A=_xlfn._xlws.FILTER(Analyses!D:D,Analyses!A:A=AnalysisResults!A261,""),"")</f>
        <v>Safety Population</v>
      </c>
      <c r="C261" t="s">
        <v>314</v>
      </c>
      <c r="D261" s="4" t="str" cm="1">
        <f t="array" ref="D261">_xlfn.UNIQUE(_xlfn._xlws.FILTER(AnalysisMethods!$C$2:$C$31,AnalysisMethods!$A$2:$A$31=AnalysisResults!C261,""))</f>
        <v>Grouped summary of categorical variable</v>
      </c>
      <c r="E261" t="s">
        <v>315</v>
      </c>
      <c r="F261" s="4" t="str" cm="1">
        <f t="array" ref="F261">_xlfn._xlws.FILTER(AnalysisMethods!$H$2:$H$31,AnalysisMethods!$E$2:$E$31=AnalysisResults!E261,"")</f>
        <v>n</v>
      </c>
      <c r="G261" s="4" t="str" cm="1">
        <f t="array" ref="G261">_xlfn._xlws.FILTER(AnalysisMethods!$I$2:$I$31,AnalysisMethods!$E$2:$E$31=AnalysisResults!E261,"")</f>
        <v>XX</v>
      </c>
      <c r="H261" t="s">
        <v>33</v>
      </c>
      <c r="I261" t="s">
        <v>41</v>
      </c>
      <c r="J261" s="4" t="str" cm="1">
        <f t="array" ref="J261">_xlfn._xlws.FILTER(AnalysisGroupings!$G$2:$G$20,AnalysisGroupings!$F$2:$F$20=AnalysisResults!I261,"")</f>
        <v>Xanomeline High Dose</v>
      </c>
      <c r="L261" t="s">
        <v>108</v>
      </c>
      <c r="N261" s="4" t="str" cm="1">
        <f t="array" ref="N261">_xlfn._xlws.FILTER(AnalysisGroupings!$G$2:$G$20,(AnalysisGroupings!$F$2:$F$20=AnalysisResults!M261)*LEN(M261)&gt;0,"")</f>
        <v/>
      </c>
      <c r="O261" t="s">
        <v>363</v>
      </c>
      <c r="R261" s="4" t="str" cm="1">
        <f t="array" ref="R261">_xlfn._xlws.FILTER(AnalysisGroupings!$G$2:$G$20,(AnalysisGroupings!$F$2:$F$20=AnalysisResults!Q261)*LEN(Q261)&gt;0,"")</f>
        <v/>
      </c>
      <c r="T261">
        <v>6</v>
      </c>
      <c r="U261" s="7" t="s">
        <v>268</v>
      </c>
    </row>
    <row r="262" spans="1:21" x14ac:dyDescent="0.45">
      <c r="A262" t="s">
        <v>116</v>
      </c>
      <c r="B262" s="4" t="str" cm="1">
        <f t="array" ref="B262">_xlfn._xlws.FILTER(AnalysisSets!B:B,AnalysisSets!A:A=_xlfn._xlws.FILTER(Analyses!D:D,Analyses!A:A=AnalysisResults!A262,""),"")</f>
        <v>Safety Population</v>
      </c>
      <c r="C262" t="s">
        <v>314</v>
      </c>
      <c r="D262" s="4" t="str" cm="1">
        <f t="array" ref="D262">_xlfn.UNIQUE(_xlfn._xlws.FILTER(AnalysisMethods!$C$2:$C$31,AnalysisMethods!$A$2:$A$31=AnalysisResults!C262,""))</f>
        <v>Grouped summary of categorical variable</v>
      </c>
      <c r="E262" t="s">
        <v>316</v>
      </c>
      <c r="F262" s="4" t="str" cm="1">
        <f t="array" ref="F262">_xlfn._xlws.FILTER(AnalysisMethods!$H$2:$H$31,AnalysisMethods!$E$2:$E$31=AnalysisResults!E262,"")</f>
        <v>%</v>
      </c>
      <c r="G262" s="4" t="str" cm="1">
        <f t="array" ref="G262">_xlfn._xlws.FILTER(AnalysisMethods!$I$2:$I$31,AnalysisMethods!$E$2:$E$31=AnalysisResults!E262,"")</f>
        <v>( XX.X)</v>
      </c>
      <c r="H262" t="s">
        <v>33</v>
      </c>
      <c r="I262" t="s">
        <v>41</v>
      </c>
      <c r="J262" s="4" t="str" cm="1">
        <f t="array" ref="J262">_xlfn._xlws.FILTER(AnalysisGroupings!$G$2:$G$20,AnalysisGroupings!$F$2:$F$20=AnalysisResults!I262,"")</f>
        <v>Xanomeline High Dose</v>
      </c>
      <c r="L262" t="s">
        <v>108</v>
      </c>
      <c r="N262" s="4" t="str" cm="1">
        <f t="array" ref="N262">_xlfn._xlws.FILTER(AnalysisGroupings!$G$2:$G$20,(AnalysisGroupings!$F$2:$F$20=AnalysisResults!M262)*LEN(M262)&gt;0,"")</f>
        <v/>
      </c>
      <c r="O262" t="s">
        <v>363</v>
      </c>
      <c r="R262" s="4" t="str" cm="1">
        <f t="array" ref="R262">_xlfn._xlws.FILTER(AnalysisGroupings!$G$2:$G$20,(AnalysisGroupings!$F$2:$F$20=AnalysisResults!Q262)*LEN(Q262)&gt;0,"")</f>
        <v/>
      </c>
      <c r="T262">
        <v>7.1429</v>
      </c>
      <c r="U262" s="7" t="s">
        <v>274</v>
      </c>
    </row>
    <row r="263" spans="1:21" x14ac:dyDescent="0.45">
      <c r="A263" t="s">
        <v>116</v>
      </c>
      <c r="B263" s="4" t="str" cm="1">
        <f t="array" ref="B263">_xlfn._xlws.FILTER(AnalysisSets!B:B,AnalysisSets!A:A=_xlfn._xlws.FILTER(Analyses!D:D,Analyses!A:A=AnalysisResults!A263,""),"")</f>
        <v>Safety Population</v>
      </c>
      <c r="C263" t="s">
        <v>314</v>
      </c>
      <c r="D263" s="4" t="str" cm="1">
        <f t="array" ref="D263">_xlfn.UNIQUE(_xlfn._xlws.FILTER(AnalysisMethods!$C$2:$C$31,AnalysisMethods!$A$2:$A$31=AnalysisResults!C263,""))</f>
        <v>Grouped summary of categorical variable</v>
      </c>
      <c r="E263" t="s">
        <v>315</v>
      </c>
      <c r="F263" s="4" t="str" cm="1">
        <f t="array" ref="F263">_xlfn._xlws.FILTER(AnalysisMethods!$H$2:$H$31,AnalysisMethods!$E$2:$E$31=AnalysisResults!E263,"")</f>
        <v>n</v>
      </c>
      <c r="G263" s="4" t="str" cm="1">
        <f t="array" ref="G263">_xlfn._xlws.FILTER(AnalysisMethods!$I$2:$I$31,AnalysisMethods!$E$2:$E$31=AnalysisResults!E263,"")</f>
        <v>XX</v>
      </c>
      <c r="H263" t="s">
        <v>33</v>
      </c>
      <c r="I263" t="s">
        <v>41</v>
      </c>
      <c r="J263" s="4" t="str" cm="1">
        <f t="array" ref="J263">_xlfn._xlws.FILTER(AnalysisGroupings!$G$2:$G$20,AnalysisGroupings!$F$2:$F$20=AnalysisResults!I263,"")</f>
        <v>Xanomeline High Dose</v>
      </c>
      <c r="L263" t="s">
        <v>108</v>
      </c>
      <c r="N263" s="4" t="str" cm="1">
        <f t="array" ref="N263">_xlfn._xlws.FILTER(AnalysisGroupings!$G$2:$G$20,(AnalysisGroupings!$F$2:$F$20=AnalysisResults!M263)*LEN(M263)&gt;0,"")</f>
        <v/>
      </c>
      <c r="O263" t="s">
        <v>364</v>
      </c>
      <c r="R263" s="4" t="str" cm="1">
        <f t="array" ref="R263">_xlfn._xlws.FILTER(AnalysisGroupings!$G$2:$G$20,(AnalysisGroupings!$F$2:$F$20=AnalysisResults!Q263)*LEN(Q263)&gt;0,"")</f>
        <v/>
      </c>
      <c r="T263">
        <v>2</v>
      </c>
      <c r="U263" s="7" t="s">
        <v>614</v>
      </c>
    </row>
    <row r="264" spans="1:21" x14ac:dyDescent="0.45">
      <c r="A264" t="s">
        <v>116</v>
      </c>
      <c r="B264" s="4" t="str" cm="1">
        <f t="array" ref="B264">_xlfn._xlws.FILTER(AnalysisSets!B:B,AnalysisSets!A:A=_xlfn._xlws.FILTER(Analyses!D:D,Analyses!A:A=AnalysisResults!A264,""),"")</f>
        <v>Safety Population</v>
      </c>
      <c r="C264" t="s">
        <v>314</v>
      </c>
      <c r="D264" s="4" t="str" cm="1">
        <f t="array" ref="D264">_xlfn.UNIQUE(_xlfn._xlws.FILTER(AnalysisMethods!$C$2:$C$31,AnalysisMethods!$A$2:$A$31=AnalysisResults!C264,""))</f>
        <v>Grouped summary of categorical variable</v>
      </c>
      <c r="E264" t="s">
        <v>316</v>
      </c>
      <c r="F264" s="4" t="str" cm="1">
        <f t="array" ref="F264">_xlfn._xlws.FILTER(AnalysisMethods!$H$2:$H$31,AnalysisMethods!$E$2:$E$31=AnalysisResults!E264,"")</f>
        <v>%</v>
      </c>
      <c r="G264" s="4" t="str" cm="1">
        <f t="array" ref="G264">_xlfn._xlws.FILTER(AnalysisMethods!$I$2:$I$31,AnalysisMethods!$E$2:$E$31=AnalysisResults!E264,"")</f>
        <v>( XX.X)</v>
      </c>
      <c r="H264" t="s">
        <v>33</v>
      </c>
      <c r="I264" t="s">
        <v>41</v>
      </c>
      <c r="J264" s="4" t="str" cm="1">
        <f t="array" ref="J264">_xlfn._xlws.FILTER(AnalysisGroupings!$G$2:$G$20,AnalysisGroupings!$F$2:$F$20=AnalysisResults!I264,"")</f>
        <v>Xanomeline High Dose</v>
      </c>
      <c r="L264" t="s">
        <v>108</v>
      </c>
      <c r="N264" s="4" t="str" cm="1">
        <f t="array" ref="N264">_xlfn._xlws.FILTER(AnalysisGroupings!$G$2:$G$20,(AnalysisGroupings!$F$2:$F$20=AnalysisResults!M264)*LEN(M264)&gt;0,"")</f>
        <v/>
      </c>
      <c r="O264" t="s">
        <v>364</v>
      </c>
      <c r="R264" s="4" t="str" cm="1">
        <f t="array" ref="R264">_xlfn._xlws.FILTER(AnalysisGroupings!$G$2:$G$20,(AnalysisGroupings!$F$2:$F$20=AnalysisResults!Q264)*LEN(Q264)&gt;0,"")</f>
        <v/>
      </c>
      <c r="T264">
        <v>2.3809999999999998</v>
      </c>
      <c r="U264" s="7" t="s">
        <v>631</v>
      </c>
    </row>
    <row r="265" spans="1:21" x14ac:dyDescent="0.45">
      <c r="A265" t="s">
        <v>116</v>
      </c>
      <c r="B265" s="4" t="str" cm="1">
        <f t="array" ref="B265">_xlfn._xlws.FILTER(AnalysisSets!B:B,AnalysisSets!A:A=_xlfn._xlws.FILTER(Analyses!D:D,Analyses!A:A=AnalysisResults!A265,""),"")</f>
        <v>Safety Population</v>
      </c>
      <c r="C265" t="s">
        <v>314</v>
      </c>
      <c r="D265" s="4" t="str" cm="1">
        <f t="array" ref="D265">_xlfn.UNIQUE(_xlfn._xlws.FILTER(AnalysisMethods!$C$2:$C$31,AnalysisMethods!$A$2:$A$31=AnalysisResults!C265,""))</f>
        <v>Grouped summary of categorical variable</v>
      </c>
      <c r="E265" t="s">
        <v>315</v>
      </c>
      <c r="F265" s="4" t="str" cm="1">
        <f t="array" ref="F265">_xlfn._xlws.FILTER(AnalysisMethods!$H$2:$H$31,AnalysisMethods!$E$2:$E$31=AnalysisResults!E265,"")</f>
        <v>n</v>
      </c>
      <c r="G265" s="4" t="str" cm="1">
        <f t="array" ref="G265">_xlfn._xlws.FILTER(AnalysisMethods!$I$2:$I$31,AnalysisMethods!$E$2:$E$31=AnalysisResults!E265,"")</f>
        <v>XX</v>
      </c>
      <c r="H265" t="s">
        <v>33</v>
      </c>
      <c r="I265" t="s">
        <v>41</v>
      </c>
      <c r="J265" s="4" t="str" cm="1">
        <f t="array" ref="J265">_xlfn._xlws.FILTER(AnalysisGroupings!$G$2:$G$20,AnalysisGroupings!$F$2:$F$20=AnalysisResults!I265,"")</f>
        <v>Xanomeline High Dose</v>
      </c>
      <c r="L265" t="s">
        <v>108</v>
      </c>
      <c r="N265" s="4" t="str" cm="1">
        <f t="array" ref="N265">_xlfn._xlws.FILTER(AnalysisGroupings!$G$2:$G$20,(AnalysisGroupings!$F$2:$F$20=AnalysisResults!M265)*LEN(M265)&gt;0,"")</f>
        <v/>
      </c>
      <c r="O265" t="s">
        <v>365</v>
      </c>
      <c r="R265" s="4" t="str" cm="1">
        <f t="array" ref="R265">_xlfn._xlws.FILTER(AnalysisGroupings!$G$2:$G$20,(AnalysisGroupings!$F$2:$F$20=AnalysisResults!Q265)*LEN(Q265)&gt;0,"")</f>
        <v/>
      </c>
      <c r="T265">
        <v>7</v>
      </c>
      <c r="U265" s="7" t="s">
        <v>637</v>
      </c>
    </row>
    <row r="266" spans="1:21" x14ac:dyDescent="0.45">
      <c r="A266" t="s">
        <v>116</v>
      </c>
      <c r="B266" s="4" t="str" cm="1">
        <f t="array" ref="B266">_xlfn._xlws.FILTER(AnalysisSets!B:B,AnalysisSets!A:A=_xlfn._xlws.FILTER(Analyses!D:D,Analyses!A:A=AnalysisResults!A266,""),"")</f>
        <v>Safety Population</v>
      </c>
      <c r="C266" t="s">
        <v>314</v>
      </c>
      <c r="D266" s="4" t="str" cm="1">
        <f t="array" ref="D266">_xlfn.UNIQUE(_xlfn._xlws.FILTER(AnalysisMethods!$C$2:$C$31,AnalysisMethods!$A$2:$A$31=AnalysisResults!C266,""))</f>
        <v>Grouped summary of categorical variable</v>
      </c>
      <c r="E266" t="s">
        <v>316</v>
      </c>
      <c r="F266" s="4" t="str" cm="1">
        <f t="array" ref="F266">_xlfn._xlws.FILTER(AnalysisMethods!$H$2:$H$31,AnalysisMethods!$E$2:$E$31=AnalysisResults!E266,"")</f>
        <v>%</v>
      </c>
      <c r="G266" s="4" t="str" cm="1">
        <f t="array" ref="G266">_xlfn._xlws.FILTER(AnalysisMethods!$I$2:$I$31,AnalysisMethods!$E$2:$E$31=AnalysisResults!E266,"")</f>
        <v>( XX.X)</v>
      </c>
      <c r="H266" t="s">
        <v>33</v>
      </c>
      <c r="I266" t="s">
        <v>41</v>
      </c>
      <c r="J266" s="4" t="str" cm="1">
        <f t="array" ref="J266">_xlfn._xlws.FILTER(AnalysisGroupings!$G$2:$G$20,AnalysisGroupings!$F$2:$F$20=AnalysisResults!I266,"")</f>
        <v>Xanomeline High Dose</v>
      </c>
      <c r="L266" t="s">
        <v>108</v>
      </c>
      <c r="N266" s="4" t="str" cm="1">
        <f t="array" ref="N266">_xlfn._xlws.FILTER(AnalysisGroupings!$G$2:$G$20,(AnalysisGroupings!$F$2:$F$20=AnalysisResults!M266)*LEN(M266)&gt;0,"")</f>
        <v/>
      </c>
      <c r="O266" t="s">
        <v>365</v>
      </c>
      <c r="R266" s="4" t="str" cm="1">
        <f t="array" ref="R266">_xlfn._xlws.FILTER(AnalysisGroupings!$G$2:$G$20,(AnalysisGroupings!$F$2:$F$20=AnalysisResults!Q266)*LEN(Q266)&gt;0,"")</f>
        <v/>
      </c>
      <c r="T266">
        <v>8.3332999999999995</v>
      </c>
      <c r="U266" s="7" t="s">
        <v>638</v>
      </c>
    </row>
    <row r="267" spans="1:21" x14ac:dyDescent="0.45">
      <c r="A267" t="s">
        <v>116</v>
      </c>
      <c r="B267" s="4" t="str" cm="1">
        <f t="array" ref="B267">_xlfn._xlws.FILTER(AnalysisSets!B:B,AnalysisSets!A:A=_xlfn._xlws.FILTER(Analyses!D:D,Analyses!A:A=AnalysisResults!A267,""),"")</f>
        <v>Safety Population</v>
      </c>
      <c r="C267" t="s">
        <v>314</v>
      </c>
      <c r="D267" s="4" t="str" cm="1">
        <f t="array" ref="D267">_xlfn.UNIQUE(_xlfn._xlws.FILTER(AnalysisMethods!$C$2:$C$31,AnalysisMethods!$A$2:$A$31=AnalysisResults!C267,""))</f>
        <v>Grouped summary of categorical variable</v>
      </c>
      <c r="E267" t="s">
        <v>315</v>
      </c>
      <c r="F267" s="4" t="str" cm="1">
        <f t="array" ref="F267">_xlfn._xlws.FILTER(AnalysisMethods!$H$2:$H$31,AnalysisMethods!$E$2:$E$31=AnalysisResults!E267,"")</f>
        <v>n</v>
      </c>
      <c r="G267" s="4" t="str" cm="1">
        <f t="array" ref="G267">_xlfn._xlws.FILTER(AnalysisMethods!$I$2:$I$31,AnalysisMethods!$E$2:$E$31=AnalysisResults!E267,"")</f>
        <v>XX</v>
      </c>
      <c r="H267" t="s">
        <v>33</v>
      </c>
      <c r="I267" t="s">
        <v>41</v>
      </c>
      <c r="J267" s="4" t="str" cm="1">
        <f t="array" ref="J267">_xlfn._xlws.FILTER(AnalysisGroupings!$G$2:$G$20,AnalysisGroupings!$F$2:$F$20=AnalysisResults!I267,"")</f>
        <v>Xanomeline High Dose</v>
      </c>
      <c r="L267" t="s">
        <v>108</v>
      </c>
      <c r="N267" s="4" t="str" cm="1">
        <f t="array" ref="N267">_xlfn._xlws.FILTER(AnalysisGroupings!$G$2:$G$20,(AnalysisGroupings!$F$2:$F$20=AnalysisResults!M267)*LEN(M267)&gt;0,"")</f>
        <v/>
      </c>
      <c r="O267" t="s">
        <v>366</v>
      </c>
      <c r="R267" s="4" t="str" cm="1">
        <f t="array" ref="R267">_xlfn._xlws.FILTER(AnalysisGroupings!$G$2:$G$20,(AnalysisGroupings!$F$2:$F$20=AnalysisResults!Q267)*LEN(Q267)&gt;0,"")</f>
        <v/>
      </c>
      <c r="T267">
        <v>1</v>
      </c>
      <c r="U267" s="7" t="s">
        <v>277</v>
      </c>
    </row>
    <row r="268" spans="1:21" x14ac:dyDescent="0.45">
      <c r="A268" t="s">
        <v>116</v>
      </c>
      <c r="B268" s="4" t="str" cm="1">
        <f t="array" ref="B268">_xlfn._xlws.FILTER(AnalysisSets!B:B,AnalysisSets!A:A=_xlfn._xlws.FILTER(Analyses!D:D,Analyses!A:A=AnalysisResults!A268,""),"")</f>
        <v>Safety Population</v>
      </c>
      <c r="C268" t="s">
        <v>314</v>
      </c>
      <c r="D268" s="4" t="str" cm="1">
        <f t="array" ref="D268">_xlfn.UNIQUE(_xlfn._xlws.FILTER(AnalysisMethods!$C$2:$C$31,AnalysisMethods!$A$2:$A$31=AnalysisResults!C268,""))</f>
        <v>Grouped summary of categorical variable</v>
      </c>
      <c r="E268" t="s">
        <v>316</v>
      </c>
      <c r="F268" s="4" t="str" cm="1">
        <f t="array" ref="F268">_xlfn._xlws.FILTER(AnalysisMethods!$H$2:$H$31,AnalysisMethods!$E$2:$E$31=AnalysisResults!E268,"")</f>
        <v>%</v>
      </c>
      <c r="G268" s="4" t="str" cm="1">
        <f t="array" ref="G268">_xlfn._xlws.FILTER(AnalysisMethods!$I$2:$I$31,AnalysisMethods!$E$2:$E$31=AnalysisResults!E268,"")</f>
        <v>( XX.X)</v>
      </c>
      <c r="H268" t="s">
        <v>33</v>
      </c>
      <c r="I268" t="s">
        <v>41</v>
      </c>
      <c r="J268" s="4" t="str" cm="1">
        <f t="array" ref="J268">_xlfn._xlws.FILTER(AnalysisGroupings!$G$2:$G$20,AnalysisGroupings!$F$2:$F$20=AnalysisResults!I268,"")</f>
        <v>Xanomeline High Dose</v>
      </c>
      <c r="L268" t="s">
        <v>108</v>
      </c>
      <c r="N268" s="4" t="str" cm="1">
        <f t="array" ref="N268">_xlfn._xlws.FILTER(AnalysisGroupings!$G$2:$G$20,(AnalysisGroupings!$F$2:$F$20=AnalysisResults!M268)*LEN(M268)&gt;0,"")</f>
        <v/>
      </c>
      <c r="O268" t="s">
        <v>366</v>
      </c>
      <c r="R268" s="4" t="str" cm="1">
        <f t="array" ref="R268">_xlfn._xlws.FILTER(AnalysisGroupings!$G$2:$G$20,(AnalysisGroupings!$F$2:$F$20=AnalysisResults!Q268)*LEN(Q268)&gt;0,"")</f>
        <v/>
      </c>
      <c r="T268">
        <v>1.1904999999999999</v>
      </c>
      <c r="U268" s="7" t="s">
        <v>283</v>
      </c>
    </row>
    <row r="269" spans="1:21" x14ac:dyDescent="0.45">
      <c r="A269" t="s">
        <v>116</v>
      </c>
      <c r="B269" s="4" t="str" cm="1">
        <f t="array" ref="B269">_xlfn._xlws.FILTER(AnalysisSets!B:B,AnalysisSets!A:A=_xlfn._xlws.FILTER(Analyses!D:D,Analyses!A:A=AnalysisResults!A269,""),"")</f>
        <v>Safety Population</v>
      </c>
      <c r="C269" t="s">
        <v>314</v>
      </c>
      <c r="D269" s="4" t="str" cm="1">
        <f t="array" ref="D269">_xlfn.UNIQUE(_xlfn._xlws.FILTER(AnalysisMethods!$C$2:$C$31,AnalysisMethods!$A$2:$A$31=AnalysisResults!C269,""))</f>
        <v>Grouped summary of categorical variable</v>
      </c>
      <c r="E269" t="s">
        <v>315</v>
      </c>
      <c r="F269" s="4" t="str" cm="1">
        <f t="array" ref="F269">_xlfn._xlws.FILTER(AnalysisMethods!$H$2:$H$31,AnalysisMethods!$E$2:$E$31=AnalysisResults!E269,"")</f>
        <v>n</v>
      </c>
      <c r="G269" s="4" t="str" cm="1">
        <f t="array" ref="G269">_xlfn._xlws.FILTER(AnalysisMethods!$I$2:$I$31,AnalysisMethods!$E$2:$E$31=AnalysisResults!E269,"")</f>
        <v>XX</v>
      </c>
      <c r="H269" t="s">
        <v>33</v>
      </c>
      <c r="I269" t="s">
        <v>41</v>
      </c>
      <c r="J269" s="4" t="str" cm="1">
        <f t="array" ref="J269">_xlfn._xlws.FILTER(AnalysisGroupings!$G$2:$G$20,AnalysisGroupings!$F$2:$F$20=AnalysisResults!I269,"")</f>
        <v>Xanomeline High Dose</v>
      </c>
      <c r="L269" t="s">
        <v>108</v>
      </c>
      <c r="N269" s="4" t="str" cm="1">
        <f t="array" ref="N269">_xlfn._xlws.FILTER(AnalysisGroupings!$G$2:$G$20,(AnalysisGroupings!$F$2:$F$20=AnalysisResults!M269)*LEN(M269)&gt;0,"")</f>
        <v/>
      </c>
      <c r="O269" t="s">
        <v>367</v>
      </c>
      <c r="R269" s="4" t="str" cm="1">
        <f t="array" ref="R269">_xlfn._xlws.FILTER(AnalysisGroupings!$G$2:$G$20,(AnalysisGroupings!$F$2:$F$20=AnalysisResults!Q269)*LEN(Q269)&gt;0,"")</f>
        <v/>
      </c>
      <c r="T269">
        <v>25</v>
      </c>
      <c r="U269" s="7" t="s">
        <v>645</v>
      </c>
    </row>
    <row r="270" spans="1:21" x14ac:dyDescent="0.45">
      <c r="A270" t="s">
        <v>116</v>
      </c>
      <c r="B270" s="4" t="str" cm="1">
        <f t="array" ref="B270">_xlfn._xlws.FILTER(AnalysisSets!B:B,AnalysisSets!A:A=_xlfn._xlws.FILTER(Analyses!D:D,Analyses!A:A=AnalysisResults!A270,""),"")</f>
        <v>Safety Population</v>
      </c>
      <c r="C270" t="s">
        <v>314</v>
      </c>
      <c r="D270" s="4" t="str" cm="1">
        <f t="array" ref="D270">_xlfn.UNIQUE(_xlfn._xlws.FILTER(AnalysisMethods!$C$2:$C$31,AnalysisMethods!$A$2:$A$31=AnalysisResults!C270,""))</f>
        <v>Grouped summary of categorical variable</v>
      </c>
      <c r="E270" t="s">
        <v>316</v>
      </c>
      <c r="F270" s="4" t="str" cm="1">
        <f t="array" ref="F270">_xlfn._xlws.FILTER(AnalysisMethods!$H$2:$H$31,AnalysisMethods!$E$2:$E$31=AnalysisResults!E270,"")</f>
        <v>%</v>
      </c>
      <c r="G270" s="4" t="str" cm="1">
        <f t="array" ref="G270">_xlfn._xlws.FILTER(AnalysisMethods!$I$2:$I$31,AnalysisMethods!$E$2:$E$31=AnalysisResults!E270,"")</f>
        <v>( XX.X)</v>
      </c>
      <c r="H270" t="s">
        <v>33</v>
      </c>
      <c r="I270" t="s">
        <v>41</v>
      </c>
      <c r="J270" s="4" t="str" cm="1">
        <f t="array" ref="J270">_xlfn._xlws.FILTER(AnalysisGroupings!$G$2:$G$20,AnalysisGroupings!$F$2:$F$20=AnalysisResults!I270,"")</f>
        <v>Xanomeline High Dose</v>
      </c>
      <c r="L270" t="s">
        <v>108</v>
      </c>
      <c r="N270" s="4" t="str" cm="1">
        <f t="array" ref="N270">_xlfn._xlws.FILTER(AnalysisGroupings!$G$2:$G$20,(AnalysisGroupings!$F$2:$F$20=AnalysisResults!M270)*LEN(M270)&gt;0,"")</f>
        <v/>
      </c>
      <c r="O270" t="s">
        <v>367</v>
      </c>
      <c r="R270" s="4" t="str" cm="1">
        <f t="array" ref="R270">_xlfn._xlws.FILTER(AnalysisGroupings!$G$2:$G$20,(AnalysisGroupings!$F$2:$F$20=AnalysisResults!Q270)*LEN(Q270)&gt;0,"")</f>
        <v/>
      </c>
      <c r="T270">
        <v>29.761900000000001</v>
      </c>
      <c r="U270" s="7" t="s">
        <v>646</v>
      </c>
    </row>
    <row r="271" spans="1:21" x14ac:dyDescent="0.45">
      <c r="A271" t="s">
        <v>116</v>
      </c>
      <c r="B271" s="4" t="str" cm="1">
        <f t="array" ref="B271">_xlfn._xlws.FILTER(AnalysisSets!B:B,AnalysisSets!A:A=_xlfn._xlws.FILTER(Analyses!D:D,Analyses!A:A=AnalysisResults!A271,""),"")</f>
        <v>Safety Population</v>
      </c>
      <c r="C271" t="s">
        <v>314</v>
      </c>
      <c r="D271" s="4" t="str" cm="1">
        <f t="array" ref="D271">_xlfn.UNIQUE(_xlfn._xlws.FILTER(AnalysisMethods!$C$2:$C$31,AnalysisMethods!$A$2:$A$31=AnalysisResults!C271,""))</f>
        <v>Grouped summary of categorical variable</v>
      </c>
      <c r="E271" t="s">
        <v>315</v>
      </c>
      <c r="F271" s="4" t="str" cm="1">
        <f t="array" ref="F271">_xlfn._xlws.FILTER(AnalysisMethods!$H$2:$H$31,AnalysisMethods!$E$2:$E$31=AnalysisResults!E271,"")</f>
        <v>n</v>
      </c>
      <c r="G271" s="4" t="str" cm="1">
        <f t="array" ref="G271">_xlfn._xlws.FILTER(AnalysisMethods!$I$2:$I$31,AnalysisMethods!$E$2:$E$31=AnalysisResults!E271,"")</f>
        <v>XX</v>
      </c>
      <c r="H271" t="s">
        <v>33</v>
      </c>
      <c r="I271" t="s">
        <v>41</v>
      </c>
      <c r="J271" s="4" t="str" cm="1">
        <f t="array" ref="J271">_xlfn._xlws.FILTER(AnalysisGroupings!$G$2:$G$20,AnalysisGroupings!$F$2:$F$20=AnalysisResults!I271,"")</f>
        <v>Xanomeline High Dose</v>
      </c>
      <c r="L271" t="s">
        <v>108</v>
      </c>
      <c r="N271" s="4" t="str" cm="1">
        <f t="array" ref="N271">_xlfn._xlws.FILTER(AnalysisGroupings!$G$2:$G$20,(AnalysisGroupings!$F$2:$F$20=AnalysisResults!M271)*LEN(M271)&gt;0,"")</f>
        <v/>
      </c>
      <c r="O271" t="s">
        <v>368</v>
      </c>
      <c r="R271" s="4" t="str" cm="1">
        <f t="array" ref="R271">_xlfn._xlws.FILTER(AnalysisGroupings!$G$2:$G$20,(AnalysisGroupings!$F$2:$F$20=AnalysisResults!Q271)*LEN(Q271)&gt;0,"")</f>
        <v/>
      </c>
      <c r="T271">
        <v>8</v>
      </c>
      <c r="U271" s="7" t="s">
        <v>243</v>
      </c>
    </row>
    <row r="272" spans="1:21" x14ac:dyDescent="0.45">
      <c r="A272" t="s">
        <v>116</v>
      </c>
      <c r="B272" s="4" t="str" cm="1">
        <f t="array" ref="B272">_xlfn._xlws.FILTER(AnalysisSets!B:B,AnalysisSets!A:A=_xlfn._xlws.FILTER(Analyses!D:D,Analyses!A:A=AnalysisResults!A272,""),"")</f>
        <v>Safety Population</v>
      </c>
      <c r="C272" t="s">
        <v>314</v>
      </c>
      <c r="D272" s="4" t="str" cm="1">
        <f t="array" ref="D272">_xlfn.UNIQUE(_xlfn._xlws.FILTER(AnalysisMethods!$C$2:$C$31,AnalysisMethods!$A$2:$A$31=AnalysisResults!C272,""))</f>
        <v>Grouped summary of categorical variable</v>
      </c>
      <c r="E272" t="s">
        <v>316</v>
      </c>
      <c r="F272" s="4" t="str" cm="1">
        <f t="array" ref="F272">_xlfn._xlws.FILTER(AnalysisMethods!$H$2:$H$31,AnalysisMethods!$E$2:$E$31=AnalysisResults!E272,"")</f>
        <v>%</v>
      </c>
      <c r="G272" s="4" t="str" cm="1">
        <f t="array" ref="G272">_xlfn._xlws.FILTER(AnalysisMethods!$I$2:$I$31,AnalysisMethods!$E$2:$E$31=AnalysisResults!E272,"")</f>
        <v>( XX.X)</v>
      </c>
      <c r="H272" t="s">
        <v>33</v>
      </c>
      <c r="I272" t="s">
        <v>41</v>
      </c>
      <c r="J272" s="4" t="str" cm="1">
        <f t="array" ref="J272">_xlfn._xlws.FILTER(AnalysisGroupings!$G$2:$G$20,AnalysisGroupings!$F$2:$F$20=AnalysisResults!I272,"")</f>
        <v>Xanomeline High Dose</v>
      </c>
      <c r="L272" t="s">
        <v>108</v>
      </c>
      <c r="N272" s="4" t="str" cm="1">
        <f t="array" ref="N272">_xlfn._xlws.FILTER(AnalysisGroupings!$G$2:$G$20,(AnalysisGroupings!$F$2:$F$20=AnalysisResults!M272)*LEN(M272)&gt;0,"")</f>
        <v/>
      </c>
      <c r="O272" t="s">
        <v>368</v>
      </c>
      <c r="R272" s="4" t="str" cm="1">
        <f t="array" ref="R272">_xlfn._xlws.FILTER(AnalysisGroupings!$G$2:$G$20,(AnalysisGroupings!$F$2:$F$20=AnalysisResults!Q272)*LEN(Q272)&gt;0,"")</f>
        <v/>
      </c>
      <c r="T272">
        <v>9.5237999999999996</v>
      </c>
      <c r="U272" s="7" t="s">
        <v>249</v>
      </c>
    </row>
    <row r="273" spans="1:21" x14ac:dyDescent="0.45">
      <c r="A273" t="s">
        <v>116</v>
      </c>
      <c r="B273" s="4" t="str" cm="1">
        <f t="array" ref="B273">_xlfn._xlws.FILTER(AnalysisSets!B:B,AnalysisSets!A:A=_xlfn._xlws.FILTER(Analyses!D:D,Analyses!A:A=AnalysisResults!A273,""),"")</f>
        <v>Safety Population</v>
      </c>
      <c r="C273" t="s">
        <v>314</v>
      </c>
      <c r="D273" s="4" t="str" cm="1">
        <f t="array" ref="D273">_xlfn.UNIQUE(_xlfn._xlws.FILTER(AnalysisMethods!$C$2:$C$31,AnalysisMethods!$A$2:$A$31=AnalysisResults!C273,""))</f>
        <v>Grouped summary of categorical variable</v>
      </c>
      <c r="E273" t="s">
        <v>315</v>
      </c>
      <c r="F273" s="4" t="str" cm="1">
        <f t="array" ref="F273">_xlfn._xlws.FILTER(AnalysisMethods!$H$2:$H$31,AnalysisMethods!$E$2:$E$31=AnalysisResults!E273,"")</f>
        <v>n</v>
      </c>
      <c r="G273" s="4" t="str" cm="1">
        <f t="array" ref="G273">_xlfn._xlws.FILTER(AnalysisMethods!$I$2:$I$31,AnalysisMethods!$E$2:$E$31=AnalysisResults!E273,"")</f>
        <v>XX</v>
      </c>
      <c r="H273" t="s">
        <v>33</v>
      </c>
      <c r="I273" t="s">
        <v>41</v>
      </c>
      <c r="J273" s="4" t="str" cm="1">
        <f t="array" ref="J273">_xlfn._xlws.FILTER(AnalysisGroupings!$G$2:$G$20,AnalysisGroupings!$F$2:$F$20=AnalysisResults!I273,"")</f>
        <v>Xanomeline High Dose</v>
      </c>
      <c r="L273" t="s">
        <v>108</v>
      </c>
      <c r="N273" s="4" t="str" cm="1">
        <f t="array" ref="N273">_xlfn._xlws.FILTER(AnalysisGroupings!$G$2:$G$20,(AnalysisGroupings!$F$2:$F$20=AnalysisResults!M273)*LEN(M273)&gt;0,"")</f>
        <v/>
      </c>
      <c r="O273" t="s">
        <v>369</v>
      </c>
      <c r="R273" s="4" t="str" cm="1">
        <f t="array" ref="R273">_xlfn._xlws.FILTER(AnalysisGroupings!$G$2:$G$20,(AnalysisGroupings!$F$2:$F$20=AnalysisResults!Q273)*LEN(Q273)&gt;0,"")</f>
        <v/>
      </c>
      <c r="T273">
        <v>3</v>
      </c>
      <c r="U273" s="7" t="s">
        <v>265</v>
      </c>
    </row>
    <row r="274" spans="1:21" x14ac:dyDescent="0.45">
      <c r="A274" t="s">
        <v>116</v>
      </c>
      <c r="B274" s="4" t="str" cm="1">
        <f t="array" ref="B274">_xlfn._xlws.FILTER(AnalysisSets!B:B,AnalysisSets!A:A=_xlfn._xlws.FILTER(Analyses!D:D,Analyses!A:A=AnalysisResults!A274,""),"")</f>
        <v>Safety Population</v>
      </c>
      <c r="C274" t="s">
        <v>314</v>
      </c>
      <c r="D274" s="4" t="str" cm="1">
        <f t="array" ref="D274">_xlfn.UNIQUE(_xlfn._xlws.FILTER(AnalysisMethods!$C$2:$C$31,AnalysisMethods!$A$2:$A$31=AnalysisResults!C274,""))</f>
        <v>Grouped summary of categorical variable</v>
      </c>
      <c r="E274" t="s">
        <v>316</v>
      </c>
      <c r="F274" s="4" t="str" cm="1">
        <f t="array" ref="F274">_xlfn._xlws.FILTER(AnalysisMethods!$H$2:$H$31,AnalysisMethods!$E$2:$E$31=AnalysisResults!E274,"")</f>
        <v>%</v>
      </c>
      <c r="G274" s="4" t="str" cm="1">
        <f t="array" ref="G274">_xlfn._xlws.FILTER(AnalysisMethods!$I$2:$I$31,AnalysisMethods!$E$2:$E$31=AnalysisResults!E274,"")</f>
        <v>( XX.X)</v>
      </c>
      <c r="H274" t="s">
        <v>33</v>
      </c>
      <c r="I274" t="s">
        <v>41</v>
      </c>
      <c r="J274" s="4" t="str" cm="1">
        <f t="array" ref="J274">_xlfn._xlws.FILTER(AnalysisGroupings!$G$2:$G$20,AnalysisGroupings!$F$2:$F$20=AnalysisResults!I274,"")</f>
        <v>Xanomeline High Dose</v>
      </c>
      <c r="L274" t="s">
        <v>108</v>
      </c>
      <c r="N274" s="4" t="str" cm="1">
        <f t="array" ref="N274">_xlfn._xlws.FILTER(AnalysisGroupings!$G$2:$G$20,(AnalysisGroupings!$F$2:$F$20=AnalysisResults!M274)*LEN(M274)&gt;0,"")</f>
        <v/>
      </c>
      <c r="O274" t="s">
        <v>369</v>
      </c>
      <c r="R274" s="4" t="str" cm="1">
        <f t="array" ref="R274">_xlfn._xlws.FILTER(AnalysisGroupings!$G$2:$G$20,(AnalysisGroupings!$F$2:$F$20=AnalysisResults!Q274)*LEN(Q274)&gt;0,"")</f>
        <v/>
      </c>
      <c r="T274">
        <v>3.5714000000000001</v>
      </c>
      <c r="U274" s="7" t="s">
        <v>272</v>
      </c>
    </row>
    <row r="275" spans="1:21" x14ac:dyDescent="0.45">
      <c r="A275" t="s">
        <v>116</v>
      </c>
      <c r="B275" s="4" t="str" cm="1">
        <f t="array" ref="B275">_xlfn._xlws.FILTER(AnalysisSets!B:B,AnalysisSets!A:A=_xlfn._xlws.FILTER(Analyses!D:D,Analyses!A:A=AnalysisResults!A275,""),"")</f>
        <v>Safety Population</v>
      </c>
      <c r="C275" t="s">
        <v>314</v>
      </c>
      <c r="D275" s="4" t="str" cm="1">
        <f t="array" ref="D275">_xlfn.UNIQUE(_xlfn._xlws.FILTER(AnalysisMethods!$C$2:$C$31,AnalysisMethods!$A$2:$A$31=AnalysisResults!C275,""))</f>
        <v>Grouped summary of categorical variable</v>
      </c>
      <c r="E275" t="s">
        <v>315</v>
      </c>
      <c r="F275" s="4" t="str" cm="1">
        <f t="array" ref="F275">_xlfn._xlws.FILTER(AnalysisMethods!$H$2:$H$31,AnalysisMethods!$E$2:$E$31=AnalysisResults!E275,"")</f>
        <v>n</v>
      </c>
      <c r="G275" s="4" t="str" cm="1">
        <f t="array" ref="G275">_xlfn._xlws.FILTER(AnalysisMethods!$I$2:$I$31,AnalysisMethods!$E$2:$E$31=AnalysisResults!E275,"")</f>
        <v>XX</v>
      </c>
      <c r="H275" t="s">
        <v>33</v>
      </c>
      <c r="I275" t="s">
        <v>41</v>
      </c>
      <c r="J275" s="4" t="str" cm="1">
        <f t="array" ref="J275">_xlfn._xlws.FILTER(AnalysisGroupings!$G$2:$G$20,AnalysisGroupings!$F$2:$F$20=AnalysisResults!I275,"")</f>
        <v>Xanomeline High Dose</v>
      </c>
      <c r="L275" t="s">
        <v>108</v>
      </c>
      <c r="N275" s="4" t="str" cm="1">
        <f t="array" ref="N275">_xlfn._xlws.FILTER(AnalysisGroupings!$G$2:$G$20,(AnalysisGroupings!$F$2:$F$20=AnalysisResults!M275)*LEN(M275)&gt;0,"")</f>
        <v/>
      </c>
      <c r="O275" t="s">
        <v>370</v>
      </c>
      <c r="R275" s="4" t="str" cm="1">
        <f t="array" ref="R275">_xlfn._xlws.FILTER(AnalysisGroupings!$G$2:$G$20,(AnalysisGroupings!$F$2:$F$20=AnalysisResults!Q275)*LEN(Q275)&gt;0,"")</f>
        <v/>
      </c>
      <c r="T275">
        <v>1</v>
      </c>
      <c r="U275" s="7" t="s">
        <v>277</v>
      </c>
    </row>
    <row r="276" spans="1:21" x14ac:dyDescent="0.45">
      <c r="A276" t="s">
        <v>116</v>
      </c>
      <c r="B276" s="4" t="str" cm="1">
        <f t="array" ref="B276">_xlfn._xlws.FILTER(AnalysisSets!B:B,AnalysisSets!A:A=_xlfn._xlws.FILTER(Analyses!D:D,Analyses!A:A=AnalysisResults!A276,""),"")</f>
        <v>Safety Population</v>
      </c>
      <c r="C276" t="s">
        <v>314</v>
      </c>
      <c r="D276" s="4" t="str" cm="1">
        <f t="array" ref="D276">_xlfn.UNIQUE(_xlfn._xlws.FILTER(AnalysisMethods!$C$2:$C$31,AnalysisMethods!$A$2:$A$31=AnalysisResults!C276,""))</f>
        <v>Grouped summary of categorical variable</v>
      </c>
      <c r="E276" t="s">
        <v>316</v>
      </c>
      <c r="F276" s="4" t="str" cm="1">
        <f t="array" ref="F276">_xlfn._xlws.FILTER(AnalysisMethods!$H$2:$H$31,AnalysisMethods!$E$2:$E$31=AnalysisResults!E276,"")</f>
        <v>%</v>
      </c>
      <c r="G276" s="4" t="str" cm="1">
        <f t="array" ref="G276">_xlfn._xlws.FILTER(AnalysisMethods!$I$2:$I$31,AnalysisMethods!$E$2:$E$31=AnalysisResults!E276,"")</f>
        <v>( XX.X)</v>
      </c>
      <c r="H276" t="s">
        <v>33</v>
      </c>
      <c r="I276" t="s">
        <v>41</v>
      </c>
      <c r="J276" s="4" t="str" cm="1">
        <f t="array" ref="J276">_xlfn._xlws.FILTER(AnalysisGroupings!$G$2:$G$20,AnalysisGroupings!$F$2:$F$20=AnalysisResults!I276,"")</f>
        <v>Xanomeline High Dose</v>
      </c>
      <c r="L276" t="s">
        <v>108</v>
      </c>
      <c r="N276" s="4" t="str" cm="1">
        <f t="array" ref="N276">_xlfn._xlws.FILTER(AnalysisGroupings!$G$2:$G$20,(AnalysisGroupings!$F$2:$F$20=AnalysisResults!M276)*LEN(M276)&gt;0,"")</f>
        <v/>
      </c>
      <c r="O276" t="s">
        <v>370</v>
      </c>
      <c r="R276" s="4" t="str" cm="1">
        <f t="array" ref="R276">_xlfn._xlws.FILTER(AnalysisGroupings!$G$2:$G$20,(AnalysisGroupings!$F$2:$F$20=AnalysisResults!Q276)*LEN(Q276)&gt;0,"")</f>
        <v/>
      </c>
      <c r="T276">
        <v>1.1904999999999999</v>
      </c>
      <c r="U276" s="7" t="s">
        <v>283</v>
      </c>
    </row>
    <row r="277" spans="1:21" x14ac:dyDescent="0.45">
      <c r="A277" t="s">
        <v>116</v>
      </c>
      <c r="B277" s="4" t="str" cm="1">
        <f t="array" ref="B277">_xlfn._xlws.FILTER(AnalysisSets!B:B,AnalysisSets!A:A=_xlfn._xlws.FILTER(Analyses!D:D,Analyses!A:A=AnalysisResults!A277,""),"")</f>
        <v>Safety Population</v>
      </c>
      <c r="C277" t="s">
        <v>314</v>
      </c>
      <c r="D277" s="4" t="str" cm="1">
        <f t="array" ref="D277">_xlfn.UNIQUE(_xlfn._xlws.FILTER(AnalysisMethods!$C$2:$C$31,AnalysisMethods!$A$2:$A$31=AnalysisResults!C277,""))</f>
        <v>Grouped summary of categorical variable</v>
      </c>
      <c r="E277" t="s">
        <v>315</v>
      </c>
      <c r="F277" s="4" t="str" cm="1">
        <f t="array" ref="F277">_xlfn._xlws.FILTER(AnalysisMethods!$H$2:$H$31,AnalysisMethods!$E$2:$E$31=AnalysisResults!E277,"")</f>
        <v>n</v>
      </c>
      <c r="G277" s="4" t="str" cm="1">
        <f t="array" ref="G277">_xlfn._xlws.FILTER(AnalysisMethods!$I$2:$I$31,AnalysisMethods!$E$2:$E$31=AnalysisResults!E277,"")</f>
        <v>XX</v>
      </c>
      <c r="H277" t="s">
        <v>33</v>
      </c>
      <c r="I277" t="s">
        <v>41</v>
      </c>
      <c r="J277" s="4" t="str" cm="1">
        <f t="array" ref="J277">_xlfn._xlws.FILTER(AnalysisGroupings!$G$2:$G$20,AnalysisGroupings!$F$2:$F$20=AnalysisResults!I277,"")</f>
        <v>Xanomeline High Dose</v>
      </c>
      <c r="L277" t="s">
        <v>108</v>
      </c>
      <c r="N277" s="4" t="str" cm="1">
        <f t="array" ref="N277">_xlfn._xlws.FILTER(AnalysisGroupings!$G$2:$G$20,(AnalysisGroupings!$F$2:$F$20=AnalysisResults!M277)*LEN(M277)&gt;0,"")</f>
        <v/>
      </c>
      <c r="O277" t="s">
        <v>371</v>
      </c>
      <c r="R277" s="4" t="str" cm="1">
        <f t="array" ref="R277">_xlfn._xlws.FILTER(AnalysisGroupings!$G$2:$G$20,(AnalysisGroupings!$F$2:$F$20=AnalysisResults!Q277)*LEN(Q277)&gt;0,"")</f>
        <v/>
      </c>
      <c r="T277">
        <v>10</v>
      </c>
      <c r="U277" s="7" t="s">
        <v>624</v>
      </c>
    </row>
    <row r="278" spans="1:21" x14ac:dyDescent="0.45">
      <c r="A278" t="s">
        <v>116</v>
      </c>
      <c r="B278" s="4" t="str" cm="1">
        <f t="array" ref="B278">_xlfn._xlws.FILTER(AnalysisSets!B:B,AnalysisSets!A:A=_xlfn._xlws.FILTER(Analyses!D:D,Analyses!A:A=AnalysisResults!A278,""),"")</f>
        <v>Safety Population</v>
      </c>
      <c r="C278" t="s">
        <v>314</v>
      </c>
      <c r="D278" s="4" t="str" cm="1">
        <f t="array" ref="D278">_xlfn.UNIQUE(_xlfn._xlws.FILTER(AnalysisMethods!$C$2:$C$31,AnalysisMethods!$A$2:$A$31=AnalysisResults!C278,""))</f>
        <v>Grouped summary of categorical variable</v>
      </c>
      <c r="E278" t="s">
        <v>316</v>
      </c>
      <c r="F278" s="4" t="str" cm="1">
        <f t="array" ref="F278">_xlfn._xlws.FILTER(AnalysisMethods!$H$2:$H$31,AnalysisMethods!$E$2:$E$31=AnalysisResults!E278,"")</f>
        <v>%</v>
      </c>
      <c r="G278" s="4" t="str" cm="1">
        <f t="array" ref="G278">_xlfn._xlws.FILTER(AnalysisMethods!$I$2:$I$31,AnalysisMethods!$E$2:$E$31=AnalysisResults!E278,"")</f>
        <v>( XX.X)</v>
      </c>
      <c r="H278" t="s">
        <v>33</v>
      </c>
      <c r="I278" t="s">
        <v>41</v>
      </c>
      <c r="J278" s="4" t="str" cm="1">
        <f t="array" ref="J278">_xlfn._xlws.FILTER(AnalysisGroupings!$G$2:$G$20,AnalysisGroupings!$F$2:$F$20=AnalysisResults!I278,"")</f>
        <v>Xanomeline High Dose</v>
      </c>
      <c r="L278" t="s">
        <v>108</v>
      </c>
      <c r="N278" s="4" t="str" cm="1">
        <f t="array" ref="N278">_xlfn._xlws.FILTER(AnalysisGroupings!$G$2:$G$20,(AnalysisGroupings!$F$2:$F$20=AnalysisResults!M278)*LEN(M278)&gt;0,"")</f>
        <v/>
      </c>
      <c r="O278" t="s">
        <v>371</v>
      </c>
      <c r="R278" s="4" t="str" cm="1">
        <f t="array" ref="R278">_xlfn._xlws.FILTER(AnalysisGroupings!$G$2:$G$20,(AnalysisGroupings!$F$2:$F$20=AnalysisResults!Q278)*LEN(Q278)&gt;0,"")</f>
        <v/>
      </c>
      <c r="T278">
        <v>11.9048</v>
      </c>
      <c r="U278" s="7" t="s">
        <v>640</v>
      </c>
    </row>
    <row r="279" spans="1:21" x14ac:dyDescent="0.45">
      <c r="A279" t="s">
        <v>116</v>
      </c>
      <c r="B279" s="4" t="str" cm="1">
        <f t="array" ref="B279">_xlfn._xlws.FILTER(AnalysisSets!B:B,AnalysisSets!A:A=_xlfn._xlws.FILTER(Analyses!D:D,Analyses!A:A=AnalysisResults!A279,""),"")</f>
        <v>Safety Population</v>
      </c>
      <c r="C279" t="s">
        <v>314</v>
      </c>
      <c r="D279" s="4" t="str" cm="1">
        <f t="array" ref="D279">_xlfn.UNIQUE(_xlfn._xlws.FILTER(AnalysisMethods!$C$2:$C$31,AnalysisMethods!$A$2:$A$31=AnalysisResults!C279,""))</f>
        <v>Grouped summary of categorical variable</v>
      </c>
      <c r="E279" t="s">
        <v>315</v>
      </c>
      <c r="F279" s="4" t="str" cm="1">
        <f t="array" ref="F279">_xlfn._xlws.FILTER(AnalysisMethods!$H$2:$H$31,AnalysisMethods!$E$2:$E$31=AnalysisResults!E279,"")</f>
        <v>n</v>
      </c>
      <c r="G279" s="4" t="str" cm="1">
        <f t="array" ref="G279">_xlfn._xlws.FILTER(AnalysisMethods!$I$2:$I$31,AnalysisMethods!$E$2:$E$31=AnalysisResults!E279,"")</f>
        <v>XX</v>
      </c>
      <c r="H279" t="s">
        <v>33</v>
      </c>
      <c r="I279" t="s">
        <v>41</v>
      </c>
      <c r="J279" s="4" t="str" cm="1">
        <f t="array" ref="J279">_xlfn._xlws.FILTER(AnalysisGroupings!$G$2:$G$20,AnalysisGroupings!$F$2:$F$20=AnalysisResults!I279,"")</f>
        <v>Xanomeline High Dose</v>
      </c>
      <c r="L279" t="s">
        <v>108</v>
      </c>
      <c r="N279" s="4" t="str" cm="1">
        <f t="array" ref="N279">_xlfn._xlws.FILTER(AnalysisGroupings!$G$2:$G$20,(AnalysisGroupings!$F$2:$F$20=AnalysisResults!M279)*LEN(M279)&gt;0,"")</f>
        <v/>
      </c>
      <c r="O279" t="s">
        <v>372</v>
      </c>
      <c r="R279" s="4" t="str" cm="1">
        <f t="array" ref="R279">_xlfn._xlws.FILTER(AnalysisGroupings!$G$2:$G$20,(AnalysisGroupings!$F$2:$F$20=AnalysisResults!Q279)*LEN(Q279)&gt;0,"")</f>
        <v/>
      </c>
      <c r="T279">
        <v>40</v>
      </c>
      <c r="U279" s="7" t="s">
        <v>258</v>
      </c>
    </row>
    <row r="280" spans="1:21" x14ac:dyDescent="0.45">
      <c r="A280" t="s">
        <v>116</v>
      </c>
      <c r="B280" s="4" t="str" cm="1">
        <f t="array" ref="B280">_xlfn._xlws.FILTER(AnalysisSets!B:B,AnalysisSets!A:A=_xlfn._xlws.FILTER(Analyses!D:D,Analyses!A:A=AnalysisResults!A280,""),"")</f>
        <v>Safety Population</v>
      </c>
      <c r="C280" t="s">
        <v>314</v>
      </c>
      <c r="D280" s="4" t="str" cm="1">
        <f t="array" ref="D280">_xlfn.UNIQUE(_xlfn._xlws.FILTER(AnalysisMethods!$C$2:$C$31,AnalysisMethods!$A$2:$A$31=AnalysisResults!C280,""))</f>
        <v>Grouped summary of categorical variable</v>
      </c>
      <c r="E280" t="s">
        <v>316</v>
      </c>
      <c r="F280" s="4" t="str" cm="1">
        <f t="array" ref="F280">_xlfn._xlws.FILTER(AnalysisMethods!$H$2:$H$31,AnalysisMethods!$E$2:$E$31=AnalysisResults!E280,"")</f>
        <v>%</v>
      </c>
      <c r="G280" s="4" t="str" cm="1">
        <f t="array" ref="G280">_xlfn._xlws.FILTER(AnalysisMethods!$I$2:$I$31,AnalysisMethods!$E$2:$E$31=AnalysisResults!E280,"")</f>
        <v>( XX.X)</v>
      </c>
      <c r="H280" t="s">
        <v>33</v>
      </c>
      <c r="I280" t="s">
        <v>41</v>
      </c>
      <c r="J280" s="4" t="str" cm="1">
        <f t="array" ref="J280">_xlfn._xlws.FILTER(AnalysisGroupings!$G$2:$G$20,AnalysisGroupings!$F$2:$F$20=AnalysisResults!I280,"")</f>
        <v>Xanomeline High Dose</v>
      </c>
      <c r="L280" t="s">
        <v>108</v>
      </c>
      <c r="N280" s="4" t="str" cm="1">
        <f t="array" ref="N280">_xlfn._xlws.FILTER(AnalysisGroupings!$G$2:$G$20,(AnalysisGroupings!$F$2:$F$20=AnalysisResults!M280)*LEN(M280)&gt;0,"")</f>
        <v/>
      </c>
      <c r="O280" t="s">
        <v>372</v>
      </c>
      <c r="R280" s="4" t="str" cm="1">
        <f t="array" ref="R280">_xlfn._xlws.FILTER(AnalysisGroupings!$G$2:$G$20,(AnalysisGroupings!$F$2:$F$20=AnalysisResults!Q280)*LEN(Q280)&gt;0,"")</f>
        <v/>
      </c>
      <c r="T280">
        <v>47.619</v>
      </c>
      <c r="U280" s="7" t="s">
        <v>264</v>
      </c>
    </row>
    <row r="281" spans="1:21" x14ac:dyDescent="0.45">
      <c r="A281" t="s">
        <v>116</v>
      </c>
      <c r="B281" s="4" t="str" cm="1">
        <f t="array" ref="B281">_xlfn._xlws.FILTER(AnalysisSets!B:B,AnalysisSets!A:A=_xlfn._xlws.FILTER(Analyses!D:D,Analyses!A:A=AnalysisResults!A281,""),"")</f>
        <v>Safety Population</v>
      </c>
      <c r="C281" t="s">
        <v>314</v>
      </c>
      <c r="D281" s="4" t="str" cm="1">
        <f t="array" ref="D281">_xlfn.UNIQUE(_xlfn._xlws.FILTER(AnalysisMethods!$C$2:$C$31,AnalysisMethods!$A$2:$A$31=AnalysisResults!C281,""))</f>
        <v>Grouped summary of categorical variable</v>
      </c>
      <c r="E281" t="s">
        <v>315</v>
      </c>
      <c r="F281" s="4" t="str" cm="1">
        <f t="array" ref="F281">_xlfn._xlws.FILTER(AnalysisMethods!$H$2:$H$31,AnalysisMethods!$E$2:$E$31=AnalysisResults!E281,"")</f>
        <v>n</v>
      </c>
      <c r="G281" s="4" t="str" cm="1">
        <f t="array" ref="G281">_xlfn._xlws.FILTER(AnalysisMethods!$I$2:$I$31,AnalysisMethods!$E$2:$E$31=AnalysisResults!E281,"")</f>
        <v>XX</v>
      </c>
      <c r="H281" t="s">
        <v>33</v>
      </c>
      <c r="I281" t="s">
        <v>41</v>
      </c>
      <c r="J281" s="4" t="str" cm="1">
        <f t="array" ref="J281">_xlfn._xlws.FILTER(AnalysisGroupings!$G$2:$G$20,AnalysisGroupings!$F$2:$F$20=AnalysisResults!I281,"")</f>
        <v>Xanomeline High Dose</v>
      </c>
      <c r="L281" t="s">
        <v>108</v>
      </c>
      <c r="N281" s="4" t="str" cm="1">
        <f t="array" ref="N281">_xlfn._xlws.FILTER(AnalysisGroupings!$G$2:$G$20,(AnalysisGroupings!$F$2:$F$20=AnalysisResults!M281)*LEN(M281)&gt;0,"")</f>
        <v/>
      </c>
      <c r="O281" t="s">
        <v>373</v>
      </c>
      <c r="R281" s="4" t="str" cm="1">
        <f t="array" ref="R281">_xlfn._xlws.FILTER(AnalysisGroupings!$G$2:$G$20,(AnalysisGroupings!$F$2:$F$20=AnalysisResults!Q281)*LEN(Q281)&gt;0,"")</f>
        <v/>
      </c>
      <c r="T281">
        <v>1</v>
      </c>
      <c r="U281" s="7" t="s">
        <v>277</v>
      </c>
    </row>
    <row r="282" spans="1:21" x14ac:dyDescent="0.45">
      <c r="A282" t="s">
        <v>116</v>
      </c>
      <c r="B282" s="4" t="str" cm="1">
        <f t="array" ref="B282">_xlfn._xlws.FILTER(AnalysisSets!B:B,AnalysisSets!A:A=_xlfn._xlws.FILTER(Analyses!D:D,Analyses!A:A=AnalysisResults!A282,""),"")</f>
        <v>Safety Population</v>
      </c>
      <c r="C282" t="s">
        <v>314</v>
      </c>
      <c r="D282" s="4" t="str" cm="1">
        <f t="array" ref="D282">_xlfn.UNIQUE(_xlfn._xlws.FILTER(AnalysisMethods!$C$2:$C$31,AnalysisMethods!$A$2:$A$31=AnalysisResults!C282,""))</f>
        <v>Grouped summary of categorical variable</v>
      </c>
      <c r="E282" t="s">
        <v>316</v>
      </c>
      <c r="F282" s="4" t="str" cm="1">
        <f t="array" ref="F282">_xlfn._xlws.FILTER(AnalysisMethods!$H$2:$H$31,AnalysisMethods!$E$2:$E$31=AnalysisResults!E282,"")</f>
        <v>%</v>
      </c>
      <c r="G282" s="4" t="str" cm="1">
        <f t="array" ref="G282">_xlfn._xlws.FILTER(AnalysisMethods!$I$2:$I$31,AnalysisMethods!$E$2:$E$31=AnalysisResults!E282,"")</f>
        <v>( XX.X)</v>
      </c>
      <c r="H282" t="s">
        <v>33</v>
      </c>
      <c r="I282" t="s">
        <v>41</v>
      </c>
      <c r="J282" s="4" t="str" cm="1">
        <f t="array" ref="J282">_xlfn._xlws.FILTER(AnalysisGroupings!$G$2:$G$20,AnalysisGroupings!$F$2:$F$20=AnalysisResults!I282,"")</f>
        <v>Xanomeline High Dose</v>
      </c>
      <c r="L282" t="s">
        <v>108</v>
      </c>
      <c r="N282" s="4" t="str" cm="1">
        <f t="array" ref="N282">_xlfn._xlws.FILTER(AnalysisGroupings!$G$2:$G$20,(AnalysisGroupings!$F$2:$F$20=AnalysisResults!M282)*LEN(M282)&gt;0,"")</f>
        <v/>
      </c>
      <c r="O282" t="s">
        <v>373</v>
      </c>
      <c r="R282" s="4" t="str" cm="1">
        <f t="array" ref="R282">_xlfn._xlws.FILTER(AnalysisGroupings!$G$2:$G$20,(AnalysisGroupings!$F$2:$F$20=AnalysisResults!Q282)*LEN(Q282)&gt;0,"")</f>
        <v/>
      </c>
      <c r="T282">
        <v>1.1904999999999999</v>
      </c>
      <c r="U282" s="7" t="s">
        <v>283</v>
      </c>
    </row>
    <row r="283" spans="1:21" x14ac:dyDescent="0.45">
      <c r="A283" t="s">
        <v>116</v>
      </c>
      <c r="B283" s="4" t="str" cm="1">
        <f t="array" ref="B283">_xlfn._xlws.FILTER(AnalysisSets!B:B,AnalysisSets!A:A=_xlfn._xlws.FILTER(Analyses!D:D,Analyses!A:A=AnalysisResults!A283,""),"")</f>
        <v>Safety Population</v>
      </c>
      <c r="C283" t="s">
        <v>314</v>
      </c>
      <c r="D283" s="4" t="str" cm="1">
        <f t="array" ref="D283">_xlfn.UNIQUE(_xlfn._xlws.FILTER(AnalysisMethods!$C$2:$C$31,AnalysisMethods!$A$2:$A$31=AnalysisResults!C283,""))</f>
        <v>Grouped summary of categorical variable</v>
      </c>
      <c r="E283" t="s">
        <v>315</v>
      </c>
      <c r="F283" s="4" t="str" cm="1">
        <f t="array" ref="F283">_xlfn._xlws.FILTER(AnalysisMethods!$H$2:$H$31,AnalysisMethods!$E$2:$E$31=AnalysisResults!E283,"")</f>
        <v>n</v>
      </c>
      <c r="G283" s="4" t="str" cm="1">
        <f t="array" ref="G283">_xlfn._xlws.FILTER(AnalysisMethods!$I$2:$I$31,AnalysisMethods!$E$2:$E$31=AnalysisResults!E283,"")</f>
        <v>XX</v>
      </c>
      <c r="H283" t="s">
        <v>33</v>
      </c>
      <c r="I283" t="s">
        <v>41</v>
      </c>
      <c r="J283" s="4" t="str" cm="1">
        <f t="array" ref="J283">_xlfn._xlws.FILTER(AnalysisGroupings!$G$2:$G$20,AnalysisGroupings!$F$2:$F$20=AnalysisResults!I283,"")</f>
        <v>Xanomeline High Dose</v>
      </c>
      <c r="L283" t="s">
        <v>108</v>
      </c>
      <c r="N283" s="4" t="str" cm="1">
        <f t="array" ref="N283">_xlfn._xlws.FILTER(AnalysisGroupings!$G$2:$G$20,(AnalysisGroupings!$F$2:$F$20=AnalysisResults!M283)*LEN(M283)&gt;0,"")</f>
        <v/>
      </c>
      <c r="O283" t="s">
        <v>374</v>
      </c>
      <c r="R283" s="4" t="str" cm="1">
        <f t="array" ref="R283">_xlfn._xlws.FILTER(AnalysisGroupings!$G$2:$G$20,(AnalysisGroupings!$F$2:$F$20=AnalysisResults!Q283)*LEN(Q283)&gt;0,"")</f>
        <v/>
      </c>
      <c r="T283">
        <v>2</v>
      </c>
      <c r="U283" s="7" t="s">
        <v>614</v>
      </c>
    </row>
    <row r="284" spans="1:21" x14ac:dyDescent="0.45">
      <c r="A284" t="s">
        <v>116</v>
      </c>
      <c r="B284" s="4" t="str" cm="1">
        <f t="array" ref="B284">_xlfn._xlws.FILTER(AnalysisSets!B:B,AnalysisSets!A:A=_xlfn._xlws.FILTER(Analyses!D:D,Analyses!A:A=AnalysisResults!A284,""),"")</f>
        <v>Safety Population</v>
      </c>
      <c r="C284" t="s">
        <v>314</v>
      </c>
      <c r="D284" s="4" t="str" cm="1">
        <f t="array" ref="D284">_xlfn.UNIQUE(_xlfn._xlws.FILTER(AnalysisMethods!$C$2:$C$31,AnalysisMethods!$A$2:$A$31=AnalysisResults!C284,""))</f>
        <v>Grouped summary of categorical variable</v>
      </c>
      <c r="E284" t="s">
        <v>316</v>
      </c>
      <c r="F284" s="4" t="str" cm="1">
        <f t="array" ref="F284">_xlfn._xlws.FILTER(AnalysisMethods!$H$2:$H$31,AnalysisMethods!$E$2:$E$31=AnalysisResults!E284,"")</f>
        <v>%</v>
      </c>
      <c r="G284" s="4" t="str" cm="1">
        <f t="array" ref="G284">_xlfn._xlws.FILTER(AnalysisMethods!$I$2:$I$31,AnalysisMethods!$E$2:$E$31=AnalysisResults!E284,"")</f>
        <v>( XX.X)</v>
      </c>
      <c r="H284" t="s">
        <v>33</v>
      </c>
      <c r="I284" t="s">
        <v>41</v>
      </c>
      <c r="J284" s="4" t="str" cm="1">
        <f t="array" ref="J284">_xlfn._xlws.FILTER(AnalysisGroupings!$G$2:$G$20,AnalysisGroupings!$F$2:$F$20=AnalysisResults!I284,"")</f>
        <v>Xanomeline High Dose</v>
      </c>
      <c r="L284" t="s">
        <v>108</v>
      </c>
      <c r="N284" s="4" t="str" cm="1">
        <f t="array" ref="N284">_xlfn._xlws.FILTER(AnalysisGroupings!$G$2:$G$20,(AnalysisGroupings!$F$2:$F$20=AnalysisResults!M284)*LEN(M284)&gt;0,"")</f>
        <v/>
      </c>
      <c r="O284" t="s">
        <v>374</v>
      </c>
      <c r="R284" s="4" t="str" cm="1">
        <f t="array" ref="R284">_xlfn._xlws.FILTER(AnalysisGroupings!$G$2:$G$20,(AnalysisGroupings!$F$2:$F$20=AnalysisResults!Q284)*LEN(Q284)&gt;0,"")</f>
        <v/>
      </c>
      <c r="T284">
        <v>2.3809999999999998</v>
      </c>
      <c r="U284" s="7" t="s">
        <v>631</v>
      </c>
    </row>
    <row r="285" spans="1:21" x14ac:dyDescent="0.45">
      <c r="A285" t="s">
        <v>116</v>
      </c>
      <c r="B285" s="4" t="str" cm="1">
        <f t="array" ref="B285">_xlfn._xlws.FILTER(AnalysisSets!B:B,AnalysisSets!A:A=_xlfn._xlws.FILTER(Analyses!D:D,Analyses!A:A=AnalysisResults!A285,""),"")</f>
        <v>Safety Population</v>
      </c>
      <c r="C285" t="s">
        <v>314</v>
      </c>
      <c r="D285" s="4" t="str" cm="1">
        <f t="array" ref="D285">_xlfn.UNIQUE(_xlfn._xlws.FILTER(AnalysisMethods!$C$2:$C$31,AnalysisMethods!$A$2:$A$31=AnalysisResults!C285,""))</f>
        <v>Grouped summary of categorical variable</v>
      </c>
      <c r="E285" t="s">
        <v>315</v>
      </c>
      <c r="F285" s="4" t="str" cm="1">
        <f t="array" ref="F285">_xlfn._xlws.FILTER(AnalysisMethods!$H$2:$H$31,AnalysisMethods!$E$2:$E$31=AnalysisResults!E285,"")</f>
        <v>n</v>
      </c>
      <c r="G285" s="4" t="str" cm="1">
        <f t="array" ref="G285">_xlfn._xlws.FILTER(AnalysisMethods!$I$2:$I$31,AnalysisMethods!$E$2:$E$31=AnalysisResults!E285,"")</f>
        <v>XX</v>
      </c>
      <c r="H285" t="s">
        <v>33</v>
      </c>
      <c r="I285" t="s">
        <v>41</v>
      </c>
      <c r="J285" s="4" t="str" cm="1">
        <f t="array" ref="J285">_xlfn._xlws.FILTER(AnalysisGroupings!$G$2:$G$20,AnalysisGroupings!$F$2:$F$20=AnalysisResults!I285,"")</f>
        <v>Xanomeline High Dose</v>
      </c>
      <c r="L285" t="s">
        <v>108</v>
      </c>
      <c r="N285" s="4" t="str" cm="1">
        <f t="array" ref="N285">_xlfn._xlws.FILTER(AnalysisGroupings!$G$2:$G$20,(AnalysisGroupings!$F$2:$F$20=AnalysisResults!M285)*LEN(M285)&gt;0,"")</f>
        <v/>
      </c>
      <c r="O285" t="s">
        <v>375</v>
      </c>
      <c r="R285" s="4" t="str" cm="1">
        <f t="array" ref="R285">_xlfn._xlws.FILTER(AnalysisGroupings!$G$2:$G$20,(AnalysisGroupings!$F$2:$F$20=AnalysisResults!Q285)*LEN(Q285)&gt;0,"")</f>
        <v/>
      </c>
      <c r="T285">
        <v>1</v>
      </c>
      <c r="U285" s="7" t="s">
        <v>277</v>
      </c>
    </row>
    <row r="286" spans="1:21" x14ac:dyDescent="0.45">
      <c r="A286" t="s">
        <v>116</v>
      </c>
      <c r="B286" s="4" t="str" cm="1">
        <f t="array" ref="B286">_xlfn._xlws.FILTER(AnalysisSets!B:B,AnalysisSets!A:A=_xlfn._xlws.FILTER(Analyses!D:D,Analyses!A:A=AnalysisResults!A286,""),"")</f>
        <v>Safety Population</v>
      </c>
      <c r="C286" t="s">
        <v>314</v>
      </c>
      <c r="D286" s="4" t="str" cm="1">
        <f t="array" ref="D286">_xlfn.UNIQUE(_xlfn._xlws.FILTER(AnalysisMethods!$C$2:$C$31,AnalysisMethods!$A$2:$A$31=AnalysisResults!C286,""))</f>
        <v>Grouped summary of categorical variable</v>
      </c>
      <c r="E286" t="s">
        <v>316</v>
      </c>
      <c r="F286" s="4" t="str" cm="1">
        <f t="array" ref="F286">_xlfn._xlws.FILTER(AnalysisMethods!$H$2:$H$31,AnalysisMethods!$E$2:$E$31=AnalysisResults!E286,"")</f>
        <v>%</v>
      </c>
      <c r="G286" s="4" t="str" cm="1">
        <f t="array" ref="G286">_xlfn._xlws.FILTER(AnalysisMethods!$I$2:$I$31,AnalysisMethods!$E$2:$E$31=AnalysisResults!E286,"")</f>
        <v>( XX.X)</v>
      </c>
      <c r="H286" t="s">
        <v>33</v>
      </c>
      <c r="I286" t="s">
        <v>41</v>
      </c>
      <c r="J286" s="4" t="str" cm="1">
        <f t="array" ref="J286">_xlfn._xlws.FILTER(AnalysisGroupings!$G$2:$G$20,AnalysisGroupings!$F$2:$F$20=AnalysisResults!I286,"")</f>
        <v>Xanomeline High Dose</v>
      </c>
      <c r="L286" t="s">
        <v>108</v>
      </c>
      <c r="N286" s="4" t="str" cm="1">
        <f t="array" ref="N286">_xlfn._xlws.FILTER(AnalysisGroupings!$G$2:$G$20,(AnalysisGroupings!$F$2:$F$20=AnalysisResults!M286)*LEN(M286)&gt;0,"")</f>
        <v/>
      </c>
      <c r="O286" t="s">
        <v>375</v>
      </c>
      <c r="R286" s="4" t="str" cm="1">
        <f t="array" ref="R286">_xlfn._xlws.FILTER(AnalysisGroupings!$G$2:$G$20,(AnalysisGroupings!$F$2:$F$20=AnalysisResults!Q286)*LEN(Q286)&gt;0,"")</f>
        <v/>
      </c>
      <c r="T286">
        <v>1.1904999999999999</v>
      </c>
      <c r="U286" s="7" t="s">
        <v>283</v>
      </c>
    </row>
    <row r="287" spans="1:21" x14ac:dyDescent="0.45">
      <c r="A287" t="s">
        <v>117</v>
      </c>
      <c r="B287" s="4" t="str" cm="1">
        <f t="array" ref="B287">_xlfn._xlws.FILTER(AnalysisSets!B:B,AnalysisSets!A:A=_xlfn._xlws.FILTER(Analyses!D:D,Analyses!A:A=AnalysisResults!A287,""),"")</f>
        <v>Safety Population</v>
      </c>
      <c r="C287" t="s">
        <v>314</v>
      </c>
      <c r="D287" s="4" t="str" cm="1">
        <f t="array" ref="D287">_xlfn.UNIQUE(_xlfn._xlws.FILTER(AnalysisMethods!$C$2:$C$31,AnalysisMethods!$A$2:$A$31=AnalysisResults!C287,""))</f>
        <v>Grouped summary of categorical variable</v>
      </c>
      <c r="E287" t="s">
        <v>315</v>
      </c>
      <c r="F287" s="4" t="str" cm="1">
        <f t="array" ref="F287">_xlfn._xlws.FILTER(AnalysisMethods!$H$2:$H$31,AnalysisMethods!$E$2:$E$31=AnalysisResults!E287,"")</f>
        <v>n</v>
      </c>
      <c r="G287" s="4" t="str" cm="1">
        <f t="array" ref="G287">_xlfn._xlws.FILTER(AnalysisMethods!$I$2:$I$31,AnalysisMethods!$E$2:$E$31=AnalysisResults!E287,"")</f>
        <v>XX</v>
      </c>
      <c r="H287" t="s">
        <v>33</v>
      </c>
      <c r="I287" t="s">
        <v>36</v>
      </c>
      <c r="J287" s="4" t="str" cm="1">
        <f t="array" ref="J287">_xlfn._xlws.FILTER(AnalysisGroupings!$G$2:$G$20,AnalysisGroupings!$F$2:$F$20=AnalysisResults!I287,"")</f>
        <v>Placebo</v>
      </c>
      <c r="L287" t="s">
        <v>108</v>
      </c>
      <c r="N287" s="4" t="str" cm="1">
        <f t="array" ref="N287">_xlfn._xlws.FILTER(AnalysisGroupings!$G$2:$G$20,(AnalysisGroupings!$F$2:$F$20=AnalysisResults!M287)*LEN(M287)&gt;0,"")</f>
        <v/>
      </c>
      <c r="O287" t="s">
        <v>353</v>
      </c>
      <c r="P287" t="s">
        <v>111</v>
      </c>
      <c r="R287" s="4" t="str" cm="1">
        <f t="array" ref="R287">_xlfn._xlws.FILTER(AnalysisGroupings!$G$2:$G$20,(AnalysisGroupings!$F$2:$F$20=AnalysisResults!Q287)*LEN(Q287)&gt;0,"")</f>
        <v/>
      </c>
      <c r="S287" t="s">
        <v>405</v>
      </c>
      <c r="T287">
        <v>1</v>
      </c>
      <c r="U287" s="7" t="s">
        <v>277</v>
      </c>
    </row>
    <row r="288" spans="1:21" x14ac:dyDescent="0.45">
      <c r="A288" t="s">
        <v>117</v>
      </c>
      <c r="B288" s="4" t="str" cm="1">
        <f t="array" ref="B288">_xlfn._xlws.FILTER(AnalysisSets!B:B,AnalysisSets!A:A=_xlfn._xlws.FILTER(Analyses!D:D,Analyses!A:A=AnalysisResults!A288,""),"")</f>
        <v>Safety Population</v>
      </c>
      <c r="C288" t="s">
        <v>314</v>
      </c>
      <c r="D288" s="4" t="str" cm="1">
        <f t="array" ref="D288">_xlfn.UNIQUE(_xlfn._xlws.FILTER(AnalysisMethods!$C$2:$C$31,AnalysisMethods!$A$2:$A$31=AnalysisResults!C288,""))</f>
        <v>Grouped summary of categorical variable</v>
      </c>
      <c r="E288" t="s">
        <v>316</v>
      </c>
      <c r="F288" s="4" t="str" cm="1">
        <f t="array" ref="F288">_xlfn._xlws.FILTER(AnalysisMethods!$H$2:$H$31,AnalysisMethods!$E$2:$E$31=AnalysisResults!E288,"")</f>
        <v>%</v>
      </c>
      <c r="G288" s="4" t="str" cm="1">
        <f t="array" ref="G288">_xlfn._xlws.FILTER(AnalysisMethods!$I$2:$I$31,AnalysisMethods!$E$2:$E$31=AnalysisResults!E288,"")</f>
        <v>( XX.X)</v>
      </c>
      <c r="H288" t="s">
        <v>33</v>
      </c>
      <c r="I288" t="s">
        <v>36</v>
      </c>
      <c r="J288" s="4" t="str" cm="1">
        <f t="array" ref="J288">_xlfn._xlws.FILTER(AnalysisGroupings!$G$2:$G$20,AnalysisGroupings!$F$2:$F$20=AnalysisResults!I288,"")</f>
        <v>Placebo</v>
      </c>
      <c r="L288" t="s">
        <v>108</v>
      </c>
      <c r="N288" s="4" t="str" cm="1">
        <f t="array" ref="N288">_xlfn._xlws.FILTER(AnalysisGroupings!$G$2:$G$20,(AnalysisGroupings!$F$2:$F$20=AnalysisResults!M288)*LEN(M288)&gt;0,"")</f>
        <v/>
      </c>
      <c r="O288" t="s">
        <v>353</v>
      </c>
      <c r="P288" t="s">
        <v>111</v>
      </c>
      <c r="R288" s="4" t="str" cm="1">
        <f t="array" ref="R288">_xlfn._xlws.FILTER(AnalysisGroupings!$G$2:$G$20,(AnalysisGroupings!$F$2:$F$20=AnalysisResults!Q288)*LEN(Q288)&gt;0,"")</f>
        <v/>
      </c>
      <c r="S288" t="s">
        <v>405</v>
      </c>
      <c r="T288">
        <v>1.1628000000000001</v>
      </c>
      <c r="U288" s="7" t="s">
        <v>283</v>
      </c>
    </row>
    <row r="289" spans="1:21" x14ac:dyDescent="0.45">
      <c r="A289" t="s">
        <v>117</v>
      </c>
      <c r="B289" s="4" t="str" cm="1">
        <f t="array" ref="B289">_xlfn._xlws.FILTER(AnalysisSets!B:B,AnalysisSets!A:A=_xlfn._xlws.FILTER(Analyses!D:D,Analyses!A:A=AnalysisResults!A289,""),"")</f>
        <v>Safety Population</v>
      </c>
      <c r="C289" t="s">
        <v>314</v>
      </c>
      <c r="D289" s="4" t="str" cm="1">
        <f t="array" ref="D289">_xlfn.UNIQUE(_xlfn._xlws.FILTER(AnalysisMethods!$C$2:$C$31,AnalysisMethods!$A$2:$A$31=AnalysisResults!C289,""))</f>
        <v>Grouped summary of categorical variable</v>
      </c>
      <c r="E289" t="s">
        <v>315</v>
      </c>
      <c r="F289" s="4" t="str" cm="1">
        <f t="array" ref="F289">_xlfn._xlws.FILTER(AnalysisMethods!$H$2:$H$31,AnalysisMethods!$E$2:$E$31=AnalysisResults!E289,"")</f>
        <v>n</v>
      </c>
      <c r="G289" s="4" t="str" cm="1">
        <f t="array" ref="G289">_xlfn._xlws.FILTER(AnalysisMethods!$I$2:$I$31,AnalysisMethods!$E$2:$E$31=AnalysisResults!E289,"")</f>
        <v>XX</v>
      </c>
      <c r="H289" t="s">
        <v>33</v>
      </c>
      <c r="I289" t="s">
        <v>36</v>
      </c>
      <c r="J289" s="4" t="str" cm="1">
        <f t="array" ref="J289">_xlfn._xlws.FILTER(AnalysisGroupings!$G$2:$G$20,AnalysisGroupings!$F$2:$F$20=AnalysisResults!I289,"")</f>
        <v>Placebo</v>
      </c>
      <c r="L289" t="s">
        <v>108</v>
      </c>
      <c r="N289" s="4" t="str" cm="1">
        <f t="array" ref="N289">_xlfn._xlws.FILTER(AnalysisGroupings!$G$2:$G$20,(AnalysisGroupings!$F$2:$F$20=AnalysisResults!M289)*LEN(M289)&gt;0,"")</f>
        <v/>
      </c>
      <c r="O289" t="s">
        <v>353</v>
      </c>
      <c r="P289" t="s">
        <v>111</v>
      </c>
      <c r="R289" s="4" t="str" cm="1">
        <f t="array" ref="R289">_xlfn._xlws.FILTER(AnalysisGroupings!$G$2:$G$20,(AnalysisGroupings!$F$2:$F$20=AnalysisResults!Q289)*LEN(Q289)&gt;0,"")</f>
        <v/>
      </c>
      <c r="S289" t="s">
        <v>406</v>
      </c>
      <c r="T289">
        <v>0</v>
      </c>
      <c r="U289" s="7" t="s">
        <v>276</v>
      </c>
    </row>
    <row r="290" spans="1:21" x14ac:dyDescent="0.45">
      <c r="A290" t="s">
        <v>117</v>
      </c>
      <c r="B290" s="4" t="str" cm="1">
        <f t="array" ref="B290">_xlfn._xlws.FILTER(AnalysisSets!B:B,AnalysisSets!A:A=_xlfn._xlws.FILTER(Analyses!D:D,Analyses!A:A=AnalysisResults!A290,""),"")</f>
        <v>Safety Population</v>
      </c>
      <c r="C290" t="s">
        <v>314</v>
      </c>
      <c r="D290" s="4" t="str" cm="1">
        <f t="array" ref="D290">_xlfn.UNIQUE(_xlfn._xlws.FILTER(AnalysisMethods!$C$2:$C$31,AnalysisMethods!$A$2:$A$31=AnalysisResults!C290,""))</f>
        <v>Grouped summary of categorical variable</v>
      </c>
      <c r="E290" t="s">
        <v>316</v>
      </c>
      <c r="F290" s="4" t="str" cm="1">
        <f t="array" ref="F290">_xlfn._xlws.FILTER(AnalysisMethods!$H$2:$H$31,AnalysisMethods!$E$2:$E$31=AnalysisResults!E290,"")</f>
        <v>%</v>
      </c>
      <c r="G290" s="4" t="str" cm="1">
        <f t="array" ref="G290">_xlfn._xlws.FILTER(AnalysisMethods!$I$2:$I$31,AnalysisMethods!$E$2:$E$31=AnalysisResults!E290,"")</f>
        <v>( XX.X)</v>
      </c>
      <c r="H290" t="s">
        <v>33</v>
      </c>
      <c r="I290" t="s">
        <v>36</v>
      </c>
      <c r="J290" s="4" t="str" cm="1">
        <f t="array" ref="J290">_xlfn._xlws.FILTER(AnalysisGroupings!$G$2:$G$20,AnalysisGroupings!$F$2:$F$20=AnalysisResults!I290,"")</f>
        <v>Placebo</v>
      </c>
      <c r="L290" t="s">
        <v>108</v>
      </c>
      <c r="N290" s="4" t="str" cm="1">
        <f t="array" ref="N290">_xlfn._xlws.FILTER(AnalysisGroupings!$G$2:$G$20,(AnalysisGroupings!$F$2:$F$20=AnalysisResults!M290)*LEN(M290)&gt;0,"")</f>
        <v/>
      </c>
      <c r="O290" t="s">
        <v>353</v>
      </c>
      <c r="P290" t="s">
        <v>111</v>
      </c>
      <c r="R290" s="4" t="str" cm="1">
        <f t="array" ref="R290">_xlfn._xlws.FILTER(AnalysisGroupings!$G$2:$G$20,(AnalysisGroupings!$F$2:$F$20=AnalysisResults!Q290)*LEN(Q290)&gt;0,"")</f>
        <v/>
      </c>
      <c r="S290" t="s">
        <v>406</v>
      </c>
      <c r="T290">
        <v>0</v>
      </c>
      <c r="U290" s="7" t="s">
        <v>280</v>
      </c>
    </row>
    <row r="291" spans="1:21" x14ac:dyDescent="0.45">
      <c r="A291" t="s">
        <v>117</v>
      </c>
      <c r="B291" s="4" t="str" cm="1">
        <f t="array" ref="B291">_xlfn._xlws.FILTER(AnalysisSets!B:B,AnalysisSets!A:A=_xlfn._xlws.FILTER(Analyses!D:D,Analyses!A:A=AnalysisResults!A291,""),"")</f>
        <v>Safety Population</v>
      </c>
      <c r="C291" t="s">
        <v>314</v>
      </c>
      <c r="D291" s="4" t="str" cm="1">
        <f t="array" ref="D291">_xlfn.UNIQUE(_xlfn._xlws.FILTER(AnalysisMethods!$C$2:$C$31,AnalysisMethods!$A$2:$A$31=AnalysisResults!C291,""))</f>
        <v>Grouped summary of categorical variable</v>
      </c>
      <c r="E291" t="s">
        <v>315</v>
      </c>
      <c r="F291" s="4" t="str" cm="1">
        <f t="array" ref="F291">_xlfn._xlws.FILTER(AnalysisMethods!$H$2:$H$31,AnalysisMethods!$E$2:$E$31=AnalysisResults!E291,"")</f>
        <v>n</v>
      </c>
      <c r="G291" s="4" t="str" cm="1">
        <f t="array" ref="G291">_xlfn._xlws.FILTER(AnalysisMethods!$I$2:$I$31,AnalysisMethods!$E$2:$E$31=AnalysisResults!E291,"")</f>
        <v>XX</v>
      </c>
      <c r="H291" t="s">
        <v>33</v>
      </c>
      <c r="I291" t="s">
        <v>36</v>
      </c>
      <c r="J291" s="4" t="str" cm="1">
        <f t="array" ref="J291">_xlfn._xlws.FILTER(AnalysisGroupings!$G$2:$G$20,AnalysisGroupings!$F$2:$F$20=AnalysisResults!I291,"")</f>
        <v>Placebo</v>
      </c>
      <c r="L291" t="s">
        <v>108</v>
      </c>
      <c r="N291" s="4" t="str" cm="1">
        <f t="array" ref="N291">_xlfn._xlws.FILTER(AnalysisGroupings!$G$2:$G$20,(AnalysisGroupings!$F$2:$F$20=AnalysisResults!M291)*LEN(M291)&gt;0,"")</f>
        <v/>
      </c>
      <c r="O291" t="s">
        <v>353</v>
      </c>
      <c r="P291" t="s">
        <v>111</v>
      </c>
      <c r="R291" s="4" t="str" cm="1">
        <f t="array" ref="R291">_xlfn._xlws.FILTER(AnalysisGroupings!$G$2:$G$20,(AnalysisGroupings!$F$2:$F$20=AnalysisResults!Q291)*LEN(Q291)&gt;0,"")</f>
        <v/>
      </c>
      <c r="S291" t="s">
        <v>407</v>
      </c>
      <c r="T291">
        <v>1</v>
      </c>
      <c r="U291" s="7" t="s">
        <v>277</v>
      </c>
    </row>
    <row r="292" spans="1:21" x14ac:dyDescent="0.45">
      <c r="A292" t="s">
        <v>117</v>
      </c>
      <c r="B292" s="4" t="str" cm="1">
        <f t="array" ref="B292">_xlfn._xlws.FILTER(AnalysisSets!B:B,AnalysisSets!A:A=_xlfn._xlws.FILTER(Analyses!D:D,Analyses!A:A=AnalysisResults!A292,""),"")</f>
        <v>Safety Population</v>
      </c>
      <c r="C292" t="s">
        <v>314</v>
      </c>
      <c r="D292" s="4" t="str" cm="1">
        <f t="array" ref="D292">_xlfn.UNIQUE(_xlfn._xlws.FILTER(AnalysisMethods!$C$2:$C$31,AnalysisMethods!$A$2:$A$31=AnalysisResults!C292,""))</f>
        <v>Grouped summary of categorical variable</v>
      </c>
      <c r="E292" t="s">
        <v>316</v>
      </c>
      <c r="F292" s="4" t="str" cm="1">
        <f t="array" ref="F292">_xlfn._xlws.FILTER(AnalysisMethods!$H$2:$H$31,AnalysisMethods!$E$2:$E$31=AnalysisResults!E292,"")</f>
        <v>%</v>
      </c>
      <c r="G292" s="4" t="str" cm="1">
        <f t="array" ref="G292">_xlfn._xlws.FILTER(AnalysisMethods!$I$2:$I$31,AnalysisMethods!$E$2:$E$31=AnalysisResults!E292,"")</f>
        <v>( XX.X)</v>
      </c>
      <c r="H292" t="s">
        <v>33</v>
      </c>
      <c r="I292" t="s">
        <v>36</v>
      </c>
      <c r="J292" s="4" t="str" cm="1">
        <f t="array" ref="J292">_xlfn._xlws.FILTER(AnalysisGroupings!$G$2:$G$20,AnalysisGroupings!$F$2:$F$20=AnalysisResults!I292,"")</f>
        <v>Placebo</v>
      </c>
      <c r="L292" t="s">
        <v>108</v>
      </c>
      <c r="N292" s="4" t="str" cm="1">
        <f t="array" ref="N292">_xlfn._xlws.FILTER(AnalysisGroupings!$G$2:$G$20,(AnalysisGroupings!$F$2:$F$20=AnalysisResults!M292)*LEN(M292)&gt;0,"")</f>
        <v/>
      </c>
      <c r="O292" t="s">
        <v>353</v>
      </c>
      <c r="P292" t="s">
        <v>111</v>
      </c>
      <c r="R292" s="4" t="str" cm="1">
        <f t="array" ref="R292">_xlfn._xlws.FILTER(AnalysisGroupings!$G$2:$G$20,(AnalysisGroupings!$F$2:$F$20=AnalysisResults!Q292)*LEN(Q292)&gt;0,"")</f>
        <v/>
      </c>
      <c r="S292" t="s">
        <v>407</v>
      </c>
      <c r="T292">
        <v>1.1628000000000001</v>
      </c>
      <c r="U292" s="7" t="s">
        <v>283</v>
      </c>
    </row>
    <row r="293" spans="1:21" x14ac:dyDescent="0.45">
      <c r="A293" t="s">
        <v>117</v>
      </c>
      <c r="B293" s="4" t="str" cm="1">
        <f t="array" ref="B293">_xlfn._xlws.FILTER(AnalysisSets!B:B,AnalysisSets!A:A=_xlfn._xlws.FILTER(Analyses!D:D,Analyses!A:A=AnalysisResults!A293,""),"")</f>
        <v>Safety Population</v>
      </c>
      <c r="C293" t="s">
        <v>314</v>
      </c>
      <c r="D293" s="4" t="str" cm="1">
        <f t="array" ref="D293">_xlfn.UNIQUE(_xlfn._xlws.FILTER(AnalysisMethods!$C$2:$C$31,AnalysisMethods!$A$2:$A$31=AnalysisResults!C293,""))</f>
        <v>Grouped summary of categorical variable</v>
      </c>
      <c r="E293" t="s">
        <v>315</v>
      </c>
      <c r="F293" s="4" t="str" cm="1">
        <f t="array" ref="F293">_xlfn._xlws.FILTER(AnalysisMethods!$H$2:$H$31,AnalysisMethods!$E$2:$E$31=AnalysisResults!E293,"")</f>
        <v>n</v>
      </c>
      <c r="G293" s="4" t="str" cm="1">
        <f t="array" ref="G293">_xlfn._xlws.FILTER(AnalysisMethods!$I$2:$I$31,AnalysisMethods!$E$2:$E$31=AnalysisResults!E293,"")</f>
        <v>XX</v>
      </c>
      <c r="H293" t="s">
        <v>33</v>
      </c>
      <c r="I293" t="s">
        <v>36</v>
      </c>
      <c r="J293" s="4" t="str" cm="1">
        <f t="array" ref="J293">_xlfn._xlws.FILTER(AnalysisGroupings!$G$2:$G$20,AnalysisGroupings!$F$2:$F$20=AnalysisResults!I293,"")</f>
        <v>Placebo</v>
      </c>
      <c r="L293" t="s">
        <v>108</v>
      </c>
      <c r="N293" s="4" t="str" cm="1">
        <f t="array" ref="N293">_xlfn._xlws.FILTER(AnalysisGroupings!$G$2:$G$20,(AnalysisGroupings!$F$2:$F$20=AnalysisResults!M293)*LEN(M293)&gt;0,"")</f>
        <v/>
      </c>
      <c r="O293" t="s">
        <v>353</v>
      </c>
      <c r="P293" t="s">
        <v>111</v>
      </c>
      <c r="R293" s="4" t="str" cm="1">
        <f t="array" ref="R293">_xlfn._xlws.FILTER(AnalysisGroupings!$G$2:$G$20,(AnalysisGroupings!$F$2:$F$20=AnalysisResults!Q293)*LEN(Q293)&gt;0,"")</f>
        <v/>
      </c>
      <c r="S293" t="s">
        <v>408</v>
      </c>
      <c r="T293">
        <v>1</v>
      </c>
      <c r="U293" s="7" t="s">
        <v>277</v>
      </c>
    </row>
    <row r="294" spans="1:21" x14ac:dyDescent="0.45">
      <c r="A294" t="s">
        <v>117</v>
      </c>
      <c r="B294" s="4" t="str" cm="1">
        <f t="array" ref="B294">_xlfn._xlws.FILTER(AnalysisSets!B:B,AnalysisSets!A:A=_xlfn._xlws.FILTER(Analyses!D:D,Analyses!A:A=AnalysisResults!A294,""),"")</f>
        <v>Safety Population</v>
      </c>
      <c r="C294" t="s">
        <v>314</v>
      </c>
      <c r="D294" s="4" t="str" cm="1">
        <f t="array" ref="D294">_xlfn.UNIQUE(_xlfn._xlws.FILTER(AnalysisMethods!$C$2:$C$31,AnalysisMethods!$A$2:$A$31=AnalysisResults!C294,""))</f>
        <v>Grouped summary of categorical variable</v>
      </c>
      <c r="E294" t="s">
        <v>316</v>
      </c>
      <c r="F294" s="4" t="str" cm="1">
        <f t="array" ref="F294">_xlfn._xlws.FILTER(AnalysisMethods!$H$2:$H$31,AnalysisMethods!$E$2:$E$31=AnalysisResults!E294,"")</f>
        <v>%</v>
      </c>
      <c r="G294" s="4" t="str" cm="1">
        <f t="array" ref="G294">_xlfn._xlws.FILTER(AnalysisMethods!$I$2:$I$31,AnalysisMethods!$E$2:$E$31=AnalysisResults!E294,"")</f>
        <v>( XX.X)</v>
      </c>
      <c r="H294" t="s">
        <v>33</v>
      </c>
      <c r="I294" t="s">
        <v>36</v>
      </c>
      <c r="J294" s="4" t="str" cm="1">
        <f t="array" ref="J294">_xlfn._xlws.FILTER(AnalysisGroupings!$G$2:$G$20,AnalysisGroupings!$F$2:$F$20=AnalysisResults!I294,"")</f>
        <v>Placebo</v>
      </c>
      <c r="L294" t="s">
        <v>108</v>
      </c>
      <c r="N294" s="4" t="str" cm="1">
        <f t="array" ref="N294">_xlfn._xlws.FILTER(AnalysisGroupings!$G$2:$G$20,(AnalysisGroupings!$F$2:$F$20=AnalysisResults!M294)*LEN(M294)&gt;0,"")</f>
        <v/>
      </c>
      <c r="O294" t="s">
        <v>353</v>
      </c>
      <c r="P294" t="s">
        <v>111</v>
      </c>
      <c r="R294" s="4" t="str" cm="1">
        <f t="array" ref="R294">_xlfn._xlws.FILTER(AnalysisGroupings!$G$2:$G$20,(AnalysisGroupings!$F$2:$F$20=AnalysisResults!Q294)*LEN(Q294)&gt;0,"")</f>
        <v/>
      </c>
      <c r="S294" t="s">
        <v>408</v>
      </c>
      <c r="T294">
        <v>1.1628000000000001</v>
      </c>
      <c r="U294" s="7" t="s">
        <v>283</v>
      </c>
    </row>
    <row r="295" spans="1:21" x14ac:dyDescent="0.45">
      <c r="A295" t="s">
        <v>117</v>
      </c>
      <c r="B295" s="4" t="str" cm="1">
        <f t="array" ref="B295">_xlfn._xlws.FILTER(AnalysisSets!B:B,AnalysisSets!A:A=_xlfn._xlws.FILTER(Analyses!D:D,Analyses!A:A=AnalysisResults!A295,""),"")</f>
        <v>Safety Population</v>
      </c>
      <c r="C295" t="s">
        <v>314</v>
      </c>
      <c r="D295" s="4" t="str" cm="1">
        <f t="array" ref="D295">_xlfn.UNIQUE(_xlfn._xlws.FILTER(AnalysisMethods!$C$2:$C$31,AnalysisMethods!$A$2:$A$31=AnalysisResults!C295,""))</f>
        <v>Grouped summary of categorical variable</v>
      </c>
      <c r="E295" t="s">
        <v>315</v>
      </c>
      <c r="F295" s="4" t="str" cm="1">
        <f t="array" ref="F295">_xlfn._xlws.FILTER(AnalysisMethods!$H$2:$H$31,AnalysisMethods!$E$2:$E$31=AnalysisResults!E295,"")</f>
        <v>n</v>
      </c>
      <c r="G295" s="4" t="str" cm="1">
        <f t="array" ref="G295">_xlfn._xlws.FILTER(AnalysisMethods!$I$2:$I$31,AnalysisMethods!$E$2:$E$31=AnalysisResults!E295,"")</f>
        <v>XX</v>
      </c>
      <c r="H295" t="s">
        <v>33</v>
      </c>
      <c r="I295" t="s">
        <v>36</v>
      </c>
      <c r="J295" s="4" t="str" cm="1">
        <f t="array" ref="J295">_xlfn._xlws.FILTER(AnalysisGroupings!$G$2:$G$20,AnalysisGroupings!$F$2:$F$20=AnalysisResults!I295,"")</f>
        <v>Placebo</v>
      </c>
      <c r="L295" t="s">
        <v>108</v>
      </c>
      <c r="N295" s="4" t="str" cm="1">
        <f t="array" ref="N295">_xlfn._xlws.FILTER(AnalysisGroupings!$G$2:$G$20,(AnalysisGroupings!$F$2:$F$20=AnalysisResults!M295)*LEN(M295)&gt;0,"")</f>
        <v/>
      </c>
      <c r="O295" t="s">
        <v>353</v>
      </c>
      <c r="P295" t="s">
        <v>111</v>
      </c>
      <c r="R295" s="4" t="str" cm="1">
        <f t="array" ref="R295">_xlfn._xlws.FILTER(AnalysisGroupings!$G$2:$G$20,(AnalysisGroupings!$F$2:$F$20=AnalysisResults!Q295)*LEN(Q295)&gt;0,"")</f>
        <v/>
      </c>
      <c r="S295" t="s">
        <v>409</v>
      </c>
      <c r="T295">
        <v>1</v>
      </c>
      <c r="U295" s="7" t="s">
        <v>277</v>
      </c>
    </row>
    <row r="296" spans="1:21" x14ac:dyDescent="0.45">
      <c r="A296" t="s">
        <v>117</v>
      </c>
      <c r="B296" s="4" t="str" cm="1">
        <f t="array" ref="B296">_xlfn._xlws.FILTER(AnalysisSets!B:B,AnalysisSets!A:A=_xlfn._xlws.FILTER(Analyses!D:D,Analyses!A:A=AnalysisResults!A296,""),"")</f>
        <v>Safety Population</v>
      </c>
      <c r="C296" t="s">
        <v>314</v>
      </c>
      <c r="D296" s="4" t="str" cm="1">
        <f t="array" ref="D296">_xlfn.UNIQUE(_xlfn._xlws.FILTER(AnalysisMethods!$C$2:$C$31,AnalysisMethods!$A$2:$A$31=AnalysisResults!C296,""))</f>
        <v>Grouped summary of categorical variable</v>
      </c>
      <c r="E296" t="s">
        <v>316</v>
      </c>
      <c r="F296" s="4" t="str" cm="1">
        <f t="array" ref="F296">_xlfn._xlws.FILTER(AnalysisMethods!$H$2:$H$31,AnalysisMethods!$E$2:$E$31=AnalysisResults!E296,"")</f>
        <v>%</v>
      </c>
      <c r="G296" s="4" t="str" cm="1">
        <f t="array" ref="G296">_xlfn._xlws.FILTER(AnalysisMethods!$I$2:$I$31,AnalysisMethods!$E$2:$E$31=AnalysisResults!E296,"")</f>
        <v>( XX.X)</v>
      </c>
      <c r="H296" t="s">
        <v>33</v>
      </c>
      <c r="I296" t="s">
        <v>36</v>
      </c>
      <c r="J296" s="4" t="str" cm="1">
        <f t="array" ref="J296">_xlfn._xlws.FILTER(AnalysisGroupings!$G$2:$G$20,AnalysisGroupings!$F$2:$F$20=AnalysisResults!I296,"")</f>
        <v>Placebo</v>
      </c>
      <c r="L296" t="s">
        <v>108</v>
      </c>
      <c r="N296" s="4" t="str" cm="1">
        <f t="array" ref="N296">_xlfn._xlws.FILTER(AnalysisGroupings!$G$2:$G$20,(AnalysisGroupings!$F$2:$F$20=AnalysisResults!M296)*LEN(M296)&gt;0,"")</f>
        <v/>
      </c>
      <c r="O296" t="s">
        <v>353</v>
      </c>
      <c r="P296" t="s">
        <v>111</v>
      </c>
      <c r="R296" s="4" t="str" cm="1">
        <f t="array" ref="R296">_xlfn._xlws.FILTER(AnalysisGroupings!$G$2:$G$20,(AnalysisGroupings!$F$2:$F$20=AnalysisResults!Q296)*LEN(Q296)&gt;0,"")</f>
        <v/>
      </c>
      <c r="S296" t="s">
        <v>409</v>
      </c>
      <c r="T296">
        <v>1.1628000000000001</v>
      </c>
      <c r="U296" s="7" t="s">
        <v>283</v>
      </c>
    </row>
    <row r="297" spans="1:21" x14ac:dyDescent="0.45">
      <c r="A297" t="s">
        <v>117</v>
      </c>
      <c r="B297" s="4" t="str" cm="1">
        <f t="array" ref="B297">_xlfn._xlws.FILTER(AnalysisSets!B:B,AnalysisSets!A:A=_xlfn._xlws.FILTER(Analyses!D:D,Analyses!A:A=AnalysisResults!A297,""),"")</f>
        <v>Safety Population</v>
      </c>
      <c r="C297" t="s">
        <v>314</v>
      </c>
      <c r="D297" s="4" t="str" cm="1">
        <f t="array" ref="D297">_xlfn.UNIQUE(_xlfn._xlws.FILTER(AnalysisMethods!$C$2:$C$31,AnalysisMethods!$A$2:$A$31=AnalysisResults!C297,""))</f>
        <v>Grouped summary of categorical variable</v>
      </c>
      <c r="E297" t="s">
        <v>315</v>
      </c>
      <c r="F297" s="4" t="str" cm="1">
        <f t="array" ref="F297">_xlfn._xlws.FILTER(AnalysisMethods!$H$2:$H$31,AnalysisMethods!$E$2:$E$31=AnalysisResults!E297,"")</f>
        <v>n</v>
      </c>
      <c r="G297" s="4" t="str" cm="1">
        <f t="array" ref="G297">_xlfn._xlws.FILTER(AnalysisMethods!$I$2:$I$31,AnalysisMethods!$E$2:$E$31=AnalysisResults!E297,"")</f>
        <v>XX</v>
      </c>
      <c r="H297" t="s">
        <v>33</v>
      </c>
      <c r="I297" t="s">
        <v>36</v>
      </c>
      <c r="J297" s="4" t="str" cm="1">
        <f t="array" ref="J297">_xlfn._xlws.FILTER(AnalysisGroupings!$G$2:$G$20,AnalysisGroupings!$F$2:$F$20=AnalysisResults!I297,"")</f>
        <v>Placebo</v>
      </c>
      <c r="L297" t="s">
        <v>108</v>
      </c>
      <c r="N297" s="4" t="str" cm="1">
        <f t="array" ref="N297">_xlfn._xlws.FILTER(AnalysisGroupings!$G$2:$G$20,(AnalysisGroupings!$F$2:$F$20=AnalysisResults!M297)*LEN(M297)&gt;0,"")</f>
        <v/>
      </c>
      <c r="O297" t="s">
        <v>353</v>
      </c>
      <c r="P297" t="s">
        <v>111</v>
      </c>
      <c r="R297" s="4" t="str" cm="1">
        <f t="array" ref="R297">_xlfn._xlws.FILTER(AnalysisGroupings!$G$2:$G$20,(AnalysisGroupings!$F$2:$F$20=AnalysisResults!Q297)*LEN(Q297)&gt;0,"")</f>
        <v/>
      </c>
      <c r="S297" t="s">
        <v>422</v>
      </c>
      <c r="T297">
        <v>1</v>
      </c>
      <c r="U297" s="7" t="s">
        <v>277</v>
      </c>
    </row>
    <row r="298" spans="1:21" x14ac:dyDescent="0.45">
      <c r="A298" t="s">
        <v>117</v>
      </c>
      <c r="B298" s="4" t="str" cm="1">
        <f t="array" ref="B298">_xlfn._xlws.FILTER(AnalysisSets!B:B,AnalysisSets!A:A=_xlfn._xlws.FILTER(Analyses!D:D,Analyses!A:A=AnalysisResults!A298,""),"")</f>
        <v>Safety Population</v>
      </c>
      <c r="C298" t="s">
        <v>314</v>
      </c>
      <c r="D298" s="4" t="str" cm="1">
        <f t="array" ref="D298">_xlfn.UNIQUE(_xlfn._xlws.FILTER(AnalysisMethods!$C$2:$C$31,AnalysisMethods!$A$2:$A$31=AnalysisResults!C298,""))</f>
        <v>Grouped summary of categorical variable</v>
      </c>
      <c r="E298" t="s">
        <v>316</v>
      </c>
      <c r="F298" s="4" t="str" cm="1">
        <f t="array" ref="F298">_xlfn._xlws.FILTER(AnalysisMethods!$H$2:$H$31,AnalysisMethods!$E$2:$E$31=AnalysisResults!E298,"")</f>
        <v>%</v>
      </c>
      <c r="G298" s="4" t="str" cm="1">
        <f t="array" ref="G298">_xlfn._xlws.FILTER(AnalysisMethods!$I$2:$I$31,AnalysisMethods!$E$2:$E$31=AnalysisResults!E298,"")</f>
        <v>( XX.X)</v>
      </c>
      <c r="H298" t="s">
        <v>33</v>
      </c>
      <c r="I298" t="s">
        <v>36</v>
      </c>
      <c r="J298" s="4" t="str" cm="1">
        <f t="array" ref="J298">_xlfn._xlws.FILTER(AnalysisGroupings!$G$2:$G$20,AnalysisGroupings!$F$2:$F$20=AnalysisResults!I298,"")</f>
        <v>Placebo</v>
      </c>
      <c r="L298" t="s">
        <v>108</v>
      </c>
      <c r="N298" s="4" t="str" cm="1">
        <f t="array" ref="N298">_xlfn._xlws.FILTER(AnalysisGroupings!$G$2:$G$20,(AnalysisGroupings!$F$2:$F$20=AnalysisResults!M298)*LEN(M298)&gt;0,"")</f>
        <v/>
      </c>
      <c r="O298" t="s">
        <v>353</v>
      </c>
      <c r="P298" t="s">
        <v>111</v>
      </c>
      <c r="R298" s="4" t="str" cm="1">
        <f t="array" ref="R298">_xlfn._xlws.FILTER(AnalysisGroupings!$G$2:$G$20,(AnalysisGroupings!$F$2:$F$20=AnalysisResults!Q298)*LEN(Q298)&gt;0,"")</f>
        <v/>
      </c>
      <c r="S298" t="s">
        <v>422</v>
      </c>
      <c r="T298">
        <v>1.1628000000000001</v>
      </c>
      <c r="U298" s="7" t="s">
        <v>283</v>
      </c>
    </row>
    <row r="299" spans="1:21" x14ac:dyDescent="0.45">
      <c r="A299" t="s">
        <v>117</v>
      </c>
      <c r="B299" s="4" t="str" cm="1">
        <f t="array" ref="B299">_xlfn._xlws.FILTER(AnalysisSets!B:B,AnalysisSets!A:A=_xlfn._xlws.FILTER(Analyses!D:D,Analyses!A:A=AnalysisResults!A299,""),"")</f>
        <v>Safety Population</v>
      </c>
      <c r="C299" t="s">
        <v>314</v>
      </c>
      <c r="D299" s="4" t="str" cm="1">
        <f t="array" ref="D299">_xlfn.UNIQUE(_xlfn._xlws.FILTER(AnalysisMethods!$C$2:$C$31,AnalysisMethods!$A$2:$A$31=AnalysisResults!C299,""))</f>
        <v>Grouped summary of categorical variable</v>
      </c>
      <c r="E299" t="s">
        <v>315</v>
      </c>
      <c r="F299" s="4" t="str" cm="1">
        <f t="array" ref="F299">_xlfn._xlws.FILTER(AnalysisMethods!$H$2:$H$31,AnalysisMethods!$E$2:$E$31=AnalysisResults!E299,"")</f>
        <v>n</v>
      </c>
      <c r="G299" s="4" t="str" cm="1">
        <f t="array" ref="G299">_xlfn._xlws.FILTER(AnalysisMethods!$I$2:$I$31,AnalysisMethods!$E$2:$E$31=AnalysisResults!E299,"")</f>
        <v>XX</v>
      </c>
      <c r="H299" t="s">
        <v>33</v>
      </c>
      <c r="I299" t="s">
        <v>36</v>
      </c>
      <c r="J299" s="4" t="str" cm="1">
        <f t="array" ref="J299">_xlfn._xlws.FILTER(AnalysisGroupings!$G$2:$G$20,AnalysisGroupings!$F$2:$F$20=AnalysisResults!I299,"")</f>
        <v>Placebo</v>
      </c>
      <c r="L299" t="s">
        <v>108</v>
      </c>
      <c r="N299" s="4" t="str" cm="1">
        <f t="array" ref="N299">_xlfn._xlws.FILTER(AnalysisGroupings!$G$2:$G$20,(AnalysisGroupings!$F$2:$F$20=AnalysisResults!M299)*LEN(M299)&gt;0,"")</f>
        <v/>
      </c>
      <c r="O299" t="s">
        <v>353</v>
      </c>
      <c r="P299" t="s">
        <v>111</v>
      </c>
      <c r="R299" s="4" t="str" cm="1">
        <f t="array" ref="R299">_xlfn._xlws.FILTER(AnalysisGroupings!$G$2:$G$20,(AnalysisGroupings!$F$2:$F$20=AnalysisResults!Q299)*LEN(Q299)&gt;0,"")</f>
        <v/>
      </c>
      <c r="S299" t="s">
        <v>424</v>
      </c>
      <c r="T299">
        <v>1</v>
      </c>
      <c r="U299" s="7" t="s">
        <v>277</v>
      </c>
    </row>
    <row r="300" spans="1:21" x14ac:dyDescent="0.45">
      <c r="A300" t="s">
        <v>117</v>
      </c>
      <c r="B300" s="4" t="str" cm="1">
        <f t="array" ref="B300">_xlfn._xlws.FILTER(AnalysisSets!B:B,AnalysisSets!A:A=_xlfn._xlws.FILTER(Analyses!D:D,Analyses!A:A=AnalysisResults!A300,""),"")</f>
        <v>Safety Population</v>
      </c>
      <c r="C300" t="s">
        <v>314</v>
      </c>
      <c r="D300" s="4" t="str" cm="1">
        <f t="array" ref="D300">_xlfn.UNIQUE(_xlfn._xlws.FILTER(AnalysisMethods!$C$2:$C$31,AnalysisMethods!$A$2:$A$31=AnalysisResults!C300,""))</f>
        <v>Grouped summary of categorical variable</v>
      </c>
      <c r="E300" t="s">
        <v>316</v>
      </c>
      <c r="F300" s="4" t="str" cm="1">
        <f t="array" ref="F300">_xlfn._xlws.FILTER(AnalysisMethods!$H$2:$H$31,AnalysisMethods!$E$2:$E$31=AnalysisResults!E300,"")</f>
        <v>%</v>
      </c>
      <c r="G300" s="4" t="str" cm="1">
        <f t="array" ref="G300">_xlfn._xlws.FILTER(AnalysisMethods!$I$2:$I$31,AnalysisMethods!$E$2:$E$31=AnalysisResults!E300,"")</f>
        <v>( XX.X)</v>
      </c>
      <c r="H300" t="s">
        <v>33</v>
      </c>
      <c r="I300" t="s">
        <v>36</v>
      </c>
      <c r="J300" s="4" t="str" cm="1">
        <f t="array" ref="J300">_xlfn._xlws.FILTER(AnalysisGroupings!$G$2:$G$20,AnalysisGroupings!$F$2:$F$20=AnalysisResults!I300,"")</f>
        <v>Placebo</v>
      </c>
      <c r="L300" t="s">
        <v>108</v>
      </c>
      <c r="N300" s="4" t="str" cm="1">
        <f t="array" ref="N300">_xlfn._xlws.FILTER(AnalysisGroupings!$G$2:$G$20,(AnalysisGroupings!$F$2:$F$20=AnalysisResults!M300)*LEN(M300)&gt;0,"")</f>
        <v/>
      </c>
      <c r="O300" t="s">
        <v>353</v>
      </c>
      <c r="P300" t="s">
        <v>111</v>
      </c>
      <c r="R300" s="4" t="str" cm="1">
        <f t="array" ref="R300">_xlfn._xlws.FILTER(AnalysisGroupings!$G$2:$G$20,(AnalysisGroupings!$F$2:$F$20=AnalysisResults!Q300)*LEN(Q300)&gt;0,"")</f>
        <v/>
      </c>
      <c r="S300" t="s">
        <v>424</v>
      </c>
      <c r="T300">
        <v>1.1628000000000001</v>
      </c>
      <c r="U300" s="7" t="s">
        <v>283</v>
      </c>
    </row>
    <row r="301" spans="1:21" x14ac:dyDescent="0.45">
      <c r="A301" t="s">
        <v>117</v>
      </c>
      <c r="B301" s="4" t="str" cm="1">
        <f t="array" ref="B301">_xlfn._xlws.FILTER(AnalysisSets!B:B,AnalysisSets!A:A=_xlfn._xlws.FILTER(Analyses!D:D,Analyses!A:A=AnalysisResults!A301,""),"")</f>
        <v>Safety Population</v>
      </c>
      <c r="C301" t="s">
        <v>314</v>
      </c>
      <c r="D301" s="4" t="str" cm="1">
        <f t="array" ref="D301">_xlfn.UNIQUE(_xlfn._xlws.FILTER(AnalysisMethods!$C$2:$C$31,AnalysisMethods!$A$2:$A$31=AnalysisResults!C301,""))</f>
        <v>Grouped summary of categorical variable</v>
      </c>
      <c r="E301" t="s">
        <v>315</v>
      </c>
      <c r="F301" s="4" t="str" cm="1">
        <f t="array" ref="F301">_xlfn._xlws.FILTER(AnalysisMethods!$H$2:$H$31,AnalysisMethods!$E$2:$E$31=AnalysisResults!E301,"")</f>
        <v>n</v>
      </c>
      <c r="G301" s="4" t="str" cm="1">
        <f t="array" ref="G301">_xlfn._xlws.FILTER(AnalysisMethods!$I$2:$I$31,AnalysisMethods!$E$2:$E$31=AnalysisResults!E301,"")</f>
        <v>XX</v>
      </c>
      <c r="H301" t="s">
        <v>33</v>
      </c>
      <c r="I301" t="s">
        <v>36</v>
      </c>
      <c r="J301" s="4" t="str" cm="1">
        <f t="array" ref="J301">_xlfn._xlws.FILTER(AnalysisGroupings!$G$2:$G$20,AnalysisGroupings!$F$2:$F$20=AnalysisResults!I301,"")</f>
        <v>Placebo</v>
      </c>
      <c r="L301" t="s">
        <v>108</v>
      </c>
      <c r="N301" s="4" t="str" cm="1">
        <f t="array" ref="N301">_xlfn._xlws.FILTER(AnalysisGroupings!$G$2:$G$20,(AnalysisGroupings!$F$2:$F$20=AnalysisResults!M301)*LEN(M301)&gt;0,"")</f>
        <v/>
      </c>
      <c r="O301" t="s">
        <v>353</v>
      </c>
      <c r="P301" t="s">
        <v>111</v>
      </c>
      <c r="R301" s="4" t="str" cm="1">
        <f t="array" ref="R301">_xlfn._xlws.FILTER(AnalysisGroupings!$G$2:$G$20,(AnalysisGroupings!$F$2:$F$20=AnalysisResults!Q301)*LEN(Q301)&gt;0,"")</f>
        <v/>
      </c>
      <c r="S301" t="s">
        <v>425</v>
      </c>
      <c r="T301">
        <v>1</v>
      </c>
      <c r="U301" s="7" t="s">
        <v>277</v>
      </c>
    </row>
    <row r="302" spans="1:21" x14ac:dyDescent="0.45">
      <c r="A302" t="s">
        <v>117</v>
      </c>
      <c r="B302" s="4" t="str" cm="1">
        <f t="array" ref="B302">_xlfn._xlws.FILTER(AnalysisSets!B:B,AnalysisSets!A:A=_xlfn._xlws.FILTER(Analyses!D:D,Analyses!A:A=AnalysisResults!A302,""),"")</f>
        <v>Safety Population</v>
      </c>
      <c r="C302" t="s">
        <v>314</v>
      </c>
      <c r="D302" s="4" t="str" cm="1">
        <f t="array" ref="D302">_xlfn.UNIQUE(_xlfn._xlws.FILTER(AnalysisMethods!$C$2:$C$31,AnalysisMethods!$A$2:$A$31=AnalysisResults!C302,""))</f>
        <v>Grouped summary of categorical variable</v>
      </c>
      <c r="E302" t="s">
        <v>316</v>
      </c>
      <c r="F302" s="4" t="str" cm="1">
        <f t="array" ref="F302">_xlfn._xlws.FILTER(AnalysisMethods!$H$2:$H$31,AnalysisMethods!$E$2:$E$31=AnalysisResults!E302,"")</f>
        <v>%</v>
      </c>
      <c r="G302" s="4" t="str" cm="1">
        <f t="array" ref="G302">_xlfn._xlws.FILTER(AnalysisMethods!$I$2:$I$31,AnalysisMethods!$E$2:$E$31=AnalysisResults!E302,"")</f>
        <v>( XX.X)</v>
      </c>
      <c r="H302" t="s">
        <v>33</v>
      </c>
      <c r="I302" t="s">
        <v>36</v>
      </c>
      <c r="J302" s="4" t="str" cm="1">
        <f t="array" ref="J302">_xlfn._xlws.FILTER(AnalysisGroupings!$G$2:$G$20,AnalysisGroupings!$F$2:$F$20=AnalysisResults!I302,"")</f>
        <v>Placebo</v>
      </c>
      <c r="L302" t="s">
        <v>108</v>
      </c>
      <c r="N302" s="4" t="str" cm="1">
        <f t="array" ref="N302">_xlfn._xlws.FILTER(AnalysisGroupings!$G$2:$G$20,(AnalysisGroupings!$F$2:$F$20=AnalysisResults!M302)*LEN(M302)&gt;0,"")</f>
        <v/>
      </c>
      <c r="O302" t="s">
        <v>353</v>
      </c>
      <c r="P302" t="s">
        <v>111</v>
      </c>
      <c r="R302" s="4" t="str" cm="1">
        <f t="array" ref="R302">_xlfn._xlws.FILTER(AnalysisGroupings!$G$2:$G$20,(AnalysisGroupings!$F$2:$F$20=AnalysisResults!Q302)*LEN(Q302)&gt;0,"")</f>
        <v/>
      </c>
      <c r="S302" t="s">
        <v>425</v>
      </c>
      <c r="T302">
        <v>1.1628000000000001</v>
      </c>
      <c r="U302" s="7" t="s">
        <v>283</v>
      </c>
    </row>
    <row r="303" spans="1:21" x14ac:dyDescent="0.45">
      <c r="A303" t="s">
        <v>117</v>
      </c>
      <c r="B303" s="4" t="str" cm="1">
        <f t="array" ref="B303">_xlfn._xlws.FILTER(AnalysisSets!B:B,AnalysisSets!A:A=_xlfn._xlws.FILTER(Analyses!D:D,Analyses!A:A=AnalysisResults!A303,""),"")</f>
        <v>Safety Population</v>
      </c>
      <c r="C303" t="s">
        <v>314</v>
      </c>
      <c r="D303" s="4" t="str" cm="1">
        <f t="array" ref="D303">_xlfn.UNIQUE(_xlfn._xlws.FILTER(AnalysisMethods!$C$2:$C$31,AnalysisMethods!$A$2:$A$31=AnalysisResults!C303,""))</f>
        <v>Grouped summary of categorical variable</v>
      </c>
      <c r="E303" t="s">
        <v>315</v>
      </c>
      <c r="F303" s="4" t="str" cm="1">
        <f t="array" ref="F303">_xlfn._xlws.FILTER(AnalysisMethods!$H$2:$H$31,AnalysisMethods!$E$2:$E$31=AnalysisResults!E303,"")</f>
        <v>n</v>
      </c>
      <c r="G303" s="4" t="str" cm="1">
        <f t="array" ref="G303">_xlfn._xlws.FILTER(AnalysisMethods!$I$2:$I$31,AnalysisMethods!$E$2:$E$31=AnalysisResults!E303,"")</f>
        <v>XX</v>
      </c>
      <c r="H303" t="s">
        <v>33</v>
      </c>
      <c r="I303" t="s">
        <v>36</v>
      </c>
      <c r="J303" s="4" t="str" cm="1">
        <f t="array" ref="J303">_xlfn._xlws.FILTER(AnalysisGroupings!$G$2:$G$20,AnalysisGroupings!$F$2:$F$20=AnalysisResults!I303,"")</f>
        <v>Placebo</v>
      </c>
      <c r="L303" t="s">
        <v>108</v>
      </c>
      <c r="N303" s="4" t="str" cm="1">
        <f t="array" ref="N303">_xlfn._xlws.FILTER(AnalysisGroupings!$G$2:$G$20,(AnalysisGroupings!$F$2:$F$20=AnalysisResults!M303)*LEN(M303)&gt;0,"")</f>
        <v/>
      </c>
      <c r="O303" t="s">
        <v>353</v>
      </c>
      <c r="P303" t="s">
        <v>111</v>
      </c>
      <c r="R303" s="4" t="str" cm="1">
        <f t="array" ref="R303">_xlfn._xlws.FILTER(AnalysisGroupings!$G$2:$G$20,(AnalysisGroupings!$F$2:$F$20=AnalysisResults!Q303)*LEN(Q303)&gt;0,"")</f>
        <v/>
      </c>
      <c r="S303" t="s">
        <v>428</v>
      </c>
      <c r="T303">
        <v>0</v>
      </c>
      <c r="U303" s="7" t="s">
        <v>276</v>
      </c>
    </row>
    <row r="304" spans="1:21" x14ac:dyDescent="0.45">
      <c r="A304" t="s">
        <v>117</v>
      </c>
      <c r="B304" s="4" t="str" cm="1">
        <f t="array" ref="B304">_xlfn._xlws.FILTER(AnalysisSets!B:B,AnalysisSets!A:A=_xlfn._xlws.FILTER(Analyses!D:D,Analyses!A:A=AnalysisResults!A304,""),"")</f>
        <v>Safety Population</v>
      </c>
      <c r="C304" t="s">
        <v>314</v>
      </c>
      <c r="D304" s="4" t="str" cm="1">
        <f t="array" ref="D304">_xlfn.UNIQUE(_xlfn._xlws.FILTER(AnalysisMethods!$C$2:$C$31,AnalysisMethods!$A$2:$A$31=AnalysisResults!C304,""))</f>
        <v>Grouped summary of categorical variable</v>
      </c>
      <c r="E304" t="s">
        <v>316</v>
      </c>
      <c r="F304" s="4" t="str" cm="1">
        <f t="array" ref="F304">_xlfn._xlws.FILTER(AnalysisMethods!$H$2:$H$31,AnalysisMethods!$E$2:$E$31=AnalysisResults!E304,"")</f>
        <v>%</v>
      </c>
      <c r="G304" s="4" t="str" cm="1">
        <f t="array" ref="G304">_xlfn._xlws.FILTER(AnalysisMethods!$I$2:$I$31,AnalysisMethods!$E$2:$E$31=AnalysisResults!E304,"")</f>
        <v>( XX.X)</v>
      </c>
      <c r="H304" t="s">
        <v>33</v>
      </c>
      <c r="I304" t="s">
        <v>36</v>
      </c>
      <c r="J304" s="4" t="str" cm="1">
        <f t="array" ref="J304">_xlfn._xlws.FILTER(AnalysisGroupings!$G$2:$G$20,AnalysisGroupings!$F$2:$F$20=AnalysisResults!I304,"")</f>
        <v>Placebo</v>
      </c>
      <c r="L304" t="s">
        <v>108</v>
      </c>
      <c r="N304" s="4" t="str" cm="1">
        <f t="array" ref="N304">_xlfn._xlws.FILTER(AnalysisGroupings!$G$2:$G$20,(AnalysisGroupings!$F$2:$F$20=AnalysisResults!M304)*LEN(M304)&gt;0,"")</f>
        <v/>
      </c>
      <c r="O304" t="s">
        <v>353</v>
      </c>
      <c r="P304" t="s">
        <v>111</v>
      </c>
      <c r="R304" s="4" t="str" cm="1">
        <f t="array" ref="R304">_xlfn._xlws.FILTER(AnalysisGroupings!$G$2:$G$20,(AnalysisGroupings!$F$2:$F$20=AnalysisResults!Q304)*LEN(Q304)&gt;0,"")</f>
        <v/>
      </c>
      <c r="S304" t="s">
        <v>428</v>
      </c>
      <c r="T304">
        <v>0</v>
      </c>
      <c r="U304" s="7" t="s">
        <v>280</v>
      </c>
    </row>
    <row r="305" spans="1:21" x14ac:dyDescent="0.45">
      <c r="A305" t="s">
        <v>117</v>
      </c>
      <c r="B305" s="4" t="str" cm="1">
        <f t="array" ref="B305">_xlfn._xlws.FILTER(AnalysisSets!B:B,AnalysisSets!A:A=_xlfn._xlws.FILTER(Analyses!D:D,Analyses!A:A=AnalysisResults!A305,""),"")</f>
        <v>Safety Population</v>
      </c>
      <c r="C305" t="s">
        <v>314</v>
      </c>
      <c r="D305" s="4" t="str" cm="1">
        <f t="array" ref="D305">_xlfn.UNIQUE(_xlfn._xlws.FILTER(AnalysisMethods!$C$2:$C$31,AnalysisMethods!$A$2:$A$31=AnalysisResults!C305,""))</f>
        <v>Grouped summary of categorical variable</v>
      </c>
      <c r="E305" t="s">
        <v>315</v>
      </c>
      <c r="F305" s="4" t="str" cm="1">
        <f t="array" ref="F305">_xlfn._xlws.FILTER(AnalysisMethods!$H$2:$H$31,AnalysisMethods!$E$2:$E$31=AnalysisResults!E305,"")</f>
        <v>n</v>
      </c>
      <c r="G305" s="4" t="str" cm="1">
        <f t="array" ref="G305">_xlfn._xlws.FILTER(AnalysisMethods!$I$2:$I$31,AnalysisMethods!$E$2:$E$31=AnalysisResults!E305,"")</f>
        <v>XX</v>
      </c>
      <c r="H305" t="s">
        <v>33</v>
      </c>
      <c r="I305" t="s">
        <v>36</v>
      </c>
      <c r="J305" s="4" t="str" cm="1">
        <f t="array" ref="J305">_xlfn._xlws.FILTER(AnalysisGroupings!$G$2:$G$20,AnalysisGroupings!$F$2:$F$20=AnalysisResults!I305,"")</f>
        <v>Placebo</v>
      </c>
      <c r="L305" t="s">
        <v>108</v>
      </c>
      <c r="N305" s="4" t="str" cm="1">
        <f t="array" ref="N305">_xlfn._xlws.FILTER(AnalysisGroupings!$G$2:$G$20,(AnalysisGroupings!$F$2:$F$20=AnalysisResults!M305)*LEN(M305)&gt;0,"")</f>
        <v/>
      </c>
      <c r="O305" t="s">
        <v>353</v>
      </c>
      <c r="P305" t="s">
        <v>111</v>
      </c>
      <c r="R305" s="4" t="str" cm="1">
        <f t="array" ref="R305">_xlfn._xlws.FILTER(AnalysisGroupings!$G$2:$G$20,(AnalysisGroupings!$F$2:$F$20=AnalysisResults!Q305)*LEN(Q305)&gt;0,"")</f>
        <v/>
      </c>
      <c r="S305" t="s">
        <v>429</v>
      </c>
      <c r="T305">
        <v>1</v>
      </c>
      <c r="U305" s="7" t="s">
        <v>277</v>
      </c>
    </row>
    <row r="306" spans="1:21" x14ac:dyDescent="0.45">
      <c r="A306" t="s">
        <v>117</v>
      </c>
      <c r="B306" s="4" t="str" cm="1">
        <f t="array" ref="B306">_xlfn._xlws.FILTER(AnalysisSets!B:B,AnalysisSets!A:A=_xlfn._xlws.FILTER(Analyses!D:D,Analyses!A:A=AnalysisResults!A306,""),"")</f>
        <v>Safety Population</v>
      </c>
      <c r="C306" t="s">
        <v>314</v>
      </c>
      <c r="D306" s="4" t="str" cm="1">
        <f t="array" ref="D306">_xlfn.UNIQUE(_xlfn._xlws.FILTER(AnalysisMethods!$C$2:$C$31,AnalysisMethods!$A$2:$A$31=AnalysisResults!C306,""))</f>
        <v>Grouped summary of categorical variable</v>
      </c>
      <c r="E306" t="s">
        <v>316</v>
      </c>
      <c r="F306" s="4" t="str" cm="1">
        <f t="array" ref="F306">_xlfn._xlws.FILTER(AnalysisMethods!$H$2:$H$31,AnalysisMethods!$E$2:$E$31=AnalysisResults!E306,"")</f>
        <v>%</v>
      </c>
      <c r="G306" s="4" t="str" cm="1">
        <f t="array" ref="G306">_xlfn._xlws.FILTER(AnalysisMethods!$I$2:$I$31,AnalysisMethods!$E$2:$E$31=AnalysisResults!E306,"")</f>
        <v>( XX.X)</v>
      </c>
      <c r="H306" t="s">
        <v>33</v>
      </c>
      <c r="I306" t="s">
        <v>36</v>
      </c>
      <c r="J306" s="4" t="str" cm="1">
        <f t="array" ref="J306">_xlfn._xlws.FILTER(AnalysisGroupings!$G$2:$G$20,AnalysisGroupings!$F$2:$F$20=AnalysisResults!I306,"")</f>
        <v>Placebo</v>
      </c>
      <c r="L306" t="s">
        <v>108</v>
      </c>
      <c r="N306" s="4" t="str" cm="1">
        <f t="array" ref="N306">_xlfn._xlws.FILTER(AnalysisGroupings!$G$2:$G$20,(AnalysisGroupings!$F$2:$F$20=AnalysisResults!M306)*LEN(M306)&gt;0,"")</f>
        <v/>
      </c>
      <c r="O306" t="s">
        <v>353</v>
      </c>
      <c r="P306" t="s">
        <v>111</v>
      </c>
      <c r="R306" s="4" t="str" cm="1">
        <f t="array" ref="R306">_xlfn._xlws.FILTER(AnalysisGroupings!$G$2:$G$20,(AnalysisGroupings!$F$2:$F$20=AnalysisResults!Q306)*LEN(Q306)&gt;0,"")</f>
        <v/>
      </c>
      <c r="S306" t="s">
        <v>429</v>
      </c>
      <c r="T306">
        <v>1.1628000000000001</v>
      </c>
      <c r="U306" s="7" t="s">
        <v>283</v>
      </c>
    </row>
    <row r="307" spans="1:21" x14ac:dyDescent="0.45">
      <c r="A307" t="s">
        <v>117</v>
      </c>
      <c r="B307" s="4" t="str" cm="1">
        <f t="array" ref="B307">_xlfn._xlws.FILTER(AnalysisSets!B:B,AnalysisSets!A:A=_xlfn._xlws.FILTER(Analyses!D:D,Analyses!A:A=AnalysisResults!A307,""),"")</f>
        <v>Safety Population</v>
      </c>
      <c r="C307" t="s">
        <v>314</v>
      </c>
      <c r="D307" s="4" t="str" cm="1">
        <f t="array" ref="D307">_xlfn.UNIQUE(_xlfn._xlws.FILTER(AnalysisMethods!$C$2:$C$31,AnalysisMethods!$A$2:$A$31=AnalysisResults!C307,""))</f>
        <v>Grouped summary of categorical variable</v>
      </c>
      <c r="E307" t="s">
        <v>315</v>
      </c>
      <c r="F307" s="4" t="str" cm="1">
        <f t="array" ref="F307">_xlfn._xlws.FILTER(AnalysisMethods!$H$2:$H$31,AnalysisMethods!$E$2:$E$31=AnalysisResults!E307,"")</f>
        <v>n</v>
      </c>
      <c r="G307" s="4" t="str" cm="1">
        <f t="array" ref="G307">_xlfn._xlws.FILTER(AnalysisMethods!$I$2:$I$31,AnalysisMethods!$E$2:$E$31=AnalysisResults!E307,"")</f>
        <v>XX</v>
      </c>
      <c r="H307" t="s">
        <v>33</v>
      </c>
      <c r="I307" t="s">
        <v>36</v>
      </c>
      <c r="J307" s="4" t="str" cm="1">
        <f t="array" ref="J307">_xlfn._xlws.FILTER(AnalysisGroupings!$G$2:$G$20,AnalysisGroupings!$F$2:$F$20=AnalysisResults!I307,"")</f>
        <v>Placebo</v>
      </c>
      <c r="L307" t="s">
        <v>108</v>
      </c>
      <c r="N307" s="4" t="str" cm="1">
        <f t="array" ref="N307">_xlfn._xlws.FILTER(AnalysisGroupings!$G$2:$G$20,(AnalysisGroupings!$F$2:$F$20=AnalysisResults!M307)*LEN(M307)&gt;0,"")</f>
        <v/>
      </c>
      <c r="O307" t="s">
        <v>353</v>
      </c>
      <c r="P307" t="s">
        <v>111</v>
      </c>
      <c r="R307" s="4" t="str" cm="1">
        <f t="array" ref="R307">_xlfn._xlws.FILTER(AnalysisGroupings!$G$2:$G$20,(AnalysisGroupings!$F$2:$F$20=AnalysisResults!Q307)*LEN(Q307)&gt;0,"")</f>
        <v/>
      </c>
      <c r="S307" t="s">
        <v>528</v>
      </c>
      <c r="T307">
        <v>4</v>
      </c>
      <c r="U307" s="7" t="s">
        <v>622</v>
      </c>
    </row>
    <row r="308" spans="1:21" x14ac:dyDescent="0.45">
      <c r="A308" t="s">
        <v>117</v>
      </c>
      <c r="B308" s="4" t="str" cm="1">
        <f t="array" ref="B308">_xlfn._xlws.FILTER(AnalysisSets!B:B,AnalysisSets!A:A=_xlfn._xlws.FILTER(Analyses!D:D,Analyses!A:A=AnalysisResults!A308,""),"")</f>
        <v>Safety Population</v>
      </c>
      <c r="C308" t="s">
        <v>314</v>
      </c>
      <c r="D308" s="4" t="str" cm="1">
        <f t="array" ref="D308">_xlfn.UNIQUE(_xlfn._xlws.FILTER(AnalysisMethods!$C$2:$C$31,AnalysisMethods!$A$2:$A$31=AnalysisResults!C308,""))</f>
        <v>Grouped summary of categorical variable</v>
      </c>
      <c r="E308" t="s">
        <v>316</v>
      </c>
      <c r="F308" s="4" t="str" cm="1">
        <f t="array" ref="F308">_xlfn._xlws.FILTER(AnalysisMethods!$H$2:$H$31,AnalysisMethods!$E$2:$E$31=AnalysisResults!E308,"")</f>
        <v>%</v>
      </c>
      <c r="G308" s="4" t="str" cm="1">
        <f t="array" ref="G308">_xlfn._xlws.FILTER(AnalysisMethods!$I$2:$I$31,AnalysisMethods!$E$2:$E$31=AnalysisResults!E308,"")</f>
        <v>( XX.X)</v>
      </c>
      <c r="H308" t="s">
        <v>33</v>
      </c>
      <c r="I308" t="s">
        <v>36</v>
      </c>
      <c r="J308" s="4" t="str" cm="1">
        <f t="array" ref="J308">_xlfn._xlws.FILTER(AnalysisGroupings!$G$2:$G$20,AnalysisGroupings!$F$2:$F$20=AnalysisResults!I308,"")</f>
        <v>Placebo</v>
      </c>
      <c r="L308" t="s">
        <v>108</v>
      </c>
      <c r="N308" s="4" t="str" cm="1">
        <f t="array" ref="N308">_xlfn._xlws.FILTER(AnalysisGroupings!$G$2:$G$20,(AnalysisGroupings!$F$2:$F$20=AnalysisResults!M308)*LEN(M308)&gt;0,"")</f>
        <v/>
      </c>
      <c r="O308" t="s">
        <v>353</v>
      </c>
      <c r="P308" t="s">
        <v>111</v>
      </c>
      <c r="R308" s="4" t="str" cm="1">
        <f t="array" ref="R308">_xlfn._xlws.FILTER(AnalysisGroupings!$G$2:$G$20,(AnalysisGroupings!$F$2:$F$20=AnalysisResults!Q308)*LEN(Q308)&gt;0,"")</f>
        <v/>
      </c>
      <c r="S308" t="s">
        <v>528</v>
      </c>
      <c r="T308">
        <v>4.6512000000000002</v>
      </c>
      <c r="U308" s="7" t="s">
        <v>623</v>
      </c>
    </row>
    <row r="309" spans="1:21" x14ac:dyDescent="0.45">
      <c r="A309" t="s">
        <v>117</v>
      </c>
      <c r="B309" s="4" t="str" cm="1">
        <f t="array" ref="B309">_xlfn._xlws.FILTER(AnalysisSets!B:B,AnalysisSets!A:A=_xlfn._xlws.FILTER(Analyses!D:D,Analyses!A:A=AnalysisResults!A309,""),"")</f>
        <v>Safety Population</v>
      </c>
      <c r="C309" t="s">
        <v>314</v>
      </c>
      <c r="D309" s="4" t="str" cm="1">
        <f t="array" ref="D309">_xlfn.UNIQUE(_xlfn._xlws.FILTER(AnalysisMethods!$C$2:$C$31,AnalysisMethods!$A$2:$A$31=AnalysisResults!C309,""))</f>
        <v>Grouped summary of categorical variable</v>
      </c>
      <c r="E309" t="s">
        <v>315</v>
      </c>
      <c r="F309" s="4" t="str" cm="1">
        <f t="array" ref="F309">_xlfn._xlws.FILTER(AnalysisMethods!$H$2:$H$31,AnalysisMethods!$E$2:$E$31=AnalysisResults!E309,"")</f>
        <v>n</v>
      </c>
      <c r="G309" s="4" t="str" cm="1">
        <f t="array" ref="G309">_xlfn._xlws.FILTER(AnalysisMethods!$I$2:$I$31,AnalysisMethods!$E$2:$E$31=AnalysisResults!E309,"")</f>
        <v>XX</v>
      </c>
      <c r="H309" t="s">
        <v>33</v>
      </c>
      <c r="I309" t="s">
        <v>36</v>
      </c>
      <c r="J309" s="4" t="str" cm="1">
        <f t="array" ref="J309">_xlfn._xlws.FILTER(AnalysisGroupings!$G$2:$G$20,AnalysisGroupings!$F$2:$F$20=AnalysisResults!I309,"")</f>
        <v>Placebo</v>
      </c>
      <c r="L309" t="s">
        <v>108</v>
      </c>
      <c r="N309" s="4" t="str" cm="1">
        <f t="array" ref="N309">_xlfn._xlws.FILTER(AnalysisGroupings!$G$2:$G$20,(AnalysisGroupings!$F$2:$F$20=AnalysisResults!M309)*LEN(M309)&gt;0,"")</f>
        <v/>
      </c>
      <c r="O309" t="s">
        <v>353</v>
      </c>
      <c r="P309" t="s">
        <v>111</v>
      </c>
      <c r="R309" s="4" t="str" cm="1">
        <f t="array" ref="R309">_xlfn._xlws.FILTER(AnalysisGroupings!$G$2:$G$20,(AnalysisGroupings!$F$2:$F$20=AnalysisResults!Q309)*LEN(Q309)&gt;0,"")</f>
        <v/>
      </c>
      <c r="S309" t="s">
        <v>540</v>
      </c>
      <c r="T309">
        <v>0</v>
      </c>
      <c r="U309" s="7" t="s">
        <v>276</v>
      </c>
    </row>
    <row r="310" spans="1:21" x14ac:dyDescent="0.45">
      <c r="A310" t="s">
        <v>117</v>
      </c>
      <c r="B310" s="4" t="str" cm="1">
        <f t="array" ref="B310">_xlfn._xlws.FILTER(AnalysisSets!B:B,AnalysisSets!A:A=_xlfn._xlws.FILTER(Analyses!D:D,Analyses!A:A=AnalysisResults!A310,""),"")</f>
        <v>Safety Population</v>
      </c>
      <c r="C310" t="s">
        <v>314</v>
      </c>
      <c r="D310" s="4" t="str" cm="1">
        <f t="array" ref="D310">_xlfn.UNIQUE(_xlfn._xlws.FILTER(AnalysisMethods!$C$2:$C$31,AnalysisMethods!$A$2:$A$31=AnalysisResults!C310,""))</f>
        <v>Grouped summary of categorical variable</v>
      </c>
      <c r="E310" t="s">
        <v>316</v>
      </c>
      <c r="F310" s="4" t="str" cm="1">
        <f t="array" ref="F310">_xlfn._xlws.FILTER(AnalysisMethods!$H$2:$H$31,AnalysisMethods!$E$2:$E$31=AnalysisResults!E310,"")</f>
        <v>%</v>
      </c>
      <c r="G310" s="4" t="str" cm="1">
        <f t="array" ref="G310">_xlfn._xlws.FILTER(AnalysisMethods!$I$2:$I$31,AnalysisMethods!$E$2:$E$31=AnalysisResults!E310,"")</f>
        <v>( XX.X)</v>
      </c>
      <c r="H310" t="s">
        <v>33</v>
      </c>
      <c r="I310" t="s">
        <v>36</v>
      </c>
      <c r="J310" s="4" t="str" cm="1">
        <f t="array" ref="J310">_xlfn._xlws.FILTER(AnalysisGroupings!$G$2:$G$20,AnalysisGroupings!$F$2:$F$20=AnalysisResults!I310,"")</f>
        <v>Placebo</v>
      </c>
      <c r="L310" t="s">
        <v>108</v>
      </c>
      <c r="N310" s="4" t="str" cm="1">
        <f t="array" ref="N310">_xlfn._xlws.FILTER(AnalysisGroupings!$G$2:$G$20,(AnalysisGroupings!$F$2:$F$20=AnalysisResults!M310)*LEN(M310)&gt;0,"")</f>
        <v/>
      </c>
      <c r="O310" t="s">
        <v>353</v>
      </c>
      <c r="P310" t="s">
        <v>111</v>
      </c>
      <c r="R310" s="4" t="str" cm="1">
        <f t="array" ref="R310">_xlfn._xlws.FILTER(AnalysisGroupings!$G$2:$G$20,(AnalysisGroupings!$F$2:$F$20=AnalysisResults!Q310)*LEN(Q310)&gt;0,"")</f>
        <v/>
      </c>
      <c r="S310" t="s">
        <v>540</v>
      </c>
      <c r="T310">
        <v>0</v>
      </c>
      <c r="U310" s="7" t="s">
        <v>280</v>
      </c>
    </row>
    <row r="311" spans="1:21" x14ac:dyDescent="0.45">
      <c r="A311" t="s">
        <v>117</v>
      </c>
      <c r="B311" s="4" t="str" cm="1">
        <f t="array" ref="B311">_xlfn._xlws.FILTER(AnalysisSets!B:B,AnalysisSets!A:A=_xlfn._xlws.FILTER(Analyses!D:D,Analyses!A:A=AnalysisResults!A311,""),"")</f>
        <v>Safety Population</v>
      </c>
      <c r="C311" t="s">
        <v>314</v>
      </c>
      <c r="D311" s="4" t="str" cm="1">
        <f t="array" ref="D311">_xlfn.UNIQUE(_xlfn._xlws.FILTER(AnalysisMethods!$C$2:$C$31,AnalysisMethods!$A$2:$A$31=AnalysisResults!C311,""))</f>
        <v>Grouped summary of categorical variable</v>
      </c>
      <c r="E311" t="s">
        <v>315</v>
      </c>
      <c r="F311" s="4" t="str" cm="1">
        <f t="array" ref="F311">_xlfn._xlws.FILTER(AnalysisMethods!$H$2:$H$31,AnalysisMethods!$E$2:$E$31=AnalysisResults!E311,"")</f>
        <v>n</v>
      </c>
      <c r="G311" s="4" t="str" cm="1">
        <f t="array" ref="G311">_xlfn._xlws.FILTER(AnalysisMethods!$I$2:$I$31,AnalysisMethods!$E$2:$E$31=AnalysisResults!E311,"")</f>
        <v>XX</v>
      </c>
      <c r="H311" t="s">
        <v>33</v>
      </c>
      <c r="I311" t="s">
        <v>36</v>
      </c>
      <c r="J311" s="4" t="str" cm="1">
        <f t="array" ref="J311">_xlfn._xlws.FILTER(AnalysisGroupings!$G$2:$G$20,AnalysisGroupings!$F$2:$F$20=AnalysisResults!I311,"")</f>
        <v>Placebo</v>
      </c>
      <c r="L311" t="s">
        <v>108</v>
      </c>
      <c r="N311" s="4" t="str" cm="1">
        <f t="array" ref="N311">_xlfn._xlws.FILTER(AnalysisGroupings!$G$2:$G$20,(AnalysisGroupings!$F$2:$F$20=AnalysisResults!M311)*LEN(M311)&gt;0,"")</f>
        <v/>
      </c>
      <c r="O311" t="s">
        <v>353</v>
      </c>
      <c r="P311" t="s">
        <v>111</v>
      </c>
      <c r="R311" s="4" t="str" cm="1">
        <f t="array" ref="R311">_xlfn._xlws.FILTER(AnalysisGroupings!$G$2:$G$20,(AnalysisGroupings!$F$2:$F$20=AnalysisResults!Q311)*LEN(Q311)&gt;0,"")</f>
        <v/>
      </c>
      <c r="S311" t="s">
        <v>571</v>
      </c>
      <c r="T311">
        <v>1</v>
      </c>
      <c r="U311" s="7" t="s">
        <v>277</v>
      </c>
    </row>
    <row r="312" spans="1:21" x14ac:dyDescent="0.45">
      <c r="A312" t="s">
        <v>117</v>
      </c>
      <c r="B312" s="4" t="str" cm="1">
        <f t="array" ref="B312">_xlfn._xlws.FILTER(AnalysisSets!B:B,AnalysisSets!A:A=_xlfn._xlws.FILTER(Analyses!D:D,Analyses!A:A=AnalysisResults!A312,""),"")</f>
        <v>Safety Population</v>
      </c>
      <c r="C312" t="s">
        <v>314</v>
      </c>
      <c r="D312" s="4" t="str" cm="1">
        <f t="array" ref="D312">_xlfn.UNIQUE(_xlfn._xlws.FILTER(AnalysisMethods!$C$2:$C$31,AnalysisMethods!$A$2:$A$31=AnalysisResults!C312,""))</f>
        <v>Grouped summary of categorical variable</v>
      </c>
      <c r="E312" t="s">
        <v>316</v>
      </c>
      <c r="F312" s="4" t="str" cm="1">
        <f t="array" ref="F312">_xlfn._xlws.FILTER(AnalysisMethods!$H$2:$H$31,AnalysisMethods!$E$2:$E$31=AnalysisResults!E312,"")</f>
        <v>%</v>
      </c>
      <c r="G312" s="4" t="str" cm="1">
        <f t="array" ref="G312">_xlfn._xlws.FILTER(AnalysisMethods!$I$2:$I$31,AnalysisMethods!$E$2:$E$31=AnalysisResults!E312,"")</f>
        <v>( XX.X)</v>
      </c>
      <c r="H312" t="s">
        <v>33</v>
      </c>
      <c r="I312" t="s">
        <v>36</v>
      </c>
      <c r="J312" s="4" t="str" cm="1">
        <f t="array" ref="J312">_xlfn._xlws.FILTER(AnalysisGroupings!$G$2:$G$20,AnalysisGroupings!$F$2:$F$20=AnalysisResults!I312,"")</f>
        <v>Placebo</v>
      </c>
      <c r="L312" t="s">
        <v>108</v>
      </c>
      <c r="N312" s="4" t="str" cm="1">
        <f t="array" ref="N312">_xlfn._xlws.FILTER(AnalysisGroupings!$G$2:$G$20,(AnalysisGroupings!$F$2:$F$20=AnalysisResults!M312)*LEN(M312)&gt;0,"")</f>
        <v/>
      </c>
      <c r="O312" t="s">
        <v>353</v>
      </c>
      <c r="P312" t="s">
        <v>111</v>
      </c>
      <c r="R312" s="4" t="str" cm="1">
        <f t="array" ref="R312">_xlfn._xlws.FILTER(AnalysisGroupings!$G$2:$G$20,(AnalysisGroupings!$F$2:$F$20=AnalysisResults!Q312)*LEN(Q312)&gt;0,"")</f>
        <v/>
      </c>
      <c r="S312" t="s">
        <v>571</v>
      </c>
      <c r="T312">
        <v>1.1628000000000001</v>
      </c>
      <c r="U312" s="7" t="s">
        <v>283</v>
      </c>
    </row>
    <row r="313" spans="1:21" x14ac:dyDescent="0.45">
      <c r="A313" t="s">
        <v>117</v>
      </c>
      <c r="B313" s="4" t="str" cm="1">
        <f t="array" ref="B313">_xlfn._xlws.FILTER(AnalysisSets!B:B,AnalysisSets!A:A=_xlfn._xlws.FILTER(Analyses!D:D,Analyses!A:A=AnalysisResults!A313,""),"")</f>
        <v>Safety Population</v>
      </c>
      <c r="C313" t="s">
        <v>314</v>
      </c>
      <c r="D313" s="4" t="str" cm="1">
        <f t="array" ref="D313">_xlfn.UNIQUE(_xlfn._xlws.FILTER(AnalysisMethods!$C$2:$C$31,AnalysisMethods!$A$2:$A$31=AnalysisResults!C313,""))</f>
        <v>Grouped summary of categorical variable</v>
      </c>
      <c r="E313" t="s">
        <v>315</v>
      </c>
      <c r="F313" s="4" t="str" cm="1">
        <f t="array" ref="F313">_xlfn._xlws.FILTER(AnalysisMethods!$H$2:$H$31,AnalysisMethods!$E$2:$E$31=AnalysisResults!E313,"")</f>
        <v>n</v>
      </c>
      <c r="G313" s="4" t="str" cm="1">
        <f t="array" ref="G313">_xlfn._xlws.FILTER(AnalysisMethods!$I$2:$I$31,AnalysisMethods!$E$2:$E$31=AnalysisResults!E313,"")</f>
        <v>XX</v>
      </c>
      <c r="H313" t="s">
        <v>33</v>
      </c>
      <c r="I313" t="s">
        <v>36</v>
      </c>
      <c r="J313" s="4" t="str" cm="1">
        <f t="array" ref="J313">_xlfn._xlws.FILTER(AnalysisGroupings!$G$2:$G$20,AnalysisGroupings!$F$2:$F$20=AnalysisResults!I313,"")</f>
        <v>Placebo</v>
      </c>
      <c r="L313" t="s">
        <v>108</v>
      </c>
      <c r="N313" s="4" t="str" cm="1">
        <f t="array" ref="N313">_xlfn._xlws.FILTER(AnalysisGroupings!$G$2:$G$20,(AnalysisGroupings!$F$2:$F$20=AnalysisResults!M313)*LEN(M313)&gt;0,"")</f>
        <v/>
      </c>
      <c r="O313" t="s">
        <v>353</v>
      </c>
      <c r="P313" t="s">
        <v>111</v>
      </c>
      <c r="R313" s="4" t="str" cm="1">
        <f t="array" ref="R313">_xlfn._xlws.FILTER(AnalysisGroupings!$G$2:$G$20,(AnalysisGroupings!$F$2:$F$20=AnalysisResults!Q313)*LEN(Q313)&gt;0,"")</f>
        <v/>
      </c>
      <c r="S313" t="s">
        <v>572</v>
      </c>
      <c r="T313">
        <v>2</v>
      </c>
      <c r="U313" s="7" t="s">
        <v>614</v>
      </c>
    </row>
    <row r="314" spans="1:21" x14ac:dyDescent="0.45">
      <c r="A314" t="s">
        <v>117</v>
      </c>
      <c r="B314" s="4" t="str" cm="1">
        <f t="array" ref="B314">_xlfn._xlws.FILTER(AnalysisSets!B:B,AnalysisSets!A:A=_xlfn._xlws.FILTER(Analyses!D:D,Analyses!A:A=AnalysisResults!A314,""),"")</f>
        <v>Safety Population</v>
      </c>
      <c r="C314" t="s">
        <v>314</v>
      </c>
      <c r="D314" s="4" t="str" cm="1">
        <f t="array" ref="D314">_xlfn.UNIQUE(_xlfn._xlws.FILTER(AnalysisMethods!$C$2:$C$31,AnalysisMethods!$A$2:$A$31=AnalysisResults!C314,""))</f>
        <v>Grouped summary of categorical variable</v>
      </c>
      <c r="E314" t="s">
        <v>316</v>
      </c>
      <c r="F314" s="4" t="str" cm="1">
        <f t="array" ref="F314">_xlfn._xlws.FILTER(AnalysisMethods!$H$2:$H$31,AnalysisMethods!$E$2:$E$31=AnalysisResults!E314,"")</f>
        <v>%</v>
      </c>
      <c r="G314" s="4" t="str" cm="1">
        <f t="array" ref="G314">_xlfn._xlws.FILTER(AnalysisMethods!$I$2:$I$31,AnalysisMethods!$E$2:$E$31=AnalysisResults!E314,"")</f>
        <v>( XX.X)</v>
      </c>
      <c r="H314" t="s">
        <v>33</v>
      </c>
      <c r="I314" t="s">
        <v>36</v>
      </c>
      <c r="J314" s="4" t="str" cm="1">
        <f t="array" ref="J314">_xlfn._xlws.FILTER(AnalysisGroupings!$G$2:$G$20,AnalysisGroupings!$F$2:$F$20=AnalysisResults!I314,"")</f>
        <v>Placebo</v>
      </c>
      <c r="L314" t="s">
        <v>108</v>
      </c>
      <c r="N314" s="4" t="str" cm="1">
        <f t="array" ref="N314">_xlfn._xlws.FILTER(AnalysisGroupings!$G$2:$G$20,(AnalysisGroupings!$F$2:$F$20=AnalysisResults!M314)*LEN(M314)&gt;0,"")</f>
        <v/>
      </c>
      <c r="O314" t="s">
        <v>353</v>
      </c>
      <c r="P314" t="s">
        <v>111</v>
      </c>
      <c r="R314" s="4" t="str" cm="1">
        <f t="array" ref="R314">_xlfn._xlws.FILTER(AnalysisGroupings!$G$2:$G$20,(AnalysisGroupings!$F$2:$F$20=AnalysisResults!Q314)*LEN(Q314)&gt;0,"")</f>
        <v/>
      </c>
      <c r="S314" t="s">
        <v>572</v>
      </c>
      <c r="T314">
        <v>2.3256000000000001</v>
      </c>
      <c r="U314" s="7" t="s">
        <v>615</v>
      </c>
    </row>
    <row r="315" spans="1:21" x14ac:dyDescent="0.45">
      <c r="A315" t="s">
        <v>117</v>
      </c>
      <c r="B315" s="4" t="str" cm="1">
        <f t="array" ref="B315">_xlfn._xlws.FILTER(AnalysisSets!B:B,AnalysisSets!A:A=_xlfn._xlws.FILTER(Analyses!D:D,Analyses!A:A=AnalysisResults!A315,""),"")</f>
        <v>Safety Population</v>
      </c>
      <c r="C315" t="s">
        <v>314</v>
      </c>
      <c r="D315" s="4" t="str" cm="1">
        <f t="array" ref="D315">_xlfn.UNIQUE(_xlfn._xlws.FILTER(AnalysisMethods!$C$2:$C$31,AnalysisMethods!$A$2:$A$31=AnalysisResults!C315,""))</f>
        <v>Grouped summary of categorical variable</v>
      </c>
      <c r="E315" t="s">
        <v>315</v>
      </c>
      <c r="F315" s="4" t="str" cm="1">
        <f t="array" ref="F315">_xlfn._xlws.FILTER(AnalysisMethods!$H$2:$H$31,AnalysisMethods!$E$2:$E$31=AnalysisResults!E315,"")</f>
        <v>n</v>
      </c>
      <c r="G315" s="4" t="str" cm="1">
        <f t="array" ref="G315">_xlfn._xlws.FILTER(AnalysisMethods!$I$2:$I$31,AnalysisMethods!$E$2:$E$31=AnalysisResults!E315,"")</f>
        <v>XX</v>
      </c>
      <c r="H315" t="s">
        <v>33</v>
      </c>
      <c r="I315" t="s">
        <v>36</v>
      </c>
      <c r="J315" s="4" t="str" cm="1">
        <f t="array" ref="J315">_xlfn._xlws.FILTER(AnalysisGroupings!$G$2:$G$20,AnalysisGroupings!$F$2:$F$20=AnalysisResults!I315,"")</f>
        <v>Placebo</v>
      </c>
      <c r="L315" t="s">
        <v>108</v>
      </c>
      <c r="N315" s="4" t="str" cm="1">
        <f t="array" ref="N315">_xlfn._xlws.FILTER(AnalysisGroupings!$G$2:$G$20,(AnalysisGroupings!$F$2:$F$20=AnalysisResults!M315)*LEN(M315)&gt;0,"")</f>
        <v/>
      </c>
      <c r="O315" t="s">
        <v>353</v>
      </c>
      <c r="P315" t="s">
        <v>111</v>
      </c>
      <c r="R315" s="4" t="str" cm="1">
        <f t="array" ref="R315">_xlfn._xlws.FILTER(AnalysisGroupings!$G$2:$G$20,(AnalysisGroupings!$F$2:$F$20=AnalysisResults!Q315)*LEN(Q315)&gt;0,"")</f>
        <v/>
      </c>
      <c r="S315" t="s">
        <v>583</v>
      </c>
      <c r="T315">
        <v>1</v>
      </c>
      <c r="U315" s="7" t="s">
        <v>277</v>
      </c>
    </row>
    <row r="316" spans="1:21" x14ac:dyDescent="0.45">
      <c r="A316" t="s">
        <v>117</v>
      </c>
      <c r="B316" s="4" t="str" cm="1">
        <f t="array" ref="B316">_xlfn._xlws.FILTER(AnalysisSets!B:B,AnalysisSets!A:A=_xlfn._xlws.FILTER(Analyses!D:D,Analyses!A:A=AnalysisResults!A316,""),"")</f>
        <v>Safety Population</v>
      </c>
      <c r="C316" t="s">
        <v>314</v>
      </c>
      <c r="D316" s="4" t="str" cm="1">
        <f t="array" ref="D316">_xlfn.UNIQUE(_xlfn._xlws.FILTER(AnalysisMethods!$C$2:$C$31,AnalysisMethods!$A$2:$A$31=AnalysisResults!C316,""))</f>
        <v>Grouped summary of categorical variable</v>
      </c>
      <c r="E316" t="s">
        <v>316</v>
      </c>
      <c r="F316" s="4" t="str" cm="1">
        <f t="array" ref="F316">_xlfn._xlws.FILTER(AnalysisMethods!$H$2:$H$31,AnalysisMethods!$E$2:$E$31=AnalysisResults!E316,"")</f>
        <v>%</v>
      </c>
      <c r="G316" s="4" t="str" cm="1">
        <f t="array" ref="G316">_xlfn._xlws.FILTER(AnalysisMethods!$I$2:$I$31,AnalysisMethods!$E$2:$E$31=AnalysisResults!E316,"")</f>
        <v>( XX.X)</v>
      </c>
      <c r="H316" t="s">
        <v>33</v>
      </c>
      <c r="I316" t="s">
        <v>36</v>
      </c>
      <c r="J316" s="4" t="str" cm="1">
        <f t="array" ref="J316">_xlfn._xlws.FILTER(AnalysisGroupings!$G$2:$G$20,AnalysisGroupings!$F$2:$F$20=AnalysisResults!I316,"")</f>
        <v>Placebo</v>
      </c>
      <c r="L316" t="s">
        <v>108</v>
      </c>
      <c r="N316" s="4" t="str" cm="1">
        <f t="array" ref="N316">_xlfn._xlws.FILTER(AnalysisGroupings!$G$2:$G$20,(AnalysisGroupings!$F$2:$F$20=AnalysisResults!M316)*LEN(M316)&gt;0,"")</f>
        <v/>
      </c>
      <c r="O316" t="s">
        <v>353</v>
      </c>
      <c r="P316" t="s">
        <v>111</v>
      </c>
      <c r="R316" s="4" t="str" cm="1">
        <f t="array" ref="R316">_xlfn._xlws.FILTER(AnalysisGroupings!$G$2:$G$20,(AnalysisGroupings!$F$2:$F$20=AnalysisResults!Q316)*LEN(Q316)&gt;0,"")</f>
        <v/>
      </c>
      <c r="S316" t="s">
        <v>583</v>
      </c>
      <c r="T316">
        <v>1.1628000000000001</v>
      </c>
      <c r="U316" s="7" t="s">
        <v>283</v>
      </c>
    </row>
    <row r="317" spans="1:21" x14ac:dyDescent="0.45">
      <c r="A317" t="s">
        <v>117</v>
      </c>
      <c r="B317" s="4" t="str" cm="1">
        <f t="array" ref="B317">_xlfn._xlws.FILTER(AnalysisSets!B:B,AnalysisSets!A:A=_xlfn._xlws.FILTER(Analyses!D:D,Analyses!A:A=AnalysisResults!A317,""),"")</f>
        <v>Safety Population</v>
      </c>
      <c r="C317" t="s">
        <v>314</v>
      </c>
      <c r="D317" s="4" t="str" cm="1">
        <f t="array" ref="D317">_xlfn.UNIQUE(_xlfn._xlws.FILTER(AnalysisMethods!$C$2:$C$31,AnalysisMethods!$A$2:$A$31=AnalysisResults!C317,""))</f>
        <v>Grouped summary of categorical variable</v>
      </c>
      <c r="E317" t="s">
        <v>315</v>
      </c>
      <c r="F317" s="4" t="str" cm="1">
        <f t="array" ref="F317">_xlfn._xlws.FILTER(AnalysisMethods!$H$2:$H$31,AnalysisMethods!$E$2:$E$31=AnalysisResults!E317,"")</f>
        <v>n</v>
      </c>
      <c r="G317" s="4" t="str" cm="1">
        <f t="array" ref="G317">_xlfn._xlws.FILTER(AnalysisMethods!$I$2:$I$31,AnalysisMethods!$E$2:$E$31=AnalysisResults!E317,"")</f>
        <v>XX</v>
      </c>
      <c r="H317" t="s">
        <v>33</v>
      </c>
      <c r="I317" t="s">
        <v>36</v>
      </c>
      <c r="J317" s="4" t="str" cm="1">
        <f t="array" ref="J317">_xlfn._xlws.FILTER(AnalysisGroupings!$G$2:$G$20,AnalysisGroupings!$F$2:$F$20=AnalysisResults!I317,"")</f>
        <v>Placebo</v>
      </c>
      <c r="L317" t="s">
        <v>108</v>
      </c>
      <c r="N317" s="4" t="str" cm="1">
        <f t="array" ref="N317">_xlfn._xlws.FILTER(AnalysisGroupings!$G$2:$G$20,(AnalysisGroupings!$F$2:$F$20=AnalysisResults!M317)*LEN(M317)&gt;0,"")</f>
        <v/>
      </c>
      <c r="O317" t="s">
        <v>353</v>
      </c>
      <c r="P317" t="s">
        <v>111</v>
      </c>
      <c r="R317" s="4" t="str" cm="1">
        <f t="array" ref="R317">_xlfn._xlws.FILTER(AnalysisGroupings!$G$2:$G$20,(AnalysisGroupings!$F$2:$F$20=AnalysisResults!Q317)*LEN(Q317)&gt;0,"")</f>
        <v/>
      </c>
      <c r="S317" t="s">
        <v>584</v>
      </c>
      <c r="T317">
        <v>0</v>
      </c>
      <c r="U317" s="7" t="s">
        <v>276</v>
      </c>
    </row>
    <row r="318" spans="1:21" x14ac:dyDescent="0.45">
      <c r="A318" t="s">
        <v>117</v>
      </c>
      <c r="B318" s="4" t="str" cm="1">
        <f t="array" ref="B318">_xlfn._xlws.FILTER(AnalysisSets!B:B,AnalysisSets!A:A=_xlfn._xlws.FILTER(Analyses!D:D,Analyses!A:A=AnalysisResults!A318,""),"")</f>
        <v>Safety Population</v>
      </c>
      <c r="C318" t="s">
        <v>314</v>
      </c>
      <c r="D318" s="4" t="str" cm="1">
        <f t="array" ref="D318">_xlfn.UNIQUE(_xlfn._xlws.FILTER(AnalysisMethods!$C$2:$C$31,AnalysisMethods!$A$2:$A$31=AnalysisResults!C318,""))</f>
        <v>Grouped summary of categorical variable</v>
      </c>
      <c r="E318" t="s">
        <v>316</v>
      </c>
      <c r="F318" s="4" t="str" cm="1">
        <f t="array" ref="F318">_xlfn._xlws.FILTER(AnalysisMethods!$H$2:$H$31,AnalysisMethods!$E$2:$E$31=AnalysisResults!E318,"")</f>
        <v>%</v>
      </c>
      <c r="G318" s="4" t="str" cm="1">
        <f t="array" ref="G318">_xlfn._xlws.FILTER(AnalysisMethods!$I$2:$I$31,AnalysisMethods!$E$2:$E$31=AnalysisResults!E318,"")</f>
        <v>( XX.X)</v>
      </c>
      <c r="H318" t="s">
        <v>33</v>
      </c>
      <c r="I318" t="s">
        <v>36</v>
      </c>
      <c r="J318" s="4" t="str" cm="1">
        <f t="array" ref="J318">_xlfn._xlws.FILTER(AnalysisGroupings!$G$2:$G$20,AnalysisGroupings!$F$2:$F$20=AnalysisResults!I318,"")</f>
        <v>Placebo</v>
      </c>
      <c r="L318" t="s">
        <v>108</v>
      </c>
      <c r="N318" s="4" t="str" cm="1">
        <f t="array" ref="N318">_xlfn._xlws.FILTER(AnalysisGroupings!$G$2:$G$20,(AnalysisGroupings!$F$2:$F$20=AnalysisResults!M318)*LEN(M318)&gt;0,"")</f>
        <v/>
      </c>
      <c r="O318" t="s">
        <v>353</v>
      </c>
      <c r="P318" t="s">
        <v>111</v>
      </c>
      <c r="R318" s="4" t="str" cm="1">
        <f t="array" ref="R318">_xlfn._xlws.FILTER(AnalysisGroupings!$G$2:$G$20,(AnalysisGroupings!$F$2:$F$20=AnalysisResults!Q318)*LEN(Q318)&gt;0,"")</f>
        <v/>
      </c>
      <c r="S318" t="s">
        <v>584</v>
      </c>
      <c r="T318">
        <v>0</v>
      </c>
      <c r="U318" s="7" t="s">
        <v>280</v>
      </c>
    </row>
    <row r="319" spans="1:21" x14ac:dyDescent="0.45">
      <c r="A319" t="s">
        <v>117</v>
      </c>
      <c r="B319" s="4" t="str" cm="1">
        <f t="array" ref="B319">_xlfn._xlws.FILTER(AnalysisSets!B:B,AnalysisSets!A:A=_xlfn._xlws.FILTER(Analyses!D:D,Analyses!A:A=AnalysisResults!A319,""),"")</f>
        <v>Safety Population</v>
      </c>
      <c r="C319" t="s">
        <v>314</v>
      </c>
      <c r="D319" s="4" t="str" cm="1">
        <f t="array" ref="D319">_xlfn.UNIQUE(_xlfn._xlws.FILTER(AnalysisMethods!$C$2:$C$31,AnalysisMethods!$A$2:$A$31=AnalysisResults!C319,""))</f>
        <v>Grouped summary of categorical variable</v>
      </c>
      <c r="E319" t="s">
        <v>315</v>
      </c>
      <c r="F319" s="4" t="str" cm="1">
        <f t="array" ref="F319">_xlfn._xlws.FILTER(AnalysisMethods!$H$2:$H$31,AnalysisMethods!$E$2:$E$31=AnalysisResults!E319,"")</f>
        <v>n</v>
      </c>
      <c r="G319" s="4" t="str" cm="1">
        <f t="array" ref="G319">_xlfn._xlws.FILTER(AnalysisMethods!$I$2:$I$31,AnalysisMethods!$E$2:$E$31=AnalysisResults!E319,"")</f>
        <v>XX</v>
      </c>
      <c r="H319" t="s">
        <v>33</v>
      </c>
      <c r="I319" t="s">
        <v>36</v>
      </c>
      <c r="J319" s="4" t="str" cm="1">
        <f t="array" ref="J319">_xlfn._xlws.FILTER(AnalysisGroupings!$G$2:$G$20,AnalysisGroupings!$F$2:$F$20=AnalysisResults!I319,"")</f>
        <v>Placebo</v>
      </c>
      <c r="L319" t="s">
        <v>108</v>
      </c>
      <c r="N319" s="4" t="str" cm="1">
        <f t="array" ref="N319">_xlfn._xlws.FILTER(AnalysisGroupings!$G$2:$G$20,(AnalysisGroupings!$F$2:$F$20=AnalysisResults!M319)*LEN(M319)&gt;0,"")</f>
        <v/>
      </c>
      <c r="O319" t="s">
        <v>353</v>
      </c>
      <c r="P319" t="s">
        <v>111</v>
      </c>
      <c r="R319" s="4" t="str" cm="1">
        <f t="array" ref="R319">_xlfn._xlws.FILTER(AnalysisGroupings!$G$2:$G$20,(AnalysisGroupings!$F$2:$F$20=AnalysisResults!Q319)*LEN(Q319)&gt;0,"")</f>
        <v/>
      </c>
      <c r="S319" t="s">
        <v>588</v>
      </c>
      <c r="T319">
        <v>1</v>
      </c>
      <c r="U319" s="7" t="s">
        <v>277</v>
      </c>
    </row>
    <row r="320" spans="1:21" x14ac:dyDescent="0.45">
      <c r="A320" t="s">
        <v>117</v>
      </c>
      <c r="B320" s="4" t="str" cm="1">
        <f t="array" ref="B320">_xlfn._xlws.FILTER(AnalysisSets!B:B,AnalysisSets!A:A=_xlfn._xlws.FILTER(Analyses!D:D,Analyses!A:A=AnalysisResults!A320,""),"")</f>
        <v>Safety Population</v>
      </c>
      <c r="C320" t="s">
        <v>314</v>
      </c>
      <c r="D320" s="4" t="str" cm="1">
        <f t="array" ref="D320">_xlfn.UNIQUE(_xlfn._xlws.FILTER(AnalysisMethods!$C$2:$C$31,AnalysisMethods!$A$2:$A$31=AnalysisResults!C320,""))</f>
        <v>Grouped summary of categorical variable</v>
      </c>
      <c r="E320" t="s">
        <v>316</v>
      </c>
      <c r="F320" s="4" t="str" cm="1">
        <f t="array" ref="F320">_xlfn._xlws.FILTER(AnalysisMethods!$H$2:$H$31,AnalysisMethods!$E$2:$E$31=AnalysisResults!E320,"")</f>
        <v>%</v>
      </c>
      <c r="G320" s="4" t="str" cm="1">
        <f t="array" ref="G320">_xlfn._xlws.FILTER(AnalysisMethods!$I$2:$I$31,AnalysisMethods!$E$2:$E$31=AnalysisResults!E320,"")</f>
        <v>( XX.X)</v>
      </c>
      <c r="H320" t="s">
        <v>33</v>
      </c>
      <c r="I320" t="s">
        <v>36</v>
      </c>
      <c r="J320" s="4" t="str" cm="1">
        <f t="array" ref="J320">_xlfn._xlws.FILTER(AnalysisGroupings!$G$2:$G$20,AnalysisGroupings!$F$2:$F$20=AnalysisResults!I320,"")</f>
        <v>Placebo</v>
      </c>
      <c r="L320" t="s">
        <v>108</v>
      </c>
      <c r="N320" s="4" t="str" cm="1">
        <f t="array" ref="N320">_xlfn._xlws.FILTER(AnalysisGroupings!$G$2:$G$20,(AnalysisGroupings!$F$2:$F$20=AnalysisResults!M320)*LEN(M320)&gt;0,"")</f>
        <v/>
      </c>
      <c r="O320" t="s">
        <v>353</v>
      </c>
      <c r="P320" t="s">
        <v>111</v>
      </c>
      <c r="R320" s="4" t="str" cm="1">
        <f t="array" ref="R320">_xlfn._xlws.FILTER(AnalysisGroupings!$G$2:$G$20,(AnalysisGroupings!$F$2:$F$20=AnalysisResults!Q320)*LEN(Q320)&gt;0,"")</f>
        <v/>
      </c>
      <c r="S320" t="s">
        <v>588</v>
      </c>
      <c r="T320">
        <v>1.1628000000000001</v>
      </c>
      <c r="U320" s="7" t="s">
        <v>283</v>
      </c>
    </row>
    <row r="321" spans="1:21" x14ac:dyDescent="0.45">
      <c r="A321" t="s">
        <v>117</v>
      </c>
      <c r="B321" s="4" t="str" cm="1">
        <f t="array" ref="B321">_xlfn._xlws.FILTER(AnalysisSets!B:B,AnalysisSets!A:A=_xlfn._xlws.FILTER(Analyses!D:D,Analyses!A:A=AnalysisResults!A321,""),"")</f>
        <v>Safety Population</v>
      </c>
      <c r="C321" t="s">
        <v>314</v>
      </c>
      <c r="D321" s="4" t="str" cm="1">
        <f t="array" ref="D321">_xlfn.UNIQUE(_xlfn._xlws.FILTER(AnalysisMethods!$C$2:$C$31,AnalysisMethods!$A$2:$A$31=AnalysisResults!C321,""))</f>
        <v>Grouped summary of categorical variable</v>
      </c>
      <c r="E321" t="s">
        <v>315</v>
      </c>
      <c r="F321" s="4" t="str" cm="1">
        <f t="array" ref="F321">_xlfn._xlws.FILTER(AnalysisMethods!$H$2:$H$31,AnalysisMethods!$E$2:$E$31=AnalysisResults!E321,"")</f>
        <v>n</v>
      </c>
      <c r="G321" s="4" t="str" cm="1">
        <f t="array" ref="G321">_xlfn._xlws.FILTER(AnalysisMethods!$I$2:$I$31,AnalysisMethods!$E$2:$E$31=AnalysisResults!E321,"")</f>
        <v>XX</v>
      </c>
      <c r="H321" t="s">
        <v>33</v>
      </c>
      <c r="I321" t="s">
        <v>36</v>
      </c>
      <c r="J321" s="4" t="str" cm="1">
        <f t="array" ref="J321">_xlfn._xlws.FILTER(AnalysisGroupings!$G$2:$G$20,AnalysisGroupings!$F$2:$F$20=AnalysisResults!I321,"")</f>
        <v>Placebo</v>
      </c>
      <c r="L321" t="s">
        <v>108</v>
      </c>
      <c r="N321" s="4" t="str" cm="1">
        <f t="array" ref="N321">_xlfn._xlws.FILTER(AnalysisGroupings!$G$2:$G$20,(AnalysisGroupings!$F$2:$F$20=AnalysisResults!M321)*LEN(M321)&gt;0,"")</f>
        <v/>
      </c>
      <c r="O321" t="s">
        <v>353</v>
      </c>
      <c r="P321" t="s">
        <v>111</v>
      </c>
      <c r="R321" s="4" t="str" cm="1">
        <f t="array" ref="R321">_xlfn._xlws.FILTER(AnalysisGroupings!$G$2:$G$20,(AnalysisGroupings!$F$2:$F$20=AnalysisResults!Q321)*LEN(Q321)&gt;0,"")</f>
        <v/>
      </c>
      <c r="S321" t="s">
        <v>595</v>
      </c>
      <c r="T321">
        <v>0</v>
      </c>
      <c r="U321" s="7" t="s">
        <v>276</v>
      </c>
    </row>
    <row r="322" spans="1:21" x14ac:dyDescent="0.45">
      <c r="A322" t="s">
        <v>117</v>
      </c>
      <c r="B322" s="4" t="str" cm="1">
        <f t="array" ref="B322">_xlfn._xlws.FILTER(AnalysisSets!B:B,AnalysisSets!A:A=_xlfn._xlws.FILTER(Analyses!D:D,Analyses!A:A=AnalysisResults!A322,""),"")</f>
        <v>Safety Population</v>
      </c>
      <c r="C322" t="s">
        <v>314</v>
      </c>
      <c r="D322" s="4" t="str" cm="1">
        <f t="array" ref="D322">_xlfn.UNIQUE(_xlfn._xlws.FILTER(AnalysisMethods!$C$2:$C$31,AnalysisMethods!$A$2:$A$31=AnalysisResults!C322,""))</f>
        <v>Grouped summary of categorical variable</v>
      </c>
      <c r="E322" t="s">
        <v>316</v>
      </c>
      <c r="F322" s="4" t="str" cm="1">
        <f t="array" ref="F322">_xlfn._xlws.FILTER(AnalysisMethods!$H$2:$H$31,AnalysisMethods!$E$2:$E$31=AnalysisResults!E322,"")</f>
        <v>%</v>
      </c>
      <c r="G322" s="4" t="str" cm="1">
        <f t="array" ref="G322">_xlfn._xlws.FILTER(AnalysisMethods!$I$2:$I$31,AnalysisMethods!$E$2:$E$31=AnalysisResults!E322,"")</f>
        <v>( XX.X)</v>
      </c>
      <c r="H322" t="s">
        <v>33</v>
      </c>
      <c r="I322" t="s">
        <v>36</v>
      </c>
      <c r="J322" s="4" t="str" cm="1">
        <f t="array" ref="J322">_xlfn._xlws.FILTER(AnalysisGroupings!$G$2:$G$20,AnalysisGroupings!$F$2:$F$20=AnalysisResults!I322,"")</f>
        <v>Placebo</v>
      </c>
      <c r="L322" t="s">
        <v>108</v>
      </c>
      <c r="N322" s="4" t="str" cm="1">
        <f t="array" ref="N322">_xlfn._xlws.FILTER(AnalysisGroupings!$G$2:$G$20,(AnalysisGroupings!$F$2:$F$20=AnalysisResults!M322)*LEN(M322)&gt;0,"")</f>
        <v/>
      </c>
      <c r="O322" t="s">
        <v>353</v>
      </c>
      <c r="P322" t="s">
        <v>111</v>
      </c>
      <c r="R322" s="4" t="str" cm="1">
        <f t="array" ref="R322">_xlfn._xlws.FILTER(AnalysisGroupings!$G$2:$G$20,(AnalysisGroupings!$F$2:$F$20=AnalysisResults!Q322)*LEN(Q322)&gt;0,"")</f>
        <v/>
      </c>
      <c r="S322" t="s">
        <v>595</v>
      </c>
      <c r="T322">
        <v>0</v>
      </c>
      <c r="U322" s="7" t="s">
        <v>280</v>
      </c>
    </row>
    <row r="323" spans="1:21" x14ac:dyDescent="0.45">
      <c r="A323" t="s">
        <v>117</v>
      </c>
      <c r="B323" s="4" t="str" cm="1">
        <f t="array" ref="B323">_xlfn._xlws.FILTER(AnalysisSets!B:B,AnalysisSets!A:A=_xlfn._xlws.FILTER(Analyses!D:D,Analyses!A:A=AnalysisResults!A323,""),"")</f>
        <v>Safety Population</v>
      </c>
      <c r="C323" t="s">
        <v>314</v>
      </c>
      <c r="D323" s="4" t="str" cm="1">
        <f t="array" ref="D323">_xlfn.UNIQUE(_xlfn._xlws.FILTER(AnalysisMethods!$C$2:$C$31,AnalysisMethods!$A$2:$A$31=AnalysisResults!C323,""))</f>
        <v>Grouped summary of categorical variable</v>
      </c>
      <c r="E323" t="s">
        <v>315</v>
      </c>
      <c r="F323" s="4" t="str" cm="1">
        <f t="array" ref="F323">_xlfn._xlws.FILTER(AnalysisMethods!$H$2:$H$31,AnalysisMethods!$E$2:$E$31=AnalysisResults!E323,"")</f>
        <v>n</v>
      </c>
      <c r="G323" s="4" t="str" cm="1">
        <f t="array" ref="G323">_xlfn._xlws.FILTER(AnalysisMethods!$I$2:$I$31,AnalysisMethods!$E$2:$E$31=AnalysisResults!E323,"")</f>
        <v>XX</v>
      </c>
      <c r="H323" t="s">
        <v>33</v>
      </c>
      <c r="I323" t="s">
        <v>36</v>
      </c>
      <c r="J323" s="4" t="str" cm="1">
        <f t="array" ref="J323">_xlfn._xlws.FILTER(AnalysisGroupings!$G$2:$G$20,AnalysisGroupings!$F$2:$F$20=AnalysisResults!I323,"")</f>
        <v>Placebo</v>
      </c>
      <c r="L323" t="s">
        <v>108</v>
      </c>
      <c r="N323" s="4" t="str" cm="1">
        <f t="array" ref="N323">_xlfn._xlws.FILTER(AnalysisGroupings!$G$2:$G$20,(AnalysisGroupings!$F$2:$F$20=AnalysisResults!M323)*LEN(M323)&gt;0,"")</f>
        <v/>
      </c>
      <c r="O323" t="s">
        <v>353</v>
      </c>
      <c r="P323" t="s">
        <v>111</v>
      </c>
      <c r="R323" s="4" t="str" cm="1">
        <f t="array" ref="R323">_xlfn._xlws.FILTER(AnalysisGroupings!$G$2:$G$20,(AnalysisGroupings!$F$2:$F$20=AnalysisResults!Q323)*LEN(Q323)&gt;0,"")</f>
        <v/>
      </c>
      <c r="S323" t="s">
        <v>596</v>
      </c>
      <c r="T323">
        <v>1</v>
      </c>
      <c r="U323" s="7" t="s">
        <v>277</v>
      </c>
    </row>
    <row r="324" spans="1:21" x14ac:dyDescent="0.45">
      <c r="A324" t="s">
        <v>117</v>
      </c>
      <c r="B324" s="4" t="str" cm="1">
        <f t="array" ref="B324">_xlfn._xlws.FILTER(AnalysisSets!B:B,AnalysisSets!A:A=_xlfn._xlws.FILTER(Analyses!D:D,Analyses!A:A=AnalysisResults!A324,""),"")</f>
        <v>Safety Population</v>
      </c>
      <c r="C324" t="s">
        <v>314</v>
      </c>
      <c r="D324" s="4" t="str" cm="1">
        <f t="array" ref="D324">_xlfn.UNIQUE(_xlfn._xlws.FILTER(AnalysisMethods!$C$2:$C$31,AnalysisMethods!$A$2:$A$31=AnalysisResults!C324,""))</f>
        <v>Grouped summary of categorical variable</v>
      </c>
      <c r="E324" t="s">
        <v>316</v>
      </c>
      <c r="F324" s="4" t="str" cm="1">
        <f t="array" ref="F324">_xlfn._xlws.FILTER(AnalysisMethods!$H$2:$H$31,AnalysisMethods!$E$2:$E$31=AnalysisResults!E324,"")</f>
        <v>%</v>
      </c>
      <c r="G324" s="4" t="str" cm="1">
        <f t="array" ref="G324">_xlfn._xlws.FILTER(AnalysisMethods!$I$2:$I$31,AnalysisMethods!$E$2:$E$31=AnalysisResults!E324,"")</f>
        <v>( XX.X)</v>
      </c>
      <c r="H324" t="s">
        <v>33</v>
      </c>
      <c r="I324" t="s">
        <v>36</v>
      </c>
      <c r="J324" s="4" t="str" cm="1">
        <f t="array" ref="J324">_xlfn._xlws.FILTER(AnalysisGroupings!$G$2:$G$20,AnalysisGroupings!$F$2:$F$20=AnalysisResults!I324,"")</f>
        <v>Placebo</v>
      </c>
      <c r="L324" t="s">
        <v>108</v>
      </c>
      <c r="N324" s="4" t="str" cm="1">
        <f t="array" ref="N324">_xlfn._xlws.FILTER(AnalysisGroupings!$G$2:$G$20,(AnalysisGroupings!$F$2:$F$20=AnalysisResults!M324)*LEN(M324)&gt;0,"")</f>
        <v/>
      </c>
      <c r="O324" t="s">
        <v>353</v>
      </c>
      <c r="P324" t="s">
        <v>111</v>
      </c>
      <c r="R324" s="4" t="str" cm="1">
        <f t="array" ref="R324">_xlfn._xlws.FILTER(AnalysisGroupings!$G$2:$G$20,(AnalysisGroupings!$F$2:$F$20=AnalysisResults!Q324)*LEN(Q324)&gt;0,"")</f>
        <v/>
      </c>
      <c r="S324" t="s">
        <v>596</v>
      </c>
      <c r="T324">
        <v>1.1628000000000001</v>
      </c>
      <c r="U324" s="7" t="s">
        <v>283</v>
      </c>
    </row>
    <row r="325" spans="1:21" x14ac:dyDescent="0.45">
      <c r="A325" t="s">
        <v>117</v>
      </c>
      <c r="B325" s="4" t="str" cm="1">
        <f t="array" ref="B325">_xlfn._xlws.FILTER(AnalysisSets!B:B,AnalysisSets!A:A=_xlfn._xlws.FILTER(Analyses!D:D,Analyses!A:A=AnalysisResults!A325,""),"")</f>
        <v>Safety Population</v>
      </c>
      <c r="C325" t="s">
        <v>314</v>
      </c>
      <c r="D325" s="4" t="str" cm="1">
        <f t="array" ref="D325">_xlfn.UNIQUE(_xlfn._xlws.FILTER(AnalysisMethods!$C$2:$C$31,AnalysisMethods!$A$2:$A$31=AnalysisResults!C325,""))</f>
        <v>Grouped summary of categorical variable</v>
      </c>
      <c r="E325" t="s">
        <v>315</v>
      </c>
      <c r="F325" s="4" t="str" cm="1">
        <f t="array" ref="F325">_xlfn._xlws.FILTER(AnalysisMethods!$H$2:$H$31,AnalysisMethods!$E$2:$E$31=AnalysisResults!E325,"")</f>
        <v>n</v>
      </c>
      <c r="G325" s="4" t="str" cm="1">
        <f t="array" ref="G325">_xlfn._xlws.FILTER(AnalysisMethods!$I$2:$I$31,AnalysisMethods!$E$2:$E$31=AnalysisResults!E325,"")</f>
        <v>XX</v>
      </c>
      <c r="H325" t="s">
        <v>33</v>
      </c>
      <c r="I325" t="s">
        <v>36</v>
      </c>
      <c r="J325" s="4" t="str" cm="1">
        <f t="array" ref="J325">_xlfn._xlws.FILTER(AnalysisGroupings!$G$2:$G$20,AnalysisGroupings!$F$2:$F$20=AnalysisResults!I325,"")</f>
        <v>Placebo</v>
      </c>
      <c r="L325" t="s">
        <v>108</v>
      </c>
      <c r="N325" s="4" t="str" cm="1">
        <f t="array" ref="N325">_xlfn._xlws.FILTER(AnalysisGroupings!$G$2:$G$20,(AnalysisGroupings!$F$2:$F$20=AnalysisResults!M325)*LEN(M325)&gt;0,"")</f>
        <v/>
      </c>
      <c r="O325" t="s">
        <v>353</v>
      </c>
      <c r="P325" t="s">
        <v>111</v>
      </c>
      <c r="R325" s="4" t="str" cm="1">
        <f t="array" ref="R325">_xlfn._xlws.FILTER(AnalysisGroupings!$G$2:$G$20,(AnalysisGroupings!$F$2:$F$20=AnalysisResults!Q325)*LEN(Q325)&gt;0,"")</f>
        <v/>
      </c>
      <c r="S325" t="s">
        <v>603</v>
      </c>
      <c r="T325">
        <v>0</v>
      </c>
      <c r="U325" s="7" t="s">
        <v>276</v>
      </c>
    </row>
    <row r="326" spans="1:21" x14ac:dyDescent="0.45">
      <c r="A326" t="s">
        <v>117</v>
      </c>
      <c r="B326" s="4" t="str" cm="1">
        <f t="array" ref="B326">_xlfn._xlws.FILTER(AnalysisSets!B:B,AnalysisSets!A:A=_xlfn._xlws.FILTER(Analyses!D:D,Analyses!A:A=AnalysisResults!A326,""),"")</f>
        <v>Safety Population</v>
      </c>
      <c r="C326" t="s">
        <v>314</v>
      </c>
      <c r="D326" s="4" t="str" cm="1">
        <f t="array" ref="D326">_xlfn.UNIQUE(_xlfn._xlws.FILTER(AnalysisMethods!$C$2:$C$31,AnalysisMethods!$A$2:$A$31=AnalysisResults!C326,""))</f>
        <v>Grouped summary of categorical variable</v>
      </c>
      <c r="E326" t="s">
        <v>316</v>
      </c>
      <c r="F326" s="4" t="str" cm="1">
        <f t="array" ref="F326">_xlfn._xlws.FILTER(AnalysisMethods!$H$2:$H$31,AnalysisMethods!$E$2:$E$31=AnalysisResults!E326,"")</f>
        <v>%</v>
      </c>
      <c r="G326" s="4" t="str" cm="1">
        <f t="array" ref="G326">_xlfn._xlws.FILTER(AnalysisMethods!$I$2:$I$31,AnalysisMethods!$E$2:$E$31=AnalysisResults!E326,"")</f>
        <v>( XX.X)</v>
      </c>
      <c r="H326" t="s">
        <v>33</v>
      </c>
      <c r="I326" t="s">
        <v>36</v>
      </c>
      <c r="J326" s="4" t="str" cm="1">
        <f t="array" ref="J326">_xlfn._xlws.FILTER(AnalysisGroupings!$G$2:$G$20,AnalysisGroupings!$F$2:$F$20=AnalysisResults!I326,"")</f>
        <v>Placebo</v>
      </c>
      <c r="L326" t="s">
        <v>108</v>
      </c>
      <c r="N326" s="4" t="str" cm="1">
        <f t="array" ref="N326">_xlfn._xlws.FILTER(AnalysisGroupings!$G$2:$G$20,(AnalysisGroupings!$F$2:$F$20=AnalysisResults!M326)*LEN(M326)&gt;0,"")</f>
        <v/>
      </c>
      <c r="O326" t="s">
        <v>353</v>
      </c>
      <c r="P326" t="s">
        <v>111</v>
      </c>
      <c r="R326" s="4" t="str" cm="1">
        <f t="array" ref="R326">_xlfn._xlws.FILTER(AnalysisGroupings!$G$2:$G$20,(AnalysisGroupings!$F$2:$F$20=AnalysisResults!Q326)*LEN(Q326)&gt;0,"")</f>
        <v/>
      </c>
      <c r="S326" t="s">
        <v>603</v>
      </c>
      <c r="T326">
        <v>0</v>
      </c>
      <c r="U326" s="7" t="s">
        <v>280</v>
      </c>
    </row>
    <row r="327" spans="1:21" x14ac:dyDescent="0.45">
      <c r="A327" t="s">
        <v>117</v>
      </c>
      <c r="B327" s="4" t="str" cm="1">
        <f t="array" ref="B327">_xlfn._xlws.FILTER(AnalysisSets!B:B,AnalysisSets!A:A=_xlfn._xlws.FILTER(Analyses!D:D,Analyses!A:A=AnalysisResults!A327,""),"")</f>
        <v>Safety Population</v>
      </c>
      <c r="C327" t="s">
        <v>314</v>
      </c>
      <c r="D327" s="4" t="str" cm="1">
        <f t="array" ref="D327">_xlfn.UNIQUE(_xlfn._xlws.FILTER(AnalysisMethods!$C$2:$C$31,AnalysisMethods!$A$2:$A$31=AnalysisResults!C327,""))</f>
        <v>Grouped summary of categorical variable</v>
      </c>
      <c r="E327" t="s">
        <v>315</v>
      </c>
      <c r="F327" s="4" t="str" cm="1">
        <f t="array" ref="F327">_xlfn._xlws.FILTER(AnalysisMethods!$H$2:$H$31,AnalysisMethods!$E$2:$E$31=AnalysisResults!E327,"")</f>
        <v>n</v>
      </c>
      <c r="G327" s="4" t="str" cm="1">
        <f t="array" ref="G327">_xlfn._xlws.FILTER(AnalysisMethods!$I$2:$I$31,AnalysisMethods!$E$2:$E$31=AnalysisResults!E327,"")</f>
        <v>XX</v>
      </c>
      <c r="H327" t="s">
        <v>33</v>
      </c>
      <c r="I327" t="s">
        <v>36</v>
      </c>
      <c r="J327" s="4" t="str" cm="1">
        <f t="array" ref="J327">_xlfn._xlws.FILTER(AnalysisGroupings!$G$2:$G$20,AnalysisGroupings!$F$2:$F$20=AnalysisResults!I327,"")</f>
        <v>Placebo</v>
      </c>
      <c r="L327" t="s">
        <v>108</v>
      </c>
      <c r="N327" s="4" t="str" cm="1">
        <f t="array" ref="N327">_xlfn._xlws.FILTER(AnalysisGroupings!$G$2:$G$20,(AnalysisGroupings!$F$2:$F$20=AnalysisResults!M327)*LEN(M327)&gt;0,"")</f>
        <v/>
      </c>
      <c r="O327" t="s">
        <v>354</v>
      </c>
      <c r="P327" t="s">
        <v>111</v>
      </c>
      <c r="R327" s="4" t="str" cm="1">
        <f t="array" ref="R327">_xlfn._xlws.FILTER(AnalysisGroupings!$G$2:$G$20,(AnalysisGroupings!$F$2:$F$20=AnalysisResults!Q327)*LEN(Q327)&gt;0,"")</f>
        <v/>
      </c>
      <c r="S327" t="s">
        <v>597</v>
      </c>
      <c r="T327">
        <v>0</v>
      </c>
      <c r="U327" s="7" t="s">
        <v>276</v>
      </c>
    </row>
    <row r="328" spans="1:21" x14ac:dyDescent="0.45">
      <c r="A328" t="s">
        <v>117</v>
      </c>
      <c r="B328" s="4" t="str" cm="1">
        <f t="array" ref="B328">_xlfn._xlws.FILTER(AnalysisSets!B:B,AnalysisSets!A:A=_xlfn._xlws.FILTER(Analyses!D:D,Analyses!A:A=AnalysisResults!A328,""),"")</f>
        <v>Safety Population</v>
      </c>
      <c r="C328" t="s">
        <v>314</v>
      </c>
      <c r="D328" s="4" t="str" cm="1">
        <f t="array" ref="D328">_xlfn.UNIQUE(_xlfn._xlws.FILTER(AnalysisMethods!$C$2:$C$31,AnalysisMethods!$A$2:$A$31=AnalysisResults!C328,""))</f>
        <v>Grouped summary of categorical variable</v>
      </c>
      <c r="E328" t="s">
        <v>316</v>
      </c>
      <c r="F328" s="4" t="str" cm="1">
        <f t="array" ref="F328">_xlfn._xlws.FILTER(AnalysisMethods!$H$2:$H$31,AnalysisMethods!$E$2:$E$31=AnalysisResults!E328,"")</f>
        <v>%</v>
      </c>
      <c r="G328" s="4" t="str" cm="1">
        <f t="array" ref="G328">_xlfn._xlws.FILTER(AnalysisMethods!$I$2:$I$31,AnalysisMethods!$E$2:$E$31=AnalysisResults!E328,"")</f>
        <v>( XX.X)</v>
      </c>
      <c r="H328" t="s">
        <v>33</v>
      </c>
      <c r="I328" t="s">
        <v>36</v>
      </c>
      <c r="J328" s="4" t="str" cm="1">
        <f t="array" ref="J328">_xlfn._xlws.FILTER(AnalysisGroupings!$G$2:$G$20,AnalysisGroupings!$F$2:$F$20=AnalysisResults!I328,"")</f>
        <v>Placebo</v>
      </c>
      <c r="L328" t="s">
        <v>108</v>
      </c>
      <c r="N328" s="4" t="str" cm="1">
        <f t="array" ref="N328">_xlfn._xlws.FILTER(AnalysisGroupings!$G$2:$G$20,(AnalysisGroupings!$F$2:$F$20=AnalysisResults!M328)*LEN(M328)&gt;0,"")</f>
        <v/>
      </c>
      <c r="O328" t="s">
        <v>354</v>
      </c>
      <c r="P328" t="s">
        <v>111</v>
      </c>
      <c r="R328" s="4" t="str" cm="1">
        <f t="array" ref="R328">_xlfn._xlws.FILTER(AnalysisGroupings!$G$2:$G$20,(AnalysisGroupings!$F$2:$F$20=AnalysisResults!Q328)*LEN(Q328)&gt;0,"")</f>
        <v/>
      </c>
      <c r="S328" t="s">
        <v>597</v>
      </c>
      <c r="T328">
        <v>0</v>
      </c>
      <c r="U328" s="7" t="s">
        <v>280</v>
      </c>
    </row>
    <row r="329" spans="1:21" x14ac:dyDescent="0.45">
      <c r="A329" t="s">
        <v>117</v>
      </c>
      <c r="B329" s="4" t="str" cm="1">
        <f t="array" ref="B329">_xlfn._xlws.FILTER(AnalysisSets!B:B,AnalysisSets!A:A=_xlfn._xlws.FILTER(Analyses!D:D,Analyses!A:A=AnalysisResults!A329,""),"")</f>
        <v>Safety Population</v>
      </c>
      <c r="C329" t="s">
        <v>314</v>
      </c>
      <c r="D329" s="4" t="str" cm="1">
        <f t="array" ref="D329">_xlfn.UNIQUE(_xlfn._xlws.FILTER(AnalysisMethods!$C$2:$C$31,AnalysisMethods!$A$2:$A$31=AnalysisResults!C329,""))</f>
        <v>Grouped summary of categorical variable</v>
      </c>
      <c r="E329" t="s">
        <v>315</v>
      </c>
      <c r="F329" s="4" t="str" cm="1">
        <f t="array" ref="F329">_xlfn._xlws.FILTER(AnalysisMethods!$H$2:$H$31,AnalysisMethods!$E$2:$E$31=AnalysisResults!E329,"")</f>
        <v>n</v>
      </c>
      <c r="G329" s="4" t="str" cm="1">
        <f t="array" ref="G329">_xlfn._xlws.FILTER(AnalysisMethods!$I$2:$I$31,AnalysisMethods!$E$2:$E$31=AnalysisResults!E329,"")</f>
        <v>XX</v>
      </c>
      <c r="H329" t="s">
        <v>33</v>
      </c>
      <c r="I329" t="s">
        <v>36</v>
      </c>
      <c r="J329" s="4" t="str" cm="1">
        <f t="array" ref="J329">_xlfn._xlws.FILTER(AnalysisGroupings!$G$2:$G$20,AnalysisGroupings!$F$2:$F$20=AnalysisResults!I329,"")</f>
        <v>Placebo</v>
      </c>
      <c r="L329" t="s">
        <v>108</v>
      </c>
      <c r="N329" s="4" t="str" cm="1">
        <f t="array" ref="N329">_xlfn._xlws.FILTER(AnalysisGroupings!$G$2:$G$20,(AnalysisGroupings!$F$2:$F$20=AnalysisResults!M329)*LEN(M329)&gt;0,"")</f>
        <v/>
      </c>
      <c r="O329" t="s">
        <v>355</v>
      </c>
      <c r="P329" t="s">
        <v>111</v>
      </c>
      <c r="R329" s="4" t="str" cm="1">
        <f t="array" ref="R329">_xlfn._xlws.FILTER(AnalysisGroupings!$G$2:$G$20,(AnalysisGroupings!$F$2:$F$20=AnalysisResults!Q329)*LEN(Q329)&gt;0,"")</f>
        <v/>
      </c>
      <c r="S329" t="s">
        <v>432</v>
      </c>
      <c r="T329">
        <v>0</v>
      </c>
      <c r="U329" s="7" t="s">
        <v>276</v>
      </c>
    </row>
    <row r="330" spans="1:21" x14ac:dyDescent="0.45">
      <c r="A330" t="s">
        <v>117</v>
      </c>
      <c r="B330" s="4" t="str" cm="1">
        <f t="array" ref="B330">_xlfn._xlws.FILTER(AnalysisSets!B:B,AnalysisSets!A:A=_xlfn._xlws.FILTER(Analyses!D:D,Analyses!A:A=AnalysisResults!A330,""),"")</f>
        <v>Safety Population</v>
      </c>
      <c r="C330" t="s">
        <v>314</v>
      </c>
      <c r="D330" s="4" t="str" cm="1">
        <f t="array" ref="D330">_xlfn.UNIQUE(_xlfn._xlws.FILTER(AnalysisMethods!$C$2:$C$31,AnalysisMethods!$A$2:$A$31=AnalysisResults!C330,""))</f>
        <v>Grouped summary of categorical variable</v>
      </c>
      <c r="E330" t="s">
        <v>316</v>
      </c>
      <c r="F330" s="4" t="str" cm="1">
        <f t="array" ref="F330">_xlfn._xlws.FILTER(AnalysisMethods!$H$2:$H$31,AnalysisMethods!$E$2:$E$31=AnalysisResults!E330,"")</f>
        <v>%</v>
      </c>
      <c r="G330" s="4" t="str" cm="1">
        <f t="array" ref="G330">_xlfn._xlws.FILTER(AnalysisMethods!$I$2:$I$31,AnalysisMethods!$E$2:$E$31=AnalysisResults!E330,"")</f>
        <v>( XX.X)</v>
      </c>
      <c r="H330" t="s">
        <v>33</v>
      </c>
      <c r="I330" t="s">
        <v>36</v>
      </c>
      <c r="J330" s="4" t="str" cm="1">
        <f t="array" ref="J330">_xlfn._xlws.FILTER(AnalysisGroupings!$G$2:$G$20,AnalysisGroupings!$F$2:$F$20=AnalysisResults!I330,"")</f>
        <v>Placebo</v>
      </c>
      <c r="L330" t="s">
        <v>108</v>
      </c>
      <c r="N330" s="4" t="str" cm="1">
        <f t="array" ref="N330">_xlfn._xlws.FILTER(AnalysisGroupings!$G$2:$G$20,(AnalysisGroupings!$F$2:$F$20=AnalysisResults!M330)*LEN(M330)&gt;0,"")</f>
        <v/>
      </c>
      <c r="O330" t="s">
        <v>355</v>
      </c>
      <c r="P330" t="s">
        <v>111</v>
      </c>
      <c r="R330" s="4" t="str" cm="1">
        <f t="array" ref="R330">_xlfn._xlws.FILTER(AnalysisGroupings!$G$2:$G$20,(AnalysisGroupings!$F$2:$F$20=AnalysisResults!Q330)*LEN(Q330)&gt;0,"")</f>
        <v/>
      </c>
      <c r="S330" t="s">
        <v>432</v>
      </c>
      <c r="T330">
        <v>0</v>
      </c>
      <c r="U330" s="7" t="s">
        <v>280</v>
      </c>
    </row>
    <row r="331" spans="1:21" x14ac:dyDescent="0.45">
      <c r="A331" t="s">
        <v>117</v>
      </c>
      <c r="B331" s="4" t="str" cm="1">
        <f t="array" ref="B331">_xlfn._xlws.FILTER(AnalysisSets!B:B,AnalysisSets!A:A=_xlfn._xlws.FILTER(Analyses!D:D,Analyses!A:A=AnalysisResults!A331,""),"")</f>
        <v>Safety Population</v>
      </c>
      <c r="C331" t="s">
        <v>314</v>
      </c>
      <c r="D331" s="4" t="str" cm="1">
        <f t="array" ref="D331">_xlfn.UNIQUE(_xlfn._xlws.FILTER(AnalysisMethods!$C$2:$C$31,AnalysisMethods!$A$2:$A$31=AnalysisResults!C331,""))</f>
        <v>Grouped summary of categorical variable</v>
      </c>
      <c r="E331" t="s">
        <v>315</v>
      </c>
      <c r="F331" s="4" t="str" cm="1">
        <f t="array" ref="F331">_xlfn._xlws.FILTER(AnalysisMethods!$H$2:$H$31,AnalysisMethods!$E$2:$E$31=AnalysisResults!E331,"")</f>
        <v>n</v>
      </c>
      <c r="G331" s="4" t="str" cm="1">
        <f t="array" ref="G331">_xlfn._xlws.FILTER(AnalysisMethods!$I$2:$I$31,AnalysisMethods!$E$2:$E$31=AnalysisResults!E331,"")</f>
        <v>XX</v>
      </c>
      <c r="H331" t="s">
        <v>33</v>
      </c>
      <c r="I331" t="s">
        <v>36</v>
      </c>
      <c r="J331" s="4" t="str" cm="1">
        <f t="array" ref="J331">_xlfn._xlws.FILTER(AnalysisGroupings!$G$2:$G$20,AnalysisGroupings!$F$2:$F$20=AnalysisResults!I331,"")</f>
        <v>Placebo</v>
      </c>
      <c r="L331" t="s">
        <v>108</v>
      </c>
      <c r="N331" s="4" t="str" cm="1">
        <f t="array" ref="N331">_xlfn._xlws.FILTER(AnalysisGroupings!$G$2:$G$20,(AnalysisGroupings!$F$2:$F$20=AnalysisResults!M331)*LEN(M331)&gt;0,"")</f>
        <v/>
      </c>
      <c r="O331" t="s">
        <v>355</v>
      </c>
      <c r="P331" t="s">
        <v>111</v>
      </c>
      <c r="R331" s="4" t="str" cm="1">
        <f t="array" ref="R331">_xlfn._xlws.FILTER(AnalysisGroupings!$G$2:$G$20,(AnalysisGroupings!$F$2:$F$20=AnalysisResults!Q331)*LEN(Q331)&gt;0,"")</f>
        <v/>
      </c>
      <c r="S331" t="s">
        <v>468</v>
      </c>
      <c r="T331">
        <v>1</v>
      </c>
      <c r="U331" s="7" t="s">
        <v>277</v>
      </c>
    </row>
    <row r="332" spans="1:21" x14ac:dyDescent="0.45">
      <c r="A332" t="s">
        <v>117</v>
      </c>
      <c r="B332" s="4" t="str" cm="1">
        <f t="array" ref="B332">_xlfn._xlws.FILTER(AnalysisSets!B:B,AnalysisSets!A:A=_xlfn._xlws.FILTER(Analyses!D:D,Analyses!A:A=AnalysisResults!A332,""),"")</f>
        <v>Safety Population</v>
      </c>
      <c r="C332" t="s">
        <v>314</v>
      </c>
      <c r="D332" s="4" t="str" cm="1">
        <f t="array" ref="D332">_xlfn.UNIQUE(_xlfn._xlws.FILTER(AnalysisMethods!$C$2:$C$31,AnalysisMethods!$A$2:$A$31=AnalysisResults!C332,""))</f>
        <v>Grouped summary of categorical variable</v>
      </c>
      <c r="E332" t="s">
        <v>316</v>
      </c>
      <c r="F332" s="4" t="str" cm="1">
        <f t="array" ref="F332">_xlfn._xlws.FILTER(AnalysisMethods!$H$2:$H$31,AnalysisMethods!$E$2:$E$31=AnalysisResults!E332,"")</f>
        <v>%</v>
      </c>
      <c r="G332" s="4" t="str" cm="1">
        <f t="array" ref="G332">_xlfn._xlws.FILTER(AnalysisMethods!$I$2:$I$31,AnalysisMethods!$E$2:$E$31=AnalysisResults!E332,"")</f>
        <v>( XX.X)</v>
      </c>
      <c r="H332" t="s">
        <v>33</v>
      </c>
      <c r="I332" t="s">
        <v>36</v>
      </c>
      <c r="J332" s="4" t="str" cm="1">
        <f t="array" ref="J332">_xlfn._xlws.FILTER(AnalysisGroupings!$G$2:$G$20,AnalysisGroupings!$F$2:$F$20=AnalysisResults!I332,"")</f>
        <v>Placebo</v>
      </c>
      <c r="L332" t="s">
        <v>108</v>
      </c>
      <c r="N332" s="4" t="str" cm="1">
        <f t="array" ref="N332">_xlfn._xlws.FILTER(AnalysisGroupings!$G$2:$G$20,(AnalysisGroupings!$F$2:$F$20=AnalysisResults!M332)*LEN(M332)&gt;0,"")</f>
        <v/>
      </c>
      <c r="O332" t="s">
        <v>355</v>
      </c>
      <c r="P332" t="s">
        <v>111</v>
      </c>
      <c r="R332" s="4" t="str" cm="1">
        <f t="array" ref="R332">_xlfn._xlws.FILTER(AnalysisGroupings!$G$2:$G$20,(AnalysisGroupings!$F$2:$F$20=AnalysisResults!Q332)*LEN(Q332)&gt;0,"")</f>
        <v/>
      </c>
      <c r="S332" t="s">
        <v>468</v>
      </c>
      <c r="T332">
        <v>1.1628000000000001</v>
      </c>
      <c r="U332" s="7" t="s">
        <v>283</v>
      </c>
    </row>
    <row r="333" spans="1:21" x14ac:dyDescent="0.45">
      <c r="A333" t="s">
        <v>117</v>
      </c>
      <c r="B333" s="4" t="str" cm="1">
        <f t="array" ref="B333">_xlfn._xlws.FILTER(AnalysisSets!B:B,AnalysisSets!A:A=_xlfn._xlws.FILTER(Analyses!D:D,Analyses!A:A=AnalysisResults!A333,""),"")</f>
        <v>Safety Population</v>
      </c>
      <c r="C333" t="s">
        <v>314</v>
      </c>
      <c r="D333" s="4" t="str" cm="1">
        <f t="array" ref="D333">_xlfn.UNIQUE(_xlfn._xlws.FILTER(AnalysisMethods!$C$2:$C$31,AnalysisMethods!$A$2:$A$31=AnalysisResults!C333,""))</f>
        <v>Grouped summary of categorical variable</v>
      </c>
      <c r="E333" t="s">
        <v>315</v>
      </c>
      <c r="F333" s="4" t="str" cm="1">
        <f t="array" ref="F333">_xlfn._xlws.FILTER(AnalysisMethods!$H$2:$H$31,AnalysisMethods!$E$2:$E$31=AnalysisResults!E333,"")</f>
        <v>n</v>
      </c>
      <c r="G333" s="4" t="str" cm="1">
        <f t="array" ref="G333">_xlfn._xlws.FILTER(AnalysisMethods!$I$2:$I$31,AnalysisMethods!$E$2:$E$31=AnalysisResults!E333,"")</f>
        <v>XX</v>
      </c>
      <c r="H333" t="s">
        <v>33</v>
      </c>
      <c r="I333" t="s">
        <v>36</v>
      </c>
      <c r="J333" s="4" t="str" cm="1">
        <f t="array" ref="J333">_xlfn._xlws.FILTER(AnalysisGroupings!$G$2:$G$20,AnalysisGroupings!$F$2:$F$20=AnalysisResults!I333,"")</f>
        <v>Placebo</v>
      </c>
      <c r="L333" t="s">
        <v>108</v>
      </c>
      <c r="N333" s="4" t="str" cm="1">
        <f t="array" ref="N333">_xlfn._xlws.FILTER(AnalysisGroupings!$G$2:$G$20,(AnalysisGroupings!$F$2:$F$20=AnalysisResults!M333)*LEN(M333)&gt;0,"")</f>
        <v/>
      </c>
      <c r="O333" t="s">
        <v>355</v>
      </c>
      <c r="P333" t="s">
        <v>111</v>
      </c>
      <c r="R333" s="4" t="str" cm="1">
        <f t="array" ref="R333">_xlfn._xlws.FILTER(AnalysisGroupings!$G$2:$G$20,(AnalysisGroupings!$F$2:$F$20=AnalysisResults!Q333)*LEN(Q333)&gt;0,"")</f>
        <v/>
      </c>
      <c r="S333" t="s">
        <v>598</v>
      </c>
      <c r="T333">
        <v>0</v>
      </c>
      <c r="U333" s="7" t="s">
        <v>276</v>
      </c>
    </row>
    <row r="334" spans="1:21" x14ac:dyDescent="0.45">
      <c r="A334" t="s">
        <v>117</v>
      </c>
      <c r="B334" s="4" t="str" cm="1">
        <f t="array" ref="B334">_xlfn._xlws.FILTER(AnalysisSets!B:B,AnalysisSets!A:A=_xlfn._xlws.FILTER(Analyses!D:D,Analyses!A:A=AnalysisResults!A334,""),"")</f>
        <v>Safety Population</v>
      </c>
      <c r="C334" t="s">
        <v>314</v>
      </c>
      <c r="D334" s="4" t="str" cm="1">
        <f t="array" ref="D334">_xlfn.UNIQUE(_xlfn._xlws.FILTER(AnalysisMethods!$C$2:$C$31,AnalysisMethods!$A$2:$A$31=AnalysisResults!C334,""))</f>
        <v>Grouped summary of categorical variable</v>
      </c>
      <c r="E334" t="s">
        <v>316</v>
      </c>
      <c r="F334" s="4" t="str" cm="1">
        <f t="array" ref="F334">_xlfn._xlws.FILTER(AnalysisMethods!$H$2:$H$31,AnalysisMethods!$E$2:$E$31=AnalysisResults!E334,"")</f>
        <v>%</v>
      </c>
      <c r="G334" s="4" t="str" cm="1">
        <f t="array" ref="G334">_xlfn._xlws.FILTER(AnalysisMethods!$I$2:$I$31,AnalysisMethods!$E$2:$E$31=AnalysisResults!E334,"")</f>
        <v>( XX.X)</v>
      </c>
      <c r="H334" t="s">
        <v>33</v>
      </c>
      <c r="I334" t="s">
        <v>36</v>
      </c>
      <c r="J334" s="4" t="str" cm="1">
        <f t="array" ref="J334">_xlfn._xlws.FILTER(AnalysisGroupings!$G$2:$G$20,AnalysisGroupings!$F$2:$F$20=AnalysisResults!I334,"")</f>
        <v>Placebo</v>
      </c>
      <c r="L334" t="s">
        <v>108</v>
      </c>
      <c r="N334" s="4" t="str" cm="1">
        <f t="array" ref="N334">_xlfn._xlws.FILTER(AnalysisGroupings!$G$2:$G$20,(AnalysisGroupings!$F$2:$F$20=AnalysisResults!M334)*LEN(M334)&gt;0,"")</f>
        <v/>
      </c>
      <c r="O334" t="s">
        <v>355</v>
      </c>
      <c r="P334" t="s">
        <v>111</v>
      </c>
      <c r="R334" s="4" t="str" cm="1">
        <f t="array" ref="R334">_xlfn._xlws.FILTER(AnalysisGroupings!$G$2:$G$20,(AnalysisGroupings!$F$2:$F$20=AnalysisResults!Q334)*LEN(Q334)&gt;0,"")</f>
        <v/>
      </c>
      <c r="S334" t="s">
        <v>598</v>
      </c>
      <c r="T334">
        <v>0</v>
      </c>
      <c r="U334" s="7" t="s">
        <v>280</v>
      </c>
    </row>
    <row r="335" spans="1:21" x14ac:dyDescent="0.45">
      <c r="A335" t="s">
        <v>117</v>
      </c>
      <c r="B335" s="4" t="str" cm="1">
        <f t="array" ref="B335">_xlfn._xlws.FILTER(AnalysisSets!B:B,AnalysisSets!A:A=_xlfn._xlws.FILTER(Analyses!D:D,Analyses!A:A=AnalysisResults!A335,""),"")</f>
        <v>Safety Population</v>
      </c>
      <c r="C335" t="s">
        <v>314</v>
      </c>
      <c r="D335" s="4" t="str" cm="1">
        <f t="array" ref="D335">_xlfn.UNIQUE(_xlfn._xlws.FILTER(AnalysisMethods!$C$2:$C$31,AnalysisMethods!$A$2:$A$31=AnalysisResults!C335,""))</f>
        <v>Grouped summary of categorical variable</v>
      </c>
      <c r="E335" t="s">
        <v>315</v>
      </c>
      <c r="F335" s="4" t="str" cm="1">
        <f t="array" ref="F335">_xlfn._xlws.FILTER(AnalysisMethods!$H$2:$H$31,AnalysisMethods!$E$2:$E$31=AnalysisResults!E335,"")</f>
        <v>n</v>
      </c>
      <c r="G335" s="4" t="str" cm="1">
        <f t="array" ref="G335">_xlfn._xlws.FILTER(AnalysisMethods!$I$2:$I$31,AnalysisMethods!$E$2:$E$31=AnalysisResults!E335,"")</f>
        <v>XX</v>
      </c>
      <c r="H335" t="s">
        <v>33</v>
      </c>
      <c r="I335" t="s">
        <v>36</v>
      </c>
      <c r="J335" s="4" t="str" cm="1">
        <f t="array" ref="J335">_xlfn._xlws.FILTER(AnalysisGroupings!$G$2:$G$20,AnalysisGroupings!$F$2:$F$20=AnalysisResults!I335,"")</f>
        <v>Placebo</v>
      </c>
      <c r="L335" t="s">
        <v>108</v>
      </c>
      <c r="N335" s="4" t="str" cm="1">
        <f t="array" ref="N335">_xlfn._xlws.FILTER(AnalysisGroupings!$G$2:$G$20,(AnalysisGroupings!$F$2:$F$20=AnalysisResults!M335)*LEN(M335)&gt;0,"")</f>
        <v/>
      </c>
      <c r="O335" t="s">
        <v>356</v>
      </c>
      <c r="P335" t="s">
        <v>111</v>
      </c>
      <c r="R335" s="4" t="str" cm="1">
        <f t="array" ref="R335">_xlfn._xlws.FILTER(AnalysisGroupings!$G$2:$G$20,(AnalysisGroupings!$F$2:$F$20=AnalysisResults!Q335)*LEN(Q335)&gt;0,"")</f>
        <v/>
      </c>
      <c r="S335" t="s">
        <v>443</v>
      </c>
      <c r="T335">
        <v>0</v>
      </c>
      <c r="U335" s="7" t="s">
        <v>276</v>
      </c>
    </row>
    <row r="336" spans="1:21" x14ac:dyDescent="0.45">
      <c r="A336" t="s">
        <v>117</v>
      </c>
      <c r="B336" s="4" t="str" cm="1">
        <f t="array" ref="B336">_xlfn._xlws.FILTER(AnalysisSets!B:B,AnalysisSets!A:A=_xlfn._xlws.FILTER(Analyses!D:D,Analyses!A:A=AnalysisResults!A336,""),"")</f>
        <v>Safety Population</v>
      </c>
      <c r="C336" t="s">
        <v>314</v>
      </c>
      <c r="D336" s="4" t="str" cm="1">
        <f t="array" ref="D336">_xlfn.UNIQUE(_xlfn._xlws.FILTER(AnalysisMethods!$C$2:$C$31,AnalysisMethods!$A$2:$A$31=AnalysisResults!C336,""))</f>
        <v>Grouped summary of categorical variable</v>
      </c>
      <c r="E336" t="s">
        <v>316</v>
      </c>
      <c r="F336" s="4" t="str" cm="1">
        <f t="array" ref="F336">_xlfn._xlws.FILTER(AnalysisMethods!$H$2:$H$31,AnalysisMethods!$E$2:$E$31=AnalysisResults!E336,"")</f>
        <v>%</v>
      </c>
      <c r="G336" s="4" t="str" cm="1">
        <f t="array" ref="G336">_xlfn._xlws.FILTER(AnalysisMethods!$I$2:$I$31,AnalysisMethods!$E$2:$E$31=AnalysisResults!E336,"")</f>
        <v>( XX.X)</v>
      </c>
      <c r="H336" t="s">
        <v>33</v>
      </c>
      <c r="I336" t="s">
        <v>36</v>
      </c>
      <c r="J336" s="4" t="str" cm="1">
        <f t="array" ref="J336">_xlfn._xlws.FILTER(AnalysisGroupings!$G$2:$G$20,AnalysisGroupings!$F$2:$F$20=AnalysisResults!I336,"")</f>
        <v>Placebo</v>
      </c>
      <c r="L336" t="s">
        <v>108</v>
      </c>
      <c r="N336" s="4" t="str" cm="1">
        <f t="array" ref="N336">_xlfn._xlws.FILTER(AnalysisGroupings!$G$2:$G$20,(AnalysisGroupings!$F$2:$F$20=AnalysisResults!M336)*LEN(M336)&gt;0,"")</f>
        <v/>
      </c>
      <c r="O336" t="s">
        <v>356</v>
      </c>
      <c r="P336" t="s">
        <v>111</v>
      </c>
      <c r="R336" s="4" t="str" cm="1">
        <f t="array" ref="R336">_xlfn._xlws.FILTER(AnalysisGroupings!$G$2:$G$20,(AnalysisGroupings!$F$2:$F$20=AnalysisResults!Q336)*LEN(Q336)&gt;0,"")</f>
        <v/>
      </c>
      <c r="S336" t="s">
        <v>443</v>
      </c>
      <c r="T336">
        <v>0</v>
      </c>
      <c r="U336" s="7" t="s">
        <v>280</v>
      </c>
    </row>
    <row r="337" spans="1:21" x14ac:dyDescent="0.45">
      <c r="A337" t="s">
        <v>117</v>
      </c>
      <c r="B337" s="4" t="str" cm="1">
        <f t="array" ref="B337">_xlfn._xlws.FILTER(AnalysisSets!B:B,AnalysisSets!A:A=_xlfn._xlws.FILTER(Analyses!D:D,Analyses!A:A=AnalysisResults!A337,""),"")</f>
        <v>Safety Population</v>
      </c>
      <c r="C337" t="s">
        <v>314</v>
      </c>
      <c r="D337" s="4" t="str" cm="1">
        <f t="array" ref="D337">_xlfn.UNIQUE(_xlfn._xlws.FILTER(AnalysisMethods!$C$2:$C$31,AnalysisMethods!$A$2:$A$31=AnalysisResults!C337,""))</f>
        <v>Grouped summary of categorical variable</v>
      </c>
      <c r="E337" t="s">
        <v>315</v>
      </c>
      <c r="F337" s="4" t="str" cm="1">
        <f t="array" ref="F337">_xlfn._xlws.FILTER(AnalysisMethods!$H$2:$H$31,AnalysisMethods!$E$2:$E$31=AnalysisResults!E337,"")</f>
        <v>n</v>
      </c>
      <c r="G337" s="4" t="str" cm="1">
        <f t="array" ref="G337">_xlfn._xlws.FILTER(AnalysisMethods!$I$2:$I$31,AnalysisMethods!$E$2:$E$31=AnalysisResults!E337,"")</f>
        <v>XX</v>
      </c>
      <c r="H337" t="s">
        <v>33</v>
      </c>
      <c r="I337" t="s">
        <v>36</v>
      </c>
      <c r="J337" s="4" t="str" cm="1">
        <f t="array" ref="J337">_xlfn._xlws.FILTER(AnalysisGroupings!$G$2:$G$20,AnalysisGroupings!$F$2:$F$20=AnalysisResults!I337,"")</f>
        <v>Placebo</v>
      </c>
      <c r="L337" t="s">
        <v>108</v>
      </c>
      <c r="N337" s="4" t="str" cm="1">
        <f t="array" ref="N337">_xlfn._xlws.FILTER(AnalysisGroupings!$G$2:$G$20,(AnalysisGroupings!$F$2:$F$20=AnalysisResults!M337)*LEN(M337)&gt;0,"")</f>
        <v/>
      </c>
      <c r="O337" t="s">
        <v>356</v>
      </c>
      <c r="P337" t="s">
        <v>111</v>
      </c>
      <c r="R337" s="4" t="str" cm="1">
        <f t="array" ref="R337">_xlfn._xlws.FILTER(AnalysisGroupings!$G$2:$G$20,(AnalysisGroupings!$F$2:$F$20=AnalysisResults!Q337)*LEN(Q337)&gt;0,"")</f>
        <v/>
      </c>
      <c r="S337" t="s">
        <v>444</v>
      </c>
      <c r="T337">
        <v>1</v>
      </c>
      <c r="U337" s="7" t="s">
        <v>277</v>
      </c>
    </row>
    <row r="338" spans="1:21" x14ac:dyDescent="0.45">
      <c r="A338" t="s">
        <v>117</v>
      </c>
      <c r="B338" s="4" t="str" cm="1">
        <f t="array" ref="B338">_xlfn._xlws.FILTER(AnalysisSets!B:B,AnalysisSets!A:A=_xlfn._xlws.FILTER(Analyses!D:D,Analyses!A:A=AnalysisResults!A338,""),"")</f>
        <v>Safety Population</v>
      </c>
      <c r="C338" t="s">
        <v>314</v>
      </c>
      <c r="D338" s="4" t="str" cm="1">
        <f t="array" ref="D338">_xlfn.UNIQUE(_xlfn._xlws.FILTER(AnalysisMethods!$C$2:$C$31,AnalysisMethods!$A$2:$A$31=AnalysisResults!C338,""))</f>
        <v>Grouped summary of categorical variable</v>
      </c>
      <c r="E338" t="s">
        <v>316</v>
      </c>
      <c r="F338" s="4" t="str" cm="1">
        <f t="array" ref="F338">_xlfn._xlws.FILTER(AnalysisMethods!$H$2:$H$31,AnalysisMethods!$E$2:$E$31=AnalysisResults!E338,"")</f>
        <v>%</v>
      </c>
      <c r="G338" s="4" t="str" cm="1">
        <f t="array" ref="G338">_xlfn._xlws.FILTER(AnalysisMethods!$I$2:$I$31,AnalysisMethods!$E$2:$E$31=AnalysisResults!E338,"")</f>
        <v>( XX.X)</v>
      </c>
      <c r="H338" t="s">
        <v>33</v>
      </c>
      <c r="I338" t="s">
        <v>36</v>
      </c>
      <c r="J338" s="4" t="str" cm="1">
        <f t="array" ref="J338">_xlfn._xlws.FILTER(AnalysisGroupings!$G$2:$G$20,AnalysisGroupings!$F$2:$F$20=AnalysisResults!I338,"")</f>
        <v>Placebo</v>
      </c>
      <c r="L338" t="s">
        <v>108</v>
      </c>
      <c r="N338" s="4" t="str" cm="1">
        <f t="array" ref="N338">_xlfn._xlws.FILTER(AnalysisGroupings!$G$2:$G$20,(AnalysisGroupings!$F$2:$F$20=AnalysisResults!M338)*LEN(M338)&gt;0,"")</f>
        <v/>
      </c>
      <c r="O338" t="s">
        <v>356</v>
      </c>
      <c r="P338" t="s">
        <v>111</v>
      </c>
      <c r="R338" s="4" t="str" cm="1">
        <f t="array" ref="R338">_xlfn._xlws.FILTER(AnalysisGroupings!$G$2:$G$20,(AnalysisGroupings!$F$2:$F$20=AnalysisResults!Q338)*LEN(Q338)&gt;0,"")</f>
        <v/>
      </c>
      <c r="S338" t="s">
        <v>444</v>
      </c>
      <c r="T338">
        <v>1.1628000000000001</v>
      </c>
      <c r="U338" s="7" t="s">
        <v>283</v>
      </c>
    </row>
    <row r="339" spans="1:21" x14ac:dyDescent="0.45">
      <c r="A339" t="s">
        <v>117</v>
      </c>
      <c r="B339" s="4" t="str" cm="1">
        <f t="array" ref="B339">_xlfn._xlws.FILTER(AnalysisSets!B:B,AnalysisSets!A:A=_xlfn._xlws.FILTER(Analyses!D:D,Analyses!A:A=AnalysisResults!A339,""),"")</f>
        <v>Safety Population</v>
      </c>
      <c r="C339" t="s">
        <v>314</v>
      </c>
      <c r="D339" s="4" t="str" cm="1">
        <f t="array" ref="D339">_xlfn.UNIQUE(_xlfn._xlws.FILTER(AnalysisMethods!$C$2:$C$31,AnalysisMethods!$A$2:$A$31=AnalysisResults!C339,""))</f>
        <v>Grouped summary of categorical variable</v>
      </c>
      <c r="E339" t="s">
        <v>315</v>
      </c>
      <c r="F339" s="4" t="str" cm="1">
        <f t="array" ref="F339">_xlfn._xlws.FILTER(AnalysisMethods!$H$2:$H$31,AnalysisMethods!$E$2:$E$31=AnalysisResults!E339,"")</f>
        <v>n</v>
      </c>
      <c r="G339" s="4" t="str" cm="1">
        <f t="array" ref="G339">_xlfn._xlws.FILTER(AnalysisMethods!$I$2:$I$31,AnalysisMethods!$E$2:$E$31=AnalysisResults!E339,"")</f>
        <v>XX</v>
      </c>
      <c r="H339" t="s">
        <v>33</v>
      </c>
      <c r="I339" t="s">
        <v>36</v>
      </c>
      <c r="J339" s="4" t="str" cm="1">
        <f t="array" ref="J339">_xlfn._xlws.FILTER(AnalysisGroupings!$G$2:$G$20,AnalysisGroupings!$F$2:$F$20=AnalysisResults!I339,"")</f>
        <v>Placebo</v>
      </c>
      <c r="L339" t="s">
        <v>108</v>
      </c>
      <c r="N339" s="4" t="str" cm="1">
        <f t="array" ref="N339">_xlfn._xlws.FILTER(AnalysisGroupings!$G$2:$G$20,(AnalysisGroupings!$F$2:$F$20=AnalysisResults!M339)*LEN(M339)&gt;0,"")</f>
        <v/>
      </c>
      <c r="O339" t="s">
        <v>356</v>
      </c>
      <c r="P339" t="s">
        <v>111</v>
      </c>
      <c r="R339" s="4" t="str" cm="1">
        <f t="array" ref="R339">_xlfn._xlws.FILTER(AnalysisGroupings!$G$2:$G$20,(AnalysisGroupings!$F$2:$F$20=AnalysisResults!Q339)*LEN(Q339)&gt;0,"")</f>
        <v/>
      </c>
      <c r="S339" t="s">
        <v>476</v>
      </c>
      <c r="T339">
        <v>1</v>
      </c>
      <c r="U339" s="7" t="s">
        <v>277</v>
      </c>
    </row>
    <row r="340" spans="1:21" x14ac:dyDescent="0.45">
      <c r="A340" t="s">
        <v>117</v>
      </c>
      <c r="B340" s="4" t="str" cm="1">
        <f t="array" ref="B340">_xlfn._xlws.FILTER(AnalysisSets!B:B,AnalysisSets!A:A=_xlfn._xlws.FILTER(Analyses!D:D,Analyses!A:A=AnalysisResults!A340,""),"")</f>
        <v>Safety Population</v>
      </c>
      <c r="C340" t="s">
        <v>314</v>
      </c>
      <c r="D340" s="4" t="str" cm="1">
        <f t="array" ref="D340">_xlfn.UNIQUE(_xlfn._xlws.FILTER(AnalysisMethods!$C$2:$C$31,AnalysisMethods!$A$2:$A$31=AnalysisResults!C340,""))</f>
        <v>Grouped summary of categorical variable</v>
      </c>
      <c r="E340" t="s">
        <v>316</v>
      </c>
      <c r="F340" s="4" t="str" cm="1">
        <f t="array" ref="F340">_xlfn._xlws.FILTER(AnalysisMethods!$H$2:$H$31,AnalysisMethods!$E$2:$E$31=AnalysisResults!E340,"")</f>
        <v>%</v>
      </c>
      <c r="G340" s="4" t="str" cm="1">
        <f t="array" ref="G340">_xlfn._xlws.FILTER(AnalysisMethods!$I$2:$I$31,AnalysisMethods!$E$2:$E$31=AnalysisResults!E340,"")</f>
        <v>( XX.X)</v>
      </c>
      <c r="H340" t="s">
        <v>33</v>
      </c>
      <c r="I340" t="s">
        <v>36</v>
      </c>
      <c r="J340" s="4" t="str" cm="1">
        <f t="array" ref="J340">_xlfn._xlws.FILTER(AnalysisGroupings!$G$2:$G$20,AnalysisGroupings!$F$2:$F$20=AnalysisResults!I340,"")</f>
        <v>Placebo</v>
      </c>
      <c r="L340" t="s">
        <v>108</v>
      </c>
      <c r="N340" s="4" t="str" cm="1">
        <f t="array" ref="N340">_xlfn._xlws.FILTER(AnalysisGroupings!$G$2:$G$20,(AnalysisGroupings!$F$2:$F$20=AnalysisResults!M340)*LEN(M340)&gt;0,"")</f>
        <v/>
      </c>
      <c r="O340" t="s">
        <v>356</v>
      </c>
      <c r="P340" t="s">
        <v>111</v>
      </c>
      <c r="R340" s="4" t="str" cm="1">
        <f t="array" ref="R340">_xlfn._xlws.FILTER(AnalysisGroupings!$G$2:$G$20,(AnalysisGroupings!$F$2:$F$20=AnalysisResults!Q340)*LEN(Q340)&gt;0,"")</f>
        <v/>
      </c>
      <c r="S340" t="s">
        <v>476</v>
      </c>
      <c r="T340">
        <v>1.1628000000000001</v>
      </c>
      <c r="U340" s="7" t="s">
        <v>283</v>
      </c>
    </row>
    <row r="341" spans="1:21" x14ac:dyDescent="0.45">
      <c r="A341" t="s">
        <v>117</v>
      </c>
      <c r="B341" s="4" t="str" cm="1">
        <f t="array" ref="B341">_xlfn._xlws.FILTER(AnalysisSets!B:B,AnalysisSets!A:A=_xlfn._xlws.FILTER(Analyses!D:D,Analyses!A:A=AnalysisResults!A341,""),"")</f>
        <v>Safety Population</v>
      </c>
      <c r="C341" t="s">
        <v>314</v>
      </c>
      <c r="D341" s="4" t="str" cm="1">
        <f t="array" ref="D341">_xlfn.UNIQUE(_xlfn._xlws.FILTER(AnalysisMethods!$C$2:$C$31,AnalysisMethods!$A$2:$A$31=AnalysisResults!C341,""))</f>
        <v>Grouped summary of categorical variable</v>
      </c>
      <c r="E341" t="s">
        <v>315</v>
      </c>
      <c r="F341" s="4" t="str" cm="1">
        <f t="array" ref="F341">_xlfn._xlws.FILTER(AnalysisMethods!$H$2:$H$31,AnalysisMethods!$E$2:$E$31=AnalysisResults!E341,"")</f>
        <v>n</v>
      </c>
      <c r="G341" s="4" t="str" cm="1">
        <f t="array" ref="G341">_xlfn._xlws.FILTER(AnalysisMethods!$I$2:$I$31,AnalysisMethods!$E$2:$E$31=AnalysisResults!E341,"")</f>
        <v>XX</v>
      </c>
      <c r="H341" t="s">
        <v>33</v>
      </c>
      <c r="I341" t="s">
        <v>36</v>
      </c>
      <c r="J341" s="4" t="str" cm="1">
        <f t="array" ref="J341">_xlfn._xlws.FILTER(AnalysisGroupings!$G$2:$G$20,AnalysisGroupings!$F$2:$F$20=AnalysisResults!I341,"")</f>
        <v>Placebo</v>
      </c>
      <c r="L341" t="s">
        <v>108</v>
      </c>
      <c r="N341" s="4" t="str" cm="1">
        <f t="array" ref="N341">_xlfn._xlws.FILTER(AnalysisGroupings!$G$2:$G$20,(AnalysisGroupings!$F$2:$F$20=AnalysisResults!M341)*LEN(M341)&gt;0,"")</f>
        <v/>
      </c>
      <c r="O341" t="s">
        <v>356</v>
      </c>
      <c r="P341" t="s">
        <v>111</v>
      </c>
      <c r="R341" s="4" t="str" cm="1">
        <f t="array" ref="R341">_xlfn._xlws.FILTER(AnalysisGroupings!$G$2:$G$20,(AnalysisGroupings!$F$2:$F$20=AnalysisResults!Q341)*LEN(Q341)&gt;0,"")</f>
        <v/>
      </c>
      <c r="S341" t="s">
        <v>478</v>
      </c>
      <c r="T341">
        <v>1</v>
      </c>
      <c r="U341" s="7" t="s">
        <v>277</v>
      </c>
    </row>
    <row r="342" spans="1:21" x14ac:dyDescent="0.45">
      <c r="A342" t="s">
        <v>117</v>
      </c>
      <c r="B342" s="4" t="str" cm="1">
        <f t="array" ref="B342">_xlfn._xlws.FILTER(AnalysisSets!B:B,AnalysisSets!A:A=_xlfn._xlws.FILTER(Analyses!D:D,Analyses!A:A=AnalysisResults!A342,""),"")</f>
        <v>Safety Population</v>
      </c>
      <c r="C342" t="s">
        <v>314</v>
      </c>
      <c r="D342" s="4" t="str" cm="1">
        <f t="array" ref="D342">_xlfn.UNIQUE(_xlfn._xlws.FILTER(AnalysisMethods!$C$2:$C$31,AnalysisMethods!$A$2:$A$31=AnalysisResults!C342,""))</f>
        <v>Grouped summary of categorical variable</v>
      </c>
      <c r="E342" t="s">
        <v>316</v>
      </c>
      <c r="F342" s="4" t="str" cm="1">
        <f t="array" ref="F342">_xlfn._xlws.FILTER(AnalysisMethods!$H$2:$H$31,AnalysisMethods!$E$2:$E$31=AnalysisResults!E342,"")</f>
        <v>%</v>
      </c>
      <c r="G342" s="4" t="str" cm="1">
        <f t="array" ref="G342">_xlfn._xlws.FILTER(AnalysisMethods!$I$2:$I$31,AnalysisMethods!$E$2:$E$31=AnalysisResults!E342,"")</f>
        <v>( XX.X)</v>
      </c>
      <c r="H342" t="s">
        <v>33</v>
      </c>
      <c r="I342" t="s">
        <v>36</v>
      </c>
      <c r="J342" s="4" t="str" cm="1">
        <f t="array" ref="J342">_xlfn._xlws.FILTER(AnalysisGroupings!$G$2:$G$20,AnalysisGroupings!$F$2:$F$20=AnalysisResults!I342,"")</f>
        <v>Placebo</v>
      </c>
      <c r="L342" t="s">
        <v>108</v>
      </c>
      <c r="N342" s="4" t="str" cm="1">
        <f t="array" ref="N342">_xlfn._xlws.FILTER(AnalysisGroupings!$G$2:$G$20,(AnalysisGroupings!$F$2:$F$20=AnalysisResults!M342)*LEN(M342)&gt;0,"")</f>
        <v/>
      </c>
      <c r="O342" t="s">
        <v>356</v>
      </c>
      <c r="P342" t="s">
        <v>111</v>
      </c>
      <c r="R342" s="4" t="str" cm="1">
        <f t="array" ref="R342">_xlfn._xlws.FILTER(AnalysisGroupings!$G$2:$G$20,(AnalysisGroupings!$F$2:$F$20=AnalysisResults!Q342)*LEN(Q342)&gt;0,"")</f>
        <v/>
      </c>
      <c r="S342" t="s">
        <v>478</v>
      </c>
      <c r="T342">
        <v>1.1628000000000001</v>
      </c>
      <c r="U342" s="7" t="s">
        <v>283</v>
      </c>
    </row>
    <row r="343" spans="1:21" x14ac:dyDescent="0.45">
      <c r="A343" t="s">
        <v>117</v>
      </c>
      <c r="B343" s="4" t="str" cm="1">
        <f t="array" ref="B343">_xlfn._xlws.FILTER(AnalysisSets!B:B,AnalysisSets!A:A=_xlfn._xlws.FILTER(Analyses!D:D,Analyses!A:A=AnalysisResults!A343,""),"")</f>
        <v>Safety Population</v>
      </c>
      <c r="C343" t="s">
        <v>314</v>
      </c>
      <c r="D343" s="4" t="str" cm="1">
        <f t="array" ref="D343">_xlfn.UNIQUE(_xlfn._xlws.FILTER(AnalysisMethods!$C$2:$C$31,AnalysisMethods!$A$2:$A$31=AnalysisResults!C343,""))</f>
        <v>Grouped summary of categorical variable</v>
      </c>
      <c r="E343" t="s">
        <v>315</v>
      </c>
      <c r="F343" s="4" t="str" cm="1">
        <f t="array" ref="F343">_xlfn._xlws.FILTER(AnalysisMethods!$H$2:$H$31,AnalysisMethods!$E$2:$E$31=AnalysisResults!E343,"")</f>
        <v>n</v>
      </c>
      <c r="G343" s="4" t="str" cm="1">
        <f t="array" ref="G343">_xlfn._xlws.FILTER(AnalysisMethods!$I$2:$I$31,AnalysisMethods!$E$2:$E$31=AnalysisResults!E343,"")</f>
        <v>XX</v>
      </c>
      <c r="H343" t="s">
        <v>33</v>
      </c>
      <c r="I343" t="s">
        <v>36</v>
      </c>
      <c r="J343" s="4" t="str" cm="1">
        <f t="array" ref="J343">_xlfn._xlws.FILTER(AnalysisGroupings!$G$2:$G$20,AnalysisGroupings!$F$2:$F$20=AnalysisResults!I343,"")</f>
        <v>Placebo</v>
      </c>
      <c r="L343" t="s">
        <v>108</v>
      </c>
      <c r="N343" s="4" t="str" cm="1">
        <f t="array" ref="N343">_xlfn._xlws.FILTER(AnalysisGroupings!$G$2:$G$20,(AnalysisGroupings!$F$2:$F$20=AnalysisResults!M343)*LEN(M343)&gt;0,"")</f>
        <v/>
      </c>
      <c r="O343" t="s">
        <v>356</v>
      </c>
      <c r="P343" t="s">
        <v>111</v>
      </c>
      <c r="R343" s="4" t="str" cm="1">
        <f t="array" ref="R343">_xlfn._xlws.FILTER(AnalysisGroupings!$G$2:$G$20,(AnalysisGroupings!$F$2:$F$20=AnalysisResults!Q343)*LEN(Q343)&gt;0,"")</f>
        <v/>
      </c>
      <c r="S343" t="s">
        <v>479</v>
      </c>
      <c r="T343">
        <v>1</v>
      </c>
      <c r="U343" s="7" t="s">
        <v>277</v>
      </c>
    </row>
    <row r="344" spans="1:21" x14ac:dyDescent="0.45">
      <c r="A344" t="s">
        <v>117</v>
      </c>
      <c r="B344" s="4" t="str" cm="1">
        <f t="array" ref="B344">_xlfn._xlws.FILTER(AnalysisSets!B:B,AnalysisSets!A:A=_xlfn._xlws.FILTER(Analyses!D:D,Analyses!A:A=AnalysisResults!A344,""),"")</f>
        <v>Safety Population</v>
      </c>
      <c r="C344" t="s">
        <v>314</v>
      </c>
      <c r="D344" s="4" t="str" cm="1">
        <f t="array" ref="D344">_xlfn.UNIQUE(_xlfn._xlws.FILTER(AnalysisMethods!$C$2:$C$31,AnalysisMethods!$A$2:$A$31=AnalysisResults!C344,""))</f>
        <v>Grouped summary of categorical variable</v>
      </c>
      <c r="E344" t="s">
        <v>316</v>
      </c>
      <c r="F344" s="4" t="str" cm="1">
        <f t="array" ref="F344">_xlfn._xlws.FILTER(AnalysisMethods!$H$2:$H$31,AnalysisMethods!$E$2:$E$31=AnalysisResults!E344,"")</f>
        <v>%</v>
      </c>
      <c r="G344" s="4" t="str" cm="1">
        <f t="array" ref="G344">_xlfn._xlws.FILTER(AnalysisMethods!$I$2:$I$31,AnalysisMethods!$E$2:$E$31=AnalysisResults!E344,"")</f>
        <v>( XX.X)</v>
      </c>
      <c r="H344" t="s">
        <v>33</v>
      </c>
      <c r="I344" t="s">
        <v>36</v>
      </c>
      <c r="J344" s="4" t="str" cm="1">
        <f t="array" ref="J344">_xlfn._xlws.FILTER(AnalysisGroupings!$G$2:$G$20,AnalysisGroupings!$F$2:$F$20=AnalysisResults!I344,"")</f>
        <v>Placebo</v>
      </c>
      <c r="L344" t="s">
        <v>108</v>
      </c>
      <c r="N344" s="4" t="str" cm="1">
        <f t="array" ref="N344">_xlfn._xlws.FILTER(AnalysisGroupings!$G$2:$G$20,(AnalysisGroupings!$F$2:$F$20=AnalysisResults!M344)*LEN(M344)&gt;0,"")</f>
        <v/>
      </c>
      <c r="O344" t="s">
        <v>356</v>
      </c>
      <c r="P344" t="s">
        <v>111</v>
      </c>
      <c r="R344" s="4" t="str" cm="1">
        <f t="array" ref="R344">_xlfn._xlws.FILTER(AnalysisGroupings!$G$2:$G$20,(AnalysisGroupings!$F$2:$F$20=AnalysisResults!Q344)*LEN(Q344)&gt;0,"")</f>
        <v/>
      </c>
      <c r="S344" t="s">
        <v>479</v>
      </c>
      <c r="T344">
        <v>1.1628000000000001</v>
      </c>
      <c r="U344" s="7" t="s">
        <v>283</v>
      </c>
    </row>
    <row r="345" spans="1:21" x14ac:dyDescent="0.45">
      <c r="A345" t="s">
        <v>117</v>
      </c>
      <c r="B345" s="4" t="str" cm="1">
        <f t="array" ref="B345">_xlfn._xlws.FILTER(AnalysisSets!B:B,AnalysisSets!A:A=_xlfn._xlws.FILTER(Analyses!D:D,Analyses!A:A=AnalysisResults!A345,""),"")</f>
        <v>Safety Population</v>
      </c>
      <c r="C345" t="s">
        <v>314</v>
      </c>
      <c r="D345" s="4" t="str" cm="1">
        <f t="array" ref="D345">_xlfn.UNIQUE(_xlfn._xlws.FILTER(AnalysisMethods!$C$2:$C$31,AnalysisMethods!$A$2:$A$31=AnalysisResults!C345,""))</f>
        <v>Grouped summary of categorical variable</v>
      </c>
      <c r="E345" t="s">
        <v>315</v>
      </c>
      <c r="F345" s="4" t="str" cm="1">
        <f t="array" ref="F345">_xlfn._xlws.FILTER(AnalysisMethods!$H$2:$H$31,AnalysisMethods!$E$2:$E$31=AnalysisResults!E345,"")</f>
        <v>n</v>
      </c>
      <c r="G345" s="4" t="str" cm="1">
        <f t="array" ref="G345">_xlfn._xlws.FILTER(AnalysisMethods!$I$2:$I$31,AnalysisMethods!$E$2:$E$31=AnalysisResults!E345,"")</f>
        <v>XX</v>
      </c>
      <c r="H345" t="s">
        <v>33</v>
      </c>
      <c r="I345" t="s">
        <v>36</v>
      </c>
      <c r="J345" s="4" t="str" cm="1">
        <f t="array" ref="J345">_xlfn._xlws.FILTER(AnalysisGroupings!$G$2:$G$20,AnalysisGroupings!$F$2:$F$20=AnalysisResults!I345,"")</f>
        <v>Placebo</v>
      </c>
      <c r="L345" t="s">
        <v>108</v>
      </c>
      <c r="N345" s="4" t="str" cm="1">
        <f t="array" ref="N345">_xlfn._xlws.FILTER(AnalysisGroupings!$G$2:$G$20,(AnalysisGroupings!$F$2:$F$20=AnalysisResults!M345)*LEN(M345)&gt;0,"")</f>
        <v/>
      </c>
      <c r="O345" t="s">
        <v>356</v>
      </c>
      <c r="P345" t="s">
        <v>111</v>
      </c>
      <c r="R345" s="4" t="str" cm="1">
        <f t="array" ref="R345">_xlfn._xlws.FILTER(AnalysisGroupings!$G$2:$G$20,(AnalysisGroupings!$F$2:$F$20=AnalysisResults!Q345)*LEN(Q345)&gt;0,"")</f>
        <v/>
      </c>
      <c r="S345" t="s">
        <v>600</v>
      </c>
      <c r="T345">
        <v>0</v>
      </c>
      <c r="U345" s="7" t="s">
        <v>276</v>
      </c>
    </row>
    <row r="346" spans="1:21" x14ac:dyDescent="0.45">
      <c r="A346" t="s">
        <v>117</v>
      </c>
      <c r="B346" s="4" t="str" cm="1">
        <f t="array" ref="B346">_xlfn._xlws.FILTER(AnalysisSets!B:B,AnalysisSets!A:A=_xlfn._xlws.FILTER(Analyses!D:D,Analyses!A:A=AnalysisResults!A346,""),"")</f>
        <v>Safety Population</v>
      </c>
      <c r="C346" t="s">
        <v>314</v>
      </c>
      <c r="D346" s="4" t="str" cm="1">
        <f t="array" ref="D346">_xlfn.UNIQUE(_xlfn._xlws.FILTER(AnalysisMethods!$C$2:$C$31,AnalysisMethods!$A$2:$A$31=AnalysisResults!C346,""))</f>
        <v>Grouped summary of categorical variable</v>
      </c>
      <c r="E346" t="s">
        <v>316</v>
      </c>
      <c r="F346" s="4" t="str" cm="1">
        <f t="array" ref="F346">_xlfn._xlws.FILTER(AnalysisMethods!$H$2:$H$31,AnalysisMethods!$E$2:$E$31=AnalysisResults!E346,"")</f>
        <v>%</v>
      </c>
      <c r="G346" s="4" t="str" cm="1">
        <f t="array" ref="G346">_xlfn._xlws.FILTER(AnalysisMethods!$I$2:$I$31,AnalysisMethods!$E$2:$E$31=AnalysisResults!E346,"")</f>
        <v>( XX.X)</v>
      </c>
      <c r="H346" t="s">
        <v>33</v>
      </c>
      <c r="I346" t="s">
        <v>36</v>
      </c>
      <c r="J346" s="4" t="str" cm="1">
        <f t="array" ref="J346">_xlfn._xlws.FILTER(AnalysisGroupings!$G$2:$G$20,AnalysisGroupings!$F$2:$F$20=AnalysisResults!I346,"")</f>
        <v>Placebo</v>
      </c>
      <c r="L346" t="s">
        <v>108</v>
      </c>
      <c r="N346" s="4" t="str" cm="1">
        <f t="array" ref="N346">_xlfn._xlws.FILTER(AnalysisGroupings!$G$2:$G$20,(AnalysisGroupings!$F$2:$F$20=AnalysisResults!M346)*LEN(M346)&gt;0,"")</f>
        <v/>
      </c>
      <c r="O346" t="s">
        <v>356</v>
      </c>
      <c r="P346" t="s">
        <v>111</v>
      </c>
      <c r="R346" s="4" t="str" cm="1">
        <f t="array" ref="R346">_xlfn._xlws.FILTER(AnalysisGroupings!$G$2:$G$20,(AnalysisGroupings!$F$2:$F$20=AnalysisResults!Q346)*LEN(Q346)&gt;0,"")</f>
        <v/>
      </c>
      <c r="S346" t="s">
        <v>600</v>
      </c>
      <c r="T346">
        <v>0</v>
      </c>
      <c r="U346" s="7" t="s">
        <v>280</v>
      </c>
    </row>
    <row r="347" spans="1:21" x14ac:dyDescent="0.45">
      <c r="A347" t="s">
        <v>117</v>
      </c>
      <c r="B347" s="4" t="str" cm="1">
        <f t="array" ref="B347">_xlfn._xlws.FILTER(AnalysisSets!B:B,AnalysisSets!A:A=_xlfn._xlws.FILTER(Analyses!D:D,Analyses!A:A=AnalysisResults!A347,""),"")</f>
        <v>Safety Population</v>
      </c>
      <c r="C347" t="s">
        <v>314</v>
      </c>
      <c r="D347" s="4" t="str" cm="1">
        <f t="array" ref="D347">_xlfn.UNIQUE(_xlfn._xlws.FILTER(AnalysisMethods!$C$2:$C$31,AnalysisMethods!$A$2:$A$31=AnalysisResults!C347,""))</f>
        <v>Grouped summary of categorical variable</v>
      </c>
      <c r="E347" t="s">
        <v>315</v>
      </c>
      <c r="F347" s="4" t="str" cm="1">
        <f t="array" ref="F347">_xlfn._xlws.FILTER(AnalysisMethods!$H$2:$H$31,AnalysisMethods!$E$2:$E$31=AnalysisResults!E347,"")</f>
        <v>n</v>
      </c>
      <c r="G347" s="4" t="str" cm="1">
        <f t="array" ref="G347">_xlfn._xlws.FILTER(AnalysisMethods!$I$2:$I$31,AnalysisMethods!$E$2:$E$31=AnalysisResults!E347,"")</f>
        <v>XX</v>
      </c>
      <c r="H347" t="s">
        <v>33</v>
      </c>
      <c r="I347" t="s">
        <v>36</v>
      </c>
      <c r="J347" s="4" t="str" cm="1">
        <f t="array" ref="J347">_xlfn._xlws.FILTER(AnalysisGroupings!$G$2:$G$20,AnalysisGroupings!$F$2:$F$20=AnalysisResults!I347,"")</f>
        <v>Placebo</v>
      </c>
      <c r="L347" t="s">
        <v>108</v>
      </c>
      <c r="N347" s="4" t="str" cm="1">
        <f t="array" ref="N347">_xlfn._xlws.FILTER(AnalysisGroupings!$G$2:$G$20,(AnalysisGroupings!$F$2:$F$20=AnalysisResults!M347)*LEN(M347)&gt;0,"")</f>
        <v/>
      </c>
      <c r="O347" t="s">
        <v>357</v>
      </c>
      <c r="P347" t="s">
        <v>111</v>
      </c>
      <c r="R347" s="4" t="str" cm="1">
        <f t="array" ref="R347">_xlfn._xlws.FILTER(AnalysisGroupings!$G$2:$G$20,(AnalysisGroupings!$F$2:$F$20=AnalysisResults!Q347)*LEN(Q347)&gt;0,"")</f>
        <v/>
      </c>
      <c r="S347" t="s">
        <v>376</v>
      </c>
      <c r="T347">
        <v>0</v>
      </c>
      <c r="U347" s="7" t="s">
        <v>276</v>
      </c>
    </row>
    <row r="348" spans="1:21" x14ac:dyDescent="0.45">
      <c r="A348" t="s">
        <v>117</v>
      </c>
      <c r="B348" s="4" t="str" cm="1">
        <f t="array" ref="B348">_xlfn._xlws.FILTER(AnalysisSets!B:B,AnalysisSets!A:A=_xlfn._xlws.FILTER(Analyses!D:D,Analyses!A:A=AnalysisResults!A348,""),"")</f>
        <v>Safety Population</v>
      </c>
      <c r="C348" t="s">
        <v>314</v>
      </c>
      <c r="D348" s="4" t="str" cm="1">
        <f t="array" ref="D348">_xlfn.UNIQUE(_xlfn._xlws.FILTER(AnalysisMethods!$C$2:$C$31,AnalysisMethods!$A$2:$A$31=AnalysisResults!C348,""))</f>
        <v>Grouped summary of categorical variable</v>
      </c>
      <c r="E348" t="s">
        <v>316</v>
      </c>
      <c r="F348" s="4" t="str" cm="1">
        <f t="array" ref="F348">_xlfn._xlws.FILTER(AnalysisMethods!$H$2:$H$31,AnalysisMethods!$E$2:$E$31=AnalysisResults!E348,"")</f>
        <v>%</v>
      </c>
      <c r="G348" s="4" t="str" cm="1">
        <f t="array" ref="G348">_xlfn._xlws.FILTER(AnalysisMethods!$I$2:$I$31,AnalysisMethods!$E$2:$E$31=AnalysisResults!E348,"")</f>
        <v>( XX.X)</v>
      </c>
      <c r="H348" t="s">
        <v>33</v>
      </c>
      <c r="I348" t="s">
        <v>36</v>
      </c>
      <c r="J348" s="4" t="str" cm="1">
        <f t="array" ref="J348">_xlfn._xlws.FILTER(AnalysisGroupings!$G$2:$G$20,AnalysisGroupings!$F$2:$F$20=AnalysisResults!I348,"")</f>
        <v>Placebo</v>
      </c>
      <c r="L348" t="s">
        <v>108</v>
      </c>
      <c r="N348" s="4" t="str" cm="1">
        <f t="array" ref="N348">_xlfn._xlws.FILTER(AnalysisGroupings!$G$2:$G$20,(AnalysisGroupings!$F$2:$F$20=AnalysisResults!M348)*LEN(M348)&gt;0,"")</f>
        <v/>
      </c>
      <c r="O348" t="s">
        <v>357</v>
      </c>
      <c r="P348" t="s">
        <v>111</v>
      </c>
      <c r="R348" s="4" t="str" cm="1">
        <f t="array" ref="R348">_xlfn._xlws.FILTER(AnalysisGroupings!$G$2:$G$20,(AnalysisGroupings!$F$2:$F$20=AnalysisResults!Q348)*LEN(Q348)&gt;0,"")</f>
        <v/>
      </c>
      <c r="S348" t="s">
        <v>376</v>
      </c>
      <c r="T348">
        <v>0</v>
      </c>
      <c r="U348" s="7" t="s">
        <v>280</v>
      </c>
    </row>
    <row r="349" spans="1:21" x14ac:dyDescent="0.45">
      <c r="A349" t="s">
        <v>117</v>
      </c>
      <c r="B349" s="4" t="str" cm="1">
        <f t="array" ref="B349">_xlfn._xlws.FILTER(AnalysisSets!B:B,AnalysisSets!A:A=_xlfn._xlws.FILTER(Analyses!D:D,Analyses!A:A=AnalysisResults!A349,""),"")</f>
        <v>Safety Population</v>
      </c>
      <c r="C349" t="s">
        <v>314</v>
      </c>
      <c r="D349" s="4" t="str" cm="1">
        <f t="array" ref="D349">_xlfn.UNIQUE(_xlfn._xlws.FILTER(AnalysisMethods!$C$2:$C$31,AnalysisMethods!$A$2:$A$31=AnalysisResults!C349,""))</f>
        <v>Grouped summary of categorical variable</v>
      </c>
      <c r="E349" t="s">
        <v>315</v>
      </c>
      <c r="F349" s="4" t="str" cm="1">
        <f t="array" ref="F349">_xlfn._xlws.FILTER(AnalysisMethods!$H$2:$H$31,AnalysisMethods!$E$2:$E$31=AnalysisResults!E349,"")</f>
        <v>n</v>
      </c>
      <c r="G349" s="4" t="str" cm="1">
        <f t="array" ref="G349">_xlfn._xlws.FILTER(AnalysisMethods!$I$2:$I$31,AnalysisMethods!$E$2:$E$31=AnalysisResults!E349,"")</f>
        <v>XX</v>
      </c>
      <c r="H349" t="s">
        <v>33</v>
      </c>
      <c r="I349" t="s">
        <v>36</v>
      </c>
      <c r="J349" s="4" t="str" cm="1">
        <f t="array" ref="J349">_xlfn._xlws.FILTER(AnalysisGroupings!$G$2:$G$20,AnalysisGroupings!$F$2:$F$20=AnalysisResults!I349,"")</f>
        <v>Placebo</v>
      </c>
      <c r="L349" t="s">
        <v>108</v>
      </c>
      <c r="N349" s="4" t="str" cm="1">
        <f t="array" ref="N349">_xlfn._xlws.FILTER(AnalysisGroupings!$G$2:$G$20,(AnalysisGroupings!$F$2:$F$20=AnalysisResults!M349)*LEN(M349)&gt;0,"")</f>
        <v/>
      </c>
      <c r="O349" t="s">
        <v>357</v>
      </c>
      <c r="P349" t="s">
        <v>111</v>
      </c>
      <c r="R349" s="4" t="str" cm="1">
        <f t="array" ref="R349">_xlfn._xlws.FILTER(AnalysisGroupings!$G$2:$G$20,(AnalysisGroupings!$F$2:$F$20=AnalysisResults!Q349)*LEN(Q349)&gt;0,"")</f>
        <v/>
      </c>
      <c r="S349" t="s">
        <v>377</v>
      </c>
      <c r="T349">
        <v>1</v>
      </c>
      <c r="U349" s="7" t="s">
        <v>277</v>
      </c>
    </row>
    <row r="350" spans="1:21" x14ac:dyDescent="0.45">
      <c r="A350" t="s">
        <v>117</v>
      </c>
      <c r="B350" s="4" t="str" cm="1">
        <f t="array" ref="B350">_xlfn._xlws.FILTER(AnalysisSets!B:B,AnalysisSets!A:A=_xlfn._xlws.FILTER(Analyses!D:D,Analyses!A:A=AnalysisResults!A350,""),"")</f>
        <v>Safety Population</v>
      </c>
      <c r="C350" t="s">
        <v>314</v>
      </c>
      <c r="D350" s="4" t="str" cm="1">
        <f t="array" ref="D350">_xlfn.UNIQUE(_xlfn._xlws.FILTER(AnalysisMethods!$C$2:$C$31,AnalysisMethods!$A$2:$A$31=AnalysisResults!C350,""))</f>
        <v>Grouped summary of categorical variable</v>
      </c>
      <c r="E350" t="s">
        <v>316</v>
      </c>
      <c r="F350" s="4" t="str" cm="1">
        <f t="array" ref="F350">_xlfn._xlws.FILTER(AnalysisMethods!$H$2:$H$31,AnalysisMethods!$E$2:$E$31=AnalysisResults!E350,"")</f>
        <v>%</v>
      </c>
      <c r="G350" s="4" t="str" cm="1">
        <f t="array" ref="G350">_xlfn._xlws.FILTER(AnalysisMethods!$I$2:$I$31,AnalysisMethods!$E$2:$E$31=AnalysisResults!E350,"")</f>
        <v>( XX.X)</v>
      </c>
      <c r="H350" t="s">
        <v>33</v>
      </c>
      <c r="I350" t="s">
        <v>36</v>
      </c>
      <c r="J350" s="4" t="str" cm="1">
        <f t="array" ref="J350">_xlfn._xlws.FILTER(AnalysisGroupings!$G$2:$G$20,AnalysisGroupings!$F$2:$F$20=AnalysisResults!I350,"")</f>
        <v>Placebo</v>
      </c>
      <c r="L350" t="s">
        <v>108</v>
      </c>
      <c r="N350" s="4" t="str" cm="1">
        <f t="array" ref="N350">_xlfn._xlws.FILTER(AnalysisGroupings!$G$2:$G$20,(AnalysisGroupings!$F$2:$F$20=AnalysisResults!M350)*LEN(M350)&gt;0,"")</f>
        <v/>
      </c>
      <c r="O350" t="s">
        <v>357</v>
      </c>
      <c r="P350" t="s">
        <v>111</v>
      </c>
      <c r="R350" s="4" t="str" cm="1">
        <f t="array" ref="R350">_xlfn._xlws.FILTER(AnalysisGroupings!$G$2:$G$20,(AnalysisGroupings!$F$2:$F$20=AnalysisResults!Q350)*LEN(Q350)&gt;0,"")</f>
        <v/>
      </c>
      <c r="S350" t="s">
        <v>377</v>
      </c>
      <c r="T350">
        <v>1.1628000000000001</v>
      </c>
      <c r="U350" s="7" t="s">
        <v>283</v>
      </c>
    </row>
    <row r="351" spans="1:21" x14ac:dyDescent="0.45">
      <c r="A351" t="s">
        <v>117</v>
      </c>
      <c r="B351" s="4" t="str" cm="1">
        <f t="array" ref="B351">_xlfn._xlws.FILTER(AnalysisSets!B:B,AnalysisSets!A:A=_xlfn._xlws.FILTER(Analyses!D:D,Analyses!A:A=AnalysisResults!A351,""),"")</f>
        <v>Safety Population</v>
      </c>
      <c r="C351" t="s">
        <v>314</v>
      </c>
      <c r="D351" s="4" t="str" cm="1">
        <f t="array" ref="D351">_xlfn.UNIQUE(_xlfn._xlws.FILTER(AnalysisMethods!$C$2:$C$31,AnalysisMethods!$A$2:$A$31=AnalysisResults!C351,""))</f>
        <v>Grouped summary of categorical variable</v>
      </c>
      <c r="E351" t="s">
        <v>315</v>
      </c>
      <c r="F351" s="4" t="str" cm="1">
        <f t="array" ref="F351">_xlfn._xlws.FILTER(AnalysisMethods!$H$2:$H$31,AnalysisMethods!$E$2:$E$31=AnalysisResults!E351,"")</f>
        <v>n</v>
      </c>
      <c r="G351" s="4" t="str" cm="1">
        <f t="array" ref="G351">_xlfn._xlws.FILTER(AnalysisMethods!$I$2:$I$31,AnalysisMethods!$E$2:$E$31=AnalysisResults!E351,"")</f>
        <v>XX</v>
      </c>
      <c r="H351" t="s">
        <v>33</v>
      </c>
      <c r="I351" t="s">
        <v>36</v>
      </c>
      <c r="J351" s="4" t="str" cm="1">
        <f t="array" ref="J351">_xlfn._xlws.FILTER(AnalysisGroupings!$G$2:$G$20,AnalysisGroupings!$F$2:$F$20=AnalysisResults!I351,"")</f>
        <v>Placebo</v>
      </c>
      <c r="L351" t="s">
        <v>108</v>
      </c>
      <c r="N351" s="4" t="str" cm="1">
        <f t="array" ref="N351">_xlfn._xlws.FILTER(AnalysisGroupings!$G$2:$G$20,(AnalysisGroupings!$F$2:$F$20=AnalysisResults!M351)*LEN(M351)&gt;0,"")</f>
        <v/>
      </c>
      <c r="O351" t="s">
        <v>357</v>
      </c>
      <c r="P351" t="s">
        <v>111</v>
      </c>
      <c r="R351" s="4" t="str" cm="1">
        <f t="array" ref="R351">_xlfn._xlws.FILTER(AnalysisGroupings!$G$2:$G$20,(AnalysisGroupings!$F$2:$F$20=AnalysisResults!Q351)*LEN(Q351)&gt;0,"")</f>
        <v/>
      </c>
      <c r="S351" t="s">
        <v>445</v>
      </c>
      <c r="T351">
        <v>1</v>
      </c>
      <c r="U351" s="7" t="s">
        <v>277</v>
      </c>
    </row>
    <row r="352" spans="1:21" x14ac:dyDescent="0.45">
      <c r="A352" t="s">
        <v>117</v>
      </c>
      <c r="B352" s="4" t="str" cm="1">
        <f t="array" ref="B352">_xlfn._xlws.FILTER(AnalysisSets!B:B,AnalysisSets!A:A=_xlfn._xlws.FILTER(Analyses!D:D,Analyses!A:A=AnalysisResults!A352,""),"")</f>
        <v>Safety Population</v>
      </c>
      <c r="C352" t="s">
        <v>314</v>
      </c>
      <c r="D352" s="4" t="str" cm="1">
        <f t="array" ref="D352">_xlfn.UNIQUE(_xlfn._xlws.FILTER(AnalysisMethods!$C$2:$C$31,AnalysisMethods!$A$2:$A$31=AnalysisResults!C352,""))</f>
        <v>Grouped summary of categorical variable</v>
      </c>
      <c r="E352" t="s">
        <v>316</v>
      </c>
      <c r="F352" s="4" t="str" cm="1">
        <f t="array" ref="F352">_xlfn._xlws.FILTER(AnalysisMethods!$H$2:$H$31,AnalysisMethods!$E$2:$E$31=AnalysisResults!E352,"")</f>
        <v>%</v>
      </c>
      <c r="G352" s="4" t="str" cm="1">
        <f t="array" ref="G352">_xlfn._xlws.FILTER(AnalysisMethods!$I$2:$I$31,AnalysisMethods!$E$2:$E$31=AnalysisResults!E352,"")</f>
        <v>( XX.X)</v>
      </c>
      <c r="H352" t="s">
        <v>33</v>
      </c>
      <c r="I352" t="s">
        <v>36</v>
      </c>
      <c r="J352" s="4" t="str" cm="1">
        <f t="array" ref="J352">_xlfn._xlws.FILTER(AnalysisGroupings!$G$2:$G$20,AnalysisGroupings!$F$2:$F$20=AnalysisResults!I352,"")</f>
        <v>Placebo</v>
      </c>
      <c r="L352" t="s">
        <v>108</v>
      </c>
      <c r="N352" s="4" t="str" cm="1">
        <f t="array" ref="N352">_xlfn._xlws.FILTER(AnalysisGroupings!$G$2:$G$20,(AnalysisGroupings!$F$2:$F$20=AnalysisResults!M352)*LEN(M352)&gt;0,"")</f>
        <v/>
      </c>
      <c r="O352" t="s">
        <v>357</v>
      </c>
      <c r="P352" t="s">
        <v>111</v>
      </c>
      <c r="R352" s="4" t="str" cm="1">
        <f t="array" ref="R352">_xlfn._xlws.FILTER(AnalysisGroupings!$G$2:$G$20,(AnalysisGroupings!$F$2:$F$20=AnalysisResults!Q352)*LEN(Q352)&gt;0,"")</f>
        <v/>
      </c>
      <c r="S352" t="s">
        <v>445</v>
      </c>
      <c r="T352">
        <v>1.1628000000000001</v>
      </c>
      <c r="U352" s="7" t="s">
        <v>283</v>
      </c>
    </row>
    <row r="353" spans="1:21" x14ac:dyDescent="0.45">
      <c r="A353" t="s">
        <v>117</v>
      </c>
      <c r="B353" s="4" t="str" cm="1">
        <f t="array" ref="B353">_xlfn._xlws.FILTER(AnalysisSets!B:B,AnalysisSets!A:A=_xlfn._xlws.FILTER(Analyses!D:D,Analyses!A:A=AnalysisResults!A353,""),"")</f>
        <v>Safety Population</v>
      </c>
      <c r="C353" t="s">
        <v>314</v>
      </c>
      <c r="D353" s="4" t="str" cm="1">
        <f t="array" ref="D353">_xlfn.UNIQUE(_xlfn._xlws.FILTER(AnalysisMethods!$C$2:$C$31,AnalysisMethods!$A$2:$A$31=AnalysisResults!C353,""))</f>
        <v>Grouped summary of categorical variable</v>
      </c>
      <c r="E353" t="s">
        <v>315</v>
      </c>
      <c r="F353" s="4" t="str" cm="1">
        <f t="array" ref="F353">_xlfn._xlws.FILTER(AnalysisMethods!$H$2:$H$31,AnalysisMethods!$E$2:$E$31=AnalysisResults!E353,"")</f>
        <v>n</v>
      </c>
      <c r="G353" s="4" t="str" cm="1">
        <f t="array" ref="G353">_xlfn._xlws.FILTER(AnalysisMethods!$I$2:$I$31,AnalysisMethods!$E$2:$E$31=AnalysisResults!E353,"")</f>
        <v>XX</v>
      </c>
      <c r="H353" t="s">
        <v>33</v>
      </c>
      <c r="I353" t="s">
        <v>36</v>
      </c>
      <c r="J353" s="4" t="str" cm="1">
        <f t="array" ref="J353">_xlfn._xlws.FILTER(AnalysisGroupings!$G$2:$G$20,AnalysisGroupings!$F$2:$F$20=AnalysisResults!I353,"")</f>
        <v>Placebo</v>
      </c>
      <c r="L353" t="s">
        <v>108</v>
      </c>
      <c r="N353" s="4" t="str" cm="1">
        <f t="array" ref="N353">_xlfn._xlws.FILTER(AnalysisGroupings!$G$2:$G$20,(AnalysisGroupings!$F$2:$F$20=AnalysisResults!M353)*LEN(M353)&gt;0,"")</f>
        <v/>
      </c>
      <c r="O353" t="s">
        <v>357</v>
      </c>
      <c r="P353" t="s">
        <v>111</v>
      </c>
      <c r="R353" s="4" t="str" cm="1">
        <f t="array" ref="R353">_xlfn._xlws.FILTER(AnalysisGroupings!$G$2:$G$20,(AnalysisGroupings!$F$2:$F$20=AnalysisResults!Q353)*LEN(Q353)&gt;0,"")</f>
        <v/>
      </c>
      <c r="S353" t="s">
        <v>458</v>
      </c>
      <c r="T353">
        <v>9</v>
      </c>
      <c r="U353" s="7" t="s">
        <v>278</v>
      </c>
    </row>
    <row r="354" spans="1:21" x14ac:dyDescent="0.45">
      <c r="A354" t="s">
        <v>117</v>
      </c>
      <c r="B354" s="4" t="str" cm="1">
        <f t="array" ref="B354">_xlfn._xlws.FILTER(AnalysisSets!B:B,AnalysisSets!A:A=_xlfn._xlws.FILTER(Analyses!D:D,Analyses!A:A=AnalysisResults!A354,""),"")</f>
        <v>Safety Population</v>
      </c>
      <c r="C354" t="s">
        <v>314</v>
      </c>
      <c r="D354" s="4" t="str" cm="1">
        <f t="array" ref="D354">_xlfn.UNIQUE(_xlfn._xlws.FILTER(AnalysisMethods!$C$2:$C$31,AnalysisMethods!$A$2:$A$31=AnalysisResults!C354,""))</f>
        <v>Grouped summary of categorical variable</v>
      </c>
      <c r="E354" t="s">
        <v>316</v>
      </c>
      <c r="F354" s="4" t="str" cm="1">
        <f t="array" ref="F354">_xlfn._xlws.FILTER(AnalysisMethods!$H$2:$H$31,AnalysisMethods!$E$2:$E$31=AnalysisResults!E354,"")</f>
        <v>%</v>
      </c>
      <c r="G354" s="4" t="str" cm="1">
        <f t="array" ref="G354">_xlfn._xlws.FILTER(AnalysisMethods!$I$2:$I$31,AnalysisMethods!$E$2:$E$31=AnalysisResults!E354,"")</f>
        <v>( XX.X)</v>
      </c>
      <c r="H354" t="s">
        <v>33</v>
      </c>
      <c r="I354" t="s">
        <v>36</v>
      </c>
      <c r="J354" s="4" t="str" cm="1">
        <f t="array" ref="J354">_xlfn._xlws.FILTER(AnalysisGroupings!$G$2:$G$20,AnalysisGroupings!$F$2:$F$20=AnalysisResults!I354,"")</f>
        <v>Placebo</v>
      </c>
      <c r="L354" t="s">
        <v>108</v>
      </c>
      <c r="N354" s="4" t="str" cm="1">
        <f t="array" ref="N354">_xlfn._xlws.FILTER(AnalysisGroupings!$G$2:$G$20,(AnalysisGroupings!$F$2:$F$20=AnalysisResults!M354)*LEN(M354)&gt;0,"")</f>
        <v/>
      </c>
      <c r="O354" t="s">
        <v>357</v>
      </c>
      <c r="P354" t="s">
        <v>111</v>
      </c>
      <c r="R354" s="4" t="str" cm="1">
        <f t="array" ref="R354">_xlfn._xlws.FILTER(AnalysisGroupings!$G$2:$G$20,(AnalysisGroupings!$F$2:$F$20=AnalysisResults!Q354)*LEN(Q354)&gt;0,"")</f>
        <v/>
      </c>
      <c r="S354" t="s">
        <v>458</v>
      </c>
      <c r="T354">
        <v>10.4651</v>
      </c>
      <c r="U354" s="7" t="s">
        <v>647</v>
      </c>
    </row>
    <row r="355" spans="1:21" x14ac:dyDescent="0.45">
      <c r="A355" t="s">
        <v>117</v>
      </c>
      <c r="B355" s="4" t="str" cm="1">
        <f t="array" ref="B355">_xlfn._xlws.FILTER(AnalysisSets!B:B,AnalysisSets!A:A=_xlfn._xlws.FILTER(Analyses!D:D,Analyses!A:A=AnalysisResults!A355,""),"")</f>
        <v>Safety Population</v>
      </c>
      <c r="C355" t="s">
        <v>314</v>
      </c>
      <c r="D355" s="4" t="str" cm="1">
        <f t="array" ref="D355">_xlfn.UNIQUE(_xlfn._xlws.FILTER(AnalysisMethods!$C$2:$C$31,AnalysisMethods!$A$2:$A$31=AnalysisResults!C355,""))</f>
        <v>Grouped summary of categorical variable</v>
      </c>
      <c r="E355" t="s">
        <v>315</v>
      </c>
      <c r="F355" s="4" t="str" cm="1">
        <f t="array" ref="F355">_xlfn._xlws.FILTER(AnalysisMethods!$H$2:$H$31,AnalysisMethods!$E$2:$E$31=AnalysisResults!E355,"")</f>
        <v>n</v>
      </c>
      <c r="G355" s="4" t="str" cm="1">
        <f t="array" ref="G355">_xlfn._xlws.FILTER(AnalysisMethods!$I$2:$I$31,AnalysisMethods!$E$2:$E$31=AnalysisResults!E355,"")</f>
        <v>XX</v>
      </c>
      <c r="H355" t="s">
        <v>33</v>
      </c>
      <c r="I355" t="s">
        <v>36</v>
      </c>
      <c r="J355" s="4" t="str" cm="1">
        <f t="array" ref="J355">_xlfn._xlws.FILTER(AnalysisGroupings!$G$2:$G$20,AnalysisGroupings!$F$2:$F$20=AnalysisResults!I355,"")</f>
        <v>Placebo</v>
      </c>
      <c r="L355" t="s">
        <v>108</v>
      </c>
      <c r="N355" s="4" t="str" cm="1">
        <f t="array" ref="N355">_xlfn._xlws.FILTER(AnalysisGroupings!$G$2:$G$20,(AnalysisGroupings!$F$2:$F$20=AnalysisResults!M355)*LEN(M355)&gt;0,"")</f>
        <v/>
      </c>
      <c r="O355" t="s">
        <v>357</v>
      </c>
      <c r="P355" t="s">
        <v>111</v>
      </c>
      <c r="R355" s="4" t="str" cm="1">
        <f t="array" ref="R355">_xlfn._xlws.FILTER(AnalysisGroupings!$G$2:$G$20,(AnalysisGroupings!$F$2:$F$20=AnalysisResults!Q355)*LEN(Q355)&gt;0,"")</f>
        <v/>
      </c>
      <c r="S355" t="s">
        <v>462</v>
      </c>
      <c r="T355">
        <v>1</v>
      </c>
      <c r="U355" s="7" t="s">
        <v>277</v>
      </c>
    </row>
    <row r="356" spans="1:21" x14ac:dyDescent="0.45">
      <c r="A356" t="s">
        <v>117</v>
      </c>
      <c r="B356" s="4" t="str" cm="1">
        <f t="array" ref="B356">_xlfn._xlws.FILTER(AnalysisSets!B:B,AnalysisSets!A:A=_xlfn._xlws.FILTER(Analyses!D:D,Analyses!A:A=AnalysisResults!A356,""),"")</f>
        <v>Safety Population</v>
      </c>
      <c r="C356" t="s">
        <v>314</v>
      </c>
      <c r="D356" s="4" t="str" cm="1">
        <f t="array" ref="D356">_xlfn.UNIQUE(_xlfn._xlws.FILTER(AnalysisMethods!$C$2:$C$31,AnalysisMethods!$A$2:$A$31=AnalysisResults!C356,""))</f>
        <v>Grouped summary of categorical variable</v>
      </c>
      <c r="E356" t="s">
        <v>316</v>
      </c>
      <c r="F356" s="4" t="str" cm="1">
        <f t="array" ref="F356">_xlfn._xlws.FILTER(AnalysisMethods!$H$2:$H$31,AnalysisMethods!$E$2:$E$31=AnalysisResults!E356,"")</f>
        <v>%</v>
      </c>
      <c r="G356" s="4" t="str" cm="1">
        <f t="array" ref="G356">_xlfn._xlws.FILTER(AnalysisMethods!$I$2:$I$31,AnalysisMethods!$E$2:$E$31=AnalysisResults!E356,"")</f>
        <v>( XX.X)</v>
      </c>
      <c r="H356" t="s">
        <v>33</v>
      </c>
      <c r="I356" t="s">
        <v>36</v>
      </c>
      <c r="J356" s="4" t="str" cm="1">
        <f t="array" ref="J356">_xlfn._xlws.FILTER(AnalysisGroupings!$G$2:$G$20,AnalysisGroupings!$F$2:$F$20=AnalysisResults!I356,"")</f>
        <v>Placebo</v>
      </c>
      <c r="L356" t="s">
        <v>108</v>
      </c>
      <c r="N356" s="4" t="str" cm="1">
        <f t="array" ref="N356">_xlfn._xlws.FILTER(AnalysisGroupings!$G$2:$G$20,(AnalysisGroupings!$F$2:$F$20=AnalysisResults!M356)*LEN(M356)&gt;0,"")</f>
        <v/>
      </c>
      <c r="O356" t="s">
        <v>357</v>
      </c>
      <c r="P356" t="s">
        <v>111</v>
      </c>
      <c r="R356" s="4" t="str" cm="1">
        <f t="array" ref="R356">_xlfn._xlws.FILTER(AnalysisGroupings!$G$2:$G$20,(AnalysisGroupings!$F$2:$F$20=AnalysisResults!Q356)*LEN(Q356)&gt;0,"")</f>
        <v/>
      </c>
      <c r="S356" t="s">
        <v>462</v>
      </c>
      <c r="T356">
        <v>1.1628000000000001</v>
      </c>
      <c r="U356" s="7" t="s">
        <v>283</v>
      </c>
    </row>
    <row r="357" spans="1:21" x14ac:dyDescent="0.45">
      <c r="A357" t="s">
        <v>117</v>
      </c>
      <c r="B357" s="4" t="str" cm="1">
        <f t="array" ref="B357">_xlfn._xlws.FILTER(AnalysisSets!B:B,AnalysisSets!A:A=_xlfn._xlws.FILTER(Analyses!D:D,Analyses!A:A=AnalysisResults!A357,""),"")</f>
        <v>Safety Population</v>
      </c>
      <c r="C357" t="s">
        <v>314</v>
      </c>
      <c r="D357" s="4" t="str" cm="1">
        <f t="array" ref="D357">_xlfn.UNIQUE(_xlfn._xlws.FILTER(AnalysisMethods!$C$2:$C$31,AnalysisMethods!$A$2:$A$31=AnalysisResults!C357,""))</f>
        <v>Grouped summary of categorical variable</v>
      </c>
      <c r="E357" t="s">
        <v>315</v>
      </c>
      <c r="F357" s="4" t="str" cm="1">
        <f t="array" ref="F357">_xlfn._xlws.FILTER(AnalysisMethods!$H$2:$H$31,AnalysisMethods!$E$2:$E$31=AnalysisResults!E357,"")</f>
        <v>n</v>
      </c>
      <c r="G357" s="4" t="str" cm="1">
        <f t="array" ref="G357">_xlfn._xlws.FILTER(AnalysisMethods!$I$2:$I$31,AnalysisMethods!$E$2:$E$31=AnalysisResults!E357,"")</f>
        <v>XX</v>
      </c>
      <c r="H357" t="s">
        <v>33</v>
      </c>
      <c r="I357" t="s">
        <v>36</v>
      </c>
      <c r="J357" s="4" t="str" cm="1">
        <f t="array" ref="J357">_xlfn._xlws.FILTER(AnalysisGroupings!$G$2:$G$20,AnalysisGroupings!$F$2:$F$20=AnalysisResults!I357,"")</f>
        <v>Placebo</v>
      </c>
      <c r="L357" t="s">
        <v>108</v>
      </c>
      <c r="N357" s="4" t="str" cm="1">
        <f t="array" ref="N357">_xlfn._xlws.FILTER(AnalysisGroupings!$G$2:$G$20,(AnalysisGroupings!$F$2:$F$20=AnalysisResults!M357)*LEN(M357)&gt;0,"")</f>
        <v/>
      </c>
      <c r="O357" t="s">
        <v>357</v>
      </c>
      <c r="P357" t="s">
        <v>111</v>
      </c>
      <c r="R357" s="4" t="str" cm="1">
        <f t="array" ref="R357">_xlfn._xlws.FILTER(AnalysisGroupings!$G$2:$G$20,(AnalysisGroupings!$F$2:$F$20=AnalysisResults!Q357)*LEN(Q357)&gt;0,"")</f>
        <v/>
      </c>
      <c r="S357" t="s">
        <v>463</v>
      </c>
      <c r="T357">
        <v>0</v>
      </c>
      <c r="U357" s="7" t="s">
        <v>276</v>
      </c>
    </row>
    <row r="358" spans="1:21" x14ac:dyDescent="0.45">
      <c r="A358" t="s">
        <v>117</v>
      </c>
      <c r="B358" s="4" t="str" cm="1">
        <f t="array" ref="B358">_xlfn._xlws.FILTER(AnalysisSets!B:B,AnalysisSets!A:A=_xlfn._xlws.FILTER(Analyses!D:D,Analyses!A:A=AnalysisResults!A358,""),"")</f>
        <v>Safety Population</v>
      </c>
      <c r="C358" t="s">
        <v>314</v>
      </c>
      <c r="D358" s="4" t="str" cm="1">
        <f t="array" ref="D358">_xlfn.UNIQUE(_xlfn._xlws.FILTER(AnalysisMethods!$C$2:$C$31,AnalysisMethods!$A$2:$A$31=AnalysisResults!C358,""))</f>
        <v>Grouped summary of categorical variable</v>
      </c>
      <c r="E358" t="s">
        <v>316</v>
      </c>
      <c r="F358" s="4" t="str" cm="1">
        <f t="array" ref="F358">_xlfn._xlws.FILTER(AnalysisMethods!$H$2:$H$31,AnalysisMethods!$E$2:$E$31=AnalysisResults!E358,"")</f>
        <v>%</v>
      </c>
      <c r="G358" s="4" t="str" cm="1">
        <f t="array" ref="G358">_xlfn._xlws.FILTER(AnalysisMethods!$I$2:$I$31,AnalysisMethods!$E$2:$E$31=AnalysisResults!E358,"")</f>
        <v>( XX.X)</v>
      </c>
      <c r="H358" t="s">
        <v>33</v>
      </c>
      <c r="I358" t="s">
        <v>36</v>
      </c>
      <c r="J358" s="4" t="str" cm="1">
        <f t="array" ref="J358">_xlfn._xlws.FILTER(AnalysisGroupings!$G$2:$G$20,AnalysisGroupings!$F$2:$F$20=AnalysisResults!I358,"")</f>
        <v>Placebo</v>
      </c>
      <c r="L358" t="s">
        <v>108</v>
      </c>
      <c r="N358" s="4" t="str" cm="1">
        <f t="array" ref="N358">_xlfn._xlws.FILTER(AnalysisGroupings!$G$2:$G$20,(AnalysisGroupings!$F$2:$F$20=AnalysisResults!M358)*LEN(M358)&gt;0,"")</f>
        <v/>
      </c>
      <c r="O358" t="s">
        <v>357</v>
      </c>
      <c r="P358" t="s">
        <v>111</v>
      </c>
      <c r="R358" s="4" t="str" cm="1">
        <f t="array" ref="R358">_xlfn._xlws.FILTER(AnalysisGroupings!$G$2:$G$20,(AnalysisGroupings!$F$2:$F$20=AnalysisResults!Q358)*LEN(Q358)&gt;0,"")</f>
        <v/>
      </c>
      <c r="S358" t="s">
        <v>463</v>
      </c>
      <c r="T358">
        <v>0</v>
      </c>
      <c r="U358" s="7" t="s">
        <v>280</v>
      </c>
    </row>
    <row r="359" spans="1:21" x14ac:dyDescent="0.45">
      <c r="A359" t="s">
        <v>117</v>
      </c>
      <c r="B359" s="4" t="str" cm="1">
        <f t="array" ref="B359">_xlfn._xlws.FILTER(AnalysisSets!B:B,AnalysisSets!A:A=_xlfn._xlws.FILTER(Analyses!D:D,Analyses!A:A=AnalysisResults!A359,""),"")</f>
        <v>Safety Population</v>
      </c>
      <c r="C359" t="s">
        <v>314</v>
      </c>
      <c r="D359" s="4" t="str" cm="1">
        <f t="array" ref="D359">_xlfn.UNIQUE(_xlfn._xlws.FILTER(AnalysisMethods!$C$2:$C$31,AnalysisMethods!$A$2:$A$31=AnalysisResults!C359,""))</f>
        <v>Grouped summary of categorical variable</v>
      </c>
      <c r="E359" t="s">
        <v>315</v>
      </c>
      <c r="F359" s="4" t="str" cm="1">
        <f t="array" ref="F359">_xlfn._xlws.FILTER(AnalysisMethods!$H$2:$H$31,AnalysisMethods!$E$2:$E$31=AnalysisResults!E359,"")</f>
        <v>n</v>
      </c>
      <c r="G359" s="4" t="str" cm="1">
        <f t="array" ref="G359">_xlfn._xlws.FILTER(AnalysisMethods!$I$2:$I$31,AnalysisMethods!$E$2:$E$31=AnalysisResults!E359,"")</f>
        <v>XX</v>
      </c>
      <c r="H359" t="s">
        <v>33</v>
      </c>
      <c r="I359" t="s">
        <v>36</v>
      </c>
      <c r="J359" s="4" t="str" cm="1">
        <f t="array" ref="J359">_xlfn._xlws.FILTER(AnalysisGroupings!$G$2:$G$20,AnalysisGroupings!$F$2:$F$20=AnalysisResults!I359,"")</f>
        <v>Placebo</v>
      </c>
      <c r="L359" t="s">
        <v>108</v>
      </c>
      <c r="N359" s="4" t="str" cm="1">
        <f t="array" ref="N359">_xlfn._xlws.FILTER(AnalysisGroupings!$G$2:$G$20,(AnalysisGroupings!$F$2:$F$20=AnalysisResults!M359)*LEN(M359)&gt;0,"")</f>
        <v/>
      </c>
      <c r="O359" t="s">
        <v>357</v>
      </c>
      <c r="P359" t="s">
        <v>111</v>
      </c>
      <c r="R359" s="4" t="str" cm="1">
        <f t="array" ref="R359">_xlfn._xlws.FILTER(AnalysisGroupings!$G$2:$G$20,(AnalysisGroupings!$F$2:$F$20=AnalysisResults!Q359)*LEN(Q359)&gt;0,"")</f>
        <v/>
      </c>
      <c r="S359" t="s">
        <v>486</v>
      </c>
      <c r="T359">
        <v>1</v>
      </c>
      <c r="U359" s="7" t="s">
        <v>277</v>
      </c>
    </row>
    <row r="360" spans="1:21" x14ac:dyDescent="0.45">
      <c r="A360" t="s">
        <v>117</v>
      </c>
      <c r="B360" s="4" t="str" cm="1">
        <f t="array" ref="B360">_xlfn._xlws.FILTER(AnalysisSets!B:B,AnalysisSets!A:A=_xlfn._xlws.FILTER(Analyses!D:D,Analyses!A:A=AnalysisResults!A360,""),"")</f>
        <v>Safety Population</v>
      </c>
      <c r="C360" t="s">
        <v>314</v>
      </c>
      <c r="D360" s="4" t="str" cm="1">
        <f t="array" ref="D360">_xlfn.UNIQUE(_xlfn._xlws.FILTER(AnalysisMethods!$C$2:$C$31,AnalysisMethods!$A$2:$A$31=AnalysisResults!C360,""))</f>
        <v>Grouped summary of categorical variable</v>
      </c>
      <c r="E360" t="s">
        <v>316</v>
      </c>
      <c r="F360" s="4" t="str" cm="1">
        <f t="array" ref="F360">_xlfn._xlws.FILTER(AnalysisMethods!$H$2:$H$31,AnalysisMethods!$E$2:$E$31=AnalysisResults!E360,"")</f>
        <v>%</v>
      </c>
      <c r="G360" s="4" t="str" cm="1">
        <f t="array" ref="G360">_xlfn._xlws.FILTER(AnalysisMethods!$I$2:$I$31,AnalysisMethods!$E$2:$E$31=AnalysisResults!E360,"")</f>
        <v>( XX.X)</v>
      </c>
      <c r="H360" t="s">
        <v>33</v>
      </c>
      <c r="I360" t="s">
        <v>36</v>
      </c>
      <c r="J360" s="4" t="str" cm="1">
        <f t="array" ref="J360">_xlfn._xlws.FILTER(AnalysisGroupings!$G$2:$G$20,AnalysisGroupings!$F$2:$F$20=AnalysisResults!I360,"")</f>
        <v>Placebo</v>
      </c>
      <c r="L360" t="s">
        <v>108</v>
      </c>
      <c r="N360" s="4" t="str" cm="1">
        <f t="array" ref="N360">_xlfn._xlws.FILTER(AnalysisGroupings!$G$2:$G$20,(AnalysisGroupings!$F$2:$F$20=AnalysisResults!M360)*LEN(M360)&gt;0,"")</f>
        <v/>
      </c>
      <c r="O360" t="s">
        <v>357</v>
      </c>
      <c r="P360" t="s">
        <v>111</v>
      </c>
      <c r="R360" s="4" t="str" cm="1">
        <f t="array" ref="R360">_xlfn._xlws.FILTER(AnalysisGroupings!$G$2:$G$20,(AnalysisGroupings!$F$2:$F$20=AnalysisResults!Q360)*LEN(Q360)&gt;0,"")</f>
        <v/>
      </c>
      <c r="S360" t="s">
        <v>486</v>
      </c>
      <c r="T360">
        <v>1.1628000000000001</v>
      </c>
      <c r="U360" s="7" t="s">
        <v>283</v>
      </c>
    </row>
    <row r="361" spans="1:21" x14ac:dyDescent="0.45">
      <c r="A361" t="s">
        <v>117</v>
      </c>
      <c r="B361" s="4" t="str" cm="1">
        <f t="array" ref="B361">_xlfn._xlws.FILTER(AnalysisSets!B:B,AnalysisSets!A:A=_xlfn._xlws.FILTER(Analyses!D:D,Analyses!A:A=AnalysisResults!A361,""),"")</f>
        <v>Safety Population</v>
      </c>
      <c r="C361" t="s">
        <v>314</v>
      </c>
      <c r="D361" s="4" t="str" cm="1">
        <f t="array" ref="D361">_xlfn.UNIQUE(_xlfn._xlws.FILTER(AnalysisMethods!$C$2:$C$31,AnalysisMethods!$A$2:$A$31=AnalysisResults!C361,""))</f>
        <v>Grouped summary of categorical variable</v>
      </c>
      <c r="E361" t="s">
        <v>315</v>
      </c>
      <c r="F361" s="4" t="str" cm="1">
        <f t="array" ref="F361">_xlfn._xlws.FILTER(AnalysisMethods!$H$2:$H$31,AnalysisMethods!$E$2:$E$31=AnalysisResults!E361,"")</f>
        <v>n</v>
      </c>
      <c r="G361" s="4" t="str" cm="1">
        <f t="array" ref="G361">_xlfn._xlws.FILTER(AnalysisMethods!$I$2:$I$31,AnalysisMethods!$E$2:$E$31=AnalysisResults!E361,"")</f>
        <v>XX</v>
      </c>
      <c r="H361" t="s">
        <v>33</v>
      </c>
      <c r="I361" t="s">
        <v>36</v>
      </c>
      <c r="J361" s="4" t="str" cm="1">
        <f t="array" ref="J361">_xlfn._xlws.FILTER(AnalysisGroupings!$G$2:$G$20,AnalysisGroupings!$F$2:$F$20=AnalysisResults!I361,"")</f>
        <v>Placebo</v>
      </c>
      <c r="L361" t="s">
        <v>108</v>
      </c>
      <c r="N361" s="4" t="str" cm="1">
        <f t="array" ref="N361">_xlfn._xlws.FILTER(AnalysisGroupings!$G$2:$G$20,(AnalysisGroupings!$F$2:$F$20=AnalysisResults!M361)*LEN(M361)&gt;0,"")</f>
        <v/>
      </c>
      <c r="O361" t="s">
        <v>357</v>
      </c>
      <c r="P361" t="s">
        <v>111</v>
      </c>
      <c r="R361" s="4" t="str" cm="1">
        <f t="array" ref="R361">_xlfn._xlws.FILTER(AnalysisGroupings!$G$2:$G$20,(AnalysisGroupings!$F$2:$F$20=AnalysisResults!Q361)*LEN(Q361)&gt;0,"")</f>
        <v/>
      </c>
      <c r="S361" t="s">
        <v>489</v>
      </c>
      <c r="T361">
        <v>0</v>
      </c>
      <c r="U361" s="7" t="s">
        <v>276</v>
      </c>
    </row>
    <row r="362" spans="1:21" x14ac:dyDescent="0.45">
      <c r="A362" t="s">
        <v>117</v>
      </c>
      <c r="B362" s="4" t="str" cm="1">
        <f t="array" ref="B362">_xlfn._xlws.FILTER(AnalysisSets!B:B,AnalysisSets!A:A=_xlfn._xlws.FILTER(Analyses!D:D,Analyses!A:A=AnalysisResults!A362,""),"")</f>
        <v>Safety Population</v>
      </c>
      <c r="C362" t="s">
        <v>314</v>
      </c>
      <c r="D362" s="4" t="str" cm="1">
        <f t="array" ref="D362">_xlfn.UNIQUE(_xlfn._xlws.FILTER(AnalysisMethods!$C$2:$C$31,AnalysisMethods!$A$2:$A$31=AnalysisResults!C362,""))</f>
        <v>Grouped summary of categorical variable</v>
      </c>
      <c r="E362" t="s">
        <v>316</v>
      </c>
      <c r="F362" s="4" t="str" cm="1">
        <f t="array" ref="F362">_xlfn._xlws.FILTER(AnalysisMethods!$H$2:$H$31,AnalysisMethods!$E$2:$E$31=AnalysisResults!E362,"")</f>
        <v>%</v>
      </c>
      <c r="G362" s="4" t="str" cm="1">
        <f t="array" ref="G362">_xlfn._xlws.FILTER(AnalysisMethods!$I$2:$I$31,AnalysisMethods!$E$2:$E$31=AnalysisResults!E362,"")</f>
        <v>( XX.X)</v>
      </c>
      <c r="H362" t="s">
        <v>33</v>
      </c>
      <c r="I362" t="s">
        <v>36</v>
      </c>
      <c r="J362" s="4" t="str" cm="1">
        <f t="array" ref="J362">_xlfn._xlws.FILTER(AnalysisGroupings!$G$2:$G$20,AnalysisGroupings!$F$2:$F$20=AnalysisResults!I362,"")</f>
        <v>Placebo</v>
      </c>
      <c r="L362" t="s">
        <v>108</v>
      </c>
      <c r="N362" s="4" t="str" cm="1">
        <f t="array" ref="N362">_xlfn._xlws.FILTER(AnalysisGroupings!$G$2:$G$20,(AnalysisGroupings!$F$2:$F$20=AnalysisResults!M362)*LEN(M362)&gt;0,"")</f>
        <v/>
      </c>
      <c r="O362" t="s">
        <v>357</v>
      </c>
      <c r="P362" t="s">
        <v>111</v>
      </c>
      <c r="R362" s="4" t="str" cm="1">
        <f t="array" ref="R362">_xlfn._xlws.FILTER(AnalysisGroupings!$G$2:$G$20,(AnalysisGroupings!$F$2:$F$20=AnalysisResults!Q362)*LEN(Q362)&gt;0,"")</f>
        <v/>
      </c>
      <c r="S362" t="s">
        <v>489</v>
      </c>
      <c r="T362">
        <v>0</v>
      </c>
      <c r="U362" s="7" t="s">
        <v>280</v>
      </c>
    </row>
    <row r="363" spans="1:21" x14ac:dyDescent="0.45">
      <c r="A363" t="s">
        <v>117</v>
      </c>
      <c r="B363" s="4" t="str" cm="1">
        <f t="array" ref="B363">_xlfn._xlws.FILTER(AnalysisSets!B:B,AnalysisSets!A:A=_xlfn._xlws.FILTER(Analyses!D:D,Analyses!A:A=AnalysisResults!A363,""),"")</f>
        <v>Safety Population</v>
      </c>
      <c r="C363" t="s">
        <v>314</v>
      </c>
      <c r="D363" s="4" t="str" cm="1">
        <f t="array" ref="D363">_xlfn.UNIQUE(_xlfn._xlws.FILTER(AnalysisMethods!$C$2:$C$31,AnalysisMethods!$A$2:$A$31=AnalysisResults!C363,""))</f>
        <v>Grouped summary of categorical variable</v>
      </c>
      <c r="E363" t="s">
        <v>315</v>
      </c>
      <c r="F363" s="4" t="str" cm="1">
        <f t="array" ref="F363">_xlfn._xlws.FILTER(AnalysisMethods!$H$2:$H$31,AnalysisMethods!$E$2:$E$31=AnalysisResults!E363,"")</f>
        <v>n</v>
      </c>
      <c r="G363" s="4" t="str" cm="1">
        <f t="array" ref="G363">_xlfn._xlws.FILTER(AnalysisMethods!$I$2:$I$31,AnalysisMethods!$E$2:$E$31=AnalysisResults!E363,"")</f>
        <v>XX</v>
      </c>
      <c r="H363" t="s">
        <v>33</v>
      </c>
      <c r="I363" t="s">
        <v>36</v>
      </c>
      <c r="J363" s="4" t="str" cm="1">
        <f t="array" ref="J363">_xlfn._xlws.FILTER(AnalysisGroupings!$G$2:$G$20,AnalysisGroupings!$F$2:$F$20=AnalysisResults!I363,"")</f>
        <v>Placebo</v>
      </c>
      <c r="L363" t="s">
        <v>108</v>
      </c>
      <c r="N363" s="4" t="str" cm="1">
        <f t="array" ref="N363">_xlfn._xlws.FILTER(AnalysisGroupings!$G$2:$G$20,(AnalysisGroupings!$F$2:$F$20=AnalysisResults!M363)*LEN(M363)&gt;0,"")</f>
        <v/>
      </c>
      <c r="O363" t="s">
        <v>357</v>
      </c>
      <c r="P363" t="s">
        <v>111</v>
      </c>
      <c r="R363" s="4" t="str" cm="1">
        <f t="array" ref="R363">_xlfn._xlws.FILTER(AnalysisGroupings!$G$2:$G$20,(AnalysisGroupings!$F$2:$F$20=AnalysisResults!Q363)*LEN(Q363)&gt;0,"")</f>
        <v/>
      </c>
      <c r="S363" t="s">
        <v>490</v>
      </c>
      <c r="T363">
        <v>1</v>
      </c>
      <c r="U363" s="7" t="s">
        <v>277</v>
      </c>
    </row>
    <row r="364" spans="1:21" x14ac:dyDescent="0.45">
      <c r="A364" t="s">
        <v>117</v>
      </c>
      <c r="B364" s="4" t="str" cm="1">
        <f t="array" ref="B364">_xlfn._xlws.FILTER(AnalysisSets!B:B,AnalysisSets!A:A=_xlfn._xlws.FILTER(Analyses!D:D,Analyses!A:A=AnalysisResults!A364,""),"")</f>
        <v>Safety Population</v>
      </c>
      <c r="C364" t="s">
        <v>314</v>
      </c>
      <c r="D364" s="4" t="str" cm="1">
        <f t="array" ref="D364">_xlfn.UNIQUE(_xlfn._xlws.FILTER(AnalysisMethods!$C$2:$C$31,AnalysisMethods!$A$2:$A$31=AnalysisResults!C364,""))</f>
        <v>Grouped summary of categorical variable</v>
      </c>
      <c r="E364" t="s">
        <v>316</v>
      </c>
      <c r="F364" s="4" t="str" cm="1">
        <f t="array" ref="F364">_xlfn._xlws.FILTER(AnalysisMethods!$H$2:$H$31,AnalysisMethods!$E$2:$E$31=AnalysisResults!E364,"")</f>
        <v>%</v>
      </c>
      <c r="G364" s="4" t="str" cm="1">
        <f t="array" ref="G364">_xlfn._xlws.FILTER(AnalysisMethods!$I$2:$I$31,AnalysisMethods!$E$2:$E$31=AnalysisResults!E364,"")</f>
        <v>( XX.X)</v>
      </c>
      <c r="H364" t="s">
        <v>33</v>
      </c>
      <c r="I364" t="s">
        <v>36</v>
      </c>
      <c r="J364" s="4" t="str" cm="1">
        <f t="array" ref="J364">_xlfn._xlws.FILTER(AnalysisGroupings!$G$2:$G$20,AnalysisGroupings!$F$2:$F$20=AnalysisResults!I364,"")</f>
        <v>Placebo</v>
      </c>
      <c r="L364" t="s">
        <v>108</v>
      </c>
      <c r="N364" s="4" t="str" cm="1">
        <f t="array" ref="N364">_xlfn._xlws.FILTER(AnalysisGroupings!$G$2:$G$20,(AnalysisGroupings!$F$2:$F$20=AnalysisResults!M364)*LEN(M364)&gt;0,"")</f>
        <v/>
      </c>
      <c r="O364" t="s">
        <v>357</v>
      </c>
      <c r="P364" t="s">
        <v>111</v>
      </c>
      <c r="R364" s="4" t="str" cm="1">
        <f t="array" ref="R364">_xlfn._xlws.FILTER(AnalysisGroupings!$G$2:$G$20,(AnalysisGroupings!$F$2:$F$20=AnalysisResults!Q364)*LEN(Q364)&gt;0,"")</f>
        <v/>
      </c>
      <c r="S364" t="s">
        <v>490</v>
      </c>
      <c r="T364">
        <v>1.1628000000000001</v>
      </c>
      <c r="U364" s="7" t="s">
        <v>283</v>
      </c>
    </row>
    <row r="365" spans="1:21" x14ac:dyDescent="0.45">
      <c r="A365" t="s">
        <v>117</v>
      </c>
      <c r="B365" s="4" t="str" cm="1">
        <f t="array" ref="B365">_xlfn._xlws.FILTER(AnalysisSets!B:B,AnalysisSets!A:A=_xlfn._xlws.FILTER(Analyses!D:D,Analyses!A:A=AnalysisResults!A365,""),"")</f>
        <v>Safety Population</v>
      </c>
      <c r="C365" t="s">
        <v>314</v>
      </c>
      <c r="D365" s="4" t="str" cm="1">
        <f t="array" ref="D365">_xlfn.UNIQUE(_xlfn._xlws.FILTER(AnalysisMethods!$C$2:$C$31,AnalysisMethods!$A$2:$A$31=AnalysisResults!C365,""))</f>
        <v>Grouped summary of categorical variable</v>
      </c>
      <c r="E365" t="s">
        <v>315</v>
      </c>
      <c r="F365" s="4" t="str" cm="1">
        <f t="array" ref="F365">_xlfn._xlws.FILTER(AnalysisMethods!$H$2:$H$31,AnalysisMethods!$E$2:$E$31=AnalysisResults!E365,"")</f>
        <v>n</v>
      </c>
      <c r="G365" s="4" t="str" cm="1">
        <f t="array" ref="G365">_xlfn._xlws.FILTER(AnalysisMethods!$I$2:$I$31,AnalysisMethods!$E$2:$E$31=AnalysisResults!E365,"")</f>
        <v>XX</v>
      </c>
      <c r="H365" t="s">
        <v>33</v>
      </c>
      <c r="I365" t="s">
        <v>36</v>
      </c>
      <c r="J365" s="4" t="str" cm="1">
        <f t="array" ref="J365">_xlfn._xlws.FILTER(AnalysisGroupings!$G$2:$G$20,AnalysisGroupings!$F$2:$F$20=AnalysisResults!I365,"")</f>
        <v>Placebo</v>
      </c>
      <c r="L365" t="s">
        <v>108</v>
      </c>
      <c r="N365" s="4" t="str" cm="1">
        <f t="array" ref="N365">_xlfn._xlws.FILTER(AnalysisGroupings!$G$2:$G$20,(AnalysisGroupings!$F$2:$F$20=AnalysisResults!M365)*LEN(M365)&gt;0,"")</f>
        <v/>
      </c>
      <c r="O365" t="s">
        <v>357</v>
      </c>
      <c r="P365" t="s">
        <v>111</v>
      </c>
      <c r="R365" s="4" t="str" cm="1">
        <f t="array" ref="R365">_xlfn._xlws.FILTER(AnalysisGroupings!$G$2:$G$20,(AnalysisGroupings!$F$2:$F$20=AnalysisResults!Q365)*LEN(Q365)&gt;0,"")</f>
        <v/>
      </c>
      <c r="S365" t="s">
        <v>491</v>
      </c>
      <c r="T365">
        <v>1</v>
      </c>
      <c r="U365" s="7" t="s">
        <v>277</v>
      </c>
    </row>
    <row r="366" spans="1:21" x14ac:dyDescent="0.45">
      <c r="A366" t="s">
        <v>117</v>
      </c>
      <c r="B366" s="4" t="str" cm="1">
        <f t="array" ref="B366">_xlfn._xlws.FILTER(AnalysisSets!B:B,AnalysisSets!A:A=_xlfn._xlws.FILTER(Analyses!D:D,Analyses!A:A=AnalysisResults!A366,""),"")</f>
        <v>Safety Population</v>
      </c>
      <c r="C366" t="s">
        <v>314</v>
      </c>
      <c r="D366" s="4" t="str" cm="1">
        <f t="array" ref="D366">_xlfn.UNIQUE(_xlfn._xlws.FILTER(AnalysisMethods!$C$2:$C$31,AnalysisMethods!$A$2:$A$31=AnalysisResults!C366,""))</f>
        <v>Grouped summary of categorical variable</v>
      </c>
      <c r="E366" t="s">
        <v>316</v>
      </c>
      <c r="F366" s="4" t="str" cm="1">
        <f t="array" ref="F366">_xlfn._xlws.FILTER(AnalysisMethods!$H$2:$H$31,AnalysisMethods!$E$2:$E$31=AnalysisResults!E366,"")</f>
        <v>%</v>
      </c>
      <c r="G366" s="4" t="str" cm="1">
        <f t="array" ref="G366">_xlfn._xlws.FILTER(AnalysisMethods!$I$2:$I$31,AnalysisMethods!$E$2:$E$31=AnalysisResults!E366,"")</f>
        <v>( XX.X)</v>
      </c>
      <c r="H366" t="s">
        <v>33</v>
      </c>
      <c r="I366" t="s">
        <v>36</v>
      </c>
      <c r="J366" s="4" t="str" cm="1">
        <f t="array" ref="J366">_xlfn._xlws.FILTER(AnalysisGroupings!$G$2:$G$20,AnalysisGroupings!$F$2:$F$20=AnalysisResults!I366,"")</f>
        <v>Placebo</v>
      </c>
      <c r="L366" t="s">
        <v>108</v>
      </c>
      <c r="N366" s="4" t="str" cm="1">
        <f t="array" ref="N366">_xlfn._xlws.FILTER(AnalysisGroupings!$G$2:$G$20,(AnalysisGroupings!$F$2:$F$20=AnalysisResults!M366)*LEN(M366)&gt;0,"")</f>
        <v/>
      </c>
      <c r="O366" t="s">
        <v>357</v>
      </c>
      <c r="P366" t="s">
        <v>111</v>
      </c>
      <c r="R366" s="4" t="str" cm="1">
        <f t="array" ref="R366">_xlfn._xlws.FILTER(AnalysisGroupings!$G$2:$G$20,(AnalysisGroupings!$F$2:$F$20=AnalysisResults!Q366)*LEN(Q366)&gt;0,"")</f>
        <v/>
      </c>
      <c r="S366" t="s">
        <v>491</v>
      </c>
      <c r="T366">
        <v>1.1628000000000001</v>
      </c>
      <c r="U366" s="7" t="s">
        <v>283</v>
      </c>
    </row>
    <row r="367" spans="1:21" x14ac:dyDescent="0.45">
      <c r="A367" t="s">
        <v>117</v>
      </c>
      <c r="B367" s="4" t="str" cm="1">
        <f t="array" ref="B367">_xlfn._xlws.FILTER(AnalysisSets!B:B,AnalysisSets!A:A=_xlfn._xlws.FILTER(Analyses!D:D,Analyses!A:A=AnalysisResults!A367,""),"")</f>
        <v>Safety Population</v>
      </c>
      <c r="C367" t="s">
        <v>314</v>
      </c>
      <c r="D367" s="4" t="str" cm="1">
        <f t="array" ref="D367">_xlfn.UNIQUE(_xlfn._xlws.FILTER(AnalysisMethods!$C$2:$C$31,AnalysisMethods!$A$2:$A$31=AnalysisResults!C367,""))</f>
        <v>Grouped summary of categorical variable</v>
      </c>
      <c r="E367" t="s">
        <v>315</v>
      </c>
      <c r="F367" s="4" t="str" cm="1">
        <f t="array" ref="F367">_xlfn._xlws.FILTER(AnalysisMethods!$H$2:$H$31,AnalysisMethods!$E$2:$E$31=AnalysisResults!E367,"")</f>
        <v>n</v>
      </c>
      <c r="G367" s="4" t="str" cm="1">
        <f t="array" ref="G367">_xlfn._xlws.FILTER(AnalysisMethods!$I$2:$I$31,AnalysisMethods!$E$2:$E$31=AnalysisResults!E367,"")</f>
        <v>XX</v>
      </c>
      <c r="H367" t="s">
        <v>33</v>
      </c>
      <c r="I367" t="s">
        <v>36</v>
      </c>
      <c r="J367" s="4" t="str" cm="1">
        <f t="array" ref="J367">_xlfn._xlws.FILTER(AnalysisGroupings!$G$2:$G$20,AnalysisGroupings!$F$2:$F$20=AnalysisResults!I367,"")</f>
        <v>Placebo</v>
      </c>
      <c r="L367" t="s">
        <v>108</v>
      </c>
      <c r="N367" s="4" t="str" cm="1">
        <f t="array" ref="N367">_xlfn._xlws.FILTER(AnalysisGroupings!$G$2:$G$20,(AnalysisGroupings!$F$2:$F$20=AnalysisResults!M367)*LEN(M367)&gt;0,"")</f>
        <v/>
      </c>
      <c r="O367" t="s">
        <v>357</v>
      </c>
      <c r="P367" t="s">
        <v>111</v>
      </c>
      <c r="R367" s="4" t="str" cm="1">
        <f t="array" ref="R367">_xlfn._xlws.FILTER(AnalysisGroupings!$G$2:$G$20,(AnalysisGroupings!$F$2:$F$20=AnalysisResults!Q367)*LEN(Q367)&gt;0,"")</f>
        <v/>
      </c>
      <c r="S367" t="s">
        <v>499</v>
      </c>
      <c r="T367">
        <v>1</v>
      </c>
      <c r="U367" s="7" t="s">
        <v>277</v>
      </c>
    </row>
    <row r="368" spans="1:21" x14ac:dyDescent="0.45">
      <c r="A368" t="s">
        <v>117</v>
      </c>
      <c r="B368" s="4" t="str" cm="1">
        <f t="array" ref="B368">_xlfn._xlws.FILTER(AnalysisSets!B:B,AnalysisSets!A:A=_xlfn._xlws.FILTER(Analyses!D:D,Analyses!A:A=AnalysisResults!A368,""),"")</f>
        <v>Safety Population</v>
      </c>
      <c r="C368" t="s">
        <v>314</v>
      </c>
      <c r="D368" s="4" t="str" cm="1">
        <f t="array" ref="D368">_xlfn.UNIQUE(_xlfn._xlws.FILTER(AnalysisMethods!$C$2:$C$31,AnalysisMethods!$A$2:$A$31=AnalysisResults!C368,""))</f>
        <v>Grouped summary of categorical variable</v>
      </c>
      <c r="E368" t="s">
        <v>316</v>
      </c>
      <c r="F368" s="4" t="str" cm="1">
        <f t="array" ref="F368">_xlfn._xlws.FILTER(AnalysisMethods!$H$2:$H$31,AnalysisMethods!$E$2:$E$31=AnalysisResults!E368,"")</f>
        <v>%</v>
      </c>
      <c r="G368" s="4" t="str" cm="1">
        <f t="array" ref="G368">_xlfn._xlws.FILTER(AnalysisMethods!$I$2:$I$31,AnalysisMethods!$E$2:$E$31=AnalysisResults!E368,"")</f>
        <v>( XX.X)</v>
      </c>
      <c r="H368" t="s">
        <v>33</v>
      </c>
      <c r="I368" t="s">
        <v>36</v>
      </c>
      <c r="J368" s="4" t="str" cm="1">
        <f t="array" ref="J368">_xlfn._xlws.FILTER(AnalysisGroupings!$G$2:$G$20,AnalysisGroupings!$F$2:$F$20=AnalysisResults!I368,"")</f>
        <v>Placebo</v>
      </c>
      <c r="L368" t="s">
        <v>108</v>
      </c>
      <c r="N368" s="4" t="str" cm="1">
        <f t="array" ref="N368">_xlfn._xlws.FILTER(AnalysisGroupings!$G$2:$G$20,(AnalysisGroupings!$F$2:$F$20=AnalysisResults!M368)*LEN(M368)&gt;0,"")</f>
        <v/>
      </c>
      <c r="O368" t="s">
        <v>357</v>
      </c>
      <c r="P368" t="s">
        <v>111</v>
      </c>
      <c r="R368" s="4" t="str" cm="1">
        <f t="array" ref="R368">_xlfn._xlws.FILTER(AnalysisGroupings!$G$2:$G$20,(AnalysisGroupings!$F$2:$F$20=AnalysisResults!Q368)*LEN(Q368)&gt;0,"")</f>
        <v/>
      </c>
      <c r="S368" t="s">
        <v>499</v>
      </c>
      <c r="T368">
        <v>1.1628000000000001</v>
      </c>
      <c r="U368" s="7" t="s">
        <v>283</v>
      </c>
    </row>
    <row r="369" spans="1:21" x14ac:dyDescent="0.45">
      <c r="A369" t="s">
        <v>117</v>
      </c>
      <c r="B369" s="4" t="str" cm="1">
        <f t="array" ref="B369">_xlfn._xlws.FILTER(AnalysisSets!B:B,AnalysisSets!A:A=_xlfn._xlws.FILTER(Analyses!D:D,Analyses!A:A=AnalysisResults!A369,""),"")</f>
        <v>Safety Population</v>
      </c>
      <c r="C369" t="s">
        <v>314</v>
      </c>
      <c r="D369" s="4" t="str" cm="1">
        <f t="array" ref="D369">_xlfn.UNIQUE(_xlfn._xlws.FILTER(AnalysisMethods!$C$2:$C$31,AnalysisMethods!$A$2:$A$31=AnalysisResults!C369,""))</f>
        <v>Grouped summary of categorical variable</v>
      </c>
      <c r="E369" t="s">
        <v>315</v>
      </c>
      <c r="F369" s="4" t="str" cm="1">
        <f t="array" ref="F369">_xlfn._xlws.FILTER(AnalysisMethods!$H$2:$H$31,AnalysisMethods!$E$2:$E$31=AnalysisResults!E369,"")</f>
        <v>n</v>
      </c>
      <c r="G369" s="4" t="str" cm="1">
        <f t="array" ref="G369">_xlfn._xlws.FILTER(AnalysisMethods!$I$2:$I$31,AnalysisMethods!$E$2:$E$31=AnalysisResults!E369,"")</f>
        <v>XX</v>
      </c>
      <c r="H369" t="s">
        <v>33</v>
      </c>
      <c r="I369" t="s">
        <v>36</v>
      </c>
      <c r="J369" s="4" t="str" cm="1">
        <f t="array" ref="J369">_xlfn._xlws.FILTER(AnalysisGroupings!$G$2:$G$20,AnalysisGroupings!$F$2:$F$20=AnalysisResults!I369,"")</f>
        <v>Placebo</v>
      </c>
      <c r="L369" t="s">
        <v>108</v>
      </c>
      <c r="N369" s="4" t="str" cm="1">
        <f t="array" ref="N369">_xlfn._xlws.FILTER(AnalysisGroupings!$G$2:$G$20,(AnalysisGroupings!$F$2:$F$20=AnalysisResults!M369)*LEN(M369)&gt;0,"")</f>
        <v/>
      </c>
      <c r="O369" t="s">
        <v>357</v>
      </c>
      <c r="P369" t="s">
        <v>111</v>
      </c>
      <c r="R369" s="4" t="str" cm="1">
        <f t="array" ref="R369">_xlfn._xlws.FILTER(AnalysisGroupings!$G$2:$G$20,(AnalysisGroupings!$F$2:$F$20=AnalysisResults!Q369)*LEN(Q369)&gt;0,"")</f>
        <v/>
      </c>
      <c r="S369" t="s">
        <v>532</v>
      </c>
      <c r="T369">
        <v>3</v>
      </c>
      <c r="U369" s="7" t="s">
        <v>265</v>
      </c>
    </row>
    <row r="370" spans="1:21" x14ac:dyDescent="0.45">
      <c r="A370" t="s">
        <v>117</v>
      </c>
      <c r="B370" s="4" t="str" cm="1">
        <f t="array" ref="B370">_xlfn._xlws.FILTER(AnalysisSets!B:B,AnalysisSets!A:A=_xlfn._xlws.FILTER(Analyses!D:D,Analyses!A:A=AnalysisResults!A370,""),"")</f>
        <v>Safety Population</v>
      </c>
      <c r="C370" t="s">
        <v>314</v>
      </c>
      <c r="D370" s="4" t="str" cm="1">
        <f t="array" ref="D370">_xlfn.UNIQUE(_xlfn._xlws.FILTER(AnalysisMethods!$C$2:$C$31,AnalysisMethods!$A$2:$A$31=AnalysisResults!C370,""))</f>
        <v>Grouped summary of categorical variable</v>
      </c>
      <c r="E370" t="s">
        <v>316</v>
      </c>
      <c r="F370" s="4" t="str" cm="1">
        <f t="array" ref="F370">_xlfn._xlws.FILTER(AnalysisMethods!$H$2:$H$31,AnalysisMethods!$E$2:$E$31=AnalysisResults!E370,"")</f>
        <v>%</v>
      </c>
      <c r="G370" s="4" t="str" cm="1">
        <f t="array" ref="G370">_xlfn._xlws.FILTER(AnalysisMethods!$I$2:$I$31,AnalysisMethods!$E$2:$E$31=AnalysisResults!E370,"")</f>
        <v>( XX.X)</v>
      </c>
      <c r="H370" t="s">
        <v>33</v>
      </c>
      <c r="I370" t="s">
        <v>36</v>
      </c>
      <c r="J370" s="4" t="str" cm="1">
        <f t="array" ref="J370">_xlfn._xlws.FILTER(AnalysisGroupings!$G$2:$G$20,AnalysisGroupings!$F$2:$F$20=AnalysisResults!I370,"")</f>
        <v>Placebo</v>
      </c>
      <c r="L370" t="s">
        <v>108</v>
      </c>
      <c r="N370" s="4" t="str" cm="1">
        <f t="array" ref="N370">_xlfn._xlws.FILTER(AnalysisGroupings!$G$2:$G$20,(AnalysisGroupings!$F$2:$F$20=AnalysisResults!M370)*LEN(M370)&gt;0,"")</f>
        <v/>
      </c>
      <c r="O370" t="s">
        <v>357</v>
      </c>
      <c r="P370" t="s">
        <v>111</v>
      </c>
      <c r="R370" s="4" t="str" cm="1">
        <f t="array" ref="R370">_xlfn._xlws.FILTER(AnalysisGroupings!$G$2:$G$20,(AnalysisGroupings!$F$2:$F$20=AnalysisResults!Q370)*LEN(Q370)&gt;0,"")</f>
        <v/>
      </c>
      <c r="S370" t="s">
        <v>532</v>
      </c>
      <c r="T370">
        <v>3.4883999999999999</v>
      </c>
      <c r="U370" s="7" t="s">
        <v>270</v>
      </c>
    </row>
    <row r="371" spans="1:21" x14ac:dyDescent="0.45">
      <c r="A371" t="s">
        <v>117</v>
      </c>
      <c r="B371" s="4" t="str" cm="1">
        <f t="array" ref="B371">_xlfn._xlws.FILTER(AnalysisSets!B:B,AnalysisSets!A:A=_xlfn._xlws.FILTER(Analyses!D:D,Analyses!A:A=AnalysisResults!A371,""),"")</f>
        <v>Safety Population</v>
      </c>
      <c r="C371" t="s">
        <v>314</v>
      </c>
      <c r="D371" s="4" t="str" cm="1">
        <f t="array" ref="D371">_xlfn.UNIQUE(_xlfn._xlws.FILTER(AnalysisMethods!$C$2:$C$31,AnalysisMethods!$A$2:$A$31=AnalysisResults!C371,""))</f>
        <v>Grouped summary of categorical variable</v>
      </c>
      <c r="E371" t="s">
        <v>315</v>
      </c>
      <c r="F371" s="4" t="str" cm="1">
        <f t="array" ref="F371">_xlfn._xlws.FILTER(AnalysisMethods!$H$2:$H$31,AnalysisMethods!$E$2:$E$31=AnalysisResults!E371,"")</f>
        <v>n</v>
      </c>
      <c r="G371" s="4" t="str" cm="1">
        <f t="array" ref="G371">_xlfn._xlws.FILTER(AnalysisMethods!$I$2:$I$31,AnalysisMethods!$E$2:$E$31=AnalysisResults!E371,"")</f>
        <v>XX</v>
      </c>
      <c r="H371" t="s">
        <v>33</v>
      </c>
      <c r="I371" t="s">
        <v>36</v>
      </c>
      <c r="J371" s="4" t="str" cm="1">
        <f t="array" ref="J371">_xlfn._xlws.FILTER(AnalysisGroupings!$G$2:$G$20,AnalysisGroupings!$F$2:$F$20=AnalysisResults!I371,"")</f>
        <v>Placebo</v>
      </c>
      <c r="L371" t="s">
        <v>108</v>
      </c>
      <c r="N371" s="4" t="str" cm="1">
        <f t="array" ref="N371">_xlfn._xlws.FILTER(AnalysisGroupings!$G$2:$G$20,(AnalysisGroupings!$F$2:$F$20=AnalysisResults!M371)*LEN(M371)&gt;0,"")</f>
        <v/>
      </c>
      <c r="O371" t="s">
        <v>357</v>
      </c>
      <c r="P371" t="s">
        <v>111</v>
      </c>
      <c r="R371" s="4" t="str" cm="1">
        <f t="array" ref="R371">_xlfn._xlws.FILTER(AnalysisGroupings!$G$2:$G$20,(AnalysisGroupings!$F$2:$F$20=AnalysisResults!Q371)*LEN(Q371)&gt;0,"")</f>
        <v/>
      </c>
      <c r="S371" t="s">
        <v>563</v>
      </c>
      <c r="T371">
        <v>0</v>
      </c>
      <c r="U371" s="7" t="s">
        <v>276</v>
      </c>
    </row>
    <row r="372" spans="1:21" x14ac:dyDescent="0.45">
      <c r="A372" t="s">
        <v>117</v>
      </c>
      <c r="B372" s="4" t="str" cm="1">
        <f t="array" ref="B372">_xlfn._xlws.FILTER(AnalysisSets!B:B,AnalysisSets!A:A=_xlfn._xlws.FILTER(Analyses!D:D,Analyses!A:A=AnalysisResults!A372,""),"")</f>
        <v>Safety Population</v>
      </c>
      <c r="C372" t="s">
        <v>314</v>
      </c>
      <c r="D372" s="4" t="str" cm="1">
        <f t="array" ref="D372">_xlfn.UNIQUE(_xlfn._xlws.FILTER(AnalysisMethods!$C$2:$C$31,AnalysisMethods!$A$2:$A$31=AnalysisResults!C372,""))</f>
        <v>Grouped summary of categorical variable</v>
      </c>
      <c r="E372" t="s">
        <v>316</v>
      </c>
      <c r="F372" s="4" t="str" cm="1">
        <f t="array" ref="F372">_xlfn._xlws.FILTER(AnalysisMethods!$H$2:$H$31,AnalysisMethods!$E$2:$E$31=AnalysisResults!E372,"")</f>
        <v>%</v>
      </c>
      <c r="G372" s="4" t="str" cm="1">
        <f t="array" ref="G372">_xlfn._xlws.FILTER(AnalysisMethods!$I$2:$I$31,AnalysisMethods!$E$2:$E$31=AnalysisResults!E372,"")</f>
        <v>( XX.X)</v>
      </c>
      <c r="H372" t="s">
        <v>33</v>
      </c>
      <c r="I372" t="s">
        <v>36</v>
      </c>
      <c r="J372" s="4" t="str" cm="1">
        <f t="array" ref="J372">_xlfn._xlws.FILTER(AnalysisGroupings!$G$2:$G$20,AnalysisGroupings!$F$2:$F$20=AnalysisResults!I372,"")</f>
        <v>Placebo</v>
      </c>
      <c r="L372" t="s">
        <v>108</v>
      </c>
      <c r="N372" s="4" t="str" cm="1">
        <f t="array" ref="N372">_xlfn._xlws.FILTER(AnalysisGroupings!$G$2:$G$20,(AnalysisGroupings!$F$2:$F$20=AnalysisResults!M372)*LEN(M372)&gt;0,"")</f>
        <v/>
      </c>
      <c r="O372" t="s">
        <v>357</v>
      </c>
      <c r="P372" t="s">
        <v>111</v>
      </c>
      <c r="R372" s="4" t="str" cm="1">
        <f t="array" ref="R372">_xlfn._xlws.FILTER(AnalysisGroupings!$G$2:$G$20,(AnalysisGroupings!$F$2:$F$20=AnalysisResults!Q372)*LEN(Q372)&gt;0,"")</f>
        <v/>
      </c>
      <c r="S372" t="s">
        <v>563</v>
      </c>
      <c r="T372">
        <v>0</v>
      </c>
      <c r="U372" s="7" t="s">
        <v>280</v>
      </c>
    </row>
    <row r="373" spans="1:21" x14ac:dyDescent="0.45">
      <c r="A373" t="s">
        <v>117</v>
      </c>
      <c r="B373" s="4" t="str" cm="1">
        <f t="array" ref="B373">_xlfn._xlws.FILTER(AnalysisSets!B:B,AnalysisSets!A:A=_xlfn._xlws.FILTER(Analyses!D:D,Analyses!A:A=AnalysisResults!A373,""),"")</f>
        <v>Safety Population</v>
      </c>
      <c r="C373" t="s">
        <v>314</v>
      </c>
      <c r="D373" s="4" t="str" cm="1">
        <f t="array" ref="D373">_xlfn.UNIQUE(_xlfn._xlws.FILTER(AnalysisMethods!$C$2:$C$31,AnalysisMethods!$A$2:$A$31=AnalysisResults!C373,""))</f>
        <v>Grouped summary of categorical variable</v>
      </c>
      <c r="E373" t="s">
        <v>315</v>
      </c>
      <c r="F373" s="4" t="str" cm="1">
        <f t="array" ref="F373">_xlfn._xlws.FILTER(AnalysisMethods!$H$2:$H$31,AnalysisMethods!$E$2:$E$31=AnalysisResults!E373,"")</f>
        <v>n</v>
      </c>
      <c r="G373" s="4" t="str" cm="1">
        <f t="array" ref="G373">_xlfn._xlws.FILTER(AnalysisMethods!$I$2:$I$31,AnalysisMethods!$E$2:$E$31=AnalysisResults!E373,"")</f>
        <v>XX</v>
      </c>
      <c r="H373" t="s">
        <v>33</v>
      </c>
      <c r="I373" t="s">
        <v>36</v>
      </c>
      <c r="J373" s="4" t="str" cm="1">
        <f t="array" ref="J373">_xlfn._xlws.FILTER(AnalysisGroupings!$G$2:$G$20,AnalysisGroupings!$F$2:$F$20=AnalysisResults!I373,"")</f>
        <v>Placebo</v>
      </c>
      <c r="L373" t="s">
        <v>108</v>
      </c>
      <c r="N373" s="4" t="str" cm="1">
        <f t="array" ref="N373">_xlfn._xlws.FILTER(AnalysisGroupings!$G$2:$G$20,(AnalysisGroupings!$F$2:$F$20=AnalysisResults!M373)*LEN(M373)&gt;0,"")</f>
        <v/>
      </c>
      <c r="O373" t="s">
        <v>357</v>
      </c>
      <c r="P373" t="s">
        <v>111</v>
      </c>
      <c r="R373" s="4" t="str" cm="1">
        <f t="array" ref="R373">_xlfn._xlws.FILTER(AnalysisGroupings!$G$2:$G$20,(AnalysisGroupings!$F$2:$F$20=AnalysisResults!Q373)*LEN(Q373)&gt;0,"")</f>
        <v/>
      </c>
      <c r="S373" t="s">
        <v>568</v>
      </c>
      <c r="T373">
        <v>0</v>
      </c>
      <c r="U373" s="7" t="s">
        <v>276</v>
      </c>
    </row>
    <row r="374" spans="1:21" x14ac:dyDescent="0.45">
      <c r="A374" t="s">
        <v>117</v>
      </c>
      <c r="B374" s="4" t="str" cm="1">
        <f t="array" ref="B374">_xlfn._xlws.FILTER(AnalysisSets!B:B,AnalysisSets!A:A=_xlfn._xlws.FILTER(Analyses!D:D,Analyses!A:A=AnalysisResults!A374,""),"")</f>
        <v>Safety Population</v>
      </c>
      <c r="C374" t="s">
        <v>314</v>
      </c>
      <c r="D374" s="4" t="str" cm="1">
        <f t="array" ref="D374">_xlfn.UNIQUE(_xlfn._xlws.FILTER(AnalysisMethods!$C$2:$C$31,AnalysisMethods!$A$2:$A$31=AnalysisResults!C374,""))</f>
        <v>Grouped summary of categorical variable</v>
      </c>
      <c r="E374" t="s">
        <v>316</v>
      </c>
      <c r="F374" s="4" t="str" cm="1">
        <f t="array" ref="F374">_xlfn._xlws.FILTER(AnalysisMethods!$H$2:$H$31,AnalysisMethods!$E$2:$E$31=AnalysisResults!E374,"")</f>
        <v>%</v>
      </c>
      <c r="G374" s="4" t="str" cm="1">
        <f t="array" ref="G374">_xlfn._xlws.FILTER(AnalysisMethods!$I$2:$I$31,AnalysisMethods!$E$2:$E$31=AnalysisResults!E374,"")</f>
        <v>( XX.X)</v>
      </c>
      <c r="H374" t="s">
        <v>33</v>
      </c>
      <c r="I374" t="s">
        <v>36</v>
      </c>
      <c r="J374" s="4" t="str" cm="1">
        <f t="array" ref="J374">_xlfn._xlws.FILTER(AnalysisGroupings!$G$2:$G$20,AnalysisGroupings!$F$2:$F$20=AnalysisResults!I374,"")</f>
        <v>Placebo</v>
      </c>
      <c r="L374" t="s">
        <v>108</v>
      </c>
      <c r="N374" s="4" t="str" cm="1">
        <f t="array" ref="N374">_xlfn._xlws.FILTER(AnalysisGroupings!$G$2:$G$20,(AnalysisGroupings!$F$2:$F$20=AnalysisResults!M374)*LEN(M374)&gt;0,"")</f>
        <v/>
      </c>
      <c r="O374" t="s">
        <v>357</v>
      </c>
      <c r="P374" t="s">
        <v>111</v>
      </c>
      <c r="R374" s="4" t="str" cm="1">
        <f t="array" ref="R374">_xlfn._xlws.FILTER(AnalysisGroupings!$G$2:$G$20,(AnalysisGroupings!$F$2:$F$20=AnalysisResults!Q374)*LEN(Q374)&gt;0,"")</f>
        <v/>
      </c>
      <c r="S374" t="s">
        <v>568</v>
      </c>
      <c r="T374">
        <v>0</v>
      </c>
      <c r="U374" s="7" t="s">
        <v>280</v>
      </c>
    </row>
    <row r="375" spans="1:21" x14ac:dyDescent="0.45">
      <c r="A375" t="s">
        <v>117</v>
      </c>
      <c r="B375" s="4" t="str" cm="1">
        <f t="array" ref="B375">_xlfn._xlws.FILTER(AnalysisSets!B:B,AnalysisSets!A:A=_xlfn._xlws.FILTER(Analyses!D:D,Analyses!A:A=AnalysisResults!A375,""),"")</f>
        <v>Safety Population</v>
      </c>
      <c r="C375" t="s">
        <v>314</v>
      </c>
      <c r="D375" s="4" t="str" cm="1">
        <f t="array" ref="D375">_xlfn.UNIQUE(_xlfn._xlws.FILTER(AnalysisMethods!$C$2:$C$31,AnalysisMethods!$A$2:$A$31=AnalysisResults!C375,""))</f>
        <v>Grouped summary of categorical variable</v>
      </c>
      <c r="E375" t="s">
        <v>315</v>
      </c>
      <c r="F375" s="4" t="str" cm="1">
        <f t="array" ref="F375">_xlfn._xlws.FILTER(AnalysisMethods!$H$2:$H$31,AnalysisMethods!$E$2:$E$31=AnalysisResults!E375,"")</f>
        <v>n</v>
      </c>
      <c r="G375" s="4" t="str" cm="1">
        <f t="array" ref="G375">_xlfn._xlws.FILTER(AnalysisMethods!$I$2:$I$31,AnalysisMethods!$E$2:$E$31=AnalysisResults!E375,"")</f>
        <v>XX</v>
      </c>
      <c r="H375" t="s">
        <v>33</v>
      </c>
      <c r="I375" t="s">
        <v>36</v>
      </c>
      <c r="J375" s="4" t="str" cm="1">
        <f t="array" ref="J375">_xlfn._xlws.FILTER(AnalysisGroupings!$G$2:$G$20,AnalysisGroupings!$F$2:$F$20=AnalysisResults!I375,"")</f>
        <v>Placebo</v>
      </c>
      <c r="L375" t="s">
        <v>108</v>
      </c>
      <c r="N375" s="4" t="str" cm="1">
        <f t="array" ref="N375">_xlfn._xlws.FILTER(AnalysisGroupings!$G$2:$G$20,(AnalysisGroupings!$F$2:$F$20=AnalysisResults!M375)*LEN(M375)&gt;0,"")</f>
        <v/>
      </c>
      <c r="O375" t="s">
        <v>357</v>
      </c>
      <c r="P375" t="s">
        <v>111</v>
      </c>
      <c r="R375" s="4" t="str" cm="1">
        <f t="array" ref="R375">_xlfn._xlws.FILTER(AnalysisGroupings!$G$2:$G$20,(AnalysisGroupings!$F$2:$F$20=AnalysisResults!Q375)*LEN(Q375)&gt;0,"")</f>
        <v/>
      </c>
      <c r="S375" t="s">
        <v>580</v>
      </c>
      <c r="T375">
        <v>0</v>
      </c>
      <c r="U375" s="7" t="s">
        <v>276</v>
      </c>
    </row>
    <row r="376" spans="1:21" x14ac:dyDescent="0.45">
      <c r="A376" t="s">
        <v>117</v>
      </c>
      <c r="B376" s="4" t="str" cm="1">
        <f t="array" ref="B376">_xlfn._xlws.FILTER(AnalysisSets!B:B,AnalysisSets!A:A=_xlfn._xlws.FILTER(Analyses!D:D,Analyses!A:A=AnalysisResults!A376,""),"")</f>
        <v>Safety Population</v>
      </c>
      <c r="C376" t="s">
        <v>314</v>
      </c>
      <c r="D376" s="4" t="str" cm="1">
        <f t="array" ref="D376">_xlfn.UNIQUE(_xlfn._xlws.FILTER(AnalysisMethods!$C$2:$C$31,AnalysisMethods!$A$2:$A$31=AnalysisResults!C376,""))</f>
        <v>Grouped summary of categorical variable</v>
      </c>
      <c r="E376" t="s">
        <v>316</v>
      </c>
      <c r="F376" s="4" t="str" cm="1">
        <f t="array" ref="F376">_xlfn._xlws.FILTER(AnalysisMethods!$H$2:$H$31,AnalysisMethods!$E$2:$E$31=AnalysisResults!E376,"")</f>
        <v>%</v>
      </c>
      <c r="G376" s="4" t="str" cm="1">
        <f t="array" ref="G376">_xlfn._xlws.FILTER(AnalysisMethods!$I$2:$I$31,AnalysisMethods!$E$2:$E$31=AnalysisResults!E376,"")</f>
        <v>( XX.X)</v>
      </c>
      <c r="H376" t="s">
        <v>33</v>
      </c>
      <c r="I376" t="s">
        <v>36</v>
      </c>
      <c r="J376" s="4" t="str" cm="1">
        <f t="array" ref="J376">_xlfn._xlws.FILTER(AnalysisGroupings!$G$2:$G$20,AnalysisGroupings!$F$2:$F$20=AnalysisResults!I376,"")</f>
        <v>Placebo</v>
      </c>
      <c r="L376" t="s">
        <v>108</v>
      </c>
      <c r="N376" s="4" t="str" cm="1">
        <f t="array" ref="N376">_xlfn._xlws.FILTER(AnalysisGroupings!$G$2:$G$20,(AnalysisGroupings!$F$2:$F$20=AnalysisResults!M376)*LEN(M376)&gt;0,"")</f>
        <v/>
      </c>
      <c r="O376" t="s">
        <v>357</v>
      </c>
      <c r="P376" t="s">
        <v>111</v>
      </c>
      <c r="R376" s="4" t="str" cm="1">
        <f t="array" ref="R376">_xlfn._xlws.FILTER(AnalysisGroupings!$G$2:$G$20,(AnalysisGroupings!$F$2:$F$20=AnalysisResults!Q376)*LEN(Q376)&gt;0,"")</f>
        <v/>
      </c>
      <c r="S376" t="s">
        <v>580</v>
      </c>
      <c r="T376">
        <v>0</v>
      </c>
      <c r="U376" s="7" t="s">
        <v>280</v>
      </c>
    </row>
    <row r="377" spans="1:21" x14ac:dyDescent="0.45">
      <c r="A377" t="s">
        <v>117</v>
      </c>
      <c r="B377" s="4" t="str" cm="1">
        <f t="array" ref="B377">_xlfn._xlws.FILTER(AnalysisSets!B:B,AnalysisSets!A:A=_xlfn._xlws.FILTER(Analyses!D:D,Analyses!A:A=AnalysisResults!A377,""),"")</f>
        <v>Safety Population</v>
      </c>
      <c r="C377" t="s">
        <v>314</v>
      </c>
      <c r="D377" s="4" t="str" cm="1">
        <f t="array" ref="D377">_xlfn.UNIQUE(_xlfn._xlws.FILTER(AnalysisMethods!$C$2:$C$31,AnalysisMethods!$A$2:$A$31=AnalysisResults!C377,""))</f>
        <v>Grouped summary of categorical variable</v>
      </c>
      <c r="E377" t="s">
        <v>315</v>
      </c>
      <c r="F377" s="4" t="str" cm="1">
        <f t="array" ref="F377">_xlfn._xlws.FILTER(AnalysisMethods!$H$2:$H$31,AnalysisMethods!$E$2:$E$31=AnalysisResults!E377,"")</f>
        <v>n</v>
      </c>
      <c r="G377" s="4" t="str" cm="1">
        <f t="array" ref="G377">_xlfn._xlws.FILTER(AnalysisMethods!$I$2:$I$31,AnalysisMethods!$E$2:$E$31=AnalysisResults!E377,"")</f>
        <v>XX</v>
      </c>
      <c r="H377" t="s">
        <v>33</v>
      </c>
      <c r="I377" t="s">
        <v>36</v>
      </c>
      <c r="J377" s="4" t="str" cm="1">
        <f t="array" ref="J377">_xlfn._xlws.FILTER(AnalysisGroupings!$G$2:$G$20,AnalysisGroupings!$F$2:$F$20=AnalysisResults!I377,"")</f>
        <v>Placebo</v>
      </c>
      <c r="L377" t="s">
        <v>108</v>
      </c>
      <c r="N377" s="4" t="str" cm="1">
        <f t="array" ref="N377">_xlfn._xlws.FILTER(AnalysisGroupings!$G$2:$G$20,(AnalysisGroupings!$F$2:$F$20=AnalysisResults!M377)*LEN(M377)&gt;0,"")</f>
        <v/>
      </c>
      <c r="O377" t="s">
        <v>357</v>
      </c>
      <c r="P377" t="s">
        <v>111</v>
      </c>
      <c r="R377" s="4" t="str" cm="1">
        <f t="array" ref="R377">_xlfn._xlws.FILTER(AnalysisGroupings!$G$2:$G$20,(AnalysisGroupings!$F$2:$F$20=AnalysisResults!Q377)*LEN(Q377)&gt;0,"")</f>
        <v/>
      </c>
      <c r="S377" t="s">
        <v>601</v>
      </c>
      <c r="T377">
        <v>3</v>
      </c>
      <c r="U377" s="7" t="s">
        <v>265</v>
      </c>
    </row>
    <row r="378" spans="1:21" x14ac:dyDescent="0.45">
      <c r="A378" t="s">
        <v>117</v>
      </c>
      <c r="B378" s="4" t="str" cm="1">
        <f t="array" ref="B378">_xlfn._xlws.FILTER(AnalysisSets!B:B,AnalysisSets!A:A=_xlfn._xlws.FILTER(Analyses!D:D,Analyses!A:A=AnalysisResults!A378,""),"")</f>
        <v>Safety Population</v>
      </c>
      <c r="C378" t="s">
        <v>314</v>
      </c>
      <c r="D378" s="4" t="str" cm="1">
        <f t="array" ref="D378">_xlfn.UNIQUE(_xlfn._xlws.FILTER(AnalysisMethods!$C$2:$C$31,AnalysisMethods!$A$2:$A$31=AnalysisResults!C378,""))</f>
        <v>Grouped summary of categorical variable</v>
      </c>
      <c r="E378" t="s">
        <v>316</v>
      </c>
      <c r="F378" s="4" t="str" cm="1">
        <f t="array" ref="F378">_xlfn._xlws.FILTER(AnalysisMethods!$H$2:$H$31,AnalysisMethods!$E$2:$E$31=AnalysisResults!E378,"")</f>
        <v>%</v>
      </c>
      <c r="G378" s="4" t="str" cm="1">
        <f t="array" ref="G378">_xlfn._xlws.FILTER(AnalysisMethods!$I$2:$I$31,AnalysisMethods!$E$2:$E$31=AnalysisResults!E378,"")</f>
        <v>( XX.X)</v>
      </c>
      <c r="H378" t="s">
        <v>33</v>
      </c>
      <c r="I378" t="s">
        <v>36</v>
      </c>
      <c r="J378" s="4" t="str" cm="1">
        <f t="array" ref="J378">_xlfn._xlws.FILTER(AnalysisGroupings!$G$2:$G$20,AnalysisGroupings!$F$2:$F$20=AnalysisResults!I378,"")</f>
        <v>Placebo</v>
      </c>
      <c r="L378" t="s">
        <v>108</v>
      </c>
      <c r="N378" s="4" t="str" cm="1">
        <f t="array" ref="N378">_xlfn._xlws.FILTER(AnalysisGroupings!$G$2:$G$20,(AnalysisGroupings!$F$2:$F$20=AnalysisResults!M378)*LEN(M378)&gt;0,"")</f>
        <v/>
      </c>
      <c r="O378" t="s">
        <v>357</v>
      </c>
      <c r="P378" t="s">
        <v>111</v>
      </c>
      <c r="R378" s="4" t="str" cm="1">
        <f t="array" ref="R378">_xlfn._xlws.FILTER(AnalysisGroupings!$G$2:$G$20,(AnalysisGroupings!$F$2:$F$20=AnalysisResults!Q378)*LEN(Q378)&gt;0,"")</f>
        <v/>
      </c>
      <c r="S378" t="s">
        <v>601</v>
      </c>
      <c r="T378">
        <v>3.4883999999999999</v>
      </c>
      <c r="U378" s="7" t="s">
        <v>270</v>
      </c>
    </row>
    <row r="379" spans="1:21" x14ac:dyDescent="0.45">
      <c r="A379" t="s">
        <v>117</v>
      </c>
      <c r="B379" s="4" t="str" cm="1">
        <f t="array" ref="B379">_xlfn._xlws.FILTER(AnalysisSets!B:B,AnalysisSets!A:A=_xlfn._xlws.FILTER(Analyses!D:D,Analyses!A:A=AnalysisResults!A379,""),"")</f>
        <v>Safety Population</v>
      </c>
      <c r="C379" t="s">
        <v>314</v>
      </c>
      <c r="D379" s="4" t="str" cm="1">
        <f t="array" ref="D379">_xlfn.UNIQUE(_xlfn._xlws.FILTER(AnalysisMethods!$C$2:$C$31,AnalysisMethods!$A$2:$A$31=AnalysisResults!C379,""))</f>
        <v>Grouped summary of categorical variable</v>
      </c>
      <c r="E379" t="s">
        <v>315</v>
      </c>
      <c r="F379" s="4" t="str" cm="1">
        <f t="array" ref="F379">_xlfn._xlws.FILTER(AnalysisMethods!$H$2:$H$31,AnalysisMethods!$E$2:$E$31=AnalysisResults!E379,"")</f>
        <v>n</v>
      </c>
      <c r="G379" s="4" t="str" cm="1">
        <f t="array" ref="G379">_xlfn._xlws.FILTER(AnalysisMethods!$I$2:$I$31,AnalysisMethods!$E$2:$E$31=AnalysisResults!E379,"")</f>
        <v>XX</v>
      </c>
      <c r="H379" t="s">
        <v>33</v>
      </c>
      <c r="I379" t="s">
        <v>36</v>
      </c>
      <c r="J379" s="4" t="str" cm="1">
        <f t="array" ref="J379">_xlfn._xlws.FILTER(AnalysisGroupings!$G$2:$G$20,AnalysisGroupings!$F$2:$F$20=AnalysisResults!I379,"")</f>
        <v>Placebo</v>
      </c>
      <c r="L379" t="s">
        <v>108</v>
      </c>
      <c r="N379" s="4" t="str" cm="1">
        <f t="array" ref="N379">_xlfn._xlws.FILTER(AnalysisGroupings!$G$2:$G$20,(AnalysisGroupings!$F$2:$F$20=AnalysisResults!M379)*LEN(M379)&gt;0,"")</f>
        <v/>
      </c>
      <c r="O379" t="s">
        <v>358</v>
      </c>
      <c r="P379" t="s">
        <v>111</v>
      </c>
      <c r="R379" s="4" t="str" cm="1">
        <f t="array" ref="R379">_xlfn._xlws.FILTER(AnalysisGroupings!$G$2:$G$20,(AnalysisGroupings!$F$2:$F$20=AnalysisResults!Q379)*LEN(Q379)&gt;0,"")</f>
        <v/>
      </c>
      <c r="S379" t="s">
        <v>386</v>
      </c>
      <c r="T379">
        <v>0</v>
      </c>
      <c r="U379" s="7" t="s">
        <v>276</v>
      </c>
    </row>
    <row r="380" spans="1:21" x14ac:dyDescent="0.45">
      <c r="A380" t="s">
        <v>117</v>
      </c>
      <c r="B380" s="4" t="str" cm="1">
        <f t="array" ref="B380">_xlfn._xlws.FILTER(AnalysisSets!B:B,AnalysisSets!A:A=_xlfn._xlws.FILTER(Analyses!D:D,Analyses!A:A=AnalysisResults!A380,""),"")</f>
        <v>Safety Population</v>
      </c>
      <c r="C380" t="s">
        <v>314</v>
      </c>
      <c r="D380" s="4" t="str" cm="1">
        <f t="array" ref="D380">_xlfn.UNIQUE(_xlfn._xlws.FILTER(AnalysisMethods!$C$2:$C$31,AnalysisMethods!$A$2:$A$31=AnalysisResults!C380,""))</f>
        <v>Grouped summary of categorical variable</v>
      </c>
      <c r="E380" t="s">
        <v>316</v>
      </c>
      <c r="F380" s="4" t="str" cm="1">
        <f t="array" ref="F380">_xlfn._xlws.FILTER(AnalysisMethods!$H$2:$H$31,AnalysisMethods!$E$2:$E$31=AnalysisResults!E380,"")</f>
        <v>%</v>
      </c>
      <c r="G380" s="4" t="str" cm="1">
        <f t="array" ref="G380">_xlfn._xlws.FILTER(AnalysisMethods!$I$2:$I$31,AnalysisMethods!$E$2:$E$31=AnalysisResults!E380,"")</f>
        <v>( XX.X)</v>
      </c>
      <c r="H380" t="s">
        <v>33</v>
      </c>
      <c r="I380" t="s">
        <v>36</v>
      </c>
      <c r="J380" s="4" t="str" cm="1">
        <f t="array" ref="J380">_xlfn._xlws.FILTER(AnalysisGroupings!$G$2:$G$20,AnalysisGroupings!$F$2:$F$20=AnalysisResults!I380,"")</f>
        <v>Placebo</v>
      </c>
      <c r="L380" t="s">
        <v>108</v>
      </c>
      <c r="N380" s="4" t="str" cm="1">
        <f t="array" ref="N380">_xlfn._xlws.FILTER(AnalysisGroupings!$G$2:$G$20,(AnalysisGroupings!$F$2:$F$20=AnalysisResults!M380)*LEN(M380)&gt;0,"")</f>
        <v/>
      </c>
      <c r="O380" t="s">
        <v>358</v>
      </c>
      <c r="P380" t="s">
        <v>111</v>
      </c>
      <c r="R380" s="4" t="str" cm="1">
        <f t="array" ref="R380">_xlfn._xlws.FILTER(AnalysisGroupings!$G$2:$G$20,(AnalysisGroupings!$F$2:$F$20=AnalysisResults!Q380)*LEN(Q380)&gt;0,"")</f>
        <v/>
      </c>
      <c r="S380" t="s">
        <v>386</v>
      </c>
      <c r="T380">
        <v>0</v>
      </c>
      <c r="U380" s="7" t="s">
        <v>280</v>
      </c>
    </row>
    <row r="381" spans="1:21" x14ac:dyDescent="0.45">
      <c r="A381" t="s">
        <v>117</v>
      </c>
      <c r="B381" s="4" t="str" cm="1">
        <f t="array" ref="B381">_xlfn._xlws.FILTER(AnalysisSets!B:B,AnalysisSets!A:A=_xlfn._xlws.FILTER(Analyses!D:D,Analyses!A:A=AnalysisResults!A381,""),"")</f>
        <v>Safety Population</v>
      </c>
      <c r="C381" t="s">
        <v>314</v>
      </c>
      <c r="D381" s="4" t="str" cm="1">
        <f t="array" ref="D381">_xlfn.UNIQUE(_xlfn._xlws.FILTER(AnalysisMethods!$C$2:$C$31,AnalysisMethods!$A$2:$A$31=AnalysisResults!C381,""))</f>
        <v>Grouped summary of categorical variable</v>
      </c>
      <c r="E381" t="s">
        <v>315</v>
      </c>
      <c r="F381" s="4" t="str" cm="1">
        <f t="array" ref="F381">_xlfn._xlws.FILTER(AnalysisMethods!$H$2:$H$31,AnalysisMethods!$E$2:$E$31=AnalysisResults!E381,"")</f>
        <v>n</v>
      </c>
      <c r="G381" s="4" t="str" cm="1">
        <f t="array" ref="G381">_xlfn._xlws.FILTER(AnalysisMethods!$I$2:$I$31,AnalysisMethods!$E$2:$E$31=AnalysisResults!E381,"")</f>
        <v>XX</v>
      </c>
      <c r="H381" t="s">
        <v>33</v>
      </c>
      <c r="I381" t="s">
        <v>36</v>
      </c>
      <c r="J381" s="4" t="str" cm="1">
        <f t="array" ref="J381">_xlfn._xlws.FILTER(AnalysisGroupings!$G$2:$G$20,AnalysisGroupings!$F$2:$F$20=AnalysisResults!I381,"")</f>
        <v>Placebo</v>
      </c>
      <c r="L381" t="s">
        <v>108</v>
      </c>
      <c r="N381" s="4" t="str" cm="1">
        <f t="array" ref="N381">_xlfn._xlws.FILTER(AnalysisGroupings!$G$2:$G$20,(AnalysisGroupings!$F$2:$F$20=AnalysisResults!M381)*LEN(M381)&gt;0,"")</f>
        <v/>
      </c>
      <c r="O381" t="s">
        <v>358</v>
      </c>
      <c r="P381" t="s">
        <v>111</v>
      </c>
      <c r="R381" s="4" t="str" cm="1">
        <f t="array" ref="R381">_xlfn._xlws.FILTER(AnalysisGroupings!$G$2:$G$20,(AnalysisGroupings!$F$2:$F$20=AnalysisResults!Q381)*LEN(Q381)&gt;0,"")</f>
        <v/>
      </c>
      <c r="S381" t="s">
        <v>387</v>
      </c>
      <c r="T381">
        <v>5</v>
      </c>
      <c r="U381" s="7" t="s">
        <v>635</v>
      </c>
    </row>
    <row r="382" spans="1:21" x14ac:dyDescent="0.45">
      <c r="A382" t="s">
        <v>117</v>
      </c>
      <c r="B382" s="4" t="str" cm="1">
        <f t="array" ref="B382">_xlfn._xlws.FILTER(AnalysisSets!B:B,AnalysisSets!A:A=_xlfn._xlws.FILTER(Analyses!D:D,Analyses!A:A=AnalysisResults!A382,""),"")</f>
        <v>Safety Population</v>
      </c>
      <c r="C382" t="s">
        <v>314</v>
      </c>
      <c r="D382" s="4" t="str" cm="1">
        <f t="array" ref="D382">_xlfn.UNIQUE(_xlfn._xlws.FILTER(AnalysisMethods!$C$2:$C$31,AnalysisMethods!$A$2:$A$31=AnalysisResults!C382,""))</f>
        <v>Grouped summary of categorical variable</v>
      </c>
      <c r="E382" t="s">
        <v>316</v>
      </c>
      <c r="F382" s="4" t="str" cm="1">
        <f t="array" ref="F382">_xlfn._xlws.FILTER(AnalysisMethods!$H$2:$H$31,AnalysisMethods!$E$2:$E$31=AnalysisResults!E382,"")</f>
        <v>%</v>
      </c>
      <c r="G382" s="4" t="str" cm="1">
        <f t="array" ref="G382">_xlfn._xlws.FILTER(AnalysisMethods!$I$2:$I$31,AnalysisMethods!$E$2:$E$31=AnalysisResults!E382,"")</f>
        <v>( XX.X)</v>
      </c>
      <c r="H382" t="s">
        <v>33</v>
      </c>
      <c r="I382" t="s">
        <v>36</v>
      </c>
      <c r="J382" s="4" t="str" cm="1">
        <f t="array" ref="J382">_xlfn._xlws.FILTER(AnalysisGroupings!$G$2:$G$20,AnalysisGroupings!$F$2:$F$20=AnalysisResults!I382,"")</f>
        <v>Placebo</v>
      </c>
      <c r="L382" t="s">
        <v>108</v>
      </c>
      <c r="N382" s="4" t="str" cm="1">
        <f t="array" ref="N382">_xlfn._xlws.FILTER(AnalysisGroupings!$G$2:$G$20,(AnalysisGroupings!$F$2:$F$20=AnalysisResults!M382)*LEN(M382)&gt;0,"")</f>
        <v/>
      </c>
      <c r="O382" t="s">
        <v>358</v>
      </c>
      <c r="P382" t="s">
        <v>111</v>
      </c>
      <c r="R382" s="4" t="str" cm="1">
        <f t="array" ref="R382">_xlfn._xlws.FILTER(AnalysisGroupings!$G$2:$G$20,(AnalysisGroupings!$F$2:$F$20=AnalysisResults!Q382)*LEN(Q382)&gt;0,"")</f>
        <v/>
      </c>
      <c r="S382" t="s">
        <v>387</v>
      </c>
      <c r="T382">
        <v>5.8140000000000001</v>
      </c>
      <c r="U382" s="7" t="s">
        <v>648</v>
      </c>
    </row>
    <row r="383" spans="1:21" x14ac:dyDescent="0.45">
      <c r="A383" t="s">
        <v>117</v>
      </c>
      <c r="B383" s="4" t="str" cm="1">
        <f t="array" ref="B383">_xlfn._xlws.FILTER(AnalysisSets!B:B,AnalysisSets!A:A=_xlfn._xlws.FILTER(Analyses!D:D,Analyses!A:A=AnalysisResults!A383,""),"")</f>
        <v>Safety Population</v>
      </c>
      <c r="C383" t="s">
        <v>314</v>
      </c>
      <c r="D383" s="4" t="str" cm="1">
        <f t="array" ref="D383">_xlfn.UNIQUE(_xlfn._xlws.FILTER(AnalysisMethods!$C$2:$C$31,AnalysisMethods!$A$2:$A$31=AnalysisResults!C383,""))</f>
        <v>Grouped summary of categorical variable</v>
      </c>
      <c r="E383" t="s">
        <v>315</v>
      </c>
      <c r="F383" s="4" t="str" cm="1">
        <f t="array" ref="F383">_xlfn._xlws.FILTER(AnalysisMethods!$H$2:$H$31,AnalysisMethods!$E$2:$E$31=AnalysisResults!E383,"")</f>
        <v>n</v>
      </c>
      <c r="G383" s="4" t="str" cm="1">
        <f t="array" ref="G383">_xlfn._xlws.FILTER(AnalysisMethods!$I$2:$I$31,AnalysisMethods!$E$2:$E$31=AnalysisResults!E383,"")</f>
        <v>XX</v>
      </c>
      <c r="H383" t="s">
        <v>33</v>
      </c>
      <c r="I383" t="s">
        <v>36</v>
      </c>
      <c r="J383" s="4" t="str" cm="1">
        <f t="array" ref="J383">_xlfn._xlws.FILTER(AnalysisGroupings!$G$2:$G$20,AnalysisGroupings!$F$2:$F$20=AnalysisResults!I383,"")</f>
        <v>Placebo</v>
      </c>
      <c r="L383" t="s">
        <v>108</v>
      </c>
      <c r="N383" s="4" t="str" cm="1">
        <f t="array" ref="N383">_xlfn._xlws.FILTER(AnalysisGroupings!$G$2:$G$20,(AnalysisGroupings!$F$2:$F$20=AnalysisResults!M383)*LEN(M383)&gt;0,"")</f>
        <v/>
      </c>
      <c r="O383" t="s">
        <v>358</v>
      </c>
      <c r="P383" t="s">
        <v>111</v>
      </c>
      <c r="R383" s="4" t="str" cm="1">
        <f t="array" ref="R383">_xlfn._xlws.FILTER(AnalysisGroupings!$G$2:$G$20,(AnalysisGroupings!$F$2:$F$20=AnalysisResults!Q383)*LEN(Q383)&gt;0,"")</f>
        <v/>
      </c>
      <c r="S383" t="s">
        <v>388</v>
      </c>
      <c r="T383">
        <v>0</v>
      </c>
      <c r="U383" s="7" t="s">
        <v>276</v>
      </c>
    </row>
    <row r="384" spans="1:21" x14ac:dyDescent="0.45">
      <c r="A384" t="s">
        <v>117</v>
      </c>
      <c r="B384" s="4" t="str" cm="1">
        <f t="array" ref="B384">_xlfn._xlws.FILTER(AnalysisSets!B:B,AnalysisSets!A:A=_xlfn._xlws.FILTER(Analyses!D:D,Analyses!A:A=AnalysisResults!A384,""),"")</f>
        <v>Safety Population</v>
      </c>
      <c r="C384" t="s">
        <v>314</v>
      </c>
      <c r="D384" s="4" t="str" cm="1">
        <f t="array" ref="D384">_xlfn.UNIQUE(_xlfn._xlws.FILTER(AnalysisMethods!$C$2:$C$31,AnalysisMethods!$A$2:$A$31=AnalysisResults!C384,""))</f>
        <v>Grouped summary of categorical variable</v>
      </c>
      <c r="E384" t="s">
        <v>316</v>
      </c>
      <c r="F384" s="4" t="str" cm="1">
        <f t="array" ref="F384">_xlfn._xlws.FILTER(AnalysisMethods!$H$2:$H$31,AnalysisMethods!$E$2:$E$31=AnalysisResults!E384,"")</f>
        <v>%</v>
      </c>
      <c r="G384" s="4" t="str" cm="1">
        <f t="array" ref="G384">_xlfn._xlws.FILTER(AnalysisMethods!$I$2:$I$31,AnalysisMethods!$E$2:$E$31=AnalysisResults!E384,"")</f>
        <v>( XX.X)</v>
      </c>
      <c r="H384" t="s">
        <v>33</v>
      </c>
      <c r="I384" t="s">
        <v>36</v>
      </c>
      <c r="J384" s="4" t="str" cm="1">
        <f t="array" ref="J384">_xlfn._xlws.FILTER(AnalysisGroupings!$G$2:$G$20,AnalysisGroupings!$F$2:$F$20=AnalysisResults!I384,"")</f>
        <v>Placebo</v>
      </c>
      <c r="L384" t="s">
        <v>108</v>
      </c>
      <c r="N384" s="4" t="str" cm="1">
        <f t="array" ref="N384">_xlfn._xlws.FILTER(AnalysisGroupings!$G$2:$G$20,(AnalysisGroupings!$F$2:$F$20=AnalysisResults!M384)*LEN(M384)&gt;0,"")</f>
        <v/>
      </c>
      <c r="O384" t="s">
        <v>358</v>
      </c>
      <c r="P384" t="s">
        <v>111</v>
      </c>
      <c r="R384" s="4" t="str" cm="1">
        <f t="array" ref="R384">_xlfn._xlws.FILTER(AnalysisGroupings!$G$2:$G$20,(AnalysisGroupings!$F$2:$F$20=AnalysisResults!Q384)*LEN(Q384)&gt;0,"")</f>
        <v/>
      </c>
      <c r="S384" t="s">
        <v>388</v>
      </c>
      <c r="T384">
        <v>0</v>
      </c>
      <c r="U384" s="7" t="s">
        <v>280</v>
      </c>
    </row>
    <row r="385" spans="1:21" x14ac:dyDescent="0.45">
      <c r="A385" t="s">
        <v>117</v>
      </c>
      <c r="B385" s="4" t="str" cm="1">
        <f t="array" ref="B385">_xlfn._xlws.FILTER(AnalysisSets!B:B,AnalysisSets!A:A=_xlfn._xlws.FILTER(Analyses!D:D,Analyses!A:A=AnalysisResults!A385,""),"")</f>
        <v>Safety Population</v>
      </c>
      <c r="C385" t="s">
        <v>314</v>
      </c>
      <c r="D385" s="4" t="str" cm="1">
        <f t="array" ref="D385">_xlfn.UNIQUE(_xlfn._xlws.FILTER(AnalysisMethods!$C$2:$C$31,AnalysisMethods!$A$2:$A$31=AnalysisResults!C385,""))</f>
        <v>Grouped summary of categorical variable</v>
      </c>
      <c r="E385" t="s">
        <v>315</v>
      </c>
      <c r="F385" s="4" t="str" cm="1">
        <f t="array" ref="F385">_xlfn._xlws.FILTER(AnalysisMethods!$H$2:$H$31,AnalysisMethods!$E$2:$E$31=AnalysisResults!E385,"")</f>
        <v>n</v>
      </c>
      <c r="G385" s="4" t="str" cm="1">
        <f t="array" ref="G385">_xlfn._xlws.FILTER(AnalysisMethods!$I$2:$I$31,AnalysisMethods!$E$2:$E$31=AnalysisResults!E385,"")</f>
        <v>XX</v>
      </c>
      <c r="H385" t="s">
        <v>33</v>
      </c>
      <c r="I385" t="s">
        <v>36</v>
      </c>
      <c r="J385" s="4" t="str" cm="1">
        <f t="array" ref="J385">_xlfn._xlws.FILTER(AnalysisGroupings!$G$2:$G$20,AnalysisGroupings!$F$2:$F$20=AnalysisResults!I385,"")</f>
        <v>Placebo</v>
      </c>
      <c r="L385" t="s">
        <v>108</v>
      </c>
      <c r="N385" s="4" t="str" cm="1">
        <f t="array" ref="N385">_xlfn._xlws.FILTER(AnalysisGroupings!$G$2:$G$20,(AnalysisGroupings!$F$2:$F$20=AnalysisResults!M385)*LEN(M385)&gt;0,"")</f>
        <v/>
      </c>
      <c r="O385" t="s">
        <v>358</v>
      </c>
      <c r="P385" t="s">
        <v>111</v>
      </c>
      <c r="R385" s="4" t="str" cm="1">
        <f t="array" ref="R385">_xlfn._xlws.FILTER(AnalysisGroupings!$G$2:$G$20,(AnalysisGroupings!$F$2:$F$20=AnalysisResults!Q385)*LEN(Q385)&gt;0,"")</f>
        <v/>
      </c>
      <c r="S385" t="s">
        <v>389</v>
      </c>
      <c r="T385">
        <v>0</v>
      </c>
      <c r="U385" s="7" t="s">
        <v>276</v>
      </c>
    </row>
    <row r="386" spans="1:21" x14ac:dyDescent="0.45">
      <c r="A386" t="s">
        <v>117</v>
      </c>
      <c r="B386" s="4" t="str" cm="1">
        <f t="array" ref="B386">_xlfn._xlws.FILTER(AnalysisSets!B:B,AnalysisSets!A:A=_xlfn._xlws.FILTER(Analyses!D:D,Analyses!A:A=AnalysisResults!A386,""),"")</f>
        <v>Safety Population</v>
      </c>
      <c r="C386" t="s">
        <v>314</v>
      </c>
      <c r="D386" s="4" t="str" cm="1">
        <f t="array" ref="D386">_xlfn.UNIQUE(_xlfn._xlws.FILTER(AnalysisMethods!$C$2:$C$31,AnalysisMethods!$A$2:$A$31=AnalysisResults!C386,""))</f>
        <v>Grouped summary of categorical variable</v>
      </c>
      <c r="E386" t="s">
        <v>316</v>
      </c>
      <c r="F386" s="4" t="str" cm="1">
        <f t="array" ref="F386">_xlfn._xlws.FILTER(AnalysisMethods!$H$2:$H$31,AnalysisMethods!$E$2:$E$31=AnalysisResults!E386,"")</f>
        <v>%</v>
      </c>
      <c r="G386" s="4" t="str" cm="1">
        <f t="array" ref="G386">_xlfn._xlws.FILTER(AnalysisMethods!$I$2:$I$31,AnalysisMethods!$E$2:$E$31=AnalysisResults!E386,"")</f>
        <v>( XX.X)</v>
      </c>
      <c r="H386" t="s">
        <v>33</v>
      </c>
      <c r="I386" t="s">
        <v>36</v>
      </c>
      <c r="J386" s="4" t="str" cm="1">
        <f t="array" ref="J386">_xlfn._xlws.FILTER(AnalysisGroupings!$G$2:$G$20,AnalysisGroupings!$F$2:$F$20=AnalysisResults!I386,"")</f>
        <v>Placebo</v>
      </c>
      <c r="L386" t="s">
        <v>108</v>
      </c>
      <c r="N386" s="4" t="str" cm="1">
        <f t="array" ref="N386">_xlfn._xlws.FILTER(AnalysisGroupings!$G$2:$G$20,(AnalysisGroupings!$F$2:$F$20=AnalysisResults!M386)*LEN(M386)&gt;0,"")</f>
        <v/>
      </c>
      <c r="O386" t="s">
        <v>358</v>
      </c>
      <c r="P386" t="s">
        <v>111</v>
      </c>
      <c r="R386" s="4" t="str" cm="1">
        <f t="array" ref="R386">_xlfn._xlws.FILTER(AnalysisGroupings!$G$2:$G$20,(AnalysisGroupings!$F$2:$F$20=AnalysisResults!Q386)*LEN(Q386)&gt;0,"")</f>
        <v/>
      </c>
      <c r="S386" t="s">
        <v>389</v>
      </c>
      <c r="T386">
        <v>0</v>
      </c>
      <c r="U386" s="7" t="s">
        <v>280</v>
      </c>
    </row>
    <row r="387" spans="1:21" x14ac:dyDescent="0.45">
      <c r="A387" t="s">
        <v>117</v>
      </c>
      <c r="B387" s="4" t="str" cm="1">
        <f t="array" ref="B387">_xlfn._xlws.FILTER(AnalysisSets!B:B,AnalysisSets!A:A=_xlfn._xlws.FILTER(Analyses!D:D,Analyses!A:A=AnalysisResults!A387,""),"")</f>
        <v>Safety Population</v>
      </c>
      <c r="C387" t="s">
        <v>314</v>
      </c>
      <c r="D387" s="4" t="str" cm="1">
        <f t="array" ref="D387">_xlfn.UNIQUE(_xlfn._xlws.FILTER(AnalysisMethods!$C$2:$C$31,AnalysisMethods!$A$2:$A$31=AnalysisResults!C387,""))</f>
        <v>Grouped summary of categorical variable</v>
      </c>
      <c r="E387" t="s">
        <v>315</v>
      </c>
      <c r="F387" s="4" t="str" cm="1">
        <f t="array" ref="F387">_xlfn._xlws.FILTER(AnalysisMethods!$H$2:$H$31,AnalysisMethods!$E$2:$E$31=AnalysisResults!E387,"")</f>
        <v>n</v>
      </c>
      <c r="G387" s="4" t="str" cm="1">
        <f t="array" ref="G387">_xlfn._xlws.FILTER(AnalysisMethods!$I$2:$I$31,AnalysisMethods!$E$2:$E$31=AnalysisResults!E387,"")</f>
        <v>XX</v>
      </c>
      <c r="H387" t="s">
        <v>33</v>
      </c>
      <c r="I387" t="s">
        <v>36</v>
      </c>
      <c r="J387" s="4" t="str" cm="1">
        <f t="array" ref="J387">_xlfn._xlws.FILTER(AnalysisGroupings!$G$2:$G$20,AnalysisGroupings!$F$2:$F$20=AnalysisResults!I387,"")</f>
        <v>Placebo</v>
      </c>
      <c r="L387" t="s">
        <v>108</v>
      </c>
      <c r="N387" s="4" t="str" cm="1">
        <f t="array" ref="N387">_xlfn._xlws.FILTER(AnalysisGroupings!$G$2:$G$20,(AnalysisGroupings!$F$2:$F$20=AnalysisResults!M387)*LEN(M387)&gt;0,"")</f>
        <v/>
      </c>
      <c r="O387" t="s">
        <v>358</v>
      </c>
      <c r="P387" t="s">
        <v>111</v>
      </c>
      <c r="R387" s="4" t="str" cm="1">
        <f t="array" ref="R387">_xlfn._xlws.FILTER(AnalysisGroupings!$G$2:$G$20,(AnalysisGroupings!$F$2:$F$20=AnalysisResults!Q387)*LEN(Q387)&gt;0,"")</f>
        <v/>
      </c>
      <c r="S387" t="s">
        <v>390</v>
      </c>
      <c r="T387">
        <v>0</v>
      </c>
      <c r="U387" s="7" t="s">
        <v>276</v>
      </c>
    </row>
    <row r="388" spans="1:21" x14ac:dyDescent="0.45">
      <c r="A388" t="s">
        <v>117</v>
      </c>
      <c r="B388" s="4" t="str" cm="1">
        <f t="array" ref="B388">_xlfn._xlws.FILTER(AnalysisSets!B:B,AnalysisSets!A:A=_xlfn._xlws.FILTER(Analyses!D:D,Analyses!A:A=AnalysisResults!A388,""),"")</f>
        <v>Safety Population</v>
      </c>
      <c r="C388" t="s">
        <v>314</v>
      </c>
      <c r="D388" s="4" t="str" cm="1">
        <f t="array" ref="D388">_xlfn.UNIQUE(_xlfn._xlws.FILTER(AnalysisMethods!$C$2:$C$31,AnalysisMethods!$A$2:$A$31=AnalysisResults!C388,""))</f>
        <v>Grouped summary of categorical variable</v>
      </c>
      <c r="E388" t="s">
        <v>316</v>
      </c>
      <c r="F388" s="4" t="str" cm="1">
        <f t="array" ref="F388">_xlfn._xlws.FILTER(AnalysisMethods!$H$2:$H$31,AnalysisMethods!$E$2:$E$31=AnalysisResults!E388,"")</f>
        <v>%</v>
      </c>
      <c r="G388" s="4" t="str" cm="1">
        <f t="array" ref="G388">_xlfn._xlws.FILTER(AnalysisMethods!$I$2:$I$31,AnalysisMethods!$E$2:$E$31=AnalysisResults!E388,"")</f>
        <v>( XX.X)</v>
      </c>
      <c r="H388" t="s">
        <v>33</v>
      </c>
      <c r="I388" t="s">
        <v>36</v>
      </c>
      <c r="J388" s="4" t="str" cm="1">
        <f t="array" ref="J388">_xlfn._xlws.FILTER(AnalysisGroupings!$G$2:$G$20,AnalysisGroupings!$F$2:$F$20=AnalysisResults!I388,"")</f>
        <v>Placebo</v>
      </c>
      <c r="L388" t="s">
        <v>108</v>
      </c>
      <c r="N388" s="4" t="str" cm="1">
        <f t="array" ref="N388">_xlfn._xlws.FILTER(AnalysisGroupings!$G$2:$G$20,(AnalysisGroupings!$F$2:$F$20=AnalysisResults!M388)*LEN(M388)&gt;0,"")</f>
        <v/>
      </c>
      <c r="O388" t="s">
        <v>358</v>
      </c>
      <c r="P388" t="s">
        <v>111</v>
      </c>
      <c r="R388" s="4" t="str" cm="1">
        <f t="array" ref="R388">_xlfn._xlws.FILTER(AnalysisGroupings!$G$2:$G$20,(AnalysisGroupings!$F$2:$F$20=AnalysisResults!Q388)*LEN(Q388)&gt;0,"")</f>
        <v/>
      </c>
      <c r="S388" t="s">
        <v>390</v>
      </c>
      <c r="T388">
        <v>0</v>
      </c>
      <c r="U388" s="7" t="s">
        <v>280</v>
      </c>
    </row>
    <row r="389" spans="1:21" x14ac:dyDescent="0.45">
      <c r="A389" t="s">
        <v>117</v>
      </c>
      <c r="B389" s="4" t="str" cm="1">
        <f t="array" ref="B389">_xlfn._xlws.FILTER(AnalysisSets!B:B,AnalysisSets!A:A=_xlfn._xlws.FILTER(Analyses!D:D,Analyses!A:A=AnalysisResults!A389,""),"")</f>
        <v>Safety Population</v>
      </c>
      <c r="C389" t="s">
        <v>314</v>
      </c>
      <c r="D389" s="4" t="str" cm="1">
        <f t="array" ref="D389">_xlfn.UNIQUE(_xlfn._xlws.FILTER(AnalysisMethods!$C$2:$C$31,AnalysisMethods!$A$2:$A$31=AnalysisResults!C389,""))</f>
        <v>Grouped summary of categorical variable</v>
      </c>
      <c r="E389" t="s">
        <v>315</v>
      </c>
      <c r="F389" s="4" t="str" cm="1">
        <f t="array" ref="F389">_xlfn._xlws.FILTER(AnalysisMethods!$H$2:$H$31,AnalysisMethods!$E$2:$E$31=AnalysisResults!E389,"")</f>
        <v>n</v>
      </c>
      <c r="G389" s="4" t="str" cm="1">
        <f t="array" ref="G389">_xlfn._xlws.FILTER(AnalysisMethods!$I$2:$I$31,AnalysisMethods!$E$2:$E$31=AnalysisResults!E389,"")</f>
        <v>XX</v>
      </c>
      <c r="H389" t="s">
        <v>33</v>
      </c>
      <c r="I389" t="s">
        <v>36</v>
      </c>
      <c r="J389" s="4" t="str" cm="1">
        <f t="array" ref="J389">_xlfn._xlws.FILTER(AnalysisGroupings!$G$2:$G$20,AnalysisGroupings!$F$2:$F$20=AnalysisResults!I389,"")</f>
        <v>Placebo</v>
      </c>
      <c r="L389" t="s">
        <v>108</v>
      </c>
      <c r="N389" s="4" t="str" cm="1">
        <f t="array" ref="N389">_xlfn._xlws.FILTER(AnalysisGroupings!$G$2:$G$20,(AnalysisGroupings!$F$2:$F$20=AnalysisResults!M389)*LEN(M389)&gt;0,"")</f>
        <v/>
      </c>
      <c r="O389" t="s">
        <v>358</v>
      </c>
      <c r="P389" t="s">
        <v>111</v>
      </c>
      <c r="R389" s="4" t="str" cm="1">
        <f t="array" ref="R389">_xlfn._xlws.FILTER(AnalysisGroupings!$G$2:$G$20,(AnalysisGroupings!$F$2:$F$20=AnalysisResults!Q389)*LEN(Q389)&gt;0,"")</f>
        <v/>
      </c>
      <c r="S389" t="s">
        <v>391</v>
      </c>
      <c r="T389">
        <v>3</v>
      </c>
      <c r="U389" s="7" t="s">
        <v>265</v>
      </c>
    </row>
    <row r="390" spans="1:21" x14ac:dyDescent="0.45">
      <c r="A390" t="s">
        <v>117</v>
      </c>
      <c r="B390" s="4" t="str" cm="1">
        <f t="array" ref="B390">_xlfn._xlws.FILTER(AnalysisSets!B:B,AnalysisSets!A:A=_xlfn._xlws.FILTER(Analyses!D:D,Analyses!A:A=AnalysisResults!A390,""),"")</f>
        <v>Safety Population</v>
      </c>
      <c r="C390" t="s">
        <v>314</v>
      </c>
      <c r="D390" s="4" t="str" cm="1">
        <f t="array" ref="D390">_xlfn.UNIQUE(_xlfn._xlws.FILTER(AnalysisMethods!$C$2:$C$31,AnalysisMethods!$A$2:$A$31=AnalysisResults!C390,""))</f>
        <v>Grouped summary of categorical variable</v>
      </c>
      <c r="E390" t="s">
        <v>316</v>
      </c>
      <c r="F390" s="4" t="str" cm="1">
        <f t="array" ref="F390">_xlfn._xlws.FILTER(AnalysisMethods!$H$2:$H$31,AnalysisMethods!$E$2:$E$31=AnalysisResults!E390,"")</f>
        <v>%</v>
      </c>
      <c r="G390" s="4" t="str" cm="1">
        <f t="array" ref="G390">_xlfn._xlws.FILTER(AnalysisMethods!$I$2:$I$31,AnalysisMethods!$E$2:$E$31=AnalysisResults!E390,"")</f>
        <v>( XX.X)</v>
      </c>
      <c r="H390" t="s">
        <v>33</v>
      </c>
      <c r="I390" t="s">
        <v>36</v>
      </c>
      <c r="J390" s="4" t="str" cm="1">
        <f t="array" ref="J390">_xlfn._xlws.FILTER(AnalysisGroupings!$G$2:$G$20,AnalysisGroupings!$F$2:$F$20=AnalysisResults!I390,"")</f>
        <v>Placebo</v>
      </c>
      <c r="L390" t="s">
        <v>108</v>
      </c>
      <c r="N390" s="4" t="str" cm="1">
        <f t="array" ref="N390">_xlfn._xlws.FILTER(AnalysisGroupings!$G$2:$G$20,(AnalysisGroupings!$F$2:$F$20=AnalysisResults!M390)*LEN(M390)&gt;0,"")</f>
        <v/>
      </c>
      <c r="O390" t="s">
        <v>358</v>
      </c>
      <c r="P390" t="s">
        <v>111</v>
      </c>
      <c r="R390" s="4" t="str" cm="1">
        <f t="array" ref="R390">_xlfn._xlws.FILTER(AnalysisGroupings!$G$2:$G$20,(AnalysisGroupings!$F$2:$F$20=AnalysisResults!Q390)*LEN(Q390)&gt;0,"")</f>
        <v/>
      </c>
      <c r="S390" t="s">
        <v>391</v>
      </c>
      <c r="T390">
        <v>3.4883999999999999</v>
      </c>
      <c r="U390" s="7" t="s">
        <v>270</v>
      </c>
    </row>
    <row r="391" spans="1:21" x14ac:dyDescent="0.45">
      <c r="A391" t="s">
        <v>117</v>
      </c>
      <c r="B391" s="4" t="str" cm="1">
        <f t="array" ref="B391">_xlfn._xlws.FILTER(AnalysisSets!B:B,AnalysisSets!A:A=_xlfn._xlws.FILTER(Analyses!D:D,Analyses!A:A=AnalysisResults!A391,""),"")</f>
        <v>Safety Population</v>
      </c>
      <c r="C391" t="s">
        <v>314</v>
      </c>
      <c r="D391" s="4" t="str" cm="1">
        <f t="array" ref="D391">_xlfn.UNIQUE(_xlfn._xlws.FILTER(AnalysisMethods!$C$2:$C$31,AnalysisMethods!$A$2:$A$31=AnalysisResults!C391,""))</f>
        <v>Grouped summary of categorical variable</v>
      </c>
      <c r="E391" t="s">
        <v>315</v>
      </c>
      <c r="F391" s="4" t="str" cm="1">
        <f t="array" ref="F391">_xlfn._xlws.FILTER(AnalysisMethods!$H$2:$H$31,AnalysisMethods!$E$2:$E$31=AnalysisResults!E391,"")</f>
        <v>n</v>
      </c>
      <c r="G391" s="4" t="str" cm="1">
        <f t="array" ref="G391">_xlfn._xlws.FILTER(AnalysisMethods!$I$2:$I$31,AnalysisMethods!$E$2:$E$31=AnalysisResults!E391,"")</f>
        <v>XX</v>
      </c>
      <c r="H391" t="s">
        <v>33</v>
      </c>
      <c r="I391" t="s">
        <v>36</v>
      </c>
      <c r="J391" s="4" t="str" cm="1">
        <f t="array" ref="J391">_xlfn._xlws.FILTER(AnalysisGroupings!$G$2:$G$20,AnalysisGroupings!$F$2:$F$20=AnalysisResults!I391,"")</f>
        <v>Placebo</v>
      </c>
      <c r="L391" t="s">
        <v>108</v>
      </c>
      <c r="N391" s="4" t="str" cm="1">
        <f t="array" ref="N391">_xlfn._xlws.FILTER(AnalysisGroupings!$G$2:$G$20,(AnalysisGroupings!$F$2:$F$20=AnalysisResults!M391)*LEN(M391)&gt;0,"")</f>
        <v/>
      </c>
      <c r="O391" t="s">
        <v>358</v>
      </c>
      <c r="P391" t="s">
        <v>111</v>
      </c>
      <c r="R391" s="4" t="str" cm="1">
        <f t="array" ref="R391">_xlfn._xlws.FILTER(AnalysisGroupings!$G$2:$G$20,(AnalysisGroupings!$F$2:$F$20=AnalysisResults!Q391)*LEN(Q391)&gt;0,"")</f>
        <v/>
      </c>
      <c r="S391" t="s">
        <v>392</v>
      </c>
      <c r="T391">
        <v>1</v>
      </c>
      <c r="U391" s="7" t="s">
        <v>277</v>
      </c>
    </row>
    <row r="392" spans="1:21" x14ac:dyDescent="0.45">
      <c r="A392" t="s">
        <v>117</v>
      </c>
      <c r="B392" s="4" t="str" cm="1">
        <f t="array" ref="B392">_xlfn._xlws.FILTER(AnalysisSets!B:B,AnalysisSets!A:A=_xlfn._xlws.FILTER(Analyses!D:D,Analyses!A:A=AnalysisResults!A392,""),"")</f>
        <v>Safety Population</v>
      </c>
      <c r="C392" t="s">
        <v>314</v>
      </c>
      <c r="D392" s="4" t="str" cm="1">
        <f t="array" ref="D392">_xlfn.UNIQUE(_xlfn._xlws.FILTER(AnalysisMethods!$C$2:$C$31,AnalysisMethods!$A$2:$A$31=AnalysisResults!C392,""))</f>
        <v>Grouped summary of categorical variable</v>
      </c>
      <c r="E392" t="s">
        <v>316</v>
      </c>
      <c r="F392" s="4" t="str" cm="1">
        <f t="array" ref="F392">_xlfn._xlws.FILTER(AnalysisMethods!$H$2:$H$31,AnalysisMethods!$E$2:$E$31=AnalysisResults!E392,"")</f>
        <v>%</v>
      </c>
      <c r="G392" s="4" t="str" cm="1">
        <f t="array" ref="G392">_xlfn._xlws.FILTER(AnalysisMethods!$I$2:$I$31,AnalysisMethods!$E$2:$E$31=AnalysisResults!E392,"")</f>
        <v>( XX.X)</v>
      </c>
      <c r="H392" t="s">
        <v>33</v>
      </c>
      <c r="I392" t="s">
        <v>36</v>
      </c>
      <c r="J392" s="4" t="str" cm="1">
        <f t="array" ref="J392">_xlfn._xlws.FILTER(AnalysisGroupings!$G$2:$G$20,AnalysisGroupings!$F$2:$F$20=AnalysisResults!I392,"")</f>
        <v>Placebo</v>
      </c>
      <c r="L392" t="s">
        <v>108</v>
      </c>
      <c r="N392" s="4" t="str" cm="1">
        <f t="array" ref="N392">_xlfn._xlws.FILTER(AnalysisGroupings!$G$2:$G$20,(AnalysisGroupings!$F$2:$F$20=AnalysisResults!M392)*LEN(M392)&gt;0,"")</f>
        <v/>
      </c>
      <c r="O392" t="s">
        <v>358</v>
      </c>
      <c r="P392" t="s">
        <v>111</v>
      </c>
      <c r="R392" s="4" t="str" cm="1">
        <f t="array" ref="R392">_xlfn._xlws.FILTER(AnalysisGroupings!$G$2:$G$20,(AnalysisGroupings!$F$2:$F$20=AnalysisResults!Q392)*LEN(Q392)&gt;0,"")</f>
        <v/>
      </c>
      <c r="S392" t="s">
        <v>392</v>
      </c>
      <c r="T392">
        <v>1.1628000000000001</v>
      </c>
      <c r="U392" s="7" t="s">
        <v>283</v>
      </c>
    </row>
    <row r="393" spans="1:21" x14ac:dyDescent="0.45">
      <c r="A393" t="s">
        <v>117</v>
      </c>
      <c r="B393" s="4" t="str" cm="1">
        <f t="array" ref="B393">_xlfn._xlws.FILTER(AnalysisSets!B:B,AnalysisSets!A:A=_xlfn._xlws.FILTER(Analyses!D:D,Analyses!A:A=AnalysisResults!A393,""),"")</f>
        <v>Safety Population</v>
      </c>
      <c r="C393" t="s">
        <v>314</v>
      </c>
      <c r="D393" s="4" t="str" cm="1">
        <f t="array" ref="D393">_xlfn.UNIQUE(_xlfn._xlws.FILTER(AnalysisMethods!$C$2:$C$31,AnalysisMethods!$A$2:$A$31=AnalysisResults!C393,""))</f>
        <v>Grouped summary of categorical variable</v>
      </c>
      <c r="E393" t="s">
        <v>315</v>
      </c>
      <c r="F393" s="4" t="str" cm="1">
        <f t="array" ref="F393">_xlfn._xlws.FILTER(AnalysisMethods!$H$2:$H$31,AnalysisMethods!$E$2:$E$31=AnalysisResults!E393,"")</f>
        <v>n</v>
      </c>
      <c r="G393" s="4" t="str" cm="1">
        <f t="array" ref="G393">_xlfn._xlws.FILTER(AnalysisMethods!$I$2:$I$31,AnalysisMethods!$E$2:$E$31=AnalysisResults!E393,"")</f>
        <v>XX</v>
      </c>
      <c r="H393" t="s">
        <v>33</v>
      </c>
      <c r="I393" t="s">
        <v>36</v>
      </c>
      <c r="J393" s="4" t="str" cm="1">
        <f t="array" ref="J393">_xlfn._xlws.FILTER(AnalysisGroupings!$G$2:$G$20,AnalysisGroupings!$F$2:$F$20=AnalysisResults!I393,"")</f>
        <v>Placebo</v>
      </c>
      <c r="L393" t="s">
        <v>108</v>
      </c>
      <c r="N393" s="4" t="str" cm="1">
        <f t="array" ref="N393">_xlfn._xlws.FILTER(AnalysisGroupings!$G$2:$G$20,(AnalysisGroupings!$F$2:$F$20=AnalysisResults!M393)*LEN(M393)&gt;0,"")</f>
        <v/>
      </c>
      <c r="O393" t="s">
        <v>358</v>
      </c>
      <c r="P393" t="s">
        <v>111</v>
      </c>
      <c r="R393" s="4" t="str" cm="1">
        <f t="array" ref="R393">_xlfn._xlws.FILTER(AnalysisGroupings!$G$2:$G$20,(AnalysisGroupings!$F$2:$F$20=AnalysisResults!Q393)*LEN(Q393)&gt;0,"")</f>
        <v/>
      </c>
      <c r="S393" t="s">
        <v>393</v>
      </c>
      <c r="T393">
        <v>3</v>
      </c>
      <c r="U393" s="7" t="s">
        <v>265</v>
      </c>
    </row>
    <row r="394" spans="1:21" x14ac:dyDescent="0.45">
      <c r="A394" t="s">
        <v>117</v>
      </c>
      <c r="B394" s="4" t="str" cm="1">
        <f t="array" ref="B394">_xlfn._xlws.FILTER(AnalysisSets!B:B,AnalysisSets!A:A=_xlfn._xlws.FILTER(Analyses!D:D,Analyses!A:A=AnalysisResults!A394,""),"")</f>
        <v>Safety Population</v>
      </c>
      <c r="C394" t="s">
        <v>314</v>
      </c>
      <c r="D394" s="4" t="str" cm="1">
        <f t="array" ref="D394">_xlfn.UNIQUE(_xlfn._xlws.FILTER(AnalysisMethods!$C$2:$C$31,AnalysisMethods!$A$2:$A$31=AnalysisResults!C394,""))</f>
        <v>Grouped summary of categorical variable</v>
      </c>
      <c r="E394" t="s">
        <v>316</v>
      </c>
      <c r="F394" s="4" t="str" cm="1">
        <f t="array" ref="F394">_xlfn._xlws.FILTER(AnalysisMethods!$H$2:$H$31,AnalysisMethods!$E$2:$E$31=AnalysisResults!E394,"")</f>
        <v>%</v>
      </c>
      <c r="G394" s="4" t="str" cm="1">
        <f t="array" ref="G394">_xlfn._xlws.FILTER(AnalysisMethods!$I$2:$I$31,AnalysisMethods!$E$2:$E$31=AnalysisResults!E394,"")</f>
        <v>( XX.X)</v>
      </c>
      <c r="H394" t="s">
        <v>33</v>
      </c>
      <c r="I394" t="s">
        <v>36</v>
      </c>
      <c r="J394" s="4" t="str" cm="1">
        <f t="array" ref="J394">_xlfn._xlws.FILTER(AnalysisGroupings!$G$2:$G$20,AnalysisGroupings!$F$2:$F$20=AnalysisResults!I394,"")</f>
        <v>Placebo</v>
      </c>
      <c r="L394" t="s">
        <v>108</v>
      </c>
      <c r="N394" s="4" t="str" cm="1">
        <f t="array" ref="N394">_xlfn._xlws.FILTER(AnalysisGroupings!$G$2:$G$20,(AnalysisGroupings!$F$2:$F$20=AnalysisResults!M394)*LEN(M394)&gt;0,"")</f>
        <v/>
      </c>
      <c r="O394" t="s">
        <v>358</v>
      </c>
      <c r="P394" t="s">
        <v>111</v>
      </c>
      <c r="R394" s="4" t="str" cm="1">
        <f t="array" ref="R394">_xlfn._xlws.FILTER(AnalysisGroupings!$G$2:$G$20,(AnalysisGroupings!$F$2:$F$20=AnalysisResults!Q394)*LEN(Q394)&gt;0,"")</f>
        <v/>
      </c>
      <c r="S394" t="s">
        <v>393</v>
      </c>
      <c r="T394">
        <v>3.4883999999999999</v>
      </c>
      <c r="U394" s="7" t="s">
        <v>270</v>
      </c>
    </row>
    <row r="395" spans="1:21" x14ac:dyDescent="0.45">
      <c r="A395" t="s">
        <v>117</v>
      </c>
      <c r="B395" s="4" t="str" cm="1">
        <f t="array" ref="B395">_xlfn._xlws.FILTER(AnalysisSets!B:B,AnalysisSets!A:A=_xlfn._xlws.FILTER(Analyses!D:D,Analyses!A:A=AnalysisResults!A395,""),"")</f>
        <v>Safety Population</v>
      </c>
      <c r="C395" t="s">
        <v>314</v>
      </c>
      <c r="D395" s="4" t="str" cm="1">
        <f t="array" ref="D395">_xlfn.UNIQUE(_xlfn._xlws.FILTER(AnalysisMethods!$C$2:$C$31,AnalysisMethods!$A$2:$A$31=AnalysisResults!C395,""))</f>
        <v>Grouped summary of categorical variable</v>
      </c>
      <c r="E395" t="s">
        <v>315</v>
      </c>
      <c r="F395" s="4" t="str" cm="1">
        <f t="array" ref="F395">_xlfn._xlws.FILTER(AnalysisMethods!$H$2:$H$31,AnalysisMethods!$E$2:$E$31=AnalysisResults!E395,"")</f>
        <v>n</v>
      </c>
      <c r="G395" s="4" t="str" cm="1">
        <f t="array" ref="G395">_xlfn._xlws.FILTER(AnalysisMethods!$I$2:$I$31,AnalysisMethods!$E$2:$E$31=AnalysisResults!E395,"")</f>
        <v>XX</v>
      </c>
      <c r="H395" t="s">
        <v>33</v>
      </c>
      <c r="I395" t="s">
        <v>36</v>
      </c>
      <c r="J395" s="4" t="str" cm="1">
        <f t="array" ref="J395">_xlfn._xlws.FILTER(AnalysisGroupings!$G$2:$G$20,AnalysisGroupings!$F$2:$F$20=AnalysisResults!I395,"")</f>
        <v>Placebo</v>
      </c>
      <c r="L395" t="s">
        <v>108</v>
      </c>
      <c r="N395" s="4" t="str" cm="1">
        <f t="array" ref="N395">_xlfn._xlws.FILTER(AnalysisGroupings!$G$2:$G$20,(AnalysisGroupings!$F$2:$F$20=AnalysisResults!M395)*LEN(M395)&gt;0,"")</f>
        <v/>
      </c>
      <c r="O395" t="s">
        <v>358</v>
      </c>
      <c r="P395" t="s">
        <v>111</v>
      </c>
      <c r="R395" s="4" t="str" cm="1">
        <f t="array" ref="R395">_xlfn._xlws.FILTER(AnalysisGroupings!$G$2:$G$20,(AnalysisGroupings!$F$2:$F$20=AnalysisResults!Q395)*LEN(Q395)&gt;0,"")</f>
        <v/>
      </c>
      <c r="S395" t="s">
        <v>394</v>
      </c>
      <c r="T395">
        <v>0</v>
      </c>
      <c r="U395" s="7" t="s">
        <v>276</v>
      </c>
    </row>
    <row r="396" spans="1:21" x14ac:dyDescent="0.45">
      <c r="A396" t="s">
        <v>117</v>
      </c>
      <c r="B396" s="4" t="str" cm="1">
        <f t="array" ref="B396">_xlfn._xlws.FILTER(AnalysisSets!B:B,AnalysisSets!A:A=_xlfn._xlws.FILTER(Analyses!D:D,Analyses!A:A=AnalysisResults!A396,""),"")</f>
        <v>Safety Population</v>
      </c>
      <c r="C396" t="s">
        <v>314</v>
      </c>
      <c r="D396" s="4" t="str" cm="1">
        <f t="array" ref="D396">_xlfn.UNIQUE(_xlfn._xlws.FILTER(AnalysisMethods!$C$2:$C$31,AnalysisMethods!$A$2:$A$31=AnalysisResults!C396,""))</f>
        <v>Grouped summary of categorical variable</v>
      </c>
      <c r="E396" t="s">
        <v>316</v>
      </c>
      <c r="F396" s="4" t="str" cm="1">
        <f t="array" ref="F396">_xlfn._xlws.FILTER(AnalysisMethods!$H$2:$H$31,AnalysisMethods!$E$2:$E$31=AnalysisResults!E396,"")</f>
        <v>%</v>
      </c>
      <c r="G396" s="4" t="str" cm="1">
        <f t="array" ref="G396">_xlfn._xlws.FILTER(AnalysisMethods!$I$2:$I$31,AnalysisMethods!$E$2:$E$31=AnalysisResults!E396,"")</f>
        <v>( XX.X)</v>
      </c>
      <c r="H396" t="s">
        <v>33</v>
      </c>
      <c r="I396" t="s">
        <v>36</v>
      </c>
      <c r="J396" s="4" t="str" cm="1">
        <f t="array" ref="J396">_xlfn._xlws.FILTER(AnalysisGroupings!$G$2:$G$20,AnalysisGroupings!$F$2:$F$20=AnalysisResults!I396,"")</f>
        <v>Placebo</v>
      </c>
      <c r="L396" t="s">
        <v>108</v>
      </c>
      <c r="N396" s="4" t="str" cm="1">
        <f t="array" ref="N396">_xlfn._xlws.FILTER(AnalysisGroupings!$G$2:$G$20,(AnalysisGroupings!$F$2:$F$20=AnalysisResults!M396)*LEN(M396)&gt;0,"")</f>
        <v/>
      </c>
      <c r="O396" t="s">
        <v>358</v>
      </c>
      <c r="P396" t="s">
        <v>111</v>
      </c>
      <c r="R396" s="4" t="str" cm="1">
        <f t="array" ref="R396">_xlfn._xlws.FILTER(AnalysisGroupings!$G$2:$G$20,(AnalysisGroupings!$F$2:$F$20=AnalysisResults!Q396)*LEN(Q396)&gt;0,"")</f>
        <v/>
      </c>
      <c r="S396" t="s">
        <v>394</v>
      </c>
      <c r="T396">
        <v>0</v>
      </c>
      <c r="U396" s="7" t="s">
        <v>280</v>
      </c>
    </row>
    <row r="397" spans="1:21" x14ac:dyDescent="0.45">
      <c r="A397" t="s">
        <v>117</v>
      </c>
      <c r="B397" s="4" t="str" cm="1">
        <f t="array" ref="B397">_xlfn._xlws.FILTER(AnalysisSets!B:B,AnalysisSets!A:A=_xlfn._xlws.FILTER(Analyses!D:D,Analyses!A:A=AnalysisResults!A397,""),"")</f>
        <v>Safety Population</v>
      </c>
      <c r="C397" t="s">
        <v>314</v>
      </c>
      <c r="D397" s="4" t="str" cm="1">
        <f t="array" ref="D397">_xlfn.UNIQUE(_xlfn._xlws.FILTER(AnalysisMethods!$C$2:$C$31,AnalysisMethods!$A$2:$A$31=AnalysisResults!C397,""))</f>
        <v>Grouped summary of categorical variable</v>
      </c>
      <c r="E397" t="s">
        <v>315</v>
      </c>
      <c r="F397" s="4" t="str" cm="1">
        <f t="array" ref="F397">_xlfn._xlws.FILTER(AnalysisMethods!$H$2:$H$31,AnalysisMethods!$E$2:$E$31=AnalysisResults!E397,"")</f>
        <v>n</v>
      </c>
      <c r="G397" s="4" t="str" cm="1">
        <f t="array" ref="G397">_xlfn._xlws.FILTER(AnalysisMethods!$I$2:$I$31,AnalysisMethods!$E$2:$E$31=AnalysisResults!E397,"")</f>
        <v>XX</v>
      </c>
      <c r="H397" t="s">
        <v>33</v>
      </c>
      <c r="I397" t="s">
        <v>36</v>
      </c>
      <c r="J397" s="4" t="str" cm="1">
        <f t="array" ref="J397">_xlfn._xlws.FILTER(AnalysisGroupings!$G$2:$G$20,AnalysisGroupings!$F$2:$F$20=AnalysisResults!I397,"")</f>
        <v>Placebo</v>
      </c>
      <c r="L397" t="s">
        <v>108</v>
      </c>
      <c r="N397" s="4" t="str" cm="1">
        <f t="array" ref="N397">_xlfn._xlws.FILTER(AnalysisGroupings!$G$2:$G$20,(AnalysisGroupings!$F$2:$F$20=AnalysisResults!M397)*LEN(M397)&gt;0,"")</f>
        <v/>
      </c>
      <c r="O397" t="s">
        <v>358</v>
      </c>
      <c r="P397" t="s">
        <v>111</v>
      </c>
      <c r="R397" s="4" t="str" cm="1">
        <f t="array" ref="R397">_xlfn._xlws.FILTER(AnalysisGroupings!$G$2:$G$20,(AnalysisGroupings!$F$2:$F$20=AnalysisResults!Q397)*LEN(Q397)&gt;0,"")</f>
        <v/>
      </c>
      <c r="S397" t="s">
        <v>395</v>
      </c>
      <c r="T397">
        <v>0</v>
      </c>
      <c r="U397" s="7" t="s">
        <v>276</v>
      </c>
    </row>
    <row r="398" spans="1:21" x14ac:dyDescent="0.45">
      <c r="A398" t="s">
        <v>117</v>
      </c>
      <c r="B398" s="4" t="str" cm="1">
        <f t="array" ref="B398">_xlfn._xlws.FILTER(AnalysisSets!B:B,AnalysisSets!A:A=_xlfn._xlws.FILTER(Analyses!D:D,Analyses!A:A=AnalysisResults!A398,""),"")</f>
        <v>Safety Population</v>
      </c>
      <c r="C398" t="s">
        <v>314</v>
      </c>
      <c r="D398" s="4" t="str" cm="1">
        <f t="array" ref="D398">_xlfn.UNIQUE(_xlfn._xlws.FILTER(AnalysisMethods!$C$2:$C$31,AnalysisMethods!$A$2:$A$31=AnalysisResults!C398,""))</f>
        <v>Grouped summary of categorical variable</v>
      </c>
      <c r="E398" t="s">
        <v>316</v>
      </c>
      <c r="F398" s="4" t="str" cm="1">
        <f t="array" ref="F398">_xlfn._xlws.FILTER(AnalysisMethods!$H$2:$H$31,AnalysisMethods!$E$2:$E$31=AnalysisResults!E398,"")</f>
        <v>%</v>
      </c>
      <c r="G398" s="4" t="str" cm="1">
        <f t="array" ref="G398">_xlfn._xlws.FILTER(AnalysisMethods!$I$2:$I$31,AnalysisMethods!$E$2:$E$31=AnalysisResults!E398,"")</f>
        <v>( XX.X)</v>
      </c>
      <c r="H398" t="s">
        <v>33</v>
      </c>
      <c r="I398" t="s">
        <v>36</v>
      </c>
      <c r="J398" s="4" t="str" cm="1">
        <f t="array" ref="J398">_xlfn._xlws.FILTER(AnalysisGroupings!$G$2:$G$20,AnalysisGroupings!$F$2:$F$20=AnalysisResults!I398,"")</f>
        <v>Placebo</v>
      </c>
      <c r="L398" t="s">
        <v>108</v>
      </c>
      <c r="N398" s="4" t="str" cm="1">
        <f t="array" ref="N398">_xlfn._xlws.FILTER(AnalysisGroupings!$G$2:$G$20,(AnalysisGroupings!$F$2:$F$20=AnalysisResults!M398)*LEN(M398)&gt;0,"")</f>
        <v/>
      </c>
      <c r="O398" t="s">
        <v>358</v>
      </c>
      <c r="P398" t="s">
        <v>111</v>
      </c>
      <c r="R398" s="4" t="str" cm="1">
        <f t="array" ref="R398">_xlfn._xlws.FILTER(AnalysisGroupings!$G$2:$G$20,(AnalysisGroupings!$F$2:$F$20=AnalysisResults!Q398)*LEN(Q398)&gt;0,"")</f>
        <v/>
      </c>
      <c r="S398" t="s">
        <v>395</v>
      </c>
      <c r="T398">
        <v>0</v>
      </c>
      <c r="U398" s="7" t="s">
        <v>280</v>
      </c>
    </row>
    <row r="399" spans="1:21" x14ac:dyDescent="0.45">
      <c r="A399" t="s">
        <v>117</v>
      </c>
      <c r="B399" s="4" t="str" cm="1">
        <f t="array" ref="B399">_xlfn._xlws.FILTER(AnalysisSets!B:B,AnalysisSets!A:A=_xlfn._xlws.FILTER(Analyses!D:D,Analyses!A:A=AnalysisResults!A399,""),"")</f>
        <v>Safety Population</v>
      </c>
      <c r="C399" t="s">
        <v>314</v>
      </c>
      <c r="D399" s="4" t="str" cm="1">
        <f t="array" ref="D399">_xlfn.UNIQUE(_xlfn._xlws.FILTER(AnalysisMethods!$C$2:$C$31,AnalysisMethods!$A$2:$A$31=AnalysisResults!C399,""))</f>
        <v>Grouped summary of categorical variable</v>
      </c>
      <c r="E399" t="s">
        <v>315</v>
      </c>
      <c r="F399" s="4" t="str" cm="1">
        <f t="array" ref="F399">_xlfn._xlws.FILTER(AnalysisMethods!$H$2:$H$31,AnalysisMethods!$E$2:$E$31=AnalysisResults!E399,"")</f>
        <v>n</v>
      </c>
      <c r="G399" s="4" t="str" cm="1">
        <f t="array" ref="G399">_xlfn._xlws.FILTER(AnalysisMethods!$I$2:$I$31,AnalysisMethods!$E$2:$E$31=AnalysisResults!E399,"")</f>
        <v>XX</v>
      </c>
      <c r="H399" t="s">
        <v>33</v>
      </c>
      <c r="I399" t="s">
        <v>36</v>
      </c>
      <c r="J399" s="4" t="str" cm="1">
        <f t="array" ref="J399">_xlfn._xlws.FILTER(AnalysisGroupings!$G$2:$G$20,AnalysisGroupings!$F$2:$F$20=AnalysisResults!I399,"")</f>
        <v>Placebo</v>
      </c>
      <c r="L399" t="s">
        <v>108</v>
      </c>
      <c r="N399" s="4" t="str" cm="1">
        <f t="array" ref="N399">_xlfn._xlws.FILTER(AnalysisGroupings!$G$2:$G$20,(AnalysisGroupings!$F$2:$F$20=AnalysisResults!M399)*LEN(M399)&gt;0,"")</f>
        <v/>
      </c>
      <c r="O399" t="s">
        <v>358</v>
      </c>
      <c r="P399" t="s">
        <v>111</v>
      </c>
      <c r="R399" s="4" t="str" cm="1">
        <f t="array" ref="R399">_xlfn._xlws.FILTER(AnalysisGroupings!$G$2:$G$20,(AnalysisGroupings!$F$2:$F$20=AnalysisResults!Q399)*LEN(Q399)&gt;0,"")</f>
        <v/>
      </c>
      <c r="S399" t="s">
        <v>396</v>
      </c>
      <c r="T399">
        <v>6</v>
      </c>
      <c r="U399" s="7" t="s">
        <v>268</v>
      </c>
    </row>
    <row r="400" spans="1:21" x14ac:dyDescent="0.45">
      <c r="A400" t="s">
        <v>117</v>
      </c>
      <c r="B400" s="4" t="str" cm="1">
        <f t="array" ref="B400">_xlfn._xlws.FILTER(AnalysisSets!B:B,AnalysisSets!A:A=_xlfn._xlws.FILTER(Analyses!D:D,Analyses!A:A=AnalysisResults!A400,""),"")</f>
        <v>Safety Population</v>
      </c>
      <c r="C400" t="s">
        <v>314</v>
      </c>
      <c r="D400" s="4" t="str" cm="1">
        <f t="array" ref="D400">_xlfn.UNIQUE(_xlfn._xlws.FILTER(AnalysisMethods!$C$2:$C$31,AnalysisMethods!$A$2:$A$31=AnalysisResults!C400,""))</f>
        <v>Grouped summary of categorical variable</v>
      </c>
      <c r="E400" t="s">
        <v>316</v>
      </c>
      <c r="F400" s="4" t="str" cm="1">
        <f t="array" ref="F400">_xlfn._xlws.FILTER(AnalysisMethods!$H$2:$H$31,AnalysisMethods!$E$2:$E$31=AnalysisResults!E400,"")</f>
        <v>%</v>
      </c>
      <c r="G400" s="4" t="str" cm="1">
        <f t="array" ref="G400">_xlfn._xlws.FILTER(AnalysisMethods!$I$2:$I$31,AnalysisMethods!$E$2:$E$31=AnalysisResults!E400,"")</f>
        <v>( XX.X)</v>
      </c>
      <c r="H400" t="s">
        <v>33</v>
      </c>
      <c r="I400" t="s">
        <v>36</v>
      </c>
      <c r="J400" s="4" t="str" cm="1">
        <f t="array" ref="J400">_xlfn._xlws.FILTER(AnalysisGroupings!$G$2:$G$20,AnalysisGroupings!$F$2:$F$20=AnalysisResults!I400,"")</f>
        <v>Placebo</v>
      </c>
      <c r="L400" t="s">
        <v>108</v>
      </c>
      <c r="N400" s="4" t="str" cm="1">
        <f t="array" ref="N400">_xlfn._xlws.FILTER(AnalysisGroupings!$G$2:$G$20,(AnalysisGroupings!$F$2:$F$20=AnalysisResults!M400)*LEN(M400)&gt;0,"")</f>
        <v/>
      </c>
      <c r="O400" t="s">
        <v>358</v>
      </c>
      <c r="P400" t="s">
        <v>111</v>
      </c>
      <c r="R400" s="4" t="str" cm="1">
        <f t="array" ref="R400">_xlfn._xlws.FILTER(AnalysisGroupings!$G$2:$G$20,(AnalysisGroupings!$F$2:$F$20=AnalysisResults!Q400)*LEN(Q400)&gt;0,"")</f>
        <v/>
      </c>
      <c r="S400" t="s">
        <v>396</v>
      </c>
      <c r="T400">
        <v>6.9767000000000001</v>
      </c>
      <c r="U400" s="7" t="s">
        <v>626</v>
      </c>
    </row>
    <row r="401" spans="1:21" x14ac:dyDescent="0.45">
      <c r="A401" t="s">
        <v>117</v>
      </c>
      <c r="B401" s="4" t="str" cm="1">
        <f t="array" ref="B401">_xlfn._xlws.FILTER(AnalysisSets!B:B,AnalysisSets!A:A=_xlfn._xlws.FILTER(Analyses!D:D,Analyses!A:A=AnalysisResults!A401,""),"")</f>
        <v>Safety Population</v>
      </c>
      <c r="C401" t="s">
        <v>314</v>
      </c>
      <c r="D401" s="4" t="str" cm="1">
        <f t="array" ref="D401">_xlfn.UNIQUE(_xlfn._xlws.FILTER(AnalysisMethods!$C$2:$C$31,AnalysisMethods!$A$2:$A$31=AnalysisResults!C401,""))</f>
        <v>Grouped summary of categorical variable</v>
      </c>
      <c r="E401" t="s">
        <v>315</v>
      </c>
      <c r="F401" s="4" t="str" cm="1">
        <f t="array" ref="F401">_xlfn._xlws.FILTER(AnalysisMethods!$H$2:$H$31,AnalysisMethods!$E$2:$E$31=AnalysisResults!E401,"")</f>
        <v>n</v>
      </c>
      <c r="G401" s="4" t="str" cm="1">
        <f t="array" ref="G401">_xlfn._xlws.FILTER(AnalysisMethods!$I$2:$I$31,AnalysisMethods!$E$2:$E$31=AnalysisResults!E401,"")</f>
        <v>XX</v>
      </c>
      <c r="H401" t="s">
        <v>33</v>
      </c>
      <c r="I401" t="s">
        <v>36</v>
      </c>
      <c r="J401" s="4" t="str" cm="1">
        <f t="array" ref="J401">_xlfn._xlws.FILTER(AnalysisGroupings!$G$2:$G$20,AnalysisGroupings!$F$2:$F$20=AnalysisResults!I401,"")</f>
        <v>Placebo</v>
      </c>
      <c r="L401" t="s">
        <v>108</v>
      </c>
      <c r="N401" s="4" t="str" cm="1">
        <f t="array" ref="N401">_xlfn._xlws.FILTER(AnalysisGroupings!$G$2:$G$20,(AnalysisGroupings!$F$2:$F$20=AnalysisResults!M401)*LEN(M401)&gt;0,"")</f>
        <v/>
      </c>
      <c r="O401" t="s">
        <v>358</v>
      </c>
      <c r="P401" t="s">
        <v>111</v>
      </c>
      <c r="R401" s="4" t="str" cm="1">
        <f t="array" ref="R401">_xlfn._xlws.FILTER(AnalysisGroupings!$G$2:$G$20,(AnalysisGroupings!$F$2:$F$20=AnalysisResults!Q401)*LEN(Q401)&gt;0,"")</f>
        <v/>
      </c>
      <c r="S401" t="s">
        <v>397</v>
      </c>
      <c r="T401">
        <v>1</v>
      </c>
      <c r="U401" s="7" t="s">
        <v>277</v>
      </c>
    </row>
    <row r="402" spans="1:21" x14ac:dyDescent="0.45">
      <c r="A402" t="s">
        <v>117</v>
      </c>
      <c r="B402" s="4" t="str" cm="1">
        <f t="array" ref="B402">_xlfn._xlws.FILTER(AnalysisSets!B:B,AnalysisSets!A:A=_xlfn._xlws.FILTER(Analyses!D:D,Analyses!A:A=AnalysisResults!A402,""),"")</f>
        <v>Safety Population</v>
      </c>
      <c r="C402" t="s">
        <v>314</v>
      </c>
      <c r="D402" s="4" t="str" cm="1">
        <f t="array" ref="D402">_xlfn.UNIQUE(_xlfn._xlws.FILTER(AnalysisMethods!$C$2:$C$31,AnalysisMethods!$A$2:$A$31=AnalysisResults!C402,""))</f>
        <v>Grouped summary of categorical variable</v>
      </c>
      <c r="E402" t="s">
        <v>316</v>
      </c>
      <c r="F402" s="4" t="str" cm="1">
        <f t="array" ref="F402">_xlfn._xlws.FILTER(AnalysisMethods!$H$2:$H$31,AnalysisMethods!$E$2:$E$31=AnalysisResults!E402,"")</f>
        <v>%</v>
      </c>
      <c r="G402" s="4" t="str" cm="1">
        <f t="array" ref="G402">_xlfn._xlws.FILTER(AnalysisMethods!$I$2:$I$31,AnalysisMethods!$E$2:$E$31=AnalysisResults!E402,"")</f>
        <v>( XX.X)</v>
      </c>
      <c r="H402" t="s">
        <v>33</v>
      </c>
      <c r="I402" t="s">
        <v>36</v>
      </c>
      <c r="J402" s="4" t="str" cm="1">
        <f t="array" ref="J402">_xlfn._xlws.FILTER(AnalysisGroupings!$G$2:$G$20,AnalysisGroupings!$F$2:$F$20=AnalysisResults!I402,"")</f>
        <v>Placebo</v>
      </c>
      <c r="L402" t="s">
        <v>108</v>
      </c>
      <c r="N402" s="4" t="str" cm="1">
        <f t="array" ref="N402">_xlfn._xlws.FILTER(AnalysisGroupings!$G$2:$G$20,(AnalysisGroupings!$F$2:$F$20=AnalysisResults!M402)*LEN(M402)&gt;0,"")</f>
        <v/>
      </c>
      <c r="O402" t="s">
        <v>358</v>
      </c>
      <c r="P402" t="s">
        <v>111</v>
      </c>
      <c r="R402" s="4" t="str" cm="1">
        <f t="array" ref="R402">_xlfn._xlws.FILTER(AnalysisGroupings!$G$2:$G$20,(AnalysisGroupings!$F$2:$F$20=AnalysisResults!Q402)*LEN(Q402)&gt;0,"")</f>
        <v/>
      </c>
      <c r="S402" t="s">
        <v>397</v>
      </c>
      <c r="T402">
        <v>1.1628000000000001</v>
      </c>
      <c r="U402" s="7" t="s">
        <v>283</v>
      </c>
    </row>
    <row r="403" spans="1:21" x14ac:dyDescent="0.45">
      <c r="A403" t="s">
        <v>117</v>
      </c>
      <c r="B403" s="4" t="str" cm="1">
        <f t="array" ref="B403">_xlfn._xlws.FILTER(AnalysisSets!B:B,AnalysisSets!A:A=_xlfn._xlws.FILTER(Analyses!D:D,Analyses!A:A=AnalysisResults!A403,""),"")</f>
        <v>Safety Population</v>
      </c>
      <c r="C403" t="s">
        <v>314</v>
      </c>
      <c r="D403" s="4" t="str" cm="1">
        <f t="array" ref="D403">_xlfn.UNIQUE(_xlfn._xlws.FILTER(AnalysisMethods!$C$2:$C$31,AnalysisMethods!$A$2:$A$31=AnalysisResults!C403,""))</f>
        <v>Grouped summary of categorical variable</v>
      </c>
      <c r="E403" t="s">
        <v>315</v>
      </c>
      <c r="F403" s="4" t="str" cm="1">
        <f t="array" ref="F403">_xlfn._xlws.FILTER(AnalysisMethods!$H$2:$H$31,AnalysisMethods!$E$2:$E$31=AnalysisResults!E403,"")</f>
        <v>n</v>
      </c>
      <c r="G403" s="4" t="str" cm="1">
        <f t="array" ref="G403">_xlfn._xlws.FILTER(AnalysisMethods!$I$2:$I$31,AnalysisMethods!$E$2:$E$31=AnalysisResults!E403,"")</f>
        <v>XX</v>
      </c>
      <c r="H403" t="s">
        <v>33</v>
      </c>
      <c r="I403" t="s">
        <v>36</v>
      </c>
      <c r="J403" s="4" t="str" cm="1">
        <f t="array" ref="J403">_xlfn._xlws.FILTER(AnalysisGroupings!$G$2:$G$20,AnalysisGroupings!$F$2:$F$20=AnalysisResults!I403,"")</f>
        <v>Placebo</v>
      </c>
      <c r="L403" t="s">
        <v>108</v>
      </c>
      <c r="N403" s="4" t="str" cm="1">
        <f t="array" ref="N403">_xlfn._xlws.FILTER(AnalysisGroupings!$G$2:$G$20,(AnalysisGroupings!$F$2:$F$20=AnalysisResults!M403)*LEN(M403)&gt;0,"")</f>
        <v/>
      </c>
      <c r="O403" t="s">
        <v>358</v>
      </c>
      <c r="P403" t="s">
        <v>111</v>
      </c>
      <c r="R403" s="4" t="str" cm="1">
        <f t="array" ref="R403">_xlfn._xlws.FILTER(AnalysisGroupings!$G$2:$G$20,(AnalysisGroupings!$F$2:$F$20=AnalysisResults!Q403)*LEN(Q403)&gt;0,"")</f>
        <v/>
      </c>
      <c r="S403" t="s">
        <v>398</v>
      </c>
      <c r="T403">
        <v>0</v>
      </c>
      <c r="U403" s="7" t="s">
        <v>276</v>
      </c>
    </row>
    <row r="404" spans="1:21" x14ac:dyDescent="0.45">
      <c r="A404" t="s">
        <v>117</v>
      </c>
      <c r="B404" s="4" t="str" cm="1">
        <f t="array" ref="B404">_xlfn._xlws.FILTER(AnalysisSets!B:B,AnalysisSets!A:A=_xlfn._xlws.FILTER(Analyses!D:D,Analyses!A:A=AnalysisResults!A404,""),"")</f>
        <v>Safety Population</v>
      </c>
      <c r="C404" t="s">
        <v>314</v>
      </c>
      <c r="D404" s="4" t="str" cm="1">
        <f t="array" ref="D404">_xlfn.UNIQUE(_xlfn._xlws.FILTER(AnalysisMethods!$C$2:$C$31,AnalysisMethods!$A$2:$A$31=AnalysisResults!C404,""))</f>
        <v>Grouped summary of categorical variable</v>
      </c>
      <c r="E404" t="s">
        <v>316</v>
      </c>
      <c r="F404" s="4" t="str" cm="1">
        <f t="array" ref="F404">_xlfn._xlws.FILTER(AnalysisMethods!$H$2:$H$31,AnalysisMethods!$E$2:$E$31=AnalysisResults!E404,"")</f>
        <v>%</v>
      </c>
      <c r="G404" s="4" t="str" cm="1">
        <f t="array" ref="G404">_xlfn._xlws.FILTER(AnalysisMethods!$I$2:$I$31,AnalysisMethods!$E$2:$E$31=AnalysisResults!E404,"")</f>
        <v>( XX.X)</v>
      </c>
      <c r="H404" t="s">
        <v>33</v>
      </c>
      <c r="I404" t="s">
        <v>36</v>
      </c>
      <c r="J404" s="4" t="str" cm="1">
        <f t="array" ref="J404">_xlfn._xlws.FILTER(AnalysisGroupings!$G$2:$G$20,AnalysisGroupings!$F$2:$F$20=AnalysisResults!I404,"")</f>
        <v>Placebo</v>
      </c>
      <c r="L404" t="s">
        <v>108</v>
      </c>
      <c r="N404" s="4" t="str" cm="1">
        <f t="array" ref="N404">_xlfn._xlws.FILTER(AnalysisGroupings!$G$2:$G$20,(AnalysisGroupings!$F$2:$F$20=AnalysisResults!M404)*LEN(M404)&gt;0,"")</f>
        <v/>
      </c>
      <c r="O404" t="s">
        <v>358</v>
      </c>
      <c r="P404" t="s">
        <v>111</v>
      </c>
      <c r="R404" s="4" t="str" cm="1">
        <f t="array" ref="R404">_xlfn._xlws.FILTER(AnalysisGroupings!$G$2:$G$20,(AnalysisGroupings!$F$2:$F$20=AnalysisResults!Q404)*LEN(Q404)&gt;0,"")</f>
        <v/>
      </c>
      <c r="S404" t="s">
        <v>398</v>
      </c>
      <c r="T404">
        <v>0</v>
      </c>
      <c r="U404" s="7" t="s">
        <v>280</v>
      </c>
    </row>
    <row r="405" spans="1:21" x14ac:dyDescent="0.45">
      <c r="A405" t="s">
        <v>117</v>
      </c>
      <c r="B405" s="4" t="str" cm="1">
        <f t="array" ref="B405">_xlfn._xlws.FILTER(AnalysisSets!B:B,AnalysisSets!A:A=_xlfn._xlws.FILTER(Analyses!D:D,Analyses!A:A=AnalysisResults!A405,""),"")</f>
        <v>Safety Population</v>
      </c>
      <c r="C405" t="s">
        <v>314</v>
      </c>
      <c r="D405" s="4" t="str" cm="1">
        <f t="array" ref="D405">_xlfn.UNIQUE(_xlfn._xlws.FILTER(AnalysisMethods!$C$2:$C$31,AnalysisMethods!$A$2:$A$31=AnalysisResults!C405,""))</f>
        <v>Grouped summary of categorical variable</v>
      </c>
      <c r="E405" t="s">
        <v>315</v>
      </c>
      <c r="F405" s="4" t="str" cm="1">
        <f t="array" ref="F405">_xlfn._xlws.FILTER(AnalysisMethods!$H$2:$H$31,AnalysisMethods!$E$2:$E$31=AnalysisResults!E405,"")</f>
        <v>n</v>
      </c>
      <c r="G405" s="4" t="str" cm="1">
        <f t="array" ref="G405">_xlfn._xlws.FILTER(AnalysisMethods!$I$2:$I$31,AnalysisMethods!$E$2:$E$31=AnalysisResults!E405,"")</f>
        <v>XX</v>
      </c>
      <c r="H405" t="s">
        <v>33</v>
      </c>
      <c r="I405" t="s">
        <v>36</v>
      </c>
      <c r="J405" s="4" t="str" cm="1">
        <f t="array" ref="J405">_xlfn._xlws.FILTER(AnalysisGroupings!$G$2:$G$20,AnalysisGroupings!$F$2:$F$20=AnalysisResults!I405,"")</f>
        <v>Placebo</v>
      </c>
      <c r="L405" t="s">
        <v>108</v>
      </c>
      <c r="N405" s="4" t="str" cm="1">
        <f t="array" ref="N405">_xlfn._xlws.FILTER(AnalysisGroupings!$G$2:$G$20,(AnalysisGroupings!$F$2:$F$20=AnalysisResults!M405)*LEN(M405)&gt;0,"")</f>
        <v/>
      </c>
      <c r="O405" t="s">
        <v>358</v>
      </c>
      <c r="P405" t="s">
        <v>111</v>
      </c>
      <c r="R405" s="4" t="str" cm="1">
        <f t="array" ref="R405">_xlfn._xlws.FILTER(AnalysisGroupings!$G$2:$G$20,(AnalysisGroupings!$F$2:$F$20=AnalysisResults!Q405)*LEN(Q405)&gt;0,"")</f>
        <v/>
      </c>
      <c r="S405" t="s">
        <v>399</v>
      </c>
      <c r="T405">
        <v>0</v>
      </c>
      <c r="U405" s="7" t="s">
        <v>276</v>
      </c>
    </row>
    <row r="406" spans="1:21" x14ac:dyDescent="0.45">
      <c r="A406" t="s">
        <v>117</v>
      </c>
      <c r="B406" s="4" t="str" cm="1">
        <f t="array" ref="B406">_xlfn._xlws.FILTER(AnalysisSets!B:B,AnalysisSets!A:A=_xlfn._xlws.FILTER(Analyses!D:D,Analyses!A:A=AnalysisResults!A406,""),"")</f>
        <v>Safety Population</v>
      </c>
      <c r="C406" t="s">
        <v>314</v>
      </c>
      <c r="D406" s="4" t="str" cm="1">
        <f t="array" ref="D406">_xlfn.UNIQUE(_xlfn._xlws.FILTER(AnalysisMethods!$C$2:$C$31,AnalysisMethods!$A$2:$A$31=AnalysisResults!C406,""))</f>
        <v>Grouped summary of categorical variable</v>
      </c>
      <c r="E406" t="s">
        <v>316</v>
      </c>
      <c r="F406" s="4" t="str" cm="1">
        <f t="array" ref="F406">_xlfn._xlws.FILTER(AnalysisMethods!$H$2:$H$31,AnalysisMethods!$E$2:$E$31=AnalysisResults!E406,"")</f>
        <v>%</v>
      </c>
      <c r="G406" s="4" t="str" cm="1">
        <f t="array" ref="G406">_xlfn._xlws.FILTER(AnalysisMethods!$I$2:$I$31,AnalysisMethods!$E$2:$E$31=AnalysisResults!E406,"")</f>
        <v>( XX.X)</v>
      </c>
      <c r="H406" t="s">
        <v>33</v>
      </c>
      <c r="I406" t="s">
        <v>36</v>
      </c>
      <c r="J406" s="4" t="str" cm="1">
        <f t="array" ref="J406">_xlfn._xlws.FILTER(AnalysisGroupings!$G$2:$G$20,AnalysisGroupings!$F$2:$F$20=AnalysisResults!I406,"")</f>
        <v>Placebo</v>
      </c>
      <c r="L406" t="s">
        <v>108</v>
      </c>
      <c r="N406" s="4" t="str" cm="1">
        <f t="array" ref="N406">_xlfn._xlws.FILTER(AnalysisGroupings!$G$2:$G$20,(AnalysisGroupings!$F$2:$F$20=AnalysisResults!M406)*LEN(M406)&gt;0,"")</f>
        <v/>
      </c>
      <c r="O406" t="s">
        <v>358</v>
      </c>
      <c r="P406" t="s">
        <v>111</v>
      </c>
      <c r="R406" s="4" t="str" cm="1">
        <f t="array" ref="R406">_xlfn._xlws.FILTER(AnalysisGroupings!$G$2:$G$20,(AnalysisGroupings!$F$2:$F$20=AnalysisResults!Q406)*LEN(Q406)&gt;0,"")</f>
        <v/>
      </c>
      <c r="S406" t="s">
        <v>399</v>
      </c>
      <c r="T406">
        <v>0</v>
      </c>
      <c r="U406" s="7" t="s">
        <v>280</v>
      </c>
    </row>
    <row r="407" spans="1:21" x14ac:dyDescent="0.45">
      <c r="A407" t="s">
        <v>117</v>
      </c>
      <c r="B407" s="4" t="str" cm="1">
        <f t="array" ref="B407">_xlfn._xlws.FILTER(AnalysisSets!B:B,AnalysisSets!A:A=_xlfn._xlws.FILTER(Analyses!D:D,Analyses!A:A=AnalysisResults!A407,""),"")</f>
        <v>Safety Population</v>
      </c>
      <c r="C407" t="s">
        <v>314</v>
      </c>
      <c r="D407" s="4" t="str" cm="1">
        <f t="array" ref="D407">_xlfn.UNIQUE(_xlfn._xlws.FILTER(AnalysisMethods!$C$2:$C$31,AnalysisMethods!$A$2:$A$31=AnalysisResults!C407,""))</f>
        <v>Grouped summary of categorical variable</v>
      </c>
      <c r="E407" t="s">
        <v>315</v>
      </c>
      <c r="F407" s="4" t="str" cm="1">
        <f t="array" ref="F407">_xlfn._xlws.FILTER(AnalysisMethods!$H$2:$H$31,AnalysisMethods!$E$2:$E$31=AnalysisResults!E407,"")</f>
        <v>n</v>
      </c>
      <c r="G407" s="4" t="str" cm="1">
        <f t="array" ref="G407">_xlfn._xlws.FILTER(AnalysisMethods!$I$2:$I$31,AnalysisMethods!$E$2:$E$31=AnalysisResults!E407,"")</f>
        <v>XX</v>
      </c>
      <c r="H407" t="s">
        <v>33</v>
      </c>
      <c r="I407" t="s">
        <v>36</v>
      </c>
      <c r="J407" s="4" t="str" cm="1">
        <f t="array" ref="J407">_xlfn._xlws.FILTER(AnalysisGroupings!$G$2:$G$20,AnalysisGroupings!$F$2:$F$20=AnalysisResults!I407,"")</f>
        <v>Placebo</v>
      </c>
      <c r="L407" t="s">
        <v>108</v>
      </c>
      <c r="N407" s="4" t="str" cm="1">
        <f t="array" ref="N407">_xlfn._xlws.FILTER(AnalysisGroupings!$G$2:$G$20,(AnalysisGroupings!$F$2:$F$20=AnalysisResults!M407)*LEN(M407)&gt;0,"")</f>
        <v/>
      </c>
      <c r="O407" t="s">
        <v>358</v>
      </c>
      <c r="P407" t="s">
        <v>111</v>
      </c>
      <c r="R407" s="4" t="str" cm="1">
        <f t="array" ref="R407">_xlfn._xlws.FILTER(AnalysisGroupings!$G$2:$G$20,(AnalysisGroupings!$F$2:$F$20=AnalysisResults!Q407)*LEN(Q407)&gt;0,"")</f>
        <v/>
      </c>
      <c r="S407" t="s">
        <v>400</v>
      </c>
      <c r="T407">
        <v>1</v>
      </c>
      <c r="U407" s="7" t="s">
        <v>277</v>
      </c>
    </row>
    <row r="408" spans="1:21" x14ac:dyDescent="0.45">
      <c r="A408" t="s">
        <v>117</v>
      </c>
      <c r="B408" s="4" t="str" cm="1">
        <f t="array" ref="B408">_xlfn._xlws.FILTER(AnalysisSets!B:B,AnalysisSets!A:A=_xlfn._xlws.FILTER(Analyses!D:D,Analyses!A:A=AnalysisResults!A408,""),"")</f>
        <v>Safety Population</v>
      </c>
      <c r="C408" t="s">
        <v>314</v>
      </c>
      <c r="D408" s="4" t="str" cm="1">
        <f t="array" ref="D408">_xlfn.UNIQUE(_xlfn._xlws.FILTER(AnalysisMethods!$C$2:$C$31,AnalysisMethods!$A$2:$A$31=AnalysisResults!C408,""))</f>
        <v>Grouped summary of categorical variable</v>
      </c>
      <c r="E408" t="s">
        <v>316</v>
      </c>
      <c r="F408" s="4" t="str" cm="1">
        <f t="array" ref="F408">_xlfn._xlws.FILTER(AnalysisMethods!$H$2:$H$31,AnalysisMethods!$E$2:$E$31=AnalysisResults!E408,"")</f>
        <v>%</v>
      </c>
      <c r="G408" s="4" t="str" cm="1">
        <f t="array" ref="G408">_xlfn._xlws.FILTER(AnalysisMethods!$I$2:$I$31,AnalysisMethods!$E$2:$E$31=AnalysisResults!E408,"")</f>
        <v>( XX.X)</v>
      </c>
      <c r="H408" t="s">
        <v>33</v>
      </c>
      <c r="I408" t="s">
        <v>36</v>
      </c>
      <c r="J408" s="4" t="str" cm="1">
        <f t="array" ref="J408">_xlfn._xlws.FILTER(AnalysisGroupings!$G$2:$G$20,AnalysisGroupings!$F$2:$F$20=AnalysisResults!I408,"")</f>
        <v>Placebo</v>
      </c>
      <c r="L408" t="s">
        <v>108</v>
      </c>
      <c r="N408" s="4" t="str" cm="1">
        <f t="array" ref="N408">_xlfn._xlws.FILTER(AnalysisGroupings!$G$2:$G$20,(AnalysisGroupings!$F$2:$F$20=AnalysisResults!M408)*LEN(M408)&gt;0,"")</f>
        <v/>
      </c>
      <c r="O408" t="s">
        <v>358</v>
      </c>
      <c r="P408" t="s">
        <v>111</v>
      </c>
      <c r="R408" s="4" t="str" cm="1">
        <f t="array" ref="R408">_xlfn._xlws.FILTER(AnalysisGroupings!$G$2:$G$20,(AnalysisGroupings!$F$2:$F$20=AnalysisResults!Q408)*LEN(Q408)&gt;0,"")</f>
        <v/>
      </c>
      <c r="S408" t="s">
        <v>400</v>
      </c>
      <c r="T408">
        <v>1.1628000000000001</v>
      </c>
      <c r="U408" s="7" t="s">
        <v>283</v>
      </c>
    </row>
    <row r="409" spans="1:21" x14ac:dyDescent="0.45">
      <c r="A409" t="s">
        <v>117</v>
      </c>
      <c r="B409" s="4" t="str" cm="1">
        <f t="array" ref="B409">_xlfn._xlws.FILTER(AnalysisSets!B:B,AnalysisSets!A:A=_xlfn._xlws.FILTER(Analyses!D:D,Analyses!A:A=AnalysisResults!A409,""),"")</f>
        <v>Safety Population</v>
      </c>
      <c r="C409" t="s">
        <v>314</v>
      </c>
      <c r="D409" s="4" t="str" cm="1">
        <f t="array" ref="D409">_xlfn.UNIQUE(_xlfn._xlws.FILTER(AnalysisMethods!$C$2:$C$31,AnalysisMethods!$A$2:$A$31=AnalysisResults!C409,""))</f>
        <v>Grouped summary of categorical variable</v>
      </c>
      <c r="E409" t="s">
        <v>315</v>
      </c>
      <c r="F409" s="4" t="str" cm="1">
        <f t="array" ref="F409">_xlfn._xlws.FILTER(AnalysisMethods!$H$2:$H$31,AnalysisMethods!$E$2:$E$31=AnalysisResults!E409,"")</f>
        <v>n</v>
      </c>
      <c r="G409" s="4" t="str" cm="1">
        <f t="array" ref="G409">_xlfn._xlws.FILTER(AnalysisMethods!$I$2:$I$31,AnalysisMethods!$E$2:$E$31=AnalysisResults!E409,"")</f>
        <v>XX</v>
      </c>
      <c r="H409" t="s">
        <v>33</v>
      </c>
      <c r="I409" t="s">
        <v>36</v>
      </c>
      <c r="J409" s="4" t="str" cm="1">
        <f t="array" ref="J409">_xlfn._xlws.FILTER(AnalysisGroupings!$G$2:$G$20,AnalysisGroupings!$F$2:$F$20=AnalysisResults!I409,"")</f>
        <v>Placebo</v>
      </c>
      <c r="L409" t="s">
        <v>108</v>
      </c>
      <c r="N409" s="4" t="str" cm="1">
        <f t="array" ref="N409">_xlfn._xlws.FILTER(AnalysisGroupings!$G$2:$G$20,(AnalysisGroupings!$F$2:$F$20=AnalysisResults!M409)*LEN(M409)&gt;0,"")</f>
        <v/>
      </c>
      <c r="O409" t="s">
        <v>358</v>
      </c>
      <c r="P409" t="s">
        <v>111</v>
      </c>
      <c r="R409" s="4" t="str" cm="1">
        <f t="array" ref="R409">_xlfn._xlws.FILTER(AnalysisGroupings!$G$2:$G$20,(AnalysisGroupings!$F$2:$F$20=AnalysisResults!Q409)*LEN(Q409)&gt;0,"")</f>
        <v/>
      </c>
      <c r="S409" t="s">
        <v>401</v>
      </c>
      <c r="T409">
        <v>0</v>
      </c>
      <c r="U409" s="7" t="s">
        <v>276</v>
      </c>
    </row>
    <row r="410" spans="1:21" x14ac:dyDescent="0.45">
      <c r="A410" t="s">
        <v>117</v>
      </c>
      <c r="B410" s="4" t="str" cm="1">
        <f t="array" ref="B410">_xlfn._xlws.FILTER(AnalysisSets!B:B,AnalysisSets!A:A=_xlfn._xlws.FILTER(Analyses!D:D,Analyses!A:A=AnalysisResults!A410,""),"")</f>
        <v>Safety Population</v>
      </c>
      <c r="C410" t="s">
        <v>314</v>
      </c>
      <c r="D410" s="4" t="str" cm="1">
        <f t="array" ref="D410">_xlfn.UNIQUE(_xlfn._xlws.FILTER(AnalysisMethods!$C$2:$C$31,AnalysisMethods!$A$2:$A$31=AnalysisResults!C410,""))</f>
        <v>Grouped summary of categorical variable</v>
      </c>
      <c r="E410" t="s">
        <v>316</v>
      </c>
      <c r="F410" s="4" t="str" cm="1">
        <f t="array" ref="F410">_xlfn._xlws.FILTER(AnalysisMethods!$H$2:$H$31,AnalysisMethods!$E$2:$E$31=AnalysisResults!E410,"")</f>
        <v>%</v>
      </c>
      <c r="G410" s="4" t="str" cm="1">
        <f t="array" ref="G410">_xlfn._xlws.FILTER(AnalysisMethods!$I$2:$I$31,AnalysisMethods!$E$2:$E$31=AnalysisResults!E410,"")</f>
        <v>( XX.X)</v>
      </c>
      <c r="H410" t="s">
        <v>33</v>
      </c>
      <c r="I410" t="s">
        <v>36</v>
      </c>
      <c r="J410" s="4" t="str" cm="1">
        <f t="array" ref="J410">_xlfn._xlws.FILTER(AnalysisGroupings!$G$2:$G$20,AnalysisGroupings!$F$2:$F$20=AnalysisResults!I410,"")</f>
        <v>Placebo</v>
      </c>
      <c r="L410" t="s">
        <v>108</v>
      </c>
      <c r="N410" s="4" t="str" cm="1">
        <f t="array" ref="N410">_xlfn._xlws.FILTER(AnalysisGroupings!$G$2:$G$20,(AnalysisGroupings!$F$2:$F$20=AnalysisResults!M410)*LEN(M410)&gt;0,"")</f>
        <v/>
      </c>
      <c r="O410" t="s">
        <v>358</v>
      </c>
      <c r="P410" t="s">
        <v>111</v>
      </c>
      <c r="R410" s="4" t="str" cm="1">
        <f t="array" ref="R410">_xlfn._xlws.FILTER(AnalysisGroupings!$G$2:$G$20,(AnalysisGroupings!$F$2:$F$20=AnalysisResults!Q410)*LEN(Q410)&gt;0,"")</f>
        <v/>
      </c>
      <c r="S410" t="s">
        <v>401</v>
      </c>
      <c r="T410">
        <v>0</v>
      </c>
      <c r="U410" s="7" t="s">
        <v>280</v>
      </c>
    </row>
    <row r="411" spans="1:21" x14ac:dyDescent="0.45">
      <c r="A411" t="s">
        <v>117</v>
      </c>
      <c r="B411" s="4" t="str" cm="1">
        <f t="array" ref="B411">_xlfn._xlws.FILTER(AnalysisSets!B:B,AnalysisSets!A:A=_xlfn._xlws.FILTER(Analyses!D:D,Analyses!A:A=AnalysisResults!A411,""),"")</f>
        <v>Safety Population</v>
      </c>
      <c r="C411" t="s">
        <v>314</v>
      </c>
      <c r="D411" s="4" t="str" cm="1">
        <f t="array" ref="D411">_xlfn.UNIQUE(_xlfn._xlws.FILTER(AnalysisMethods!$C$2:$C$31,AnalysisMethods!$A$2:$A$31=AnalysisResults!C411,""))</f>
        <v>Grouped summary of categorical variable</v>
      </c>
      <c r="E411" t="s">
        <v>315</v>
      </c>
      <c r="F411" s="4" t="str" cm="1">
        <f t="array" ref="F411">_xlfn._xlws.FILTER(AnalysisMethods!$H$2:$H$31,AnalysisMethods!$E$2:$E$31=AnalysisResults!E411,"")</f>
        <v>n</v>
      </c>
      <c r="G411" s="4" t="str" cm="1">
        <f t="array" ref="G411">_xlfn._xlws.FILTER(AnalysisMethods!$I$2:$I$31,AnalysisMethods!$E$2:$E$31=AnalysisResults!E411,"")</f>
        <v>XX</v>
      </c>
      <c r="H411" t="s">
        <v>33</v>
      </c>
      <c r="I411" t="s">
        <v>36</v>
      </c>
      <c r="J411" s="4" t="str" cm="1">
        <f t="array" ref="J411">_xlfn._xlws.FILTER(AnalysisGroupings!$G$2:$G$20,AnalysisGroupings!$F$2:$F$20=AnalysisResults!I411,"")</f>
        <v>Placebo</v>
      </c>
      <c r="L411" t="s">
        <v>108</v>
      </c>
      <c r="N411" s="4" t="str" cm="1">
        <f t="array" ref="N411">_xlfn._xlws.FILTER(AnalysisGroupings!$G$2:$G$20,(AnalysisGroupings!$F$2:$F$20=AnalysisResults!M411)*LEN(M411)&gt;0,"")</f>
        <v/>
      </c>
      <c r="O411" t="s">
        <v>358</v>
      </c>
      <c r="P411" t="s">
        <v>111</v>
      </c>
      <c r="R411" s="4" t="str" cm="1">
        <f t="array" ref="R411">_xlfn._xlws.FILTER(AnalysisGroupings!$G$2:$G$20,(AnalysisGroupings!$F$2:$F$20=AnalysisResults!Q411)*LEN(Q411)&gt;0,"")</f>
        <v/>
      </c>
      <c r="S411" t="s">
        <v>404</v>
      </c>
      <c r="T411">
        <v>1</v>
      </c>
      <c r="U411" s="7" t="s">
        <v>277</v>
      </c>
    </row>
    <row r="412" spans="1:21" x14ac:dyDescent="0.45">
      <c r="A412" t="s">
        <v>117</v>
      </c>
      <c r="B412" s="4" t="str" cm="1">
        <f t="array" ref="B412">_xlfn._xlws.FILTER(AnalysisSets!B:B,AnalysisSets!A:A=_xlfn._xlws.FILTER(Analyses!D:D,Analyses!A:A=AnalysisResults!A412,""),"")</f>
        <v>Safety Population</v>
      </c>
      <c r="C412" t="s">
        <v>314</v>
      </c>
      <c r="D412" s="4" t="str" cm="1">
        <f t="array" ref="D412">_xlfn.UNIQUE(_xlfn._xlws.FILTER(AnalysisMethods!$C$2:$C$31,AnalysisMethods!$A$2:$A$31=AnalysisResults!C412,""))</f>
        <v>Grouped summary of categorical variable</v>
      </c>
      <c r="E412" t="s">
        <v>316</v>
      </c>
      <c r="F412" s="4" t="str" cm="1">
        <f t="array" ref="F412">_xlfn._xlws.FILTER(AnalysisMethods!$H$2:$H$31,AnalysisMethods!$E$2:$E$31=AnalysisResults!E412,"")</f>
        <v>%</v>
      </c>
      <c r="G412" s="4" t="str" cm="1">
        <f t="array" ref="G412">_xlfn._xlws.FILTER(AnalysisMethods!$I$2:$I$31,AnalysisMethods!$E$2:$E$31=AnalysisResults!E412,"")</f>
        <v>( XX.X)</v>
      </c>
      <c r="H412" t="s">
        <v>33</v>
      </c>
      <c r="I412" t="s">
        <v>36</v>
      </c>
      <c r="J412" s="4" t="str" cm="1">
        <f t="array" ref="J412">_xlfn._xlws.FILTER(AnalysisGroupings!$G$2:$G$20,AnalysisGroupings!$F$2:$F$20=AnalysisResults!I412,"")</f>
        <v>Placebo</v>
      </c>
      <c r="L412" t="s">
        <v>108</v>
      </c>
      <c r="N412" s="4" t="str" cm="1">
        <f t="array" ref="N412">_xlfn._xlws.FILTER(AnalysisGroupings!$G$2:$G$20,(AnalysisGroupings!$F$2:$F$20=AnalysisResults!M412)*LEN(M412)&gt;0,"")</f>
        <v/>
      </c>
      <c r="O412" t="s">
        <v>358</v>
      </c>
      <c r="P412" t="s">
        <v>111</v>
      </c>
      <c r="R412" s="4" t="str" cm="1">
        <f t="array" ref="R412">_xlfn._xlws.FILTER(AnalysisGroupings!$G$2:$G$20,(AnalysisGroupings!$F$2:$F$20=AnalysisResults!Q412)*LEN(Q412)&gt;0,"")</f>
        <v/>
      </c>
      <c r="S412" t="s">
        <v>404</v>
      </c>
      <c r="T412">
        <v>1.1628000000000001</v>
      </c>
      <c r="U412" s="7" t="s">
        <v>283</v>
      </c>
    </row>
    <row r="413" spans="1:21" x14ac:dyDescent="0.45">
      <c r="A413" t="s">
        <v>117</v>
      </c>
      <c r="B413" s="4" t="str" cm="1">
        <f t="array" ref="B413">_xlfn._xlws.FILTER(AnalysisSets!B:B,AnalysisSets!A:A=_xlfn._xlws.FILTER(Analyses!D:D,Analyses!A:A=AnalysisResults!A413,""),"")</f>
        <v>Safety Population</v>
      </c>
      <c r="C413" t="s">
        <v>314</v>
      </c>
      <c r="D413" s="4" t="str" cm="1">
        <f t="array" ref="D413">_xlfn.UNIQUE(_xlfn._xlws.FILTER(AnalysisMethods!$C$2:$C$31,AnalysisMethods!$A$2:$A$31=AnalysisResults!C413,""))</f>
        <v>Grouped summary of categorical variable</v>
      </c>
      <c r="E413" t="s">
        <v>315</v>
      </c>
      <c r="F413" s="4" t="str" cm="1">
        <f t="array" ref="F413">_xlfn._xlws.FILTER(AnalysisMethods!$H$2:$H$31,AnalysisMethods!$E$2:$E$31=AnalysisResults!E413,"")</f>
        <v>n</v>
      </c>
      <c r="G413" s="4" t="str" cm="1">
        <f t="array" ref="G413">_xlfn._xlws.FILTER(AnalysisMethods!$I$2:$I$31,AnalysisMethods!$E$2:$E$31=AnalysisResults!E413,"")</f>
        <v>XX</v>
      </c>
      <c r="H413" t="s">
        <v>33</v>
      </c>
      <c r="I413" t="s">
        <v>36</v>
      </c>
      <c r="J413" s="4" t="str" cm="1">
        <f t="array" ref="J413">_xlfn._xlws.FILTER(AnalysisGroupings!$G$2:$G$20,AnalysisGroupings!$F$2:$F$20=AnalysisResults!I413,"")</f>
        <v>Placebo</v>
      </c>
      <c r="L413" t="s">
        <v>108</v>
      </c>
      <c r="N413" s="4" t="str" cm="1">
        <f t="array" ref="N413">_xlfn._xlws.FILTER(AnalysisGroupings!$G$2:$G$20,(AnalysisGroupings!$F$2:$F$20=AnalysisResults!M413)*LEN(M413)&gt;0,"")</f>
        <v/>
      </c>
      <c r="O413" t="s">
        <v>358</v>
      </c>
      <c r="P413" t="s">
        <v>111</v>
      </c>
      <c r="R413" s="4" t="str" cm="1">
        <f t="array" ref="R413">_xlfn._xlws.FILTER(AnalysisGroupings!$G$2:$G$20,(AnalysisGroupings!$F$2:$F$20=AnalysisResults!Q413)*LEN(Q413)&gt;0,"")</f>
        <v/>
      </c>
      <c r="S413" t="s">
        <v>434</v>
      </c>
      <c r="T413">
        <v>0</v>
      </c>
      <c r="U413" s="7" t="s">
        <v>276</v>
      </c>
    </row>
    <row r="414" spans="1:21" x14ac:dyDescent="0.45">
      <c r="A414" t="s">
        <v>117</v>
      </c>
      <c r="B414" s="4" t="str" cm="1">
        <f t="array" ref="B414">_xlfn._xlws.FILTER(AnalysisSets!B:B,AnalysisSets!A:A=_xlfn._xlws.FILTER(Analyses!D:D,Analyses!A:A=AnalysisResults!A414,""),"")</f>
        <v>Safety Population</v>
      </c>
      <c r="C414" t="s">
        <v>314</v>
      </c>
      <c r="D414" s="4" t="str" cm="1">
        <f t="array" ref="D414">_xlfn.UNIQUE(_xlfn._xlws.FILTER(AnalysisMethods!$C$2:$C$31,AnalysisMethods!$A$2:$A$31=AnalysisResults!C414,""))</f>
        <v>Grouped summary of categorical variable</v>
      </c>
      <c r="E414" t="s">
        <v>316</v>
      </c>
      <c r="F414" s="4" t="str" cm="1">
        <f t="array" ref="F414">_xlfn._xlws.FILTER(AnalysisMethods!$H$2:$H$31,AnalysisMethods!$E$2:$E$31=AnalysisResults!E414,"")</f>
        <v>%</v>
      </c>
      <c r="G414" s="4" t="str" cm="1">
        <f t="array" ref="G414">_xlfn._xlws.FILTER(AnalysisMethods!$I$2:$I$31,AnalysisMethods!$E$2:$E$31=AnalysisResults!E414,"")</f>
        <v>( XX.X)</v>
      </c>
      <c r="H414" t="s">
        <v>33</v>
      </c>
      <c r="I414" t="s">
        <v>36</v>
      </c>
      <c r="J414" s="4" t="str" cm="1">
        <f t="array" ref="J414">_xlfn._xlws.FILTER(AnalysisGroupings!$G$2:$G$20,AnalysisGroupings!$F$2:$F$20=AnalysisResults!I414,"")</f>
        <v>Placebo</v>
      </c>
      <c r="L414" t="s">
        <v>108</v>
      </c>
      <c r="N414" s="4" t="str" cm="1">
        <f t="array" ref="N414">_xlfn._xlws.FILTER(AnalysisGroupings!$G$2:$G$20,(AnalysisGroupings!$F$2:$F$20=AnalysisResults!M414)*LEN(M414)&gt;0,"")</f>
        <v/>
      </c>
      <c r="O414" t="s">
        <v>358</v>
      </c>
      <c r="P414" t="s">
        <v>111</v>
      </c>
      <c r="R414" s="4" t="str" cm="1">
        <f t="array" ref="R414">_xlfn._xlws.FILTER(AnalysisGroupings!$G$2:$G$20,(AnalysisGroupings!$F$2:$F$20=AnalysisResults!Q414)*LEN(Q414)&gt;0,"")</f>
        <v/>
      </c>
      <c r="S414" t="s">
        <v>434</v>
      </c>
      <c r="T414">
        <v>0</v>
      </c>
      <c r="U414" s="7" t="s">
        <v>280</v>
      </c>
    </row>
    <row r="415" spans="1:21" x14ac:dyDescent="0.45">
      <c r="A415" t="s">
        <v>117</v>
      </c>
      <c r="B415" s="4" t="str" cm="1">
        <f t="array" ref="B415">_xlfn._xlws.FILTER(AnalysisSets!B:B,AnalysisSets!A:A=_xlfn._xlws.FILTER(Analyses!D:D,Analyses!A:A=AnalysisResults!A415,""),"")</f>
        <v>Safety Population</v>
      </c>
      <c r="C415" t="s">
        <v>314</v>
      </c>
      <c r="D415" s="4" t="str" cm="1">
        <f t="array" ref="D415">_xlfn.UNIQUE(_xlfn._xlws.FILTER(AnalysisMethods!$C$2:$C$31,AnalysisMethods!$A$2:$A$31=AnalysisResults!C415,""))</f>
        <v>Grouped summary of categorical variable</v>
      </c>
      <c r="E415" t="s">
        <v>315</v>
      </c>
      <c r="F415" s="4" t="str" cm="1">
        <f t="array" ref="F415">_xlfn._xlws.FILTER(AnalysisMethods!$H$2:$H$31,AnalysisMethods!$E$2:$E$31=AnalysisResults!E415,"")</f>
        <v>n</v>
      </c>
      <c r="G415" s="4" t="str" cm="1">
        <f t="array" ref="G415">_xlfn._xlws.FILTER(AnalysisMethods!$I$2:$I$31,AnalysisMethods!$E$2:$E$31=AnalysisResults!E415,"")</f>
        <v>XX</v>
      </c>
      <c r="H415" t="s">
        <v>33</v>
      </c>
      <c r="I415" t="s">
        <v>36</v>
      </c>
      <c r="J415" s="4" t="str" cm="1">
        <f t="array" ref="J415">_xlfn._xlws.FILTER(AnalysisGroupings!$G$2:$G$20,AnalysisGroupings!$F$2:$F$20=AnalysisResults!I415,"")</f>
        <v>Placebo</v>
      </c>
      <c r="L415" t="s">
        <v>108</v>
      </c>
      <c r="N415" s="4" t="str" cm="1">
        <f t="array" ref="N415">_xlfn._xlws.FILTER(AnalysisGroupings!$G$2:$G$20,(AnalysisGroupings!$F$2:$F$20=AnalysisResults!M415)*LEN(M415)&gt;0,"")</f>
        <v/>
      </c>
      <c r="O415" t="s">
        <v>358</v>
      </c>
      <c r="P415" t="s">
        <v>111</v>
      </c>
      <c r="R415" s="4" t="str" cm="1">
        <f t="array" ref="R415">_xlfn._xlws.FILTER(AnalysisGroupings!$G$2:$G$20,(AnalysisGroupings!$F$2:$F$20=AnalysisResults!Q415)*LEN(Q415)&gt;0,"")</f>
        <v/>
      </c>
      <c r="S415" t="s">
        <v>435</v>
      </c>
      <c r="T415">
        <v>0</v>
      </c>
      <c r="U415" s="7" t="s">
        <v>276</v>
      </c>
    </row>
    <row r="416" spans="1:21" x14ac:dyDescent="0.45">
      <c r="A416" t="s">
        <v>117</v>
      </c>
      <c r="B416" s="4" t="str" cm="1">
        <f t="array" ref="B416">_xlfn._xlws.FILTER(AnalysisSets!B:B,AnalysisSets!A:A=_xlfn._xlws.FILTER(Analyses!D:D,Analyses!A:A=AnalysisResults!A416,""),"")</f>
        <v>Safety Population</v>
      </c>
      <c r="C416" t="s">
        <v>314</v>
      </c>
      <c r="D416" s="4" t="str" cm="1">
        <f t="array" ref="D416">_xlfn.UNIQUE(_xlfn._xlws.FILTER(AnalysisMethods!$C$2:$C$31,AnalysisMethods!$A$2:$A$31=AnalysisResults!C416,""))</f>
        <v>Grouped summary of categorical variable</v>
      </c>
      <c r="E416" t="s">
        <v>316</v>
      </c>
      <c r="F416" s="4" t="str" cm="1">
        <f t="array" ref="F416">_xlfn._xlws.FILTER(AnalysisMethods!$H$2:$H$31,AnalysisMethods!$E$2:$E$31=AnalysisResults!E416,"")</f>
        <v>%</v>
      </c>
      <c r="G416" s="4" t="str" cm="1">
        <f t="array" ref="G416">_xlfn._xlws.FILTER(AnalysisMethods!$I$2:$I$31,AnalysisMethods!$E$2:$E$31=AnalysisResults!E416,"")</f>
        <v>( XX.X)</v>
      </c>
      <c r="H416" t="s">
        <v>33</v>
      </c>
      <c r="I416" t="s">
        <v>36</v>
      </c>
      <c r="J416" s="4" t="str" cm="1">
        <f t="array" ref="J416">_xlfn._xlws.FILTER(AnalysisGroupings!$G$2:$G$20,AnalysisGroupings!$F$2:$F$20=AnalysisResults!I416,"")</f>
        <v>Placebo</v>
      </c>
      <c r="L416" t="s">
        <v>108</v>
      </c>
      <c r="N416" s="4" t="str" cm="1">
        <f t="array" ref="N416">_xlfn._xlws.FILTER(AnalysisGroupings!$G$2:$G$20,(AnalysisGroupings!$F$2:$F$20=AnalysisResults!M416)*LEN(M416)&gt;0,"")</f>
        <v/>
      </c>
      <c r="O416" t="s">
        <v>358</v>
      </c>
      <c r="P416" t="s">
        <v>111</v>
      </c>
      <c r="R416" s="4" t="str" cm="1">
        <f t="array" ref="R416">_xlfn._xlws.FILTER(AnalysisGroupings!$G$2:$G$20,(AnalysisGroupings!$F$2:$F$20=AnalysisResults!Q416)*LEN(Q416)&gt;0,"")</f>
        <v/>
      </c>
      <c r="S416" t="s">
        <v>435</v>
      </c>
      <c r="T416">
        <v>0</v>
      </c>
      <c r="U416" s="7" t="s">
        <v>280</v>
      </c>
    </row>
    <row r="417" spans="1:21" x14ac:dyDescent="0.45">
      <c r="A417" t="s">
        <v>117</v>
      </c>
      <c r="B417" s="4" t="str" cm="1">
        <f t="array" ref="B417">_xlfn._xlws.FILTER(AnalysisSets!B:B,AnalysisSets!A:A=_xlfn._xlws.FILTER(Analyses!D:D,Analyses!A:A=AnalysisResults!A417,""),"")</f>
        <v>Safety Population</v>
      </c>
      <c r="C417" t="s">
        <v>314</v>
      </c>
      <c r="D417" s="4" t="str" cm="1">
        <f t="array" ref="D417">_xlfn.UNIQUE(_xlfn._xlws.FILTER(AnalysisMethods!$C$2:$C$31,AnalysisMethods!$A$2:$A$31=AnalysisResults!C417,""))</f>
        <v>Grouped summary of categorical variable</v>
      </c>
      <c r="E417" t="s">
        <v>315</v>
      </c>
      <c r="F417" s="4" t="str" cm="1">
        <f t="array" ref="F417">_xlfn._xlws.FILTER(AnalysisMethods!$H$2:$H$31,AnalysisMethods!$E$2:$E$31=AnalysisResults!E417,"")</f>
        <v>n</v>
      </c>
      <c r="G417" s="4" t="str" cm="1">
        <f t="array" ref="G417">_xlfn._xlws.FILTER(AnalysisMethods!$I$2:$I$31,AnalysisMethods!$E$2:$E$31=AnalysisResults!E417,"")</f>
        <v>XX</v>
      </c>
      <c r="H417" t="s">
        <v>33</v>
      </c>
      <c r="I417" t="s">
        <v>36</v>
      </c>
      <c r="J417" s="4" t="str" cm="1">
        <f t="array" ref="J417">_xlfn._xlws.FILTER(AnalysisGroupings!$G$2:$G$20,AnalysisGroupings!$F$2:$F$20=AnalysisResults!I417,"")</f>
        <v>Placebo</v>
      </c>
      <c r="L417" t="s">
        <v>108</v>
      </c>
      <c r="N417" s="4" t="str" cm="1">
        <f t="array" ref="N417">_xlfn._xlws.FILTER(AnalysisGroupings!$G$2:$G$20,(AnalysisGroupings!$F$2:$F$20=AnalysisResults!M417)*LEN(M417)&gt;0,"")</f>
        <v/>
      </c>
      <c r="O417" t="s">
        <v>358</v>
      </c>
      <c r="P417" t="s">
        <v>111</v>
      </c>
      <c r="R417" s="4" t="str" cm="1">
        <f t="array" ref="R417">_xlfn._xlws.FILTER(AnalysisGroupings!$G$2:$G$20,(AnalysisGroupings!$F$2:$F$20=AnalysisResults!Q417)*LEN(Q417)&gt;0,"")</f>
        <v/>
      </c>
      <c r="S417" t="s">
        <v>436</v>
      </c>
      <c r="T417">
        <v>1</v>
      </c>
      <c r="U417" s="7" t="s">
        <v>277</v>
      </c>
    </row>
    <row r="418" spans="1:21" x14ac:dyDescent="0.45">
      <c r="A418" t="s">
        <v>117</v>
      </c>
      <c r="B418" s="4" t="str" cm="1">
        <f t="array" ref="B418">_xlfn._xlws.FILTER(AnalysisSets!B:B,AnalysisSets!A:A=_xlfn._xlws.FILTER(Analyses!D:D,Analyses!A:A=AnalysisResults!A418,""),"")</f>
        <v>Safety Population</v>
      </c>
      <c r="C418" t="s">
        <v>314</v>
      </c>
      <c r="D418" s="4" t="str" cm="1">
        <f t="array" ref="D418">_xlfn.UNIQUE(_xlfn._xlws.FILTER(AnalysisMethods!$C$2:$C$31,AnalysisMethods!$A$2:$A$31=AnalysisResults!C418,""))</f>
        <v>Grouped summary of categorical variable</v>
      </c>
      <c r="E418" t="s">
        <v>316</v>
      </c>
      <c r="F418" s="4" t="str" cm="1">
        <f t="array" ref="F418">_xlfn._xlws.FILTER(AnalysisMethods!$H$2:$H$31,AnalysisMethods!$E$2:$E$31=AnalysisResults!E418,"")</f>
        <v>%</v>
      </c>
      <c r="G418" s="4" t="str" cm="1">
        <f t="array" ref="G418">_xlfn._xlws.FILTER(AnalysisMethods!$I$2:$I$31,AnalysisMethods!$E$2:$E$31=AnalysisResults!E418,"")</f>
        <v>( XX.X)</v>
      </c>
      <c r="H418" t="s">
        <v>33</v>
      </c>
      <c r="I418" t="s">
        <v>36</v>
      </c>
      <c r="J418" s="4" t="str" cm="1">
        <f t="array" ref="J418">_xlfn._xlws.FILTER(AnalysisGroupings!$G$2:$G$20,AnalysisGroupings!$F$2:$F$20=AnalysisResults!I418,"")</f>
        <v>Placebo</v>
      </c>
      <c r="L418" t="s">
        <v>108</v>
      </c>
      <c r="N418" s="4" t="str" cm="1">
        <f t="array" ref="N418">_xlfn._xlws.FILTER(AnalysisGroupings!$G$2:$G$20,(AnalysisGroupings!$F$2:$F$20=AnalysisResults!M418)*LEN(M418)&gt;0,"")</f>
        <v/>
      </c>
      <c r="O418" t="s">
        <v>358</v>
      </c>
      <c r="P418" t="s">
        <v>111</v>
      </c>
      <c r="R418" s="4" t="str" cm="1">
        <f t="array" ref="R418">_xlfn._xlws.FILTER(AnalysisGroupings!$G$2:$G$20,(AnalysisGroupings!$F$2:$F$20=AnalysisResults!Q418)*LEN(Q418)&gt;0,"")</f>
        <v/>
      </c>
      <c r="S418" t="s">
        <v>436</v>
      </c>
      <c r="T418">
        <v>1.1628000000000001</v>
      </c>
      <c r="U418" s="7" t="s">
        <v>283</v>
      </c>
    </row>
    <row r="419" spans="1:21" x14ac:dyDescent="0.45">
      <c r="A419" t="s">
        <v>117</v>
      </c>
      <c r="B419" s="4" t="str" cm="1">
        <f t="array" ref="B419">_xlfn._xlws.FILTER(AnalysisSets!B:B,AnalysisSets!A:A=_xlfn._xlws.FILTER(Analyses!D:D,Analyses!A:A=AnalysisResults!A419,""),"")</f>
        <v>Safety Population</v>
      </c>
      <c r="C419" t="s">
        <v>314</v>
      </c>
      <c r="D419" s="4" t="str" cm="1">
        <f t="array" ref="D419">_xlfn.UNIQUE(_xlfn._xlws.FILTER(AnalysisMethods!$C$2:$C$31,AnalysisMethods!$A$2:$A$31=AnalysisResults!C419,""))</f>
        <v>Grouped summary of categorical variable</v>
      </c>
      <c r="E419" t="s">
        <v>315</v>
      </c>
      <c r="F419" s="4" t="str" cm="1">
        <f t="array" ref="F419">_xlfn._xlws.FILTER(AnalysisMethods!$H$2:$H$31,AnalysisMethods!$E$2:$E$31=AnalysisResults!E419,"")</f>
        <v>n</v>
      </c>
      <c r="G419" s="4" t="str" cm="1">
        <f t="array" ref="G419">_xlfn._xlws.FILTER(AnalysisMethods!$I$2:$I$31,AnalysisMethods!$E$2:$E$31=AnalysisResults!E419,"")</f>
        <v>XX</v>
      </c>
      <c r="H419" t="s">
        <v>33</v>
      </c>
      <c r="I419" t="s">
        <v>36</v>
      </c>
      <c r="J419" s="4" t="str" cm="1">
        <f t="array" ref="J419">_xlfn._xlws.FILTER(AnalysisGroupings!$G$2:$G$20,AnalysisGroupings!$F$2:$F$20=AnalysisResults!I419,"")</f>
        <v>Placebo</v>
      </c>
      <c r="L419" t="s">
        <v>108</v>
      </c>
      <c r="N419" s="4" t="str" cm="1">
        <f t="array" ref="N419">_xlfn._xlws.FILTER(AnalysisGroupings!$G$2:$G$20,(AnalysisGroupings!$F$2:$F$20=AnalysisResults!M419)*LEN(M419)&gt;0,"")</f>
        <v/>
      </c>
      <c r="O419" t="s">
        <v>358</v>
      </c>
      <c r="P419" t="s">
        <v>111</v>
      </c>
      <c r="R419" s="4" t="str" cm="1">
        <f t="array" ref="R419">_xlfn._xlws.FILTER(AnalysisGroupings!$G$2:$G$20,(AnalysisGroupings!$F$2:$F$20=AnalysisResults!Q419)*LEN(Q419)&gt;0,"")</f>
        <v/>
      </c>
      <c r="S419" t="s">
        <v>482</v>
      </c>
      <c r="T419">
        <v>1</v>
      </c>
      <c r="U419" s="7" t="s">
        <v>277</v>
      </c>
    </row>
    <row r="420" spans="1:21" x14ac:dyDescent="0.45">
      <c r="A420" t="s">
        <v>117</v>
      </c>
      <c r="B420" s="4" t="str" cm="1">
        <f t="array" ref="B420">_xlfn._xlws.FILTER(AnalysisSets!B:B,AnalysisSets!A:A=_xlfn._xlws.FILTER(Analyses!D:D,Analyses!A:A=AnalysisResults!A420,""),"")</f>
        <v>Safety Population</v>
      </c>
      <c r="C420" t="s">
        <v>314</v>
      </c>
      <c r="D420" s="4" t="str" cm="1">
        <f t="array" ref="D420">_xlfn.UNIQUE(_xlfn._xlws.FILTER(AnalysisMethods!$C$2:$C$31,AnalysisMethods!$A$2:$A$31=AnalysisResults!C420,""))</f>
        <v>Grouped summary of categorical variable</v>
      </c>
      <c r="E420" t="s">
        <v>316</v>
      </c>
      <c r="F420" s="4" t="str" cm="1">
        <f t="array" ref="F420">_xlfn._xlws.FILTER(AnalysisMethods!$H$2:$H$31,AnalysisMethods!$E$2:$E$31=AnalysisResults!E420,"")</f>
        <v>%</v>
      </c>
      <c r="G420" s="4" t="str" cm="1">
        <f t="array" ref="G420">_xlfn._xlws.FILTER(AnalysisMethods!$I$2:$I$31,AnalysisMethods!$E$2:$E$31=AnalysisResults!E420,"")</f>
        <v>( XX.X)</v>
      </c>
      <c r="H420" t="s">
        <v>33</v>
      </c>
      <c r="I420" t="s">
        <v>36</v>
      </c>
      <c r="J420" s="4" t="str" cm="1">
        <f t="array" ref="J420">_xlfn._xlws.FILTER(AnalysisGroupings!$G$2:$G$20,AnalysisGroupings!$F$2:$F$20=AnalysisResults!I420,"")</f>
        <v>Placebo</v>
      </c>
      <c r="L420" t="s">
        <v>108</v>
      </c>
      <c r="N420" s="4" t="str" cm="1">
        <f t="array" ref="N420">_xlfn._xlws.FILTER(AnalysisGroupings!$G$2:$G$20,(AnalysisGroupings!$F$2:$F$20=AnalysisResults!M420)*LEN(M420)&gt;0,"")</f>
        <v/>
      </c>
      <c r="O420" t="s">
        <v>358</v>
      </c>
      <c r="P420" t="s">
        <v>111</v>
      </c>
      <c r="R420" s="4" t="str" cm="1">
        <f t="array" ref="R420">_xlfn._xlws.FILTER(AnalysisGroupings!$G$2:$G$20,(AnalysisGroupings!$F$2:$F$20=AnalysisResults!Q420)*LEN(Q420)&gt;0,"")</f>
        <v/>
      </c>
      <c r="S420" t="s">
        <v>482</v>
      </c>
      <c r="T420">
        <v>1.1628000000000001</v>
      </c>
      <c r="U420" s="7" t="s">
        <v>283</v>
      </c>
    </row>
    <row r="421" spans="1:21" x14ac:dyDescent="0.45">
      <c r="A421" t="s">
        <v>117</v>
      </c>
      <c r="B421" s="4" t="str" cm="1">
        <f t="array" ref="B421">_xlfn._xlws.FILTER(AnalysisSets!B:B,AnalysisSets!A:A=_xlfn._xlws.FILTER(Analyses!D:D,Analyses!A:A=AnalysisResults!A421,""),"")</f>
        <v>Safety Population</v>
      </c>
      <c r="C421" t="s">
        <v>314</v>
      </c>
      <c r="D421" s="4" t="str" cm="1">
        <f t="array" ref="D421">_xlfn.UNIQUE(_xlfn._xlws.FILTER(AnalysisMethods!$C$2:$C$31,AnalysisMethods!$A$2:$A$31=AnalysisResults!C421,""))</f>
        <v>Grouped summary of categorical variable</v>
      </c>
      <c r="E421" t="s">
        <v>315</v>
      </c>
      <c r="F421" s="4" t="str" cm="1">
        <f t="array" ref="F421">_xlfn._xlws.FILTER(AnalysisMethods!$H$2:$H$31,AnalysisMethods!$E$2:$E$31=AnalysisResults!E421,"")</f>
        <v>n</v>
      </c>
      <c r="G421" s="4" t="str" cm="1">
        <f t="array" ref="G421">_xlfn._xlws.FILTER(AnalysisMethods!$I$2:$I$31,AnalysisMethods!$E$2:$E$31=AnalysisResults!E421,"")</f>
        <v>XX</v>
      </c>
      <c r="H421" t="s">
        <v>33</v>
      </c>
      <c r="I421" t="s">
        <v>36</v>
      </c>
      <c r="J421" s="4" t="str" cm="1">
        <f t="array" ref="J421">_xlfn._xlws.FILTER(AnalysisGroupings!$G$2:$G$20,AnalysisGroupings!$F$2:$F$20=AnalysisResults!I421,"")</f>
        <v>Placebo</v>
      </c>
      <c r="L421" t="s">
        <v>108</v>
      </c>
      <c r="N421" s="4" t="str" cm="1">
        <f t="array" ref="N421">_xlfn._xlws.FILTER(AnalysisGroupings!$G$2:$G$20,(AnalysisGroupings!$F$2:$F$20=AnalysisResults!M421)*LEN(M421)&gt;0,"")</f>
        <v/>
      </c>
      <c r="O421" t="s">
        <v>358</v>
      </c>
      <c r="P421" t="s">
        <v>111</v>
      </c>
      <c r="R421" s="4" t="str" cm="1">
        <f t="array" ref="R421">_xlfn._xlws.FILTER(AnalysisGroupings!$G$2:$G$20,(AnalysisGroupings!$F$2:$F$20=AnalysisResults!Q421)*LEN(Q421)&gt;0,"")</f>
        <v/>
      </c>
      <c r="S421" t="s">
        <v>483</v>
      </c>
      <c r="T421">
        <v>0</v>
      </c>
      <c r="U421" s="7" t="s">
        <v>276</v>
      </c>
    </row>
    <row r="422" spans="1:21" x14ac:dyDescent="0.45">
      <c r="A422" t="s">
        <v>117</v>
      </c>
      <c r="B422" s="4" t="str" cm="1">
        <f t="array" ref="B422">_xlfn._xlws.FILTER(AnalysisSets!B:B,AnalysisSets!A:A=_xlfn._xlws.FILTER(Analyses!D:D,Analyses!A:A=AnalysisResults!A422,""),"")</f>
        <v>Safety Population</v>
      </c>
      <c r="C422" t="s">
        <v>314</v>
      </c>
      <c r="D422" s="4" t="str" cm="1">
        <f t="array" ref="D422">_xlfn.UNIQUE(_xlfn._xlws.FILTER(AnalysisMethods!$C$2:$C$31,AnalysisMethods!$A$2:$A$31=AnalysisResults!C422,""))</f>
        <v>Grouped summary of categorical variable</v>
      </c>
      <c r="E422" t="s">
        <v>316</v>
      </c>
      <c r="F422" s="4" t="str" cm="1">
        <f t="array" ref="F422">_xlfn._xlws.FILTER(AnalysisMethods!$H$2:$H$31,AnalysisMethods!$E$2:$E$31=AnalysisResults!E422,"")</f>
        <v>%</v>
      </c>
      <c r="G422" s="4" t="str" cm="1">
        <f t="array" ref="G422">_xlfn._xlws.FILTER(AnalysisMethods!$I$2:$I$31,AnalysisMethods!$E$2:$E$31=AnalysisResults!E422,"")</f>
        <v>( XX.X)</v>
      </c>
      <c r="H422" t="s">
        <v>33</v>
      </c>
      <c r="I422" t="s">
        <v>36</v>
      </c>
      <c r="J422" s="4" t="str" cm="1">
        <f t="array" ref="J422">_xlfn._xlws.FILTER(AnalysisGroupings!$G$2:$G$20,AnalysisGroupings!$F$2:$F$20=AnalysisResults!I422,"")</f>
        <v>Placebo</v>
      </c>
      <c r="L422" t="s">
        <v>108</v>
      </c>
      <c r="N422" s="4" t="str" cm="1">
        <f t="array" ref="N422">_xlfn._xlws.FILTER(AnalysisGroupings!$G$2:$G$20,(AnalysisGroupings!$F$2:$F$20=AnalysisResults!M422)*LEN(M422)&gt;0,"")</f>
        <v/>
      </c>
      <c r="O422" t="s">
        <v>358</v>
      </c>
      <c r="P422" t="s">
        <v>111</v>
      </c>
      <c r="R422" s="4" t="str" cm="1">
        <f t="array" ref="R422">_xlfn._xlws.FILTER(AnalysisGroupings!$G$2:$G$20,(AnalysisGroupings!$F$2:$F$20=AnalysisResults!Q422)*LEN(Q422)&gt;0,"")</f>
        <v/>
      </c>
      <c r="S422" t="s">
        <v>483</v>
      </c>
      <c r="T422">
        <v>0</v>
      </c>
      <c r="U422" s="7" t="s">
        <v>280</v>
      </c>
    </row>
    <row r="423" spans="1:21" x14ac:dyDescent="0.45">
      <c r="A423" t="s">
        <v>117</v>
      </c>
      <c r="B423" s="4" t="str" cm="1">
        <f t="array" ref="B423">_xlfn._xlws.FILTER(AnalysisSets!B:B,AnalysisSets!A:A=_xlfn._xlws.FILTER(Analyses!D:D,Analyses!A:A=AnalysisResults!A423,""),"")</f>
        <v>Safety Population</v>
      </c>
      <c r="C423" t="s">
        <v>314</v>
      </c>
      <c r="D423" s="4" t="str" cm="1">
        <f t="array" ref="D423">_xlfn.UNIQUE(_xlfn._xlws.FILTER(AnalysisMethods!$C$2:$C$31,AnalysisMethods!$A$2:$A$31=AnalysisResults!C423,""))</f>
        <v>Grouped summary of categorical variable</v>
      </c>
      <c r="E423" t="s">
        <v>315</v>
      </c>
      <c r="F423" s="4" t="str" cm="1">
        <f t="array" ref="F423">_xlfn._xlws.FILTER(AnalysisMethods!$H$2:$H$31,AnalysisMethods!$E$2:$E$31=AnalysisResults!E423,"")</f>
        <v>n</v>
      </c>
      <c r="G423" s="4" t="str" cm="1">
        <f t="array" ref="G423">_xlfn._xlws.FILTER(AnalysisMethods!$I$2:$I$31,AnalysisMethods!$E$2:$E$31=AnalysisResults!E423,"")</f>
        <v>XX</v>
      </c>
      <c r="H423" t="s">
        <v>33</v>
      </c>
      <c r="I423" t="s">
        <v>36</v>
      </c>
      <c r="J423" s="4" t="str" cm="1">
        <f t="array" ref="J423">_xlfn._xlws.FILTER(AnalysisGroupings!$G$2:$G$20,AnalysisGroupings!$F$2:$F$20=AnalysisResults!I423,"")</f>
        <v>Placebo</v>
      </c>
      <c r="L423" t="s">
        <v>108</v>
      </c>
      <c r="N423" s="4" t="str" cm="1">
        <f t="array" ref="N423">_xlfn._xlws.FILTER(AnalysisGroupings!$G$2:$G$20,(AnalysisGroupings!$F$2:$F$20=AnalysisResults!M423)*LEN(M423)&gt;0,"")</f>
        <v/>
      </c>
      <c r="O423" t="s">
        <v>358</v>
      </c>
      <c r="P423" t="s">
        <v>111</v>
      </c>
      <c r="R423" s="4" t="str" cm="1">
        <f t="array" ref="R423">_xlfn._xlws.FILTER(AnalysisGroupings!$G$2:$G$20,(AnalysisGroupings!$F$2:$F$20=AnalysisResults!Q423)*LEN(Q423)&gt;0,"")</f>
        <v/>
      </c>
      <c r="S423" t="s">
        <v>484</v>
      </c>
      <c r="T423">
        <v>0</v>
      </c>
      <c r="U423" s="7" t="s">
        <v>276</v>
      </c>
    </row>
    <row r="424" spans="1:21" x14ac:dyDescent="0.45">
      <c r="A424" t="s">
        <v>117</v>
      </c>
      <c r="B424" s="4" t="str" cm="1">
        <f t="array" ref="B424">_xlfn._xlws.FILTER(AnalysisSets!B:B,AnalysisSets!A:A=_xlfn._xlws.FILTER(Analyses!D:D,Analyses!A:A=AnalysisResults!A424,""),"")</f>
        <v>Safety Population</v>
      </c>
      <c r="C424" t="s">
        <v>314</v>
      </c>
      <c r="D424" s="4" t="str" cm="1">
        <f t="array" ref="D424">_xlfn.UNIQUE(_xlfn._xlws.FILTER(AnalysisMethods!$C$2:$C$31,AnalysisMethods!$A$2:$A$31=AnalysisResults!C424,""))</f>
        <v>Grouped summary of categorical variable</v>
      </c>
      <c r="E424" t="s">
        <v>316</v>
      </c>
      <c r="F424" s="4" t="str" cm="1">
        <f t="array" ref="F424">_xlfn._xlws.FILTER(AnalysisMethods!$H$2:$H$31,AnalysisMethods!$E$2:$E$31=AnalysisResults!E424,"")</f>
        <v>%</v>
      </c>
      <c r="G424" s="4" t="str" cm="1">
        <f t="array" ref="G424">_xlfn._xlws.FILTER(AnalysisMethods!$I$2:$I$31,AnalysisMethods!$E$2:$E$31=AnalysisResults!E424,"")</f>
        <v>( XX.X)</v>
      </c>
      <c r="H424" t="s">
        <v>33</v>
      </c>
      <c r="I424" t="s">
        <v>36</v>
      </c>
      <c r="J424" s="4" t="str" cm="1">
        <f t="array" ref="J424">_xlfn._xlws.FILTER(AnalysisGroupings!$G$2:$G$20,AnalysisGroupings!$F$2:$F$20=AnalysisResults!I424,"")</f>
        <v>Placebo</v>
      </c>
      <c r="L424" t="s">
        <v>108</v>
      </c>
      <c r="N424" s="4" t="str" cm="1">
        <f t="array" ref="N424">_xlfn._xlws.FILTER(AnalysisGroupings!$G$2:$G$20,(AnalysisGroupings!$F$2:$F$20=AnalysisResults!M424)*LEN(M424)&gt;0,"")</f>
        <v/>
      </c>
      <c r="O424" t="s">
        <v>358</v>
      </c>
      <c r="P424" t="s">
        <v>111</v>
      </c>
      <c r="R424" s="4" t="str" cm="1">
        <f t="array" ref="R424">_xlfn._xlws.FILTER(AnalysisGroupings!$G$2:$G$20,(AnalysisGroupings!$F$2:$F$20=AnalysisResults!Q424)*LEN(Q424)&gt;0,"")</f>
        <v/>
      </c>
      <c r="S424" t="s">
        <v>484</v>
      </c>
      <c r="T424">
        <v>0</v>
      </c>
      <c r="U424" s="7" t="s">
        <v>280</v>
      </c>
    </row>
    <row r="425" spans="1:21" x14ac:dyDescent="0.45">
      <c r="A425" t="s">
        <v>117</v>
      </c>
      <c r="B425" s="4" t="str" cm="1">
        <f t="array" ref="B425">_xlfn._xlws.FILTER(AnalysisSets!B:B,AnalysisSets!A:A=_xlfn._xlws.FILTER(Analyses!D:D,Analyses!A:A=AnalysisResults!A425,""),"")</f>
        <v>Safety Population</v>
      </c>
      <c r="C425" t="s">
        <v>314</v>
      </c>
      <c r="D425" s="4" t="str" cm="1">
        <f t="array" ref="D425">_xlfn.UNIQUE(_xlfn._xlws.FILTER(AnalysisMethods!$C$2:$C$31,AnalysisMethods!$A$2:$A$31=AnalysisResults!C425,""))</f>
        <v>Grouped summary of categorical variable</v>
      </c>
      <c r="E425" t="s">
        <v>315</v>
      </c>
      <c r="F425" s="4" t="str" cm="1">
        <f t="array" ref="F425">_xlfn._xlws.FILTER(AnalysisMethods!$H$2:$H$31,AnalysisMethods!$E$2:$E$31=AnalysisResults!E425,"")</f>
        <v>n</v>
      </c>
      <c r="G425" s="4" t="str" cm="1">
        <f t="array" ref="G425">_xlfn._xlws.FILTER(AnalysisMethods!$I$2:$I$31,AnalysisMethods!$E$2:$E$31=AnalysisResults!E425,"")</f>
        <v>XX</v>
      </c>
      <c r="H425" t="s">
        <v>33</v>
      </c>
      <c r="I425" t="s">
        <v>36</v>
      </c>
      <c r="J425" s="4" t="str" cm="1">
        <f t="array" ref="J425">_xlfn._xlws.FILTER(AnalysisGroupings!$G$2:$G$20,AnalysisGroupings!$F$2:$F$20=AnalysisResults!I425,"")</f>
        <v>Placebo</v>
      </c>
      <c r="L425" t="s">
        <v>108</v>
      </c>
      <c r="N425" s="4" t="str" cm="1">
        <f t="array" ref="N425">_xlfn._xlws.FILTER(AnalysisGroupings!$G$2:$G$20,(AnalysisGroupings!$F$2:$F$20=AnalysisResults!M425)*LEN(M425)&gt;0,"")</f>
        <v/>
      </c>
      <c r="O425" t="s">
        <v>358</v>
      </c>
      <c r="P425" t="s">
        <v>111</v>
      </c>
      <c r="R425" s="4" t="str" cm="1">
        <f t="array" ref="R425">_xlfn._xlws.FILTER(AnalysisGroupings!$G$2:$G$20,(AnalysisGroupings!$F$2:$F$20=AnalysisResults!Q425)*LEN(Q425)&gt;0,"")</f>
        <v/>
      </c>
      <c r="S425" t="s">
        <v>512</v>
      </c>
      <c r="T425">
        <v>0</v>
      </c>
      <c r="U425" s="7" t="s">
        <v>276</v>
      </c>
    </row>
    <row r="426" spans="1:21" x14ac:dyDescent="0.45">
      <c r="A426" t="s">
        <v>117</v>
      </c>
      <c r="B426" s="4" t="str" cm="1">
        <f t="array" ref="B426">_xlfn._xlws.FILTER(AnalysisSets!B:B,AnalysisSets!A:A=_xlfn._xlws.FILTER(Analyses!D:D,Analyses!A:A=AnalysisResults!A426,""),"")</f>
        <v>Safety Population</v>
      </c>
      <c r="C426" t="s">
        <v>314</v>
      </c>
      <c r="D426" s="4" t="str" cm="1">
        <f t="array" ref="D426">_xlfn.UNIQUE(_xlfn._xlws.FILTER(AnalysisMethods!$C$2:$C$31,AnalysisMethods!$A$2:$A$31=AnalysisResults!C426,""))</f>
        <v>Grouped summary of categorical variable</v>
      </c>
      <c r="E426" t="s">
        <v>316</v>
      </c>
      <c r="F426" s="4" t="str" cm="1">
        <f t="array" ref="F426">_xlfn._xlws.FILTER(AnalysisMethods!$H$2:$H$31,AnalysisMethods!$E$2:$E$31=AnalysisResults!E426,"")</f>
        <v>%</v>
      </c>
      <c r="G426" s="4" t="str" cm="1">
        <f t="array" ref="G426">_xlfn._xlws.FILTER(AnalysisMethods!$I$2:$I$31,AnalysisMethods!$E$2:$E$31=AnalysisResults!E426,"")</f>
        <v>( XX.X)</v>
      </c>
      <c r="H426" t="s">
        <v>33</v>
      </c>
      <c r="I426" t="s">
        <v>36</v>
      </c>
      <c r="J426" s="4" t="str" cm="1">
        <f t="array" ref="J426">_xlfn._xlws.FILTER(AnalysisGroupings!$G$2:$G$20,AnalysisGroupings!$F$2:$F$20=AnalysisResults!I426,"")</f>
        <v>Placebo</v>
      </c>
      <c r="L426" t="s">
        <v>108</v>
      </c>
      <c r="N426" s="4" t="str" cm="1">
        <f t="array" ref="N426">_xlfn._xlws.FILTER(AnalysisGroupings!$G$2:$G$20,(AnalysisGroupings!$F$2:$F$20=AnalysisResults!M426)*LEN(M426)&gt;0,"")</f>
        <v/>
      </c>
      <c r="O426" t="s">
        <v>358</v>
      </c>
      <c r="P426" t="s">
        <v>111</v>
      </c>
      <c r="R426" s="4" t="str" cm="1">
        <f t="array" ref="R426">_xlfn._xlws.FILTER(AnalysisGroupings!$G$2:$G$20,(AnalysisGroupings!$F$2:$F$20=AnalysisResults!Q426)*LEN(Q426)&gt;0,"")</f>
        <v/>
      </c>
      <c r="S426" t="s">
        <v>512</v>
      </c>
      <c r="T426">
        <v>0</v>
      </c>
      <c r="U426" s="7" t="s">
        <v>280</v>
      </c>
    </row>
    <row r="427" spans="1:21" x14ac:dyDescent="0.45">
      <c r="A427" t="s">
        <v>117</v>
      </c>
      <c r="B427" s="4" t="str" cm="1">
        <f t="array" ref="B427">_xlfn._xlws.FILTER(AnalysisSets!B:B,AnalysisSets!A:A=_xlfn._xlws.FILTER(Analyses!D:D,Analyses!A:A=AnalysisResults!A427,""),"")</f>
        <v>Safety Population</v>
      </c>
      <c r="C427" t="s">
        <v>314</v>
      </c>
      <c r="D427" s="4" t="str" cm="1">
        <f t="array" ref="D427">_xlfn.UNIQUE(_xlfn._xlws.FILTER(AnalysisMethods!$C$2:$C$31,AnalysisMethods!$A$2:$A$31=AnalysisResults!C427,""))</f>
        <v>Grouped summary of categorical variable</v>
      </c>
      <c r="E427" t="s">
        <v>315</v>
      </c>
      <c r="F427" s="4" t="str" cm="1">
        <f t="array" ref="F427">_xlfn._xlws.FILTER(AnalysisMethods!$H$2:$H$31,AnalysisMethods!$E$2:$E$31=AnalysisResults!E427,"")</f>
        <v>n</v>
      </c>
      <c r="G427" s="4" t="str" cm="1">
        <f t="array" ref="G427">_xlfn._xlws.FILTER(AnalysisMethods!$I$2:$I$31,AnalysisMethods!$E$2:$E$31=AnalysisResults!E427,"")</f>
        <v>XX</v>
      </c>
      <c r="H427" t="s">
        <v>33</v>
      </c>
      <c r="I427" t="s">
        <v>36</v>
      </c>
      <c r="J427" s="4" t="str" cm="1">
        <f t="array" ref="J427">_xlfn._xlws.FILTER(AnalysisGroupings!$G$2:$G$20,AnalysisGroupings!$F$2:$F$20=AnalysisResults!I427,"")</f>
        <v>Placebo</v>
      </c>
      <c r="L427" t="s">
        <v>108</v>
      </c>
      <c r="N427" s="4" t="str" cm="1">
        <f t="array" ref="N427">_xlfn._xlws.FILTER(AnalysisGroupings!$G$2:$G$20,(AnalysisGroupings!$F$2:$F$20=AnalysisResults!M427)*LEN(M427)&gt;0,"")</f>
        <v/>
      </c>
      <c r="O427" t="s">
        <v>358</v>
      </c>
      <c r="P427" t="s">
        <v>111</v>
      </c>
      <c r="R427" s="4" t="str" cm="1">
        <f t="array" ref="R427">_xlfn._xlws.FILTER(AnalysisGroupings!$G$2:$G$20,(AnalysisGroupings!$F$2:$F$20=AnalysisResults!Q427)*LEN(Q427)&gt;0,"")</f>
        <v/>
      </c>
      <c r="S427" t="s">
        <v>522</v>
      </c>
      <c r="T427">
        <v>0</v>
      </c>
      <c r="U427" s="7" t="s">
        <v>276</v>
      </c>
    </row>
    <row r="428" spans="1:21" x14ac:dyDescent="0.45">
      <c r="A428" t="s">
        <v>117</v>
      </c>
      <c r="B428" s="4" t="str" cm="1">
        <f t="array" ref="B428">_xlfn._xlws.FILTER(AnalysisSets!B:B,AnalysisSets!A:A=_xlfn._xlws.FILTER(Analyses!D:D,Analyses!A:A=AnalysisResults!A428,""),"")</f>
        <v>Safety Population</v>
      </c>
      <c r="C428" t="s">
        <v>314</v>
      </c>
      <c r="D428" s="4" t="str" cm="1">
        <f t="array" ref="D428">_xlfn.UNIQUE(_xlfn._xlws.FILTER(AnalysisMethods!$C$2:$C$31,AnalysisMethods!$A$2:$A$31=AnalysisResults!C428,""))</f>
        <v>Grouped summary of categorical variable</v>
      </c>
      <c r="E428" t="s">
        <v>316</v>
      </c>
      <c r="F428" s="4" t="str" cm="1">
        <f t="array" ref="F428">_xlfn._xlws.FILTER(AnalysisMethods!$H$2:$H$31,AnalysisMethods!$E$2:$E$31=AnalysisResults!E428,"")</f>
        <v>%</v>
      </c>
      <c r="G428" s="4" t="str" cm="1">
        <f t="array" ref="G428">_xlfn._xlws.FILTER(AnalysisMethods!$I$2:$I$31,AnalysisMethods!$E$2:$E$31=AnalysisResults!E428,"")</f>
        <v>( XX.X)</v>
      </c>
      <c r="H428" t="s">
        <v>33</v>
      </c>
      <c r="I428" t="s">
        <v>36</v>
      </c>
      <c r="J428" s="4" t="str" cm="1">
        <f t="array" ref="J428">_xlfn._xlws.FILTER(AnalysisGroupings!$G$2:$G$20,AnalysisGroupings!$F$2:$F$20=AnalysisResults!I428,"")</f>
        <v>Placebo</v>
      </c>
      <c r="L428" t="s">
        <v>108</v>
      </c>
      <c r="N428" s="4" t="str" cm="1">
        <f t="array" ref="N428">_xlfn._xlws.FILTER(AnalysisGroupings!$G$2:$G$20,(AnalysisGroupings!$F$2:$F$20=AnalysisResults!M428)*LEN(M428)&gt;0,"")</f>
        <v/>
      </c>
      <c r="O428" t="s">
        <v>358</v>
      </c>
      <c r="P428" t="s">
        <v>111</v>
      </c>
      <c r="R428" s="4" t="str" cm="1">
        <f t="array" ref="R428">_xlfn._xlws.FILTER(AnalysisGroupings!$G$2:$G$20,(AnalysisGroupings!$F$2:$F$20=AnalysisResults!Q428)*LEN(Q428)&gt;0,"")</f>
        <v/>
      </c>
      <c r="S428" t="s">
        <v>522</v>
      </c>
      <c r="T428">
        <v>0</v>
      </c>
      <c r="U428" s="7" t="s">
        <v>280</v>
      </c>
    </row>
    <row r="429" spans="1:21" x14ac:dyDescent="0.45">
      <c r="A429" t="s">
        <v>117</v>
      </c>
      <c r="B429" s="4" t="str" cm="1">
        <f t="array" ref="B429">_xlfn._xlws.FILTER(AnalysisSets!B:B,AnalysisSets!A:A=_xlfn._xlws.FILTER(Analyses!D:D,Analyses!A:A=AnalysisResults!A429,""),"")</f>
        <v>Safety Population</v>
      </c>
      <c r="C429" t="s">
        <v>314</v>
      </c>
      <c r="D429" s="4" t="str" cm="1">
        <f t="array" ref="D429">_xlfn.UNIQUE(_xlfn._xlws.FILTER(AnalysisMethods!$C$2:$C$31,AnalysisMethods!$A$2:$A$31=AnalysisResults!C429,""))</f>
        <v>Grouped summary of categorical variable</v>
      </c>
      <c r="E429" t="s">
        <v>315</v>
      </c>
      <c r="F429" s="4" t="str" cm="1">
        <f t="array" ref="F429">_xlfn._xlws.FILTER(AnalysisMethods!$H$2:$H$31,AnalysisMethods!$E$2:$E$31=AnalysisResults!E429,"")</f>
        <v>n</v>
      </c>
      <c r="G429" s="4" t="str" cm="1">
        <f t="array" ref="G429">_xlfn._xlws.FILTER(AnalysisMethods!$I$2:$I$31,AnalysisMethods!$E$2:$E$31=AnalysisResults!E429,"")</f>
        <v>XX</v>
      </c>
      <c r="H429" t="s">
        <v>33</v>
      </c>
      <c r="I429" t="s">
        <v>36</v>
      </c>
      <c r="J429" s="4" t="str" cm="1">
        <f t="array" ref="J429">_xlfn._xlws.FILTER(AnalysisGroupings!$G$2:$G$20,AnalysisGroupings!$F$2:$F$20=AnalysisResults!I429,"")</f>
        <v>Placebo</v>
      </c>
      <c r="L429" t="s">
        <v>108</v>
      </c>
      <c r="N429" s="4" t="str" cm="1">
        <f t="array" ref="N429">_xlfn._xlws.FILTER(AnalysisGroupings!$G$2:$G$20,(AnalysisGroupings!$F$2:$F$20=AnalysisResults!M429)*LEN(M429)&gt;0,"")</f>
        <v/>
      </c>
      <c r="O429" t="s">
        <v>358</v>
      </c>
      <c r="P429" t="s">
        <v>111</v>
      </c>
      <c r="R429" s="4" t="str" cm="1">
        <f t="array" ref="R429">_xlfn._xlws.FILTER(AnalysisGroupings!$G$2:$G$20,(AnalysisGroupings!$F$2:$F$20=AnalysisResults!Q429)*LEN(Q429)&gt;0,"")</f>
        <v/>
      </c>
      <c r="S429" t="s">
        <v>535</v>
      </c>
      <c r="T429">
        <v>0</v>
      </c>
      <c r="U429" s="7" t="s">
        <v>276</v>
      </c>
    </row>
    <row r="430" spans="1:21" x14ac:dyDescent="0.45">
      <c r="A430" t="s">
        <v>117</v>
      </c>
      <c r="B430" s="4" t="str" cm="1">
        <f t="array" ref="B430">_xlfn._xlws.FILTER(AnalysisSets!B:B,AnalysisSets!A:A=_xlfn._xlws.FILTER(Analyses!D:D,Analyses!A:A=AnalysisResults!A430,""),"")</f>
        <v>Safety Population</v>
      </c>
      <c r="C430" t="s">
        <v>314</v>
      </c>
      <c r="D430" s="4" t="str" cm="1">
        <f t="array" ref="D430">_xlfn.UNIQUE(_xlfn._xlws.FILTER(AnalysisMethods!$C$2:$C$31,AnalysisMethods!$A$2:$A$31=AnalysisResults!C430,""))</f>
        <v>Grouped summary of categorical variable</v>
      </c>
      <c r="E430" t="s">
        <v>316</v>
      </c>
      <c r="F430" s="4" t="str" cm="1">
        <f t="array" ref="F430">_xlfn._xlws.FILTER(AnalysisMethods!$H$2:$H$31,AnalysisMethods!$E$2:$E$31=AnalysisResults!E430,"")</f>
        <v>%</v>
      </c>
      <c r="G430" s="4" t="str" cm="1">
        <f t="array" ref="G430">_xlfn._xlws.FILTER(AnalysisMethods!$I$2:$I$31,AnalysisMethods!$E$2:$E$31=AnalysisResults!E430,"")</f>
        <v>( XX.X)</v>
      </c>
      <c r="H430" t="s">
        <v>33</v>
      </c>
      <c r="I430" t="s">
        <v>36</v>
      </c>
      <c r="J430" s="4" t="str" cm="1">
        <f t="array" ref="J430">_xlfn._xlws.FILTER(AnalysisGroupings!$G$2:$G$20,AnalysisGroupings!$F$2:$F$20=AnalysisResults!I430,"")</f>
        <v>Placebo</v>
      </c>
      <c r="L430" t="s">
        <v>108</v>
      </c>
      <c r="N430" s="4" t="str" cm="1">
        <f t="array" ref="N430">_xlfn._xlws.FILTER(AnalysisGroupings!$G$2:$G$20,(AnalysisGroupings!$F$2:$F$20=AnalysisResults!M430)*LEN(M430)&gt;0,"")</f>
        <v/>
      </c>
      <c r="O430" t="s">
        <v>358</v>
      </c>
      <c r="P430" t="s">
        <v>111</v>
      </c>
      <c r="R430" s="4" t="str" cm="1">
        <f t="array" ref="R430">_xlfn._xlws.FILTER(AnalysisGroupings!$G$2:$G$20,(AnalysisGroupings!$F$2:$F$20=AnalysisResults!Q430)*LEN(Q430)&gt;0,"")</f>
        <v/>
      </c>
      <c r="S430" t="s">
        <v>535</v>
      </c>
      <c r="T430">
        <v>0</v>
      </c>
      <c r="U430" s="7" t="s">
        <v>280</v>
      </c>
    </row>
    <row r="431" spans="1:21" x14ac:dyDescent="0.45">
      <c r="A431" t="s">
        <v>117</v>
      </c>
      <c r="B431" s="4" t="str" cm="1">
        <f t="array" ref="B431">_xlfn._xlws.FILTER(AnalysisSets!B:B,AnalysisSets!A:A=_xlfn._xlws.FILTER(Analyses!D:D,Analyses!A:A=AnalysisResults!A431,""),"")</f>
        <v>Safety Population</v>
      </c>
      <c r="C431" t="s">
        <v>314</v>
      </c>
      <c r="D431" s="4" t="str" cm="1">
        <f t="array" ref="D431">_xlfn.UNIQUE(_xlfn._xlws.FILTER(AnalysisMethods!$C$2:$C$31,AnalysisMethods!$A$2:$A$31=AnalysisResults!C431,""))</f>
        <v>Grouped summary of categorical variable</v>
      </c>
      <c r="E431" t="s">
        <v>315</v>
      </c>
      <c r="F431" s="4" t="str" cm="1">
        <f t="array" ref="F431">_xlfn._xlws.FILTER(AnalysisMethods!$H$2:$H$31,AnalysisMethods!$E$2:$E$31=AnalysisResults!E431,"")</f>
        <v>n</v>
      </c>
      <c r="G431" s="4" t="str" cm="1">
        <f t="array" ref="G431">_xlfn._xlws.FILTER(AnalysisMethods!$I$2:$I$31,AnalysisMethods!$E$2:$E$31=AnalysisResults!E431,"")</f>
        <v>XX</v>
      </c>
      <c r="H431" t="s">
        <v>33</v>
      </c>
      <c r="I431" t="s">
        <v>36</v>
      </c>
      <c r="J431" s="4" t="str" cm="1">
        <f t="array" ref="J431">_xlfn._xlws.FILTER(AnalysisGroupings!$G$2:$G$20,AnalysisGroupings!$F$2:$F$20=AnalysisResults!I431,"")</f>
        <v>Placebo</v>
      </c>
      <c r="L431" t="s">
        <v>108</v>
      </c>
      <c r="N431" s="4" t="str" cm="1">
        <f t="array" ref="N431">_xlfn._xlws.FILTER(AnalysisGroupings!$G$2:$G$20,(AnalysisGroupings!$F$2:$F$20=AnalysisResults!M431)*LEN(M431)&gt;0,"")</f>
        <v/>
      </c>
      <c r="O431" t="s">
        <v>358</v>
      </c>
      <c r="P431" t="s">
        <v>111</v>
      </c>
      <c r="R431" s="4" t="str" cm="1">
        <f t="array" ref="R431">_xlfn._xlws.FILTER(AnalysisGroupings!$G$2:$G$20,(AnalysisGroupings!$F$2:$F$20=AnalysisResults!Q431)*LEN(Q431)&gt;0,"")</f>
        <v/>
      </c>
      <c r="S431" t="s">
        <v>536</v>
      </c>
      <c r="T431">
        <v>2</v>
      </c>
      <c r="U431" s="7" t="s">
        <v>614</v>
      </c>
    </row>
    <row r="432" spans="1:21" x14ac:dyDescent="0.45">
      <c r="A432" t="s">
        <v>117</v>
      </c>
      <c r="B432" s="4" t="str" cm="1">
        <f t="array" ref="B432">_xlfn._xlws.FILTER(AnalysisSets!B:B,AnalysisSets!A:A=_xlfn._xlws.FILTER(Analyses!D:D,Analyses!A:A=AnalysisResults!A432,""),"")</f>
        <v>Safety Population</v>
      </c>
      <c r="C432" t="s">
        <v>314</v>
      </c>
      <c r="D432" s="4" t="str" cm="1">
        <f t="array" ref="D432">_xlfn.UNIQUE(_xlfn._xlws.FILTER(AnalysisMethods!$C$2:$C$31,AnalysisMethods!$A$2:$A$31=AnalysisResults!C432,""))</f>
        <v>Grouped summary of categorical variable</v>
      </c>
      <c r="E432" t="s">
        <v>316</v>
      </c>
      <c r="F432" s="4" t="str" cm="1">
        <f t="array" ref="F432">_xlfn._xlws.FILTER(AnalysisMethods!$H$2:$H$31,AnalysisMethods!$E$2:$E$31=AnalysisResults!E432,"")</f>
        <v>%</v>
      </c>
      <c r="G432" s="4" t="str" cm="1">
        <f t="array" ref="G432">_xlfn._xlws.FILTER(AnalysisMethods!$I$2:$I$31,AnalysisMethods!$E$2:$E$31=AnalysisResults!E432,"")</f>
        <v>( XX.X)</v>
      </c>
      <c r="H432" t="s">
        <v>33</v>
      </c>
      <c r="I432" t="s">
        <v>36</v>
      </c>
      <c r="J432" s="4" t="str" cm="1">
        <f t="array" ref="J432">_xlfn._xlws.FILTER(AnalysisGroupings!$G$2:$G$20,AnalysisGroupings!$F$2:$F$20=AnalysisResults!I432,"")</f>
        <v>Placebo</v>
      </c>
      <c r="L432" t="s">
        <v>108</v>
      </c>
      <c r="N432" s="4" t="str" cm="1">
        <f t="array" ref="N432">_xlfn._xlws.FILTER(AnalysisGroupings!$G$2:$G$20,(AnalysisGroupings!$F$2:$F$20=AnalysisResults!M432)*LEN(M432)&gt;0,"")</f>
        <v/>
      </c>
      <c r="O432" t="s">
        <v>358</v>
      </c>
      <c r="P432" t="s">
        <v>111</v>
      </c>
      <c r="R432" s="4" t="str" cm="1">
        <f t="array" ref="R432">_xlfn._xlws.FILTER(AnalysisGroupings!$G$2:$G$20,(AnalysisGroupings!$F$2:$F$20=AnalysisResults!Q432)*LEN(Q432)&gt;0,"")</f>
        <v/>
      </c>
      <c r="S432" t="s">
        <v>536</v>
      </c>
      <c r="T432">
        <v>2.3256000000000001</v>
      </c>
      <c r="U432" s="7" t="s">
        <v>615</v>
      </c>
    </row>
    <row r="433" spans="1:21" x14ac:dyDescent="0.45">
      <c r="A433" t="s">
        <v>117</v>
      </c>
      <c r="B433" s="4" t="str" cm="1">
        <f t="array" ref="B433">_xlfn._xlws.FILTER(AnalysisSets!B:B,AnalysisSets!A:A=_xlfn._xlws.FILTER(Analyses!D:D,Analyses!A:A=AnalysisResults!A433,""),"")</f>
        <v>Safety Population</v>
      </c>
      <c r="C433" t="s">
        <v>314</v>
      </c>
      <c r="D433" s="4" t="str" cm="1">
        <f t="array" ref="D433">_xlfn.UNIQUE(_xlfn._xlws.FILTER(AnalysisMethods!$C$2:$C$31,AnalysisMethods!$A$2:$A$31=AnalysisResults!C433,""))</f>
        <v>Grouped summary of categorical variable</v>
      </c>
      <c r="E433" t="s">
        <v>315</v>
      </c>
      <c r="F433" s="4" t="str" cm="1">
        <f t="array" ref="F433">_xlfn._xlws.FILTER(AnalysisMethods!$H$2:$H$31,AnalysisMethods!$E$2:$E$31=AnalysisResults!E433,"")</f>
        <v>n</v>
      </c>
      <c r="G433" s="4" t="str" cm="1">
        <f t="array" ref="G433">_xlfn._xlws.FILTER(AnalysisMethods!$I$2:$I$31,AnalysisMethods!$E$2:$E$31=AnalysisResults!E433,"")</f>
        <v>XX</v>
      </c>
      <c r="H433" t="s">
        <v>33</v>
      </c>
      <c r="I433" t="s">
        <v>36</v>
      </c>
      <c r="J433" s="4" t="str" cm="1">
        <f t="array" ref="J433">_xlfn._xlws.FILTER(AnalysisGroupings!$G$2:$G$20,AnalysisGroupings!$F$2:$F$20=AnalysisResults!I433,"")</f>
        <v>Placebo</v>
      </c>
      <c r="L433" t="s">
        <v>108</v>
      </c>
      <c r="N433" s="4" t="str" cm="1">
        <f t="array" ref="N433">_xlfn._xlws.FILTER(AnalysisGroupings!$G$2:$G$20,(AnalysisGroupings!$F$2:$F$20=AnalysisResults!M433)*LEN(M433)&gt;0,"")</f>
        <v/>
      </c>
      <c r="O433" t="s">
        <v>358</v>
      </c>
      <c r="P433" t="s">
        <v>111</v>
      </c>
      <c r="R433" s="4" t="str" cm="1">
        <f t="array" ref="R433">_xlfn._xlws.FILTER(AnalysisGroupings!$G$2:$G$20,(AnalysisGroupings!$F$2:$F$20=AnalysisResults!Q433)*LEN(Q433)&gt;0,"")</f>
        <v/>
      </c>
      <c r="S433" t="s">
        <v>538</v>
      </c>
      <c r="T433">
        <v>0</v>
      </c>
      <c r="U433" s="7" t="s">
        <v>276</v>
      </c>
    </row>
    <row r="434" spans="1:21" x14ac:dyDescent="0.45">
      <c r="A434" t="s">
        <v>117</v>
      </c>
      <c r="B434" s="4" t="str" cm="1">
        <f t="array" ref="B434">_xlfn._xlws.FILTER(AnalysisSets!B:B,AnalysisSets!A:A=_xlfn._xlws.FILTER(Analyses!D:D,Analyses!A:A=AnalysisResults!A434,""),"")</f>
        <v>Safety Population</v>
      </c>
      <c r="C434" t="s">
        <v>314</v>
      </c>
      <c r="D434" s="4" t="str" cm="1">
        <f t="array" ref="D434">_xlfn.UNIQUE(_xlfn._xlws.FILTER(AnalysisMethods!$C$2:$C$31,AnalysisMethods!$A$2:$A$31=AnalysisResults!C434,""))</f>
        <v>Grouped summary of categorical variable</v>
      </c>
      <c r="E434" t="s">
        <v>316</v>
      </c>
      <c r="F434" s="4" t="str" cm="1">
        <f t="array" ref="F434">_xlfn._xlws.FILTER(AnalysisMethods!$H$2:$H$31,AnalysisMethods!$E$2:$E$31=AnalysisResults!E434,"")</f>
        <v>%</v>
      </c>
      <c r="G434" s="4" t="str" cm="1">
        <f t="array" ref="G434">_xlfn._xlws.FILTER(AnalysisMethods!$I$2:$I$31,AnalysisMethods!$E$2:$E$31=AnalysisResults!E434,"")</f>
        <v>( XX.X)</v>
      </c>
      <c r="H434" t="s">
        <v>33</v>
      </c>
      <c r="I434" t="s">
        <v>36</v>
      </c>
      <c r="J434" s="4" t="str" cm="1">
        <f t="array" ref="J434">_xlfn._xlws.FILTER(AnalysisGroupings!$G$2:$G$20,AnalysisGroupings!$F$2:$F$20=AnalysisResults!I434,"")</f>
        <v>Placebo</v>
      </c>
      <c r="L434" t="s">
        <v>108</v>
      </c>
      <c r="N434" s="4" t="str" cm="1">
        <f t="array" ref="N434">_xlfn._xlws.FILTER(AnalysisGroupings!$G$2:$G$20,(AnalysisGroupings!$F$2:$F$20=AnalysisResults!M434)*LEN(M434)&gt;0,"")</f>
        <v/>
      </c>
      <c r="O434" t="s">
        <v>358</v>
      </c>
      <c r="P434" t="s">
        <v>111</v>
      </c>
      <c r="R434" s="4" t="str" cm="1">
        <f t="array" ref="R434">_xlfn._xlws.FILTER(AnalysisGroupings!$G$2:$G$20,(AnalysisGroupings!$F$2:$F$20=AnalysisResults!Q434)*LEN(Q434)&gt;0,"")</f>
        <v/>
      </c>
      <c r="S434" t="s">
        <v>538</v>
      </c>
      <c r="T434">
        <v>0</v>
      </c>
      <c r="U434" s="7" t="s">
        <v>280</v>
      </c>
    </row>
    <row r="435" spans="1:21" x14ac:dyDescent="0.45">
      <c r="A435" t="s">
        <v>117</v>
      </c>
      <c r="B435" s="4" t="str" cm="1">
        <f t="array" ref="B435">_xlfn._xlws.FILTER(AnalysisSets!B:B,AnalysisSets!A:A=_xlfn._xlws.FILTER(Analyses!D:D,Analyses!A:A=AnalysisResults!A435,""),"")</f>
        <v>Safety Population</v>
      </c>
      <c r="C435" t="s">
        <v>314</v>
      </c>
      <c r="D435" s="4" t="str" cm="1">
        <f t="array" ref="D435">_xlfn.UNIQUE(_xlfn._xlws.FILTER(AnalysisMethods!$C$2:$C$31,AnalysisMethods!$A$2:$A$31=AnalysisResults!C435,""))</f>
        <v>Grouped summary of categorical variable</v>
      </c>
      <c r="E435" t="s">
        <v>315</v>
      </c>
      <c r="F435" s="4" t="str" cm="1">
        <f t="array" ref="F435">_xlfn._xlws.FILTER(AnalysisMethods!$H$2:$H$31,AnalysisMethods!$E$2:$E$31=AnalysisResults!E435,"")</f>
        <v>n</v>
      </c>
      <c r="G435" s="4" t="str" cm="1">
        <f t="array" ref="G435">_xlfn._xlws.FILTER(AnalysisMethods!$I$2:$I$31,AnalysisMethods!$E$2:$E$31=AnalysisResults!E435,"")</f>
        <v>XX</v>
      </c>
      <c r="H435" t="s">
        <v>33</v>
      </c>
      <c r="I435" t="s">
        <v>36</v>
      </c>
      <c r="J435" s="4" t="str" cm="1">
        <f t="array" ref="J435">_xlfn._xlws.FILTER(AnalysisGroupings!$G$2:$G$20,AnalysisGroupings!$F$2:$F$20=AnalysisResults!I435,"")</f>
        <v>Placebo</v>
      </c>
      <c r="L435" t="s">
        <v>108</v>
      </c>
      <c r="N435" s="4" t="str" cm="1">
        <f t="array" ref="N435">_xlfn._xlws.FILTER(AnalysisGroupings!$G$2:$G$20,(AnalysisGroupings!$F$2:$F$20=AnalysisResults!M435)*LEN(M435)&gt;0,"")</f>
        <v/>
      </c>
      <c r="O435" t="s">
        <v>358</v>
      </c>
      <c r="P435" t="s">
        <v>111</v>
      </c>
      <c r="R435" s="4" t="str" cm="1">
        <f t="array" ref="R435">_xlfn._xlws.FILTER(AnalysisGroupings!$G$2:$G$20,(AnalysisGroupings!$F$2:$F$20=AnalysisResults!Q435)*LEN(Q435)&gt;0,"")</f>
        <v/>
      </c>
      <c r="S435" t="s">
        <v>557</v>
      </c>
      <c r="T435">
        <v>2</v>
      </c>
      <c r="U435" s="7" t="s">
        <v>614</v>
      </c>
    </row>
    <row r="436" spans="1:21" x14ac:dyDescent="0.45">
      <c r="A436" t="s">
        <v>117</v>
      </c>
      <c r="B436" s="4" t="str" cm="1">
        <f t="array" ref="B436">_xlfn._xlws.FILTER(AnalysisSets!B:B,AnalysisSets!A:A=_xlfn._xlws.FILTER(Analyses!D:D,Analyses!A:A=AnalysisResults!A436,""),"")</f>
        <v>Safety Population</v>
      </c>
      <c r="C436" t="s">
        <v>314</v>
      </c>
      <c r="D436" s="4" t="str" cm="1">
        <f t="array" ref="D436">_xlfn.UNIQUE(_xlfn._xlws.FILTER(AnalysisMethods!$C$2:$C$31,AnalysisMethods!$A$2:$A$31=AnalysisResults!C436,""))</f>
        <v>Grouped summary of categorical variable</v>
      </c>
      <c r="E436" t="s">
        <v>316</v>
      </c>
      <c r="F436" s="4" t="str" cm="1">
        <f t="array" ref="F436">_xlfn._xlws.FILTER(AnalysisMethods!$H$2:$H$31,AnalysisMethods!$E$2:$E$31=AnalysisResults!E436,"")</f>
        <v>%</v>
      </c>
      <c r="G436" s="4" t="str" cm="1">
        <f t="array" ref="G436">_xlfn._xlws.FILTER(AnalysisMethods!$I$2:$I$31,AnalysisMethods!$E$2:$E$31=AnalysisResults!E436,"")</f>
        <v>( XX.X)</v>
      </c>
      <c r="H436" t="s">
        <v>33</v>
      </c>
      <c r="I436" t="s">
        <v>36</v>
      </c>
      <c r="J436" s="4" t="str" cm="1">
        <f t="array" ref="J436">_xlfn._xlws.FILTER(AnalysisGroupings!$G$2:$G$20,AnalysisGroupings!$F$2:$F$20=AnalysisResults!I436,"")</f>
        <v>Placebo</v>
      </c>
      <c r="L436" t="s">
        <v>108</v>
      </c>
      <c r="N436" s="4" t="str" cm="1">
        <f t="array" ref="N436">_xlfn._xlws.FILTER(AnalysisGroupings!$G$2:$G$20,(AnalysisGroupings!$F$2:$F$20=AnalysisResults!M436)*LEN(M436)&gt;0,"")</f>
        <v/>
      </c>
      <c r="O436" t="s">
        <v>358</v>
      </c>
      <c r="P436" t="s">
        <v>111</v>
      </c>
      <c r="R436" s="4" t="str" cm="1">
        <f t="array" ref="R436">_xlfn._xlws.FILTER(AnalysisGroupings!$G$2:$G$20,(AnalysisGroupings!$F$2:$F$20=AnalysisResults!Q436)*LEN(Q436)&gt;0,"")</f>
        <v/>
      </c>
      <c r="S436" t="s">
        <v>557</v>
      </c>
      <c r="T436">
        <v>2.3256000000000001</v>
      </c>
      <c r="U436" s="7" t="s">
        <v>615</v>
      </c>
    </row>
    <row r="437" spans="1:21" x14ac:dyDescent="0.45">
      <c r="A437" t="s">
        <v>117</v>
      </c>
      <c r="B437" s="4" t="str" cm="1">
        <f t="array" ref="B437">_xlfn._xlws.FILTER(AnalysisSets!B:B,AnalysisSets!A:A=_xlfn._xlws.FILTER(Analyses!D:D,Analyses!A:A=AnalysisResults!A437,""),"")</f>
        <v>Safety Population</v>
      </c>
      <c r="C437" t="s">
        <v>314</v>
      </c>
      <c r="D437" s="4" t="str" cm="1">
        <f t="array" ref="D437">_xlfn.UNIQUE(_xlfn._xlws.FILTER(AnalysisMethods!$C$2:$C$31,AnalysisMethods!$A$2:$A$31=AnalysisResults!C437,""))</f>
        <v>Grouped summary of categorical variable</v>
      </c>
      <c r="E437" t="s">
        <v>315</v>
      </c>
      <c r="F437" s="4" t="str" cm="1">
        <f t="array" ref="F437">_xlfn._xlws.FILTER(AnalysisMethods!$H$2:$H$31,AnalysisMethods!$E$2:$E$31=AnalysisResults!E437,"")</f>
        <v>n</v>
      </c>
      <c r="G437" s="4" t="str" cm="1">
        <f t="array" ref="G437">_xlfn._xlws.FILTER(AnalysisMethods!$I$2:$I$31,AnalysisMethods!$E$2:$E$31=AnalysisResults!E437,"")</f>
        <v>XX</v>
      </c>
      <c r="H437" t="s">
        <v>33</v>
      </c>
      <c r="I437" t="s">
        <v>36</v>
      </c>
      <c r="J437" s="4" t="str" cm="1">
        <f t="array" ref="J437">_xlfn._xlws.FILTER(AnalysisGroupings!$G$2:$G$20,AnalysisGroupings!$F$2:$F$20=AnalysisResults!I437,"")</f>
        <v>Placebo</v>
      </c>
      <c r="L437" t="s">
        <v>108</v>
      </c>
      <c r="N437" s="4" t="str" cm="1">
        <f t="array" ref="N437">_xlfn._xlws.FILTER(AnalysisGroupings!$G$2:$G$20,(AnalysisGroupings!$F$2:$F$20=AnalysisResults!M437)*LEN(M437)&gt;0,"")</f>
        <v/>
      </c>
      <c r="O437" t="s">
        <v>358</v>
      </c>
      <c r="P437" t="s">
        <v>111</v>
      </c>
      <c r="R437" s="4" t="str" cm="1">
        <f t="array" ref="R437">_xlfn._xlws.FILTER(AnalysisGroupings!$G$2:$G$20,(AnalysisGroupings!$F$2:$F$20=AnalysisResults!Q437)*LEN(Q437)&gt;0,"")</f>
        <v/>
      </c>
      <c r="S437" t="s">
        <v>569</v>
      </c>
      <c r="T437">
        <v>0</v>
      </c>
      <c r="U437" s="7" t="s">
        <v>276</v>
      </c>
    </row>
    <row r="438" spans="1:21" x14ac:dyDescent="0.45">
      <c r="A438" t="s">
        <v>117</v>
      </c>
      <c r="B438" s="4" t="str" cm="1">
        <f t="array" ref="B438">_xlfn._xlws.FILTER(AnalysisSets!B:B,AnalysisSets!A:A=_xlfn._xlws.FILTER(Analyses!D:D,Analyses!A:A=AnalysisResults!A438,""),"")</f>
        <v>Safety Population</v>
      </c>
      <c r="C438" t="s">
        <v>314</v>
      </c>
      <c r="D438" s="4" t="str" cm="1">
        <f t="array" ref="D438">_xlfn.UNIQUE(_xlfn._xlws.FILTER(AnalysisMethods!$C$2:$C$31,AnalysisMethods!$A$2:$A$31=AnalysisResults!C438,""))</f>
        <v>Grouped summary of categorical variable</v>
      </c>
      <c r="E438" t="s">
        <v>316</v>
      </c>
      <c r="F438" s="4" t="str" cm="1">
        <f t="array" ref="F438">_xlfn._xlws.FILTER(AnalysisMethods!$H$2:$H$31,AnalysisMethods!$E$2:$E$31=AnalysisResults!E438,"")</f>
        <v>%</v>
      </c>
      <c r="G438" s="4" t="str" cm="1">
        <f t="array" ref="G438">_xlfn._xlws.FILTER(AnalysisMethods!$I$2:$I$31,AnalysisMethods!$E$2:$E$31=AnalysisResults!E438,"")</f>
        <v>( XX.X)</v>
      </c>
      <c r="H438" t="s">
        <v>33</v>
      </c>
      <c r="I438" t="s">
        <v>36</v>
      </c>
      <c r="J438" s="4" t="str" cm="1">
        <f t="array" ref="J438">_xlfn._xlws.FILTER(AnalysisGroupings!$G$2:$G$20,AnalysisGroupings!$F$2:$F$20=AnalysisResults!I438,"")</f>
        <v>Placebo</v>
      </c>
      <c r="L438" t="s">
        <v>108</v>
      </c>
      <c r="N438" s="4" t="str" cm="1">
        <f t="array" ref="N438">_xlfn._xlws.FILTER(AnalysisGroupings!$G$2:$G$20,(AnalysisGroupings!$F$2:$F$20=AnalysisResults!M438)*LEN(M438)&gt;0,"")</f>
        <v/>
      </c>
      <c r="O438" t="s">
        <v>358</v>
      </c>
      <c r="P438" t="s">
        <v>111</v>
      </c>
      <c r="R438" s="4" t="str" cm="1">
        <f t="array" ref="R438">_xlfn._xlws.FILTER(AnalysisGroupings!$G$2:$G$20,(AnalysisGroupings!$F$2:$F$20=AnalysisResults!Q438)*LEN(Q438)&gt;0,"")</f>
        <v/>
      </c>
      <c r="S438" t="s">
        <v>569</v>
      </c>
      <c r="T438">
        <v>0</v>
      </c>
      <c r="U438" s="7" t="s">
        <v>280</v>
      </c>
    </row>
    <row r="439" spans="1:21" x14ac:dyDescent="0.45">
      <c r="A439" t="s">
        <v>117</v>
      </c>
      <c r="B439" s="4" t="str" cm="1">
        <f t="array" ref="B439">_xlfn._xlws.FILTER(AnalysisSets!B:B,AnalysisSets!A:A=_xlfn._xlws.FILTER(Analyses!D:D,Analyses!A:A=AnalysisResults!A439,""),"")</f>
        <v>Safety Population</v>
      </c>
      <c r="C439" t="s">
        <v>314</v>
      </c>
      <c r="D439" s="4" t="str" cm="1">
        <f t="array" ref="D439">_xlfn.UNIQUE(_xlfn._xlws.FILTER(AnalysisMethods!$C$2:$C$31,AnalysisMethods!$A$2:$A$31=AnalysisResults!C439,""))</f>
        <v>Grouped summary of categorical variable</v>
      </c>
      <c r="E439" t="s">
        <v>315</v>
      </c>
      <c r="F439" s="4" t="str" cm="1">
        <f t="array" ref="F439">_xlfn._xlws.FILTER(AnalysisMethods!$H$2:$H$31,AnalysisMethods!$E$2:$E$31=AnalysisResults!E439,"")</f>
        <v>n</v>
      </c>
      <c r="G439" s="4" t="str" cm="1">
        <f t="array" ref="G439">_xlfn._xlws.FILTER(AnalysisMethods!$I$2:$I$31,AnalysisMethods!$E$2:$E$31=AnalysisResults!E439,"")</f>
        <v>XX</v>
      </c>
      <c r="H439" t="s">
        <v>33</v>
      </c>
      <c r="I439" t="s">
        <v>36</v>
      </c>
      <c r="J439" s="4" t="str" cm="1">
        <f t="array" ref="J439">_xlfn._xlws.FILTER(AnalysisGroupings!$G$2:$G$20,AnalysisGroupings!$F$2:$F$20=AnalysisResults!I439,"")</f>
        <v>Placebo</v>
      </c>
      <c r="L439" t="s">
        <v>108</v>
      </c>
      <c r="N439" s="4" t="str" cm="1">
        <f t="array" ref="N439">_xlfn._xlws.FILTER(AnalysisGroupings!$G$2:$G$20,(AnalysisGroupings!$F$2:$F$20=AnalysisResults!M439)*LEN(M439)&gt;0,"")</f>
        <v/>
      </c>
      <c r="O439" t="s">
        <v>358</v>
      </c>
      <c r="P439" t="s">
        <v>111</v>
      </c>
      <c r="R439" s="4" t="str" cm="1">
        <f t="array" ref="R439">_xlfn._xlws.FILTER(AnalysisGroupings!$G$2:$G$20,(AnalysisGroupings!$F$2:$F$20=AnalysisResults!Q439)*LEN(Q439)&gt;0,"")</f>
        <v/>
      </c>
      <c r="S439" t="s">
        <v>582</v>
      </c>
      <c r="T439">
        <v>0</v>
      </c>
      <c r="U439" s="7" t="s">
        <v>276</v>
      </c>
    </row>
    <row r="440" spans="1:21" x14ac:dyDescent="0.45">
      <c r="A440" t="s">
        <v>117</v>
      </c>
      <c r="B440" s="4" t="str" cm="1">
        <f t="array" ref="B440">_xlfn._xlws.FILTER(AnalysisSets!B:B,AnalysisSets!A:A=_xlfn._xlws.FILTER(Analyses!D:D,Analyses!A:A=AnalysisResults!A440,""),"")</f>
        <v>Safety Population</v>
      </c>
      <c r="C440" t="s">
        <v>314</v>
      </c>
      <c r="D440" s="4" t="str" cm="1">
        <f t="array" ref="D440">_xlfn.UNIQUE(_xlfn._xlws.FILTER(AnalysisMethods!$C$2:$C$31,AnalysisMethods!$A$2:$A$31=AnalysisResults!C440,""))</f>
        <v>Grouped summary of categorical variable</v>
      </c>
      <c r="E440" t="s">
        <v>316</v>
      </c>
      <c r="F440" s="4" t="str" cm="1">
        <f t="array" ref="F440">_xlfn._xlws.FILTER(AnalysisMethods!$H$2:$H$31,AnalysisMethods!$E$2:$E$31=AnalysisResults!E440,"")</f>
        <v>%</v>
      </c>
      <c r="G440" s="4" t="str" cm="1">
        <f t="array" ref="G440">_xlfn._xlws.FILTER(AnalysisMethods!$I$2:$I$31,AnalysisMethods!$E$2:$E$31=AnalysisResults!E440,"")</f>
        <v>( XX.X)</v>
      </c>
      <c r="H440" t="s">
        <v>33</v>
      </c>
      <c r="I440" t="s">
        <v>36</v>
      </c>
      <c r="J440" s="4" t="str" cm="1">
        <f t="array" ref="J440">_xlfn._xlws.FILTER(AnalysisGroupings!$G$2:$G$20,AnalysisGroupings!$F$2:$F$20=AnalysisResults!I440,"")</f>
        <v>Placebo</v>
      </c>
      <c r="L440" t="s">
        <v>108</v>
      </c>
      <c r="N440" s="4" t="str" cm="1">
        <f t="array" ref="N440">_xlfn._xlws.FILTER(AnalysisGroupings!$G$2:$G$20,(AnalysisGroupings!$F$2:$F$20=AnalysisResults!M440)*LEN(M440)&gt;0,"")</f>
        <v/>
      </c>
      <c r="O440" t="s">
        <v>358</v>
      </c>
      <c r="P440" t="s">
        <v>111</v>
      </c>
      <c r="R440" s="4" t="str" cm="1">
        <f t="array" ref="R440">_xlfn._xlws.FILTER(AnalysisGroupings!$G$2:$G$20,(AnalysisGroupings!$F$2:$F$20=AnalysisResults!Q440)*LEN(Q440)&gt;0,"")</f>
        <v/>
      </c>
      <c r="S440" t="s">
        <v>582</v>
      </c>
      <c r="T440">
        <v>0</v>
      </c>
      <c r="U440" s="7" t="s">
        <v>280</v>
      </c>
    </row>
    <row r="441" spans="1:21" x14ac:dyDescent="0.45">
      <c r="A441" t="s">
        <v>117</v>
      </c>
      <c r="B441" s="4" t="str" cm="1">
        <f t="array" ref="B441">_xlfn._xlws.FILTER(AnalysisSets!B:B,AnalysisSets!A:A=_xlfn._xlws.FILTER(Analyses!D:D,Analyses!A:A=AnalysisResults!A441,""),"")</f>
        <v>Safety Population</v>
      </c>
      <c r="C441" t="s">
        <v>314</v>
      </c>
      <c r="D441" s="4" t="str" cm="1">
        <f t="array" ref="D441">_xlfn.UNIQUE(_xlfn._xlws.FILTER(AnalysisMethods!$C$2:$C$31,AnalysisMethods!$A$2:$A$31=AnalysisResults!C441,""))</f>
        <v>Grouped summary of categorical variable</v>
      </c>
      <c r="E441" t="s">
        <v>315</v>
      </c>
      <c r="F441" s="4" t="str" cm="1">
        <f t="array" ref="F441">_xlfn._xlws.FILTER(AnalysisMethods!$H$2:$H$31,AnalysisMethods!$E$2:$E$31=AnalysisResults!E441,"")</f>
        <v>n</v>
      </c>
      <c r="G441" s="4" t="str" cm="1">
        <f t="array" ref="G441">_xlfn._xlws.FILTER(AnalysisMethods!$I$2:$I$31,AnalysisMethods!$E$2:$E$31=AnalysisResults!E441,"")</f>
        <v>XX</v>
      </c>
      <c r="H441" t="s">
        <v>33</v>
      </c>
      <c r="I441" t="s">
        <v>36</v>
      </c>
      <c r="J441" s="4" t="str" cm="1">
        <f t="array" ref="J441">_xlfn._xlws.FILTER(AnalysisGroupings!$G$2:$G$20,AnalysisGroupings!$F$2:$F$20=AnalysisResults!I441,"")</f>
        <v>Placebo</v>
      </c>
      <c r="L441" t="s">
        <v>108</v>
      </c>
      <c r="N441" s="4" t="str" cm="1">
        <f t="array" ref="N441">_xlfn._xlws.FILTER(AnalysisGroupings!$G$2:$G$20,(AnalysisGroupings!$F$2:$F$20=AnalysisResults!M441)*LEN(M441)&gt;0,"")</f>
        <v/>
      </c>
      <c r="O441" t="s">
        <v>358</v>
      </c>
      <c r="P441" t="s">
        <v>111</v>
      </c>
      <c r="R441" s="4" t="str" cm="1">
        <f t="array" ref="R441">_xlfn._xlws.FILTER(AnalysisGroupings!$G$2:$G$20,(AnalysisGroupings!$F$2:$F$20=AnalysisResults!Q441)*LEN(Q441)&gt;0,"")</f>
        <v/>
      </c>
      <c r="S441" t="s">
        <v>585</v>
      </c>
      <c r="T441">
        <v>0</v>
      </c>
      <c r="U441" s="7" t="s">
        <v>276</v>
      </c>
    </row>
    <row r="442" spans="1:21" x14ac:dyDescent="0.45">
      <c r="A442" t="s">
        <v>117</v>
      </c>
      <c r="B442" s="4" t="str" cm="1">
        <f t="array" ref="B442">_xlfn._xlws.FILTER(AnalysisSets!B:B,AnalysisSets!A:A=_xlfn._xlws.FILTER(Analyses!D:D,Analyses!A:A=AnalysisResults!A442,""),"")</f>
        <v>Safety Population</v>
      </c>
      <c r="C442" t="s">
        <v>314</v>
      </c>
      <c r="D442" s="4" t="str" cm="1">
        <f t="array" ref="D442">_xlfn.UNIQUE(_xlfn._xlws.FILTER(AnalysisMethods!$C$2:$C$31,AnalysisMethods!$A$2:$A$31=AnalysisResults!C442,""))</f>
        <v>Grouped summary of categorical variable</v>
      </c>
      <c r="E442" t="s">
        <v>316</v>
      </c>
      <c r="F442" s="4" t="str" cm="1">
        <f t="array" ref="F442">_xlfn._xlws.FILTER(AnalysisMethods!$H$2:$H$31,AnalysisMethods!$E$2:$E$31=AnalysisResults!E442,"")</f>
        <v>%</v>
      </c>
      <c r="G442" s="4" t="str" cm="1">
        <f t="array" ref="G442">_xlfn._xlws.FILTER(AnalysisMethods!$I$2:$I$31,AnalysisMethods!$E$2:$E$31=AnalysisResults!E442,"")</f>
        <v>( XX.X)</v>
      </c>
      <c r="H442" t="s">
        <v>33</v>
      </c>
      <c r="I442" t="s">
        <v>36</v>
      </c>
      <c r="J442" s="4" t="str" cm="1">
        <f t="array" ref="J442">_xlfn._xlws.FILTER(AnalysisGroupings!$G$2:$G$20,AnalysisGroupings!$F$2:$F$20=AnalysisResults!I442,"")</f>
        <v>Placebo</v>
      </c>
      <c r="L442" t="s">
        <v>108</v>
      </c>
      <c r="N442" s="4" t="str" cm="1">
        <f t="array" ref="N442">_xlfn._xlws.FILTER(AnalysisGroupings!$G$2:$G$20,(AnalysisGroupings!$F$2:$F$20=AnalysisResults!M442)*LEN(M442)&gt;0,"")</f>
        <v/>
      </c>
      <c r="O442" t="s">
        <v>358</v>
      </c>
      <c r="P442" t="s">
        <v>111</v>
      </c>
      <c r="R442" s="4" t="str" cm="1">
        <f t="array" ref="R442">_xlfn._xlws.FILTER(AnalysisGroupings!$G$2:$G$20,(AnalysisGroupings!$F$2:$F$20=AnalysisResults!Q442)*LEN(Q442)&gt;0,"")</f>
        <v/>
      </c>
      <c r="S442" t="s">
        <v>585</v>
      </c>
      <c r="T442">
        <v>0</v>
      </c>
      <c r="U442" s="7" t="s">
        <v>280</v>
      </c>
    </row>
    <row r="443" spans="1:21" x14ac:dyDescent="0.45">
      <c r="A443" t="s">
        <v>117</v>
      </c>
      <c r="B443" s="4" t="str" cm="1">
        <f t="array" ref="B443">_xlfn._xlws.FILTER(AnalysisSets!B:B,AnalysisSets!A:A=_xlfn._xlws.FILTER(Analyses!D:D,Analyses!A:A=AnalysisResults!A443,""),"")</f>
        <v>Safety Population</v>
      </c>
      <c r="C443" t="s">
        <v>314</v>
      </c>
      <c r="D443" s="4" t="str" cm="1">
        <f t="array" ref="D443">_xlfn.UNIQUE(_xlfn._xlws.FILTER(AnalysisMethods!$C$2:$C$31,AnalysisMethods!$A$2:$A$31=AnalysisResults!C443,""))</f>
        <v>Grouped summary of categorical variable</v>
      </c>
      <c r="E443" t="s">
        <v>315</v>
      </c>
      <c r="F443" s="4" t="str" cm="1">
        <f t="array" ref="F443">_xlfn._xlws.FILTER(AnalysisMethods!$H$2:$H$31,AnalysisMethods!$E$2:$E$31=AnalysisResults!E443,"")</f>
        <v>n</v>
      </c>
      <c r="G443" s="4" t="str" cm="1">
        <f t="array" ref="G443">_xlfn._xlws.FILTER(AnalysisMethods!$I$2:$I$31,AnalysisMethods!$E$2:$E$31=AnalysisResults!E443,"")</f>
        <v>XX</v>
      </c>
      <c r="H443" t="s">
        <v>33</v>
      </c>
      <c r="I443" t="s">
        <v>36</v>
      </c>
      <c r="J443" s="4" t="str" cm="1">
        <f t="array" ref="J443">_xlfn._xlws.FILTER(AnalysisGroupings!$G$2:$G$20,AnalysisGroupings!$F$2:$F$20=AnalysisResults!I443,"")</f>
        <v>Placebo</v>
      </c>
      <c r="L443" t="s">
        <v>108</v>
      </c>
      <c r="N443" s="4" t="str" cm="1">
        <f t="array" ref="N443">_xlfn._xlws.FILTER(AnalysisGroupings!$G$2:$G$20,(AnalysisGroupings!$F$2:$F$20=AnalysisResults!M443)*LEN(M443)&gt;0,"")</f>
        <v/>
      </c>
      <c r="O443" t="s">
        <v>358</v>
      </c>
      <c r="P443" t="s">
        <v>111</v>
      </c>
      <c r="R443" s="4" t="str" cm="1">
        <f t="array" ref="R443">_xlfn._xlws.FILTER(AnalysisGroupings!$G$2:$G$20,(AnalysisGroupings!$F$2:$F$20=AnalysisResults!Q443)*LEN(Q443)&gt;0,"")</f>
        <v/>
      </c>
      <c r="S443" t="s">
        <v>590</v>
      </c>
      <c r="T443">
        <v>0</v>
      </c>
      <c r="U443" s="7" t="s">
        <v>276</v>
      </c>
    </row>
    <row r="444" spans="1:21" x14ac:dyDescent="0.45">
      <c r="A444" t="s">
        <v>117</v>
      </c>
      <c r="B444" s="4" t="str" cm="1">
        <f t="array" ref="B444">_xlfn._xlws.FILTER(AnalysisSets!B:B,AnalysisSets!A:A=_xlfn._xlws.FILTER(Analyses!D:D,Analyses!A:A=AnalysisResults!A444,""),"")</f>
        <v>Safety Population</v>
      </c>
      <c r="C444" t="s">
        <v>314</v>
      </c>
      <c r="D444" s="4" t="str" cm="1">
        <f t="array" ref="D444">_xlfn.UNIQUE(_xlfn._xlws.FILTER(AnalysisMethods!$C$2:$C$31,AnalysisMethods!$A$2:$A$31=AnalysisResults!C444,""))</f>
        <v>Grouped summary of categorical variable</v>
      </c>
      <c r="E444" t="s">
        <v>316</v>
      </c>
      <c r="F444" s="4" t="str" cm="1">
        <f t="array" ref="F444">_xlfn._xlws.FILTER(AnalysisMethods!$H$2:$H$31,AnalysisMethods!$E$2:$E$31=AnalysisResults!E444,"")</f>
        <v>%</v>
      </c>
      <c r="G444" s="4" t="str" cm="1">
        <f t="array" ref="G444">_xlfn._xlws.FILTER(AnalysisMethods!$I$2:$I$31,AnalysisMethods!$E$2:$E$31=AnalysisResults!E444,"")</f>
        <v>( XX.X)</v>
      </c>
      <c r="H444" t="s">
        <v>33</v>
      </c>
      <c r="I444" t="s">
        <v>36</v>
      </c>
      <c r="J444" s="4" t="str" cm="1">
        <f t="array" ref="J444">_xlfn._xlws.FILTER(AnalysisGroupings!$G$2:$G$20,AnalysisGroupings!$F$2:$F$20=AnalysisResults!I444,"")</f>
        <v>Placebo</v>
      </c>
      <c r="L444" t="s">
        <v>108</v>
      </c>
      <c r="N444" s="4" t="str" cm="1">
        <f t="array" ref="N444">_xlfn._xlws.FILTER(AnalysisGroupings!$G$2:$G$20,(AnalysisGroupings!$F$2:$F$20=AnalysisResults!M444)*LEN(M444)&gt;0,"")</f>
        <v/>
      </c>
      <c r="O444" t="s">
        <v>358</v>
      </c>
      <c r="P444" t="s">
        <v>111</v>
      </c>
      <c r="R444" s="4" t="str" cm="1">
        <f t="array" ref="R444">_xlfn._xlws.FILTER(AnalysisGroupings!$G$2:$G$20,(AnalysisGroupings!$F$2:$F$20=AnalysisResults!Q444)*LEN(Q444)&gt;0,"")</f>
        <v/>
      </c>
      <c r="S444" t="s">
        <v>590</v>
      </c>
      <c r="T444">
        <v>0</v>
      </c>
      <c r="U444" s="7" t="s">
        <v>280</v>
      </c>
    </row>
    <row r="445" spans="1:21" x14ac:dyDescent="0.45">
      <c r="A445" t="s">
        <v>117</v>
      </c>
      <c r="B445" s="4" t="str" cm="1">
        <f t="array" ref="B445">_xlfn._xlws.FILTER(AnalysisSets!B:B,AnalysisSets!A:A=_xlfn._xlws.FILTER(Analyses!D:D,Analyses!A:A=AnalysisResults!A445,""),"")</f>
        <v>Safety Population</v>
      </c>
      <c r="C445" t="s">
        <v>314</v>
      </c>
      <c r="D445" s="4" t="str" cm="1">
        <f t="array" ref="D445">_xlfn.UNIQUE(_xlfn._xlws.FILTER(AnalysisMethods!$C$2:$C$31,AnalysisMethods!$A$2:$A$31=AnalysisResults!C445,""))</f>
        <v>Grouped summary of categorical variable</v>
      </c>
      <c r="E445" t="s">
        <v>315</v>
      </c>
      <c r="F445" s="4" t="str" cm="1">
        <f t="array" ref="F445">_xlfn._xlws.FILTER(AnalysisMethods!$H$2:$H$31,AnalysisMethods!$E$2:$E$31=AnalysisResults!E445,"")</f>
        <v>n</v>
      </c>
      <c r="G445" s="4" t="str" cm="1">
        <f t="array" ref="G445">_xlfn._xlws.FILTER(AnalysisMethods!$I$2:$I$31,AnalysisMethods!$E$2:$E$31=AnalysisResults!E445,"")</f>
        <v>XX</v>
      </c>
      <c r="H445" t="s">
        <v>33</v>
      </c>
      <c r="I445" t="s">
        <v>36</v>
      </c>
      <c r="J445" s="4" t="str" cm="1">
        <f t="array" ref="J445">_xlfn._xlws.FILTER(AnalysisGroupings!$G$2:$G$20,AnalysisGroupings!$F$2:$F$20=AnalysisResults!I445,"")</f>
        <v>Placebo</v>
      </c>
      <c r="L445" t="s">
        <v>108</v>
      </c>
      <c r="N445" s="4" t="str" cm="1">
        <f t="array" ref="N445">_xlfn._xlws.FILTER(AnalysisGroupings!$G$2:$G$20,(AnalysisGroupings!$F$2:$F$20=AnalysisResults!M445)*LEN(M445)&gt;0,"")</f>
        <v/>
      </c>
      <c r="O445" t="s">
        <v>359</v>
      </c>
      <c r="P445" t="s">
        <v>111</v>
      </c>
      <c r="R445" s="4" t="str" cm="1">
        <f t="array" ref="R445">_xlfn._xlws.FILTER(AnalysisGroupings!$G$2:$G$20,(AnalysisGroupings!$F$2:$F$20=AnalysisResults!Q445)*LEN(Q445)&gt;0,"")</f>
        <v/>
      </c>
      <c r="S445" t="s">
        <v>503</v>
      </c>
      <c r="T445">
        <v>1</v>
      </c>
      <c r="U445" s="7" t="s">
        <v>277</v>
      </c>
    </row>
    <row r="446" spans="1:21" x14ac:dyDescent="0.45">
      <c r="A446" t="s">
        <v>117</v>
      </c>
      <c r="B446" s="4" t="str" cm="1">
        <f t="array" ref="B446">_xlfn._xlws.FILTER(AnalysisSets!B:B,AnalysisSets!A:A=_xlfn._xlws.FILTER(Analyses!D:D,Analyses!A:A=AnalysisResults!A446,""),"")</f>
        <v>Safety Population</v>
      </c>
      <c r="C446" t="s">
        <v>314</v>
      </c>
      <c r="D446" s="4" t="str" cm="1">
        <f t="array" ref="D446">_xlfn.UNIQUE(_xlfn._xlws.FILTER(AnalysisMethods!$C$2:$C$31,AnalysisMethods!$A$2:$A$31=AnalysisResults!C446,""))</f>
        <v>Grouped summary of categorical variable</v>
      </c>
      <c r="E446" t="s">
        <v>316</v>
      </c>
      <c r="F446" s="4" t="str" cm="1">
        <f t="array" ref="F446">_xlfn._xlws.FILTER(AnalysisMethods!$H$2:$H$31,AnalysisMethods!$E$2:$E$31=AnalysisResults!E446,"")</f>
        <v>%</v>
      </c>
      <c r="G446" s="4" t="str" cm="1">
        <f t="array" ref="G446">_xlfn._xlws.FILTER(AnalysisMethods!$I$2:$I$31,AnalysisMethods!$E$2:$E$31=AnalysisResults!E446,"")</f>
        <v>( XX.X)</v>
      </c>
      <c r="H446" t="s">
        <v>33</v>
      </c>
      <c r="I446" t="s">
        <v>36</v>
      </c>
      <c r="J446" s="4" t="str" cm="1">
        <f t="array" ref="J446">_xlfn._xlws.FILTER(AnalysisGroupings!$G$2:$G$20,AnalysisGroupings!$F$2:$F$20=AnalysisResults!I446,"")</f>
        <v>Placebo</v>
      </c>
      <c r="L446" t="s">
        <v>108</v>
      </c>
      <c r="N446" s="4" t="str" cm="1">
        <f t="array" ref="N446">_xlfn._xlws.FILTER(AnalysisGroupings!$G$2:$G$20,(AnalysisGroupings!$F$2:$F$20=AnalysisResults!M446)*LEN(M446)&gt;0,"")</f>
        <v/>
      </c>
      <c r="O446" t="s">
        <v>359</v>
      </c>
      <c r="P446" t="s">
        <v>111</v>
      </c>
      <c r="R446" s="4" t="str" cm="1">
        <f t="array" ref="R446">_xlfn._xlws.FILTER(AnalysisGroupings!$G$2:$G$20,(AnalysisGroupings!$F$2:$F$20=AnalysisResults!Q446)*LEN(Q446)&gt;0,"")</f>
        <v/>
      </c>
      <c r="S446" t="s">
        <v>503</v>
      </c>
      <c r="T446">
        <v>1.1628000000000001</v>
      </c>
      <c r="U446" s="7" t="s">
        <v>283</v>
      </c>
    </row>
    <row r="447" spans="1:21" x14ac:dyDescent="0.45">
      <c r="A447" t="s">
        <v>117</v>
      </c>
      <c r="B447" s="4" t="str" cm="1">
        <f t="array" ref="B447">_xlfn._xlws.FILTER(AnalysisSets!B:B,AnalysisSets!A:A=_xlfn._xlws.FILTER(Analyses!D:D,Analyses!A:A=AnalysisResults!A447,""),"")</f>
        <v>Safety Population</v>
      </c>
      <c r="C447" t="s">
        <v>314</v>
      </c>
      <c r="D447" s="4" t="str" cm="1">
        <f t="array" ref="D447">_xlfn.UNIQUE(_xlfn._xlws.FILTER(AnalysisMethods!$C$2:$C$31,AnalysisMethods!$A$2:$A$31=AnalysisResults!C447,""))</f>
        <v>Grouped summary of categorical variable</v>
      </c>
      <c r="E447" t="s">
        <v>315</v>
      </c>
      <c r="F447" s="4" t="str" cm="1">
        <f t="array" ref="F447">_xlfn._xlws.FILTER(AnalysisMethods!$H$2:$H$31,AnalysisMethods!$E$2:$E$31=AnalysisResults!E447,"")</f>
        <v>n</v>
      </c>
      <c r="G447" s="4" t="str" cm="1">
        <f t="array" ref="G447">_xlfn._xlws.FILTER(AnalysisMethods!$I$2:$I$31,AnalysisMethods!$E$2:$E$31=AnalysisResults!E447,"")</f>
        <v>XX</v>
      </c>
      <c r="H447" t="s">
        <v>33</v>
      </c>
      <c r="I447" t="s">
        <v>36</v>
      </c>
      <c r="J447" s="4" t="str" cm="1">
        <f t="array" ref="J447">_xlfn._xlws.FILTER(AnalysisGroupings!$G$2:$G$20,AnalysisGroupings!$F$2:$F$20=AnalysisResults!I447,"")</f>
        <v>Placebo</v>
      </c>
      <c r="L447" t="s">
        <v>108</v>
      </c>
      <c r="N447" s="4" t="str" cm="1">
        <f t="array" ref="N447">_xlfn._xlws.FILTER(AnalysisGroupings!$G$2:$G$20,(AnalysisGroupings!$F$2:$F$20=AnalysisResults!M447)*LEN(M447)&gt;0,"")</f>
        <v/>
      </c>
      <c r="O447" t="s">
        <v>360</v>
      </c>
      <c r="P447" t="s">
        <v>111</v>
      </c>
      <c r="R447" s="4" t="str" cm="1">
        <f t="array" ref="R447">_xlfn._xlws.FILTER(AnalysisGroupings!$G$2:$G$20,(AnalysisGroupings!$F$2:$F$20=AnalysisResults!Q447)*LEN(Q447)&gt;0,"")</f>
        <v/>
      </c>
      <c r="S447" t="s">
        <v>505</v>
      </c>
      <c r="T447">
        <v>0</v>
      </c>
      <c r="U447" s="7" t="s">
        <v>276</v>
      </c>
    </row>
    <row r="448" spans="1:21" x14ac:dyDescent="0.45">
      <c r="A448" t="s">
        <v>117</v>
      </c>
      <c r="B448" s="4" t="str" cm="1">
        <f t="array" ref="B448">_xlfn._xlws.FILTER(AnalysisSets!B:B,AnalysisSets!A:A=_xlfn._xlws.FILTER(Analyses!D:D,Analyses!A:A=AnalysisResults!A448,""),"")</f>
        <v>Safety Population</v>
      </c>
      <c r="C448" t="s">
        <v>314</v>
      </c>
      <c r="D448" s="4" t="str" cm="1">
        <f t="array" ref="D448">_xlfn.UNIQUE(_xlfn._xlws.FILTER(AnalysisMethods!$C$2:$C$31,AnalysisMethods!$A$2:$A$31=AnalysisResults!C448,""))</f>
        <v>Grouped summary of categorical variable</v>
      </c>
      <c r="E448" t="s">
        <v>316</v>
      </c>
      <c r="F448" s="4" t="str" cm="1">
        <f t="array" ref="F448">_xlfn._xlws.FILTER(AnalysisMethods!$H$2:$H$31,AnalysisMethods!$E$2:$E$31=AnalysisResults!E448,"")</f>
        <v>%</v>
      </c>
      <c r="G448" s="4" t="str" cm="1">
        <f t="array" ref="G448">_xlfn._xlws.FILTER(AnalysisMethods!$I$2:$I$31,AnalysisMethods!$E$2:$E$31=AnalysisResults!E448,"")</f>
        <v>( XX.X)</v>
      </c>
      <c r="H448" t="s">
        <v>33</v>
      </c>
      <c r="I448" t="s">
        <v>36</v>
      </c>
      <c r="J448" s="4" t="str" cm="1">
        <f t="array" ref="J448">_xlfn._xlws.FILTER(AnalysisGroupings!$G$2:$G$20,AnalysisGroupings!$F$2:$F$20=AnalysisResults!I448,"")</f>
        <v>Placebo</v>
      </c>
      <c r="L448" t="s">
        <v>108</v>
      </c>
      <c r="N448" s="4" t="str" cm="1">
        <f t="array" ref="N448">_xlfn._xlws.FILTER(AnalysisGroupings!$G$2:$G$20,(AnalysisGroupings!$F$2:$F$20=AnalysisResults!M448)*LEN(M448)&gt;0,"")</f>
        <v/>
      </c>
      <c r="O448" t="s">
        <v>360</v>
      </c>
      <c r="P448" t="s">
        <v>111</v>
      </c>
      <c r="R448" s="4" t="str" cm="1">
        <f t="array" ref="R448">_xlfn._xlws.FILTER(AnalysisGroupings!$G$2:$G$20,(AnalysisGroupings!$F$2:$F$20=AnalysisResults!Q448)*LEN(Q448)&gt;0,"")</f>
        <v/>
      </c>
      <c r="S448" t="s">
        <v>505</v>
      </c>
      <c r="T448">
        <v>0</v>
      </c>
      <c r="U448" s="7" t="s">
        <v>280</v>
      </c>
    </row>
    <row r="449" spans="1:21" x14ac:dyDescent="0.45">
      <c r="A449" t="s">
        <v>117</v>
      </c>
      <c r="B449" s="4" t="str" cm="1">
        <f t="array" ref="B449">_xlfn._xlws.FILTER(AnalysisSets!B:B,AnalysisSets!A:A=_xlfn._xlws.FILTER(Analyses!D:D,Analyses!A:A=AnalysisResults!A449,""),"")</f>
        <v>Safety Population</v>
      </c>
      <c r="C449" t="s">
        <v>314</v>
      </c>
      <c r="D449" s="4" t="str" cm="1">
        <f t="array" ref="D449">_xlfn.UNIQUE(_xlfn._xlws.FILTER(AnalysisMethods!$C$2:$C$31,AnalysisMethods!$A$2:$A$31=AnalysisResults!C449,""))</f>
        <v>Grouped summary of categorical variable</v>
      </c>
      <c r="E449" t="s">
        <v>315</v>
      </c>
      <c r="F449" s="4" t="str" cm="1">
        <f t="array" ref="F449">_xlfn._xlws.FILTER(AnalysisMethods!$H$2:$H$31,AnalysisMethods!$E$2:$E$31=AnalysisResults!E449,"")</f>
        <v>n</v>
      </c>
      <c r="G449" s="4" t="str" cm="1">
        <f t="array" ref="G449">_xlfn._xlws.FILTER(AnalysisMethods!$I$2:$I$31,AnalysisMethods!$E$2:$E$31=AnalysisResults!E449,"")</f>
        <v>XX</v>
      </c>
      <c r="H449" t="s">
        <v>33</v>
      </c>
      <c r="I449" t="s">
        <v>36</v>
      </c>
      <c r="J449" s="4" t="str" cm="1">
        <f t="array" ref="J449">_xlfn._xlws.FILTER(AnalysisGroupings!$G$2:$G$20,AnalysisGroupings!$F$2:$F$20=AnalysisResults!I449,"")</f>
        <v>Placebo</v>
      </c>
      <c r="L449" t="s">
        <v>108</v>
      </c>
      <c r="N449" s="4" t="str" cm="1">
        <f t="array" ref="N449">_xlfn._xlws.FILTER(AnalysisGroupings!$G$2:$G$20,(AnalysisGroupings!$F$2:$F$20=AnalysisResults!M449)*LEN(M449)&gt;0,"")</f>
        <v/>
      </c>
      <c r="O449" t="s">
        <v>361</v>
      </c>
      <c r="P449" t="s">
        <v>111</v>
      </c>
      <c r="R449" s="4" t="str" cm="1">
        <f t="array" ref="R449">_xlfn._xlws.FILTER(AnalysisGroupings!$G$2:$G$20,(AnalysisGroupings!$F$2:$F$20=AnalysisResults!Q449)*LEN(Q449)&gt;0,"")</f>
        <v/>
      </c>
      <c r="S449" t="s">
        <v>423</v>
      </c>
      <c r="T449">
        <v>1</v>
      </c>
      <c r="U449" s="7" t="s">
        <v>277</v>
      </c>
    </row>
    <row r="450" spans="1:21" x14ac:dyDescent="0.45">
      <c r="A450" t="s">
        <v>117</v>
      </c>
      <c r="B450" s="4" t="str" cm="1">
        <f t="array" ref="B450">_xlfn._xlws.FILTER(AnalysisSets!B:B,AnalysisSets!A:A=_xlfn._xlws.FILTER(Analyses!D:D,Analyses!A:A=AnalysisResults!A450,""),"")</f>
        <v>Safety Population</v>
      </c>
      <c r="C450" t="s">
        <v>314</v>
      </c>
      <c r="D450" s="4" t="str" cm="1">
        <f t="array" ref="D450">_xlfn.UNIQUE(_xlfn._xlws.FILTER(AnalysisMethods!$C$2:$C$31,AnalysisMethods!$A$2:$A$31=AnalysisResults!C450,""))</f>
        <v>Grouped summary of categorical variable</v>
      </c>
      <c r="E450" t="s">
        <v>316</v>
      </c>
      <c r="F450" s="4" t="str" cm="1">
        <f t="array" ref="F450">_xlfn._xlws.FILTER(AnalysisMethods!$H$2:$H$31,AnalysisMethods!$E$2:$E$31=AnalysisResults!E450,"")</f>
        <v>%</v>
      </c>
      <c r="G450" s="4" t="str" cm="1">
        <f t="array" ref="G450">_xlfn._xlws.FILTER(AnalysisMethods!$I$2:$I$31,AnalysisMethods!$E$2:$E$31=AnalysisResults!E450,"")</f>
        <v>( XX.X)</v>
      </c>
      <c r="H450" t="s">
        <v>33</v>
      </c>
      <c r="I450" t="s">
        <v>36</v>
      </c>
      <c r="J450" s="4" t="str" cm="1">
        <f t="array" ref="J450">_xlfn._xlws.FILTER(AnalysisGroupings!$G$2:$G$20,AnalysisGroupings!$F$2:$F$20=AnalysisResults!I450,"")</f>
        <v>Placebo</v>
      </c>
      <c r="L450" t="s">
        <v>108</v>
      </c>
      <c r="N450" s="4" t="str" cm="1">
        <f t="array" ref="N450">_xlfn._xlws.FILTER(AnalysisGroupings!$G$2:$G$20,(AnalysisGroupings!$F$2:$F$20=AnalysisResults!M450)*LEN(M450)&gt;0,"")</f>
        <v/>
      </c>
      <c r="O450" t="s">
        <v>361</v>
      </c>
      <c r="P450" t="s">
        <v>111</v>
      </c>
      <c r="R450" s="4" t="str" cm="1">
        <f t="array" ref="R450">_xlfn._xlws.FILTER(AnalysisGroupings!$G$2:$G$20,(AnalysisGroupings!$F$2:$F$20=AnalysisResults!Q450)*LEN(Q450)&gt;0,"")</f>
        <v/>
      </c>
      <c r="S450" t="s">
        <v>423</v>
      </c>
      <c r="T450">
        <v>1.1628000000000001</v>
      </c>
      <c r="U450" s="7" t="s">
        <v>283</v>
      </c>
    </row>
    <row r="451" spans="1:21" x14ac:dyDescent="0.45">
      <c r="A451" t="s">
        <v>117</v>
      </c>
      <c r="B451" s="4" t="str" cm="1">
        <f t="array" ref="B451">_xlfn._xlws.FILTER(AnalysisSets!B:B,AnalysisSets!A:A=_xlfn._xlws.FILTER(Analyses!D:D,Analyses!A:A=AnalysisResults!A451,""),"")</f>
        <v>Safety Population</v>
      </c>
      <c r="C451" t="s">
        <v>314</v>
      </c>
      <c r="D451" s="4" t="str" cm="1">
        <f t="array" ref="D451">_xlfn.UNIQUE(_xlfn._xlws.FILTER(AnalysisMethods!$C$2:$C$31,AnalysisMethods!$A$2:$A$31=AnalysisResults!C451,""))</f>
        <v>Grouped summary of categorical variable</v>
      </c>
      <c r="E451" t="s">
        <v>315</v>
      </c>
      <c r="F451" s="4" t="str" cm="1">
        <f t="array" ref="F451">_xlfn._xlws.FILTER(AnalysisMethods!$H$2:$H$31,AnalysisMethods!$E$2:$E$31=AnalysisResults!E451,"")</f>
        <v>n</v>
      </c>
      <c r="G451" s="4" t="str" cm="1">
        <f t="array" ref="G451">_xlfn._xlws.FILTER(AnalysisMethods!$I$2:$I$31,AnalysisMethods!$E$2:$E$31=AnalysisResults!E451,"")</f>
        <v>XX</v>
      </c>
      <c r="H451" t="s">
        <v>33</v>
      </c>
      <c r="I451" t="s">
        <v>36</v>
      </c>
      <c r="J451" s="4" t="str" cm="1">
        <f t="array" ref="J451">_xlfn._xlws.FILTER(AnalysisGroupings!$G$2:$G$20,AnalysisGroupings!$F$2:$F$20=AnalysisResults!I451,"")</f>
        <v>Placebo</v>
      </c>
      <c r="L451" t="s">
        <v>108</v>
      </c>
      <c r="N451" s="4" t="str" cm="1">
        <f t="array" ref="N451">_xlfn._xlws.FILTER(AnalysisGroupings!$G$2:$G$20,(AnalysisGroupings!$F$2:$F$20=AnalysisResults!M451)*LEN(M451)&gt;0,"")</f>
        <v/>
      </c>
      <c r="O451" t="s">
        <v>361</v>
      </c>
      <c r="P451" t="s">
        <v>111</v>
      </c>
      <c r="R451" s="4" t="str" cm="1">
        <f t="array" ref="R451">_xlfn._xlws.FILTER(AnalysisGroupings!$G$2:$G$20,(AnalysisGroupings!$F$2:$F$20=AnalysisResults!Q451)*LEN(Q451)&gt;0,"")</f>
        <v/>
      </c>
      <c r="S451" t="s">
        <v>431</v>
      </c>
      <c r="T451">
        <v>0</v>
      </c>
      <c r="U451" s="7" t="s">
        <v>276</v>
      </c>
    </row>
    <row r="452" spans="1:21" x14ac:dyDescent="0.45">
      <c r="A452" t="s">
        <v>117</v>
      </c>
      <c r="B452" s="4" t="str" cm="1">
        <f t="array" ref="B452">_xlfn._xlws.FILTER(AnalysisSets!B:B,AnalysisSets!A:A=_xlfn._xlws.FILTER(Analyses!D:D,Analyses!A:A=AnalysisResults!A452,""),"")</f>
        <v>Safety Population</v>
      </c>
      <c r="C452" t="s">
        <v>314</v>
      </c>
      <c r="D452" s="4" t="str" cm="1">
        <f t="array" ref="D452">_xlfn.UNIQUE(_xlfn._xlws.FILTER(AnalysisMethods!$C$2:$C$31,AnalysisMethods!$A$2:$A$31=AnalysisResults!C452,""))</f>
        <v>Grouped summary of categorical variable</v>
      </c>
      <c r="E452" t="s">
        <v>316</v>
      </c>
      <c r="F452" s="4" t="str" cm="1">
        <f t="array" ref="F452">_xlfn._xlws.FILTER(AnalysisMethods!$H$2:$H$31,AnalysisMethods!$E$2:$E$31=AnalysisResults!E452,"")</f>
        <v>%</v>
      </c>
      <c r="G452" s="4" t="str" cm="1">
        <f t="array" ref="G452">_xlfn._xlws.FILTER(AnalysisMethods!$I$2:$I$31,AnalysisMethods!$E$2:$E$31=AnalysisResults!E452,"")</f>
        <v>( XX.X)</v>
      </c>
      <c r="H452" t="s">
        <v>33</v>
      </c>
      <c r="I452" t="s">
        <v>36</v>
      </c>
      <c r="J452" s="4" t="str" cm="1">
        <f t="array" ref="J452">_xlfn._xlws.FILTER(AnalysisGroupings!$G$2:$G$20,AnalysisGroupings!$F$2:$F$20=AnalysisResults!I452,"")</f>
        <v>Placebo</v>
      </c>
      <c r="L452" t="s">
        <v>108</v>
      </c>
      <c r="N452" s="4" t="str" cm="1">
        <f t="array" ref="N452">_xlfn._xlws.FILTER(AnalysisGroupings!$G$2:$G$20,(AnalysisGroupings!$F$2:$F$20=AnalysisResults!M452)*LEN(M452)&gt;0,"")</f>
        <v/>
      </c>
      <c r="O452" t="s">
        <v>361</v>
      </c>
      <c r="P452" t="s">
        <v>111</v>
      </c>
      <c r="R452" s="4" t="str" cm="1">
        <f t="array" ref="R452">_xlfn._xlws.FILTER(AnalysisGroupings!$G$2:$G$20,(AnalysisGroupings!$F$2:$F$20=AnalysisResults!Q452)*LEN(Q452)&gt;0,"")</f>
        <v/>
      </c>
      <c r="S452" t="s">
        <v>431</v>
      </c>
      <c r="T452">
        <v>0</v>
      </c>
      <c r="U452" s="7" t="s">
        <v>280</v>
      </c>
    </row>
    <row r="453" spans="1:21" x14ac:dyDescent="0.45">
      <c r="A453" t="s">
        <v>117</v>
      </c>
      <c r="B453" s="4" t="str" cm="1">
        <f t="array" ref="B453">_xlfn._xlws.FILTER(AnalysisSets!B:B,AnalysisSets!A:A=_xlfn._xlws.FILTER(Analyses!D:D,Analyses!A:A=AnalysisResults!A453,""),"")</f>
        <v>Safety Population</v>
      </c>
      <c r="C453" t="s">
        <v>314</v>
      </c>
      <c r="D453" s="4" t="str" cm="1">
        <f t="array" ref="D453">_xlfn.UNIQUE(_xlfn._xlws.FILTER(AnalysisMethods!$C$2:$C$31,AnalysisMethods!$A$2:$A$31=AnalysisResults!C453,""))</f>
        <v>Grouped summary of categorical variable</v>
      </c>
      <c r="E453" t="s">
        <v>315</v>
      </c>
      <c r="F453" s="4" t="str" cm="1">
        <f t="array" ref="F453">_xlfn._xlws.FILTER(AnalysisMethods!$H$2:$H$31,AnalysisMethods!$E$2:$E$31=AnalysisResults!E453,"")</f>
        <v>n</v>
      </c>
      <c r="G453" s="4" t="str" cm="1">
        <f t="array" ref="G453">_xlfn._xlws.FILTER(AnalysisMethods!$I$2:$I$31,AnalysisMethods!$E$2:$E$31=AnalysisResults!E453,"")</f>
        <v>XX</v>
      </c>
      <c r="H453" t="s">
        <v>33</v>
      </c>
      <c r="I453" t="s">
        <v>36</v>
      </c>
      <c r="J453" s="4" t="str" cm="1">
        <f t="array" ref="J453">_xlfn._xlws.FILTER(AnalysisGroupings!$G$2:$G$20,AnalysisGroupings!$F$2:$F$20=AnalysisResults!I453,"")</f>
        <v>Placebo</v>
      </c>
      <c r="L453" t="s">
        <v>108</v>
      </c>
      <c r="N453" s="4" t="str" cm="1">
        <f t="array" ref="N453">_xlfn._xlws.FILTER(AnalysisGroupings!$G$2:$G$20,(AnalysisGroupings!$F$2:$F$20=AnalysisResults!M453)*LEN(M453)&gt;0,"")</f>
        <v/>
      </c>
      <c r="O453" t="s">
        <v>361</v>
      </c>
      <c r="P453" t="s">
        <v>111</v>
      </c>
      <c r="R453" s="4" t="str" cm="1">
        <f t="array" ref="R453">_xlfn._xlws.FILTER(AnalysisGroupings!$G$2:$G$20,(AnalysisGroupings!$F$2:$F$20=AnalysisResults!Q453)*LEN(Q453)&gt;0,"")</f>
        <v/>
      </c>
      <c r="S453" t="s">
        <v>433</v>
      </c>
      <c r="T453">
        <v>1</v>
      </c>
      <c r="U453" s="7" t="s">
        <v>277</v>
      </c>
    </row>
    <row r="454" spans="1:21" x14ac:dyDescent="0.45">
      <c r="A454" t="s">
        <v>117</v>
      </c>
      <c r="B454" s="4" t="str" cm="1">
        <f t="array" ref="B454">_xlfn._xlws.FILTER(AnalysisSets!B:B,AnalysisSets!A:A=_xlfn._xlws.FILTER(Analyses!D:D,Analyses!A:A=AnalysisResults!A454,""),"")</f>
        <v>Safety Population</v>
      </c>
      <c r="C454" t="s">
        <v>314</v>
      </c>
      <c r="D454" s="4" t="str" cm="1">
        <f t="array" ref="D454">_xlfn.UNIQUE(_xlfn._xlws.FILTER(AnalysisMethods!$C$2:$C$31,AnalysisMethods!$A$2:$A$31=AnalysisResults!C454,""))</f>
        <v>Grouped summary of categorical variable</v>
      </c>
      <c r="E454" t="s">
        <v>316</v>
      </c>
      <c r="F454" s="4" t="str" cm="1">
        <f t="array" ref="F454">_xlfn._xlws.FILTER(AnalysisMethods!$H$2:$H$31,AnalysisMethods!$E$2:$E$31=AnalysisResults!E454,"")</f>
        <v>%</v>
      </c>
      <c r="G454" s="4" t="str" cm="1">
        <f t="array" ref="G454">_xlfn._xlws.FILTER(AnalysisMethods!$I$2:$I$31,AnalysisMethods!$E$2:$E$31=AnalysisResults!E454,"")</f>
        <v>( XX.X)</v>
      </c>
      <c r="H454" t="s">
        <v>33</v>
      </c>
      <c r="I454" t="s">
        <v>36</v>
      </c>
      <c r="J454" s="4" t="str" cm="1">
        <f t="array" ref="J454">_xlfn._xlws.FILTER(AnalysisGroupings!$G$2:$G$20,AnalysisGroupings!$F$2:$F$20=AnalysisResults!I454,"")</f>
        <v>Placebo</v>
      </c>
      <c r="L454" t="s">
        <v>108</v>
      </c>
      <c r="N454" s="4" t="str" cm="1">
        <f t="array" ref="N454">_xlfn._xlws.FILTER(AnalysisGroupings!$G$2:$G$20,(AnalysisGroupings!$F$2:$F$20=AnalysisResults!M454)*LEN(M454)&gt;0,"")</f>
        <v/>
      </c>
      <c r="O454" t="s">
        <v>361</v>
      </c>
      <c r="P454" t="s">
        <v>111</v>
      </c>
      <c r="R454" s="4" t="str" cm="1">
        <f t="array" ref="R454">_xlfn._xlws.FILTER(AnalysisGroupings!$G$2:$G$20,(AnalysisGroupings!$F$2:$F$20=AnalysisResults!Q454)*LEN(Q454)&gt;0,"")</f>
        <v/>
      </c>
      <c r="S454" t="s">
        <v>433</v>
      </c>
      <c r="T454">
        <v>1.1628000000000001</v>
      </c>
      <c r="U454" s="7" t="s">
        <v>283</v>
      </c>
    </row>
    <row r="455" spans="1:21" x14ac:dyDescent="0.45">
      <c r="A455" t="s">
        <v>117</v>
      </c>
      <c r="B455" s="4" t="str" cm="1">
        <f t="array" ref="B455">_xlfn._xlws.FILTER(AnalysisSets!B:B,AnalysisSets!A:A=_xlfn._xlws.FILTER(Analyses!D:D,Analyses!A:A=AnalysisResults!A455,""),"")</f>
        <v>Safety Population</v>
      </c>
      <c r="C455" t="s">
        <v>314</v>
      </c>
      <c r="D455" s="4" t="str" cm="1">
        <f t="array" ref="D455">_xlfn.UNIQUE(_xlfn._xlws.FILTER(AnalysisMethods!$C$2:$C$31,AnalysisMethods!$A$2:$A$31=AnalysisResults!C455,""))</f>
        <v>Grouped summary of categorical variable</v>
      </c>
      <c r="E455" t="s">
        <v>315</v>
      </c>
      <c r="F455" s="4" t="str" cm="1">
        <f t="array" ref="F455">_xlfn._xlws.FILTER(AnalysisMethods!$H$2:$H$31,AnalysisMethods!$E$2:$E$31=AnalysisResults!E455,"")</f>
        <v>n</v>
      </c>
      <c r="G455" s="4" t="str" cm="1">
        <f t="array" ref="G455">_xlfn._xlws.FILTER(AnalysisMethods!$I$2:$I$31,AnalysisMethods!$E$2:$E$31=AnalysisResults!E455,"")</f>
        <v>XX</v>
      </c>
      <c r="H455" t="s">
        <v>33</v>
      </c>
      <c r="I455" t="s">
        <v>36</v>
      </c>
      <c r="J455" s="4" t="str" cm="1">
        <f t="array" ref="J455">_xlfn._xlws.FILTER(AnalysisGroupings!$G$2:$G$20,AnalysisGroupings!$F$2:$F$20=AnalysisResults!I455,"")</f>
        <v>Placebo</v>
      </c>
      <c r="L455" t="s">
        <v>108</v>
      </c>
      <c r="N455" s="4" t="str" cm="1">
        <f t="array" ref="N455">_xlfn._xlws.FILTER(AnalysisGroupings!$G$2:$G$20,(AnalysisGroupings!$F$2:$F$20=AnalysisResults!M455)*LEN(M455)&gt;0,"")</f>
        <v/>
      </c>
      <c r="O455" t="s">
        <v>361</v>
      </c>
      <c r="P455" t="s">
        <v>111</v>
      </c>
      <c r="R455" s="4" t="str" cm="1">
        <f t="array" ref="R455">_xlfn._xlws.FILTER(AnalysisGroupings!$G$2:$G$20,(AnalysisGroupings!$F$2:$F$20=AnalysisResults!Q455)*LEN(Q455)&gt;0,"")</f>
        <v/>
      </c>
      <c r="S455" t="s">
        <v>449</v>
      </c>
      <c r="T455">
        <v>1</v>
      </c>
      <c r="U455" s="7" t="s">
        <v>277</v>
      </c>
    </row>
    <row r="456" spans="1:21" x14ac:dyDescent="0.45">
      <c r="A456" t="s">
        <v>117</v>
      </c>
      <c r="B456" s="4" t="str" cm="1">
        <f t="array" ref="B456">_xlfn._xlws.FILTER(AnalysisSets!B:B,AnalysisSets!A:A=_xlfn._xlws.FILTER(Analyses!D:D,Analyses!A:A=AnalysisResults!A456,""),"")</f>
        <v>Safety Population</v>
      </c>
      <c r="C456" t="s">
        <v>314</v>
      </c>
      <c r="D456" s="4" t="str" cm="1">
        <f t="array" ref="D456">_xlfn.UNIQUE(_xlfn._xlws.FILTER(AnalysisMethods!$C$2:$C$31,AnalysisMethods!$A$2:$A$31=AnalysisResults!C456,""))</f>
        <v>Grouped summary of categorical variable</v>
      </c>
      <c r="E456" t="s">
        <v>316</v>
      </c>
      <c r="F456" s="4" t="str" cm="1">
        <f t="array" ref="F456">_xlfn._xlws.FILTER(AnalysisMethods!$H$2:$H$31,AnalysisMethods!$E$2:$E$31=AnalysisResults!E456,"")</f>
        <v>%</v>
      </c>
      <c r="G456" s="4" t="str" cm="1">
        <f t="array" ref="G456">_xlfn._xlws.FILTER(AnalysisMethods!$I$2:$I$31,AnalysisMethods!$E$2:$E$31=AnalysisResults!E456,"")</f>
        <v>( XX.X)</v>
      </c>
      <c r="H456" t="s">
        <v>33</v>
      </c>
      <c r="I456" t="s">
        <v>36</v>
      </c>
      <c r="J456" s="4" t="str" cm="1">
        <f t="array" ref="J456">_xlfn._xlws.FILTER(AnalysisGroupings!$G$2:$G$20,AnalysisGroupings!$F$2:$F$20=AnalysisResults!I456,"")</f>
        <v>Placebo</v>
      </c>
      <c r="L456" t="s">
        <v>108</v>
      </c>
      <c r="N456" s="4" t="str" cm="1">
        <f t="array" ref="N456">_xlfn._xlws.FILTER(AnalysisGroupings!$G$2:$G$20,(AnalysisGroupings!$F$2:$F$20=AnalysisResults!M456)*LEN(M456)&gt;0,"")</f>
        <v/>
      </c>
      <c r="O456" t="s">
        <v>361</v>
      </c>
      <c r="P456" t="s">
        <v>111</v>
      </c>
      <c r="R456" s="4" t="str" cm="1">
        <f t="array" ref="R456">_xlfn._xlws.FILTER(AnalysisGroupings!$G$2:$G$20,(AnalysisGroupings!$F$2:$F$20=AnalysisResults!Q456)*LEN(Q456)&gt;0,"")</f>
        <v/>
      </c>
      <c r="S456" t="s">
        <v>449</v>
      </c>
      <c r="T456">
        <v>1.1628000000000001</v>
      </c>
      <c r="U456" s="7" t="s">
        <v>283</v>
      </c>
    </row>
    <row r="457" spans="1:21" x14ac:dyDescent="0.45">
      <c r="A457" t="s">
        <v>117</v>
      </c>
      <c r="B457" s="4" t="str" cm="1">
        <f t="array" ref="B457">_xlfn._xlws.FILTER(AnalysisSets!B:B,AnalysisSets!A:A=_xlfn._xlws.FILTER(Analyses!D:D,Analyses!A:A=AnalysisResults!A457,""),"")</f>
        <v>Safety Population</v>
      </c>
      <c r="C457" t="s">
        <v>314</v>
      </c>
      <c r="D457" s="4" t="str" cm="1">
        <f t="array" ref="D457">_xlfn.UNIQUE(_xlfn._xlws.FILTER(AnalysisMethods!$C$2:$C$31,AnalysisMethods!$A$2:$A$31=AnalysisResults!C457,""))</f>
        <v>Grouped summary of categorical variable</v>
      </c>
      <c r="E457" t="s">
        <v>315</v>
      </c>
      <c r="F457" s="4" t="str" cm="1">
        <f t="array" ref="F457">_xlfn._xlws.FILTER(AnalysisMethods!$H$2:$H$31,AnalysisMethods!$E$2:$E$31=AnalysisResults!E457,"")</f>
        <v>n</v>
      </c>
      <c r="G457" s="4" t="str" cm="1">
        <f t="array" ref="G457">_xlfn._xlws.FILTER(AnalysisMethods!$I$2:$I$31,AnalysisMethods!$E$2:$E$31=AnalysisResults!E457,"")</f>
        <v>XX</v>
      </c>
      <c r="H457" t="s">
        <v>33</v>
      </c>
      <c r="I457" t="s">
        <v>36</v>
      </c>
      <c r="J457" s="4" t="str" cm="1">
        <f t="array" ref="J457">_xlfn._xlws.FILTER(AnalysisGroupings!$G$2:$G$20,AnalysisGroupings!$F$2:$F$20=AnalysisResults!I457,"")</f>
        <v>Placebo</v>
      </c>
      <c r="L457" t="s">
        <v>108</v>
      </c>
      <c r="N457" s="4" t="str" cm="1">
        <f t="array" ref="N457">_xlfn._xlws.FILTER(AnalysisGroupings!$G$2:$G$20,(AnalysisGroupings!$F$2:$F$20=AnalysisResults!M457)*LEN(M457)&gt;0,"")</f>
        <v/>
      </c>
      <c r="O457" t="s">
        <v>361</v>
      </c>
      <c r="P457" t="s">
        <v>111</v>
      </c>
      <c r="R457" s="4" t="str" cm="1">
        <f t="array" ref="R457">_xlfn._xlws.FILTER(AnalysisGroupings!$G$2:$G$20,(AnalysisGroupings!$F$2:$F$20=AnalysisResults!Q457)*LEN(Q457)&gt;0,"")</f>
        <v/>
      </c>
      <c r="S457" t="s">
        <v>467</v>
      </c>
      <c r="T457">
        <v>2</v>
      </c>
      <c r="U457" s="7" t="s">
        <v>614</v>
      </c>
    </row>
    <row r="458" spans="1:21" x14ac:dyDescent="0.45">
      <c r="A458" t="s">
        <v>117</v>
      </c>
      <c r="B458" s="4" t="str" cm="1">
        <f t="array" ref="B458">_xlfn._xlws.FILTER(AnalysisSets!B:B,AnalysisSets!A:A=_xlfn._xlws.FILTER(Analyses!D:D,Analyses!A:A=AnalysisResults!A458,""),"")</f>
        <v>Safety Population</v>
      </c>
      <c r="C458" t="s">
        <v>314</v>
      </c>
      <c r="D458" s="4" t="str" cm="1">
        <f t="array" ref="D458">_xlfn.UNIQUE(_xlfn._xlws.FILTER(AnalysisMethods!$C$2:$C$31,AnalysisMethods!$A$2:$A$31=AnalysisResults!C458,""))</f>
        <v>Grouped summary of categorical variable</v>
      </c>
      <c r="E458" t="s">
        <v>316</v>
      </c>
      <c r="F458" s="4" t="str" cm="1">
        <f t="array" ref="F458">_xlfn._xlws.FILTER(AnalysisMethods!$H$2:$H$31,AnalysisMethods!$E$2:$E$31=AnalysisResults!E458,"")</f>
        <v>%</v>
      </c>
      <c r="G458" s="4" t="str" cm="1">
        <f t="array" ref="G458">_xlfn._xlws.FILTER(AnalysisMethods!$I$2:$I$31,AnalysisMethods!$E$2:$E$31=AnalysisResults!E458,"")</f>
        <v>( XX.X)</v>
      </c>
      <c r="H458" t="s">
        <v>33</v>
      </c>
      <c r="I458" t="s">
        <v>36</v>
      </c>
      <c r="J458" s="4" t="str" cm="1">
        <f t="array" ref="J458">_xlfn._xlws.FILTER(AnalysisGroupings!$G$2:$G$20,AnalysisGroupings!$F$2:$F$20=AnalysisResults!I458,"")</f>
        <v>Placebo</v>
      </c>
      <c r="L458" t="s">
        <v>108</v>
      </c>
      <c r="N458" s="4" t="str" cm="1">
        <f t="array" ref="N458">_xlfn._xlws.FILTER(AnalysisGroupings!$G$2:$G$20,(AnalysisGroupings!$F$2:$F$20=AnalysisResults!M458)*LEN(M458)&gt;0,"")</f>
        <v/>
      </c>
      <c r="O458" t="s">
        <v>361</v>
      </c>
      <c r="P458" t="s">
        <v>111</v>
      </c>
      <c r="R458" s="4" t="str" cm="1">
        <f t="array" ref="R458">_xlfn._xlws.FILTER(AnalysisGroupings!$G$2:$G$20,(AnalysisGroupings!$F$2:$F$20=AnalysisResults!Q458)*LEN(Q458)&gt;0,"")</f>
        <v/>
      </c>
      <c r="S458" t="s">
        <v>467</v>
      </c>
      <c r="T458">
        <v>2.3256000000000001</v>
      </c>
      <c r="U458" s="7" t="s">
        <v>615</v>
      </c>
    </row>
    <row r="459" spans="1:21" x14ac:dyDescent="0.45">
      <c r="A459" t="s">
        <v>117</v>
      </c>
      <c r="B459" s="4" t="str" cm="1">
        <f t="array" ref="B459">_xlfn._xlws.FILTER(AnalysisSets!B:B,AnalysisSets!A:A=_xlfn._xlws.FILTER(Analyses!D:D,Analyses!A:A=AnalysisResults!A459,""),"")</f>
        <v>Safety Population</v>
      </c>
      <c r="C459" t="s">
        <v>314</v>
      </c>
      <c r="D459" s="4" t="str" cm="1">
        <f t="array" ref="D459">_xlfn.UNIQUE(_xlfn._xlws.FILTER(AnalysisMethods!$C$2:$C$31,AnalysisMethods!$A$2:$A$31=AnalysisResults!C459,""))</f>
        <v>Grouped summary of categorical variable</v>
      </c>
      <c r="E459" t="s">
        <v>315</v>
      </c>
      <c r="F459" s="4" t="str" cm="1">
        <f t="array" ref="F459">_xlfn._xlws.FILTER(AnalysisMethods!$H$2:$H$31,AnalysisMethods!$E$2:$E$31=AnalysisResults!E459,"")</f>
        <v>n</v>
      </c>
      <c r="G459" s="4" t="str" cm="1">
        <f t="array" ref="G459">_xlfn._xlws.FILTER(AnalysisMethods!$I$2:$I$31,AnalysisMethods!$E$2:$E$31=AnalysisResults!E459,"")</f>
        <v>XX</v>
      </c>
      <c r="H459" t="s">
        <v>33</v>
      </c>
      <c r="I459" t="s">
        <v>36</v>
      </c>
      <c r="J459" s="4" t="str" cm="1">
        <f t="array" ref="J459">_xlfn._xlws.FILTER(AnalysisGroupings!$G$2:$G$20,AnalysisGroupings!$F$2:$F$20=AnalysisResults!I459,"")</f>
        <v>Placebo</v>
      </c>
      <c r="L459" t="s">
        <v>108</v>
      </c>
      <c r="N459" s="4" t="str" cm="1">
        <f t="array" ref="N459">_xlfn._xlws.FILTER(AnalysisGroupings!$G$2:$G$20,(AnalysisGroupings!$F$2:$F$20=AnalysisResults!M459)*LEN(M459)&gt;0,"")</f>
        <v/>
      </c>
      <c r="O459" t="s">
        <v>361</v>
      </c>
      <c r="P459" t="s">
        <v>111</v>
      </c>
      <c r="R459" s="4" t="str" cm="1">
        <f t="array" ref="R459">_xlfn._xlws.FILTER(AnalysisGroupings!$G$2:$G$20,(AnalysisGroupings!$F$2:$F$20=AnalysisResults!Q459)*LEN(Q459)&gt;0,"")</f>
        <v/>
      </c>
      <c r="S459" t="s">
        <v>488</v>
      </c>
      <c r="T459">
        <v>1</v>
      </c>
      <c r="U459" s="7" t="s">
        <v>277</v>
      </c>
    </row>
    <row r="460" spans="1:21" x14ac:dyDescent="0.45">
      <c r="A460" t="s">
        <v>117</v>
      </c>
      <c r="B460" s="4" t="str" cm="1">
        <f t="array" ref="B460">_xlfn._xlws.FILTER(AnalysisSets!B:B,AnalysisSets!A:A=_xlfn._xlws.FILTER(Analyses!D:D,Analyses!A:A=AnalysisResults!A460,""),"")</f>
        <v>Safety Population</v>
      </c>
      <c r="C460" t="s">
        <v>314</v>
      </c>
      <c r="D460" s="4" t="str" cm="1">
        <f t="array" ref="D460">_xlfn.UNIQUE(_xlfn._xlws.FILTER(AnalysisMethods!$C$2:$C$31,AnalysisMethods!$A$2:$A$31=AnalysisResults!C460,""))</f>
        <v>Grouped summary of categorical variable</v>
      </c>
      <c r="E460" t="s">
        <v>316</v>
      </c>
      <c r="F460" s="4" t="str" cm="1">
        <f t="array" ref="F460">_xlfn._xlws.FILTER(AnalysisMethods!$H$2:$H$31,AnalysisMethods!$E$2:$E$31=AnalysisResults!E460,"")</f>
        <v>%</v>
      </c>
      <c r="G460" s="4" t="str" cm="1">
        <f t="array" ref="G460">_xlfn._xlws.FILTER(AnalysisMethods!$I$2:$I$31,AnalysisMethods!$E$2:$E$31=AnalysisResults!E460,"")</f>
        <v>( XX.X)</v>
      </c>
      <c r="H460" t="s">
        <v>33</v>
      </c>
      <c r="I460" t="s">
        <v>36</v>
      </c>
      <c r="J460" s="4" t="str" cm="1">
        <f t="array" ref="J460">_xlfn._xlws.FILTER(AnalysisGroupings!$G$2:$G$20,AnalysisGroupings!$F$2:$F$20=AnalysisResults!I460,"")</f>
        <v>Placebo</v>
      </c>
      <c r="L460" t="s">
        <v>108</v>
      </c>
      <c r="N460" s="4" t="str" cm="1">
        <f t="array" ref="N460">_xlfn._xlws.FILTER(AnalysisGroupings!$G$2:$G$20,(AnalysisGroupings!$F$2:$F$20=AnalysisResults!M460)*LEN(M460)&gt;0,"")</f>
        <v/>
      </c>
      <c r="O460" t="s">
        <v>361</v>
      </c>
      <c r="P460" t="s">
        <v>111</v>
      </c>
      <c r="R460" s="4" t="str" cm="1">
        <f t="array" ref="R460">_xlfn._xlws.FILTER(AnalysisGroupings!$G$2:$G$20,(AnalysisGroupings!$F$2:$F$20=AnalysisResults!Q460)*LEN(Q460)&gt;0,"")</f>
        <v/>
      </c>
      <c r="S460" t="s">
        <v>488</v>
      </c>
      <c r="T460">
        <v>1.1628000000000001</v>
      </c>
      <c r="U460" s="7" t="s">
        <v>283</v>
      </c>
    </row>
    <row r="461" spans="1:21" x14ac:dyDescent="0.45">
      <c r="A461" t="s">
        <v>117</v>
      </c>
      <c r="B461" s="4" t="str" cm="1">
        <f t="array" ref="B461">_xlfn._xlws.FILTER(AnalysisSets!B:B,AnalysisSets!A:A=_xlfn._xlws.FILTER(Analyses!D:D,Analyses!A:A=AnalysisResults!A461,""),"")</f>
        <v>Safety Population</v>
      </c>
      <c r="C461" t="s">
        <v>314</v>
      </c>
      <c r="D461" s="4" t="str" cm="1">
        <f t="array" ref="D461">_xlfn.UNIQUE(_xlfn._xlws.FILTER(AnalysisMethods!$C$2:$C$31,AnalysisMethods!$A$2:$A$31=AnalysisResults!C461,""))</f>
        <v>Grouped summary of categorical variable</v>
      </c>
      <c r="E461" t="s">
        <v>315</v>
      </c>
      <c r="F461" s="4" t="str" cm="1">
        <f t="array" ref="F461">_xlfn._xlws.FILTER(AnalysisMethods!$H$2:$H$31,AnalysisMethods!$E$2:$E$31=AnalysisResults!E461,"")</f>
        <v>n</v>
      </c>
      <c r="G461" s="4" t="str" cm="1">
        <f t="array" ref="G461">_xlfn._xlws.FILTER(AnalysisMethods!$I$2:$I$31,AnalysisMethods!$E$2:$E$31=AnalysisResults!E461,"")</f>
        <v>XX</v>
      </c>
      <c r="H461" t="s">
        <v>33</v>
      </c>
      <c r="I461" t="s">
        <v>36</v>
      </c>
      <c r="J461" s="4" t="str" cm="1">
        <f t="array" ref="J461">_xlfn._xlws.FILTER(AnalysisGroupings!$G$2:$G$20,AnalysisGroupings!$F$2:$F$20=AnalysisResults!I461,"")</f>
        <v>Placebo</v>
      </c>
      <c r="L461" t="s">
        <v>108</v>
      </c>
      <c r="N461" s="4" t="str" cm="1">
        <f t="array" ref="N461">_xlfn._xlws.FILTER(AnalysisGroupings!$G$2:$G$20,(AnalysisGroupings!$F$2:$F$20=AnalysisResults!M461)*LEN(M461)&gt;0,"")</f>
        <v/>
      </c>
      <c r="O461" t="s">
        <v>361</v>
      </c>
      <c r="P461" t="s">
        <v>111</v>
      </c>
      <c r="R461" s="4" t="str" cm="1">
        <f t="array" ref="R461">_xlfn._xlws.FILTER(AnalysisGroupings!$G$2:$G$20,(AnalysisGroupings!$F$2:$F$20=AnalysisResults!Q461)*LEN(Q461)&gt;0,"")</f>
        <v/>
      </c>
      <c r="S461" t="s">
        <v>501</v>
      </c>
      <c r="T461">
        <v>0</v>
      </c>
      <c r="U461" s="7" t="s">
        <v>276</v>
      </c>
    </row>
    <row r="462" spans="1:21" x14ac:dyDescent="0.45">
      <c r="A462" t="s">
        <v>117</v>
      </c>
      <c r="B462" s="4" t="str" cm="1">
        <f t="array" ref="B462">_xlfn._xlws.FILTER(AnalysisSets!B:B,AnalysisSets!A:A=_xlfn._xlws.FILTER(Analyses!D:D,Analyses!A:A=AnalysisResults!A462,""),"")</f>
        <v>Safety Population</v>
      </c>
      <c r="C462" t="s">
        <v>314</v>
      </c>
      <c r="D462" s="4" t="str" cm="1">
        <f t="array" ref="D462">_xlfn.UNIQUE(_xlfn._xlws.FILTER(AnalysisMethods!$C$2:$C$31,AnalysisMethods!$A$2:$A$31=AnalysisResults!C462,""))</f>
        <v>Grouped summary of categorical variable</v>
      </c>
      <c r="E462" t="s">
        <v>316</v>
      </c>
      <c r="F462" s="4" t="str" cm="1">
        <f t="array" ref="F462">_xlfn._xlws.FILTER(AnalysisMethods!$H$2:$H$31,AnalysisMethods!$E$2:$E$31=AnalysisResults!E462,"")</f>
        <v>%</v>
      </c>
      <c r="G462" s="4" t="str" cm="1">
        <f t="array" ref="G462">_xlfn._xlws.FILTER(AnalysisMethods!$I$2:$I$31,AnalysisMethods!$E$2:$E$31=AnalysisResults!E462,"")</f>
        <v>( XX.X)</v>
      </c>
      <c r="H462" t="s">
        <v>33</v>
      </c>
      <c r="I462" t="s">
        <v>36</v>
      </c>
      <c r="J462" s="4" t="str" cm="1">
        <f t="array" ref="J462">_xlfn._xlws.FILTER(AnalysisGroupings!$G$2:$G$20,AnalysisGroupings!$F$2:$F$20=AnalysisResults!I462,"")</f>
        <v>Placebo</v>
      </c>
      <c r="L462" t="s">
        <v>108</v>
      </c>
      <c r="N462" s="4" t="str" cm="1">
        <f t="array" ref="N462">_xlfn._xlws.FILTER(AnalysisGroupings!$G$2:$G$20,(AnalysisGroupings!$F$2:$F$20=AnalysisResults!M462)*LEN(M462)&gt;0,"")</f>
        <v/>
      </c>
      <c r="O462" t="s">
        <v>361</v>
      </c>
      <c r="P462" t="s">
        <v>111</v>
      </c>
      <c r="R462" s="4" t="str" cm="1">
        <f t="array" ref="R462">_xlfn._xlws.FILTER(AnalysisGroupings!$G$2:$G$20,(AnalysisGroupings!$F$2:$F$20=AnalysisResults!Q462)*LEN(Q462)&gt;0,"")</f>
        <v/>
      </c>
      <c r="S462" t="s">
        <v>501</v>
      </c>
      <c r="T462">
        <v>0</v>
      </c>
      <c r="U462" s="7" t="s">
        <v>280</v>
      </c>
    </row>
    <row r="463" spans="1:21" x14ac:dyDescent="0.45">
      <c r="A463" t="s">
        <v>117</v>
      </c>
      <c r="B463" s="4" t="str" cm="1">
        <f t="array" ref="B463">_xlfn._xlws.FILTER(AnalysisSets!B:B,AnalysisSets!A:A=_xlfn._xlws.FILTER(Analyses!D:D,Analyses!A:A=AnalysisResults!A463,""),"")</f>
        <v>Safety Population</v>
      </c>
      <c r="C463" t="s">
        <v>314</v>
      </c>
      <c r="D463" s="4" t="str" cm="1">
        <f t="array" ref="D463">_xlfn.UNIQUE(_xlfn._xlws.FILTER(AnalysisMethods!$C$2:$C$31,AnalysisMethods!$A$2:$A$31=AnalysisResults!C463,""))</f>
        <v>Grouped summary of categorical variable</v>
      </c>
      <c r="E463" t="s">
        <v>315</v>
      </c>
      <c r="F463" s="4" t="str" cm="1">
        <f t="array" ref="F463">_xlfn._xlws.FILTER(AnalysisMethods!$H$2:$H$31,AnalysisMethods!$E$2:$E$31=AnalysisResults!E463,"")</f>
        <v>n</v>
      </c>
      <c r="G463" s="4" t="str" cm="1">
        <f t="array" ref="G463">_xlfn._xlws.FILTER(AnalysisMethods!$I$2:$I$31,AnalysisMethods!$E$2:$E$31=AnalysisResults!E463,"")</f>
        <v>XX</v>
      </c>
      <c r="H463" t="s">
        <v>33</v>
      </c>
      <c r="I463" t="s">
        <v>36</v>
      </c>
      <c r="J463" s="4" t="str" cm="1">
        <f t="array" ref="J463">_xlfn._xlws.FILTER(AnalysisGroupings!$G$2:$G$20,AnalysisGroupings!$F$2:$F$20=AnalysisResults!I463,"")</f>
        <v>Placebo</v>
      </c>
      <c r="L463" t="s">
        <v>108</v>
      </c>
      <c r="N463" s="4" t="str" cm="1">
        <f t="array" ref="N463">_xlfn._xlws.FILTER(AnalysisGroupings!$G$2:$G$20,(AnalysisGroupings!$F$2:$F$20=AnalysisResults!M463)*LEN(M463)&gt;0,"")</f>
        <v/>
      </c>
      <c r="O463" t="s">
        <v>361</v>
      </c>
      <c r="P463" t="s">
        <v>111</v>
      </c>
      <c r="R463" s="4" t="str" cm="1">
        <f t="array" ref="R463">_xlfn._xlws.FILTER(AnalysisGroupings!$G$2:$G$20,(AnalysisGroupings!$F$2:$F$20=AnalysisResults!Q463)*LEN(Q463)&gt;0,"")</f>
        <v/>
      </c>
      <c r="S463" t="s">
        <v>513</v>
      </c>
      <c r="T463">
        <v>1</v>
      </c>
      <c r="U463" s="7" t="s">
        <v>277</v>
      </c>
    </row>
    <row r="464" spans="1:21" x14ac:dyDescent="0.45">
      <c r="A464" t="s">
        <v>117</v>
      </c>
      <c r="B464" s="4" t="str" cm="1">
        <f t="array" ref="B464">_xlfn._xlws.FILTER(AnalysisSets!B:B,AnalysisSets!A:A=_xlfn._xlws.FILTER(Analyses!D:D,Analyses!A:A=AnalysisResults!A464,""),"")</f>
        <v>Safety Population</v>
      </c>
      <c r="C464" t="s">
        <v>314</v>
      </c>
      <c r="D464" s="4" t="str" cm="1">
        <f t="array" ref="D464">_xlfn.UNIQUE(_xlfn._xlws.FILTER(AnalysisMethods!$C$2:$C$31,AnalysisMethods!$A$2:$A$31=AnalysisResults!C464,""))</f>
        <v>Grouped summary of categorical variable</v>
      </c>
      <c r="E464" t="s">
        <v>316</v>
      </c>
      <c r="F464" s="4" t="str" cm="1">
        <f t="array" ref="F464">_xlfn._xlws.FILTER(AnalysisMethods!$H$2:$H$31,AnalysisMethods!$E$2:$E$31=AnalysisResults!E464,"")</f>
        <v>%</v>
      </c>
      <c r="G464" s="4" t="str" cm="1">
        <f t="array" ref="G464">_xlfn._xlws.FILTER(AnalysisMethods!$I$2:$I$31,AnalysisMethods!$E$2:$E$31=AnalysisResults!E464,"")</f>
        <v>( XX.X)</v>
      </c>
      <c r="H464" t="s">
        <v>33</v>
      </c>
      <c r="I464" t="s">
        <v>36</v>
      </c>
      <c r="J464" s="4" t="str" cm="1">
        <f t="array" ref="J464">_xlfn._xlws.FILTER(AnalysisGroupings!$G$2:$G$20,AnalysisGroupings!$F$2:$F$20=AnalysisResults!I464,"")</f>
        <v>Placebo</v>
      </c>
      <c r="L464" t="s">
        <v>108</v>
      </c>
      <c r="N464" s="4" t="str" cm="1">
        <f t="array" ref="N464">_xlfn._xlws.FILTER(AnalysisGroupings!$G$2:$G$20,(AnalysisGroupings!$F$2:$F$20=AnalysisResults!M464)*LEN(M464)&gt;0,"")</f>
        <v/>
      </c>
      <c r="O464" t="s">
        <v>361</v>
      </c>
      <c r="P464" t="s">
        <v>111</v>
      </c>
      <c r="R464" s="4" t="str" cm="1">
        <f t="array" ref="R464">_xlfn._xlws.FILTER(AnalysisGroupings!$G$2:$G$20,(AnalysisGroupings!$F$2:$F$20=AnalysisResults!Q464)*LEN(Q464)&gt;0,"")</f>
        <v/>
      </c>
      <c r="S464" t="s">
        <v>513</v>
      </c>
      <c r="T464">
        <v>1.1628000000000001</v>
      </c>
      <c r="U464" s="7" t="s">
        <v>283</v>
      </c>
    </row>
    <row r="465" spans="1:21" x14ac:dyDescent="0.45">
      <c r="A465" t="s">
        <v>117</v>
      </c>
      <c r="B465" s="4" t="str" cm="1">
        <f t="array" ref="B465">_xlfn._xlws.FILTER(AnalysisSets!B:B,AnalysisSets!A:A=_xlfn._xlws.FILTER(Analyses!D:D,Analyses!A:A=AnalysisResults!A465,""),"")</f>
        <v>Safety Population</v>
      </c>
      <c r="C465" t="s">
        <v>314</v>
      </c>
      <c r="D465" s="4" t="str" cm="1">
        <f t="array" ref="D465">_xlfn.UNIQUE(_xlfn._xlws.FILTER(AnalysisMethods!$C$2:$C$31,AnalysisMethods!$A$2:$A$31=AnalysisResults!C465,""))</f>
        <v>Grouped summary of categorical variable</v>
      </c>
      <c r="E465" t="s">
        <v>315</v>
      </c>
      <c r="F465" s="4" t="str" cm="1">
        <f t="array" ref="F465">_xlfn._xlws.FILTER(AnalysisMethods!$H$2:$H$31,AnalysisMethods!$E$2:$E$31=AnalysisResults!E465,"")</f>
        <v>n</v>
      </c>
      <c r="G465" s="4" t="str" cm="1">
        <f t="array" ref="G465">_xlfn._xlws.FILTER(AnalysisMethods!$I$2:$I$31,AnalysisMethods!$E$2:$E$31=AnalysisResults!E465,"")</f>
        <v>XX</v>
      </c>
      <c r="H465" t="s">
        <v>33</v>
      </c>
      <c r="I465" t="s">
        <v>36</v>
      </c>
      <c r="J465" s="4" t="str" cm="1">
        <f t="array" ref="J465">_xlfn._xlws.FILTER(AnalysisGroupings!$G$2:$G$20,AnalysisGroupings!$F$2:$F$20=AnalysisResults!I465,"")</f>
        <v>Placebo</v>
      </c>
      <c r="L465" t="s">
        <v>108</v>
      </c>
      <c r="N465" s="4" t="str" cm="1">
        <f t="array" ref="N465">_xlfn._xlws.FILTER(AnalysisGroupings!$G$2:$G$20,(AnalysisGroupings!$F$2:$F$20=AnalysisResults!M465)*LEN(M465)&gt;0,"")</f>
        <v/>
      </c>
      <c r="O465" t="s">
        <v>361</v>
      </c>
      <c r="P465" t="s">
        <v>111</v>
      </c>
      <c r="R465" s="4" t="str" cm="1">
        <f t="array" ref="R465">_xlfn._xlws.FILTER(AnalysisGroupings!$G$2:$G$20,(AnalysisGroupings!$F$2:$F$20=AnalysisResults!Q465)*LEN(Q465)&gt;0,"")</f>
        <v/>
      </c>
      <c r="S465" t="s">
        <v>520</v>
      </c>
      <c r="T465">
        <v>1</v>
      </c>
      <c r="U465" s="7" t="s">
        <v>277</v>
      </c>
    </row>
    <row r="466" spans="1:21" x14ac:dyDescent="0.45">
      <c r="A466" t="s">
        <v>117</v>
      </c>
      <c r="B466" s="4" t="str" cm="1">
        <f t="array" ref="B466">_xlfn._xlws.FILTER(AnalysisSets!B:B,AnalysisSets!A:A=_xlfn._xlws.FILTER(Analyses!D:D,Analyses!A:A=AnalysisResults!A466,""),"")</f>
        <v>Safety Population</v>
      </c>
      <c r="C466" t="s">
        <v>314</v>
      </c>
      <c r="D466" s="4" t="str" cm="1">
        <f t="array" ref="D466">_xlfn.UNIQUE(_xlfn._xlws.FILTER(AnalysisMethods!$C$2:$C$31,AnalysisMethods!$A$2:$A$31=AnalysisResults!C466,""))</f>
        <v>Grouped summary of categorical variable</v>
      </c>
      <c r="E466" t="s">
        <v>316</v>
      </c>
      <c r="F466" s="4" t="str" cm="1">
        <f t="array" ref="F466">_xlfn._xlws.FILTER(AnalysisMethods!$H$2:$H$31,AnalysisMethods!$E$2:$E$31=AnalysisResults!E466,"")</f>
        <v>%</v>
      </c>
      <c r="G466" s="4" t="str" cm="1">
        <f t="array" ref="G466">_xlfn._xlws.FILTER(AnalysisMethods!$I$2:$I$31,AnalysisMethods!$E$2:$E$31=AnalysisResults!E466,"")</f>
        <v>( XX.X)</v>
      </c>
      <c r="H466" t="s">
        <v>33</v>
      </c>
      <c r="I466" t="s">
        <v>36</v>
      </c>
      <c r="J466" s="4" t="str" cm="1">
        <f t="array" ref="J466">_xlfn._xlws.FILTER(AnalysisGroupings!$G$2:$G$20,AnalysisGroupings!$F$2:$F$20=AnalysisResults!I466,"")</f>
        <v>Placebo</v>
      </c>
      <c r="L466" t="s">
        <v>108</v>
      </c>
      <c r="N466" s="4" t="str" cm="1">
        <f t="array" ref="N466">_xlfn._xlws.FILTER(AnalysisGroupings!$G$2:$G$20,(AnalysisGroupings!$F$2:$F$20=AnalysisResults!M466)*LEN(M466)&gt;0,"")</f>
        <v/>
      </c>
      <c r="O466" t="s">
        <v>361</v>
      </c>
      <c r="P466" t="s">
        <v>111</v>
      </c>
      <c r="R466" s="4" t="str" cm="1">
        <f t="array" ref="R466">_xlfn._xlws.FILTER(AnalysisGroupings!$G$2:$G$20,(AnalysisGroupings!$F$2:$F$20=AnalysisResults!Q466)*LEN(Q466)&gt;0,"")</f>
        <v/>
      </c>
      <c r="S466" t="s">
        <v>520</v>
      </c>
      <c r="T466">
        <v>1.1628000000000001</v>
      </c>
      <c r="U466" s="7" t="s">
        <v>283</v>
      </c>
    </row>
    <row r="467" spans="1:21" x14ac:dyDescent="0.45">
      <c r="A467" t="s">
        <v>117</v>
      </c>
      <c r="B467" s="4" t="str" cm="1">
        <f t="array" ref="B467">_xlfn._xlws.FILTER(AnalysisSets!B:B,AnalysisSets!A:A=_xlfn._xlws.FILTER(Analyses!D:D,Analyses!A:A=AnalysisResults!A467,""),"")</f>
        <v>Safety Population</v>
      </c>
      <c r="C467" t="s">
        <v>314</v>
      </c>
      <c r="D467" s="4" t="str" cm="1">
        <f t="array" ref="D467">_xlfn.UNIQUE(_xlfn._xlws.FILTER(AnalysisMethods!$C$2:$C$31,AnalysisMethods!$A$2:$A$31=AnalysisResults!C467,""))</f>
        <v>Grouped summary of categorical variable</v>
      </c>
      <c r="E467" t="s">
        <v>315</v>
      </c>
      <c r="F467" s="4" t="str" cm="1">
        <f t="array" ref="F467">_xlfn._xlws.FILTER(AnalysisMethods!$H$2:$H$31,AnalysisMethods!$E$2:$E$31=AnalysisResults!E467,"")</f>
        <v>n</v>
      </c>
      <c r="G467" s="4" t="str" cm="1">
        <f t="array" ref="G467">_xlfn._xlws.FILTER(AnalysisMethods!$I$2:$I$31,AnalysisMethods!$E$2:$E$31=AnalysisResults!E467,"")</f>
        <v>XX</v>
      </c>
      <c r="H467" t="s">
        <v>33</v>
      </c>
      <c r="I467" t="s">
        <v>36</v>
      </c>
      <c r="J467" s="4" t="str" cm="1">
        <f t="array" ref="J467">_xlfn._xlws.FILTER(AnalysisGroupings!$G$2:$G$20,AnalysisGroupings!$F$2:$F$20=AnalysisResults!I467,"")</f>
        <v>Placebo</v>
      </c>
      <c r="L467" t="s">
        <v>108</v>
      </c>
      <c r="N467" s="4" t="str" cm="1">
        <f t="array" ref="N467">_xlfn._xlws.FILTER(AnalysisGroupings!$G$2:$G$20,(AnalysisGroupings!$F$2:$F$20=AnalysisResults!M467)*LEN(M467)&gt;0,"")</f>
        <v/>
      </c>
      <c r="O467" t="s">
        <v>361</v>
      </c>
      <c r="P467" t="s">
        <v>111</v>
      </c>
      <c r="R467" s="4" t="str" cm="1">
        <f t="array" ref="R467">_xlfn._xlws.FILTER(AnalysisGroupings!$G$2:$G$20,(AnalysisGroupings!$F$2:$F$20=AnalysisResults!Q467)*LEN(Q467)&gt;0,"")</f>
        <v/>
      </c>
      <c r="S467" t="s">
        <v>521</v>
      </c>
      <c r="T467">
        <v>0</v>
      </c>
      <c r="U467" s="7" t="s">
        <v>276</v>
      </c>
    </row>
    <row r="468" spans="1:21" x14ac:dyDescent="0.45">
      <c r="A468" t="s">
        <v>117</v>
      </c>
      <c r="B468" s="4" t="str" cm="1">
        <f t="array" ref="B468">_xlfn._xlws.FILTER(AnalysisSets!B:B,AnalysisSets!A:A=_xlfn._xlws.FILTER(Analyses!D:D,Analyses!A:A=AnalysisResults!A468,""),"")</f>
        <v>Safety Population</v>
      </c>
      <c r="C468" t="s">
        <v>314</v>
      </c>
      <c r="D468" s="4" t="str" cm="1">
        <f t="array" ref="D468">_xlfn.UNIQUE(_xlfn._xlws.FILTER(AnalysisMethods!$C$2:$C$31,AnalysisMethods!$A$2:$A$31=AnalysisResults!C468,""))</f>
        <v>Grouped summary of categorical variable</v>
      </c>
      <c r="E468" t="s">
        <v>316</v>
      </c>
      <c r="F468" s="4" t="str" cm="1">
        <f t="array" ref="F468">_xlfn._xlws.FILTER(AnalysisMethods!$H$2:$H$31,AnalysisMethods!$E$2:$E$31=AnalysisResults!E468,"")</f>
        <v>%</v>
      </c>
      <c r="G468" s="4" t="str" cm="1">
        <f t="array" ref="G468">_xlfn._xlws.FILTER(AnalysisMethods!$I$2:$I$31,AnalysisMethods!$E$2:$E$31=AnalysisResults!E468,"")</f>
        <v>( XX.X)</v>
      </c>
      <c r="H468" t="s">
        <v>33</v>
      </c>
      <c r="I468" t="s">
        <v>36</v>
      </c>
      <c r="J468" s="4" t="str" cm="1">
        <f t="array" ref="J468">_xlfn._xlws.FILTER(AnalysisGroupings!$G$2:$G$20,AnalysisGroupings!$F$2:$F$20=AnalysisResults!I468,"")</f>
        <v>Placebo</v>
      </c>
      <c r="L468" t="s">
        <v>108</v>
      </c>
      <c r="N468" s="4" t="str" cm="1">
        <f t="array" ref="N468">_xlfn._xlws.FILTER(AnalysisGroupings!$G$2:$G$20,(AnalysisGroupings!$F$2:$F$20=AnalysisResults!M468)*LEN(M468)&gt;0,"")</f>
        <v/>
      </c>
      <c r="O468" t="s">
        <v>361</v>
      </c>
      <c r="P468" t="s">
        <v>111</v>
      </c>
      <c r="R468" s="4" t="str" cm="1">
        <f t="array" ref="R468">_xlfn._xlws.FILTER(AnalysisGroupings!$G$2:$G$20,(AnalysisGroupings!$F$2:$F$20=AnalysisResults!Q468)*LEN(Q468)&gt;0,"")</f>
        <v/>
      </c>
      <c r="S468" t="s">
        <v>521</v>
      </c>
      <c r="T468">
        <v>0</v>
      </c>
      <c r="U468" s="7" t="s">
        <v>280</v>
      </c>
    </row>
    <row r="469" spans="1:21" x14ac:dyDescent="0.45">
      <c r="A469" t="s">
        <v>117</v>
      </c>
      <c r="B469" s="4" t="str" cm="1">
        <f t="array" ref="B469">_xlfn._xlws.FILTER(AnalysisSets!B:B,AnalysisSets!A:A=_xlfn._xlws.FILTER(Analyses!D:D,Analyses!A:A=AnalysisResults!A469,""),"")</f>
        <v>Safety Population</v>
      </c>
      <c r="C469" t="s">
        <v>314</v>
      </c>
      <c r="D469" s="4" t="str" cm="1">
        <f t="array" ref="D469">_xlfn.UNIQUE(_xlfn._xlws.FILTER(AnalysisMethods!$C$2:$C$31,AnalysisMethods!$A$2:$A$31=AnalysisResults!C469,""))</f>
        <v>Grouped summary of categorical variable</v>
      </c>
      <c r="E469" t="s">
        <v>315</v>
      </c>
      <c r="F469" s="4" t="str" cm="1">
        <f t="array" ref="F469">_xlfn._xlws.FILTER(AnalysisMethods!$H$2:$H$31,AnalysisMethods!$E$2:$E$31=AnalysisResults!E469,"")</f>
        <v>n</v>
      </c>
      <c r="G469" s="4" t="str" cm="1">
        <f t="array" ref="G469">_xlfn._xlws.FILTER(AnalysisMethods!$I$2:$I$31,AnalysisMethods!$E$2:$E$31=AnalysisResults!E469,"")</f>
        <v>XX</v>
      </c>
      <c r="H469" t="s">
        <v>33</v>
      </c>
      <c r="I469" t="s">
        <v>36</v>
      </c>
      <c r="J469" s="4" t="str" cm="1">
        <f t="array" ref="J469">_xlfn._xlws.FILTER(AnalysisGroupings!$G$2:$G$20,AnalysisGroupings!$F$2:$F$20=AnalysisResults!I469,"")</f>
        <v>Placebo</v>
      </c>
      <c r="L469" t="s">
        <v>108</v>
      </c>
      <c r="N469" s="4" t="str" cm="1">
        <f t="array" ref="N469">_xlfn._xlws.FILTER(AnalysisGroupings!$G$2:$G$20,(AnalysisGroupings!$F$2:$F$20=AnalysisResults!M469)*LEN(M469)&gt;0,"")</f>
        <v/>
      </c>
      <c r="O469" t="s">
        <v>361</v>
      </c>
      <c r="P469" t="s">
        <v>111</v>
      </c>
      <c r="R469" s="4" t="str" cm="1">
        <f t="array" ref="R469">_xlfn._xlws.FILTER(AnalysisGroupings!$G$2:$G$20,(AnalysisGroupings!$F$2:$F$20=AnalysisResults!Q469)*LEN(Q469)&gt;0,"")</f>
        <v/>
      </c>
      <c r="S469" t="s">
        <v>531</v>
      </c>
      <c r="T469">
        <v>2</v>
      </c>
      <c r="U469" s="7" t="s">
        <v>614</v>
      </c>
    </row>
    <row r="470" spans="1:21" x14ac:dyDescent="0.45">
      <c r="A470" t="s">
        <v>117</v>
      </c>
      <c r="B470" s="4" t="str" cm="1">
        <f t="array" ref="B470">_xlfn._xlws.FILTER(AnalysisSets!B:B,AnalysisSets!A:A=_xlfn._xlws.FILTER(Analyses!D:D,Analyses!A:A=AnalysisResults!A470,""),"")</f>
        <v>Safety Population</v>
      </c>
      <c r="C470" t="s">
        <v>314</v>
      </c>
      <c r="D470" s="4" t="str" cm="1">
        <f t="array" ref="D470">_xlfn.UNIQUE(_xlfn._xlws.FILTER(AnalysisMethods!$C$2:$C$31,AnalysisMethods!$A$2:$A$31=AnalysisResults!C470,""))</f>
        <v>Grouped summary of categorical variable</v>
      </c>
      <c r="E470" t="s">
        <v>316</v>
      </c>
      <c r="F470" s="4" t="str" cm="1">
        <f t="array" ref="F470">_xlfn._xlws.FILTER(AnalysisMethods!$H$2:$H$31,AnalysisMethods!$E$2:$E$31=AnalysisResults!E470,"")</f>
        <v>%</v>
      </c>
      <c r="G470" s="4" t="str" cm="1">
        <f t="array" ref="G470">_xlfn._xlws.FILTER(AnalysisMethods!$I$2:$I$31,AnalysisMethods!$E$2:$E$31=AnalysisResults!E470,"")</f>
        <v>( XX.X)</v>
      </c>
      <c r="H470" t="s">
        <v>33</v>
      </c>
      <c r="I470" t="s">
        <v>36</v>
      </c>
      <c r="J470" s="4" t="str" cm="1">
        <f t="array" ref="J470">_xlfn._xlws.FILTER(AnalysisGroupings!$G$2:$G$20,AnalysisGroupings!$F$2:$F$20=AnalysisResults!I470,"")</f>
        <v>Placebo</v>
      </c>
      <c r="L470" t="s">
        <v>108</v>
      </c>
      <c r="N470" s="4" t="str" cm="1">
        <f t="array" ref="N470">_xlfn._xlws.FILTER(AnalysisGroupings!$G$2:$G$20,(AnalysisGroupings!$F$2:$F$20=AnalysisResults!M470)*LEN(M470)&gt;0,"")</f>
        <v/>
      </c>
      <c r="O470" t="s">
        <v>361</v>
      </c>
      <c r="P470" t="s">
        <v>111</v>
      </c>
      <c r="R470" s="4" t="str" cm="1">
        <f t="array" ref="R470">_xlfn._xlws.FILTER(AnalysisGroupings!$G$2:$G$20,(AnalysisGroupings!$F$2:$F$20=AnalysisResults!Q470)*LEN(Q470)&gt;0,"")</f>
        <v/>
      </c>
      <c r="S470" t="s">
        <v>531</v>
      </c>
      <c r="T470">
        <v>2.3256000000000001</v>
      </c>
      <c r="U470" s="7" t="s">
        <v>615</v>
      </c>
    </row>
    <row r="471" spans="1:21" x14ac:dyDescent="0.45">
      <c r="A471" t="s">
        <v>117</v>
      </c>
      <c r="B471" s="4" t="str" cm="1">
        <f t="array" ref="B471">_xlfn._xlws.FILTER(AnalysisSets!B:B,AnalysisSets!A:A=_xlfn._xlws.FILTER(Analyses!D:D,Analyses!A:A=AnalysisResults!A471,""),"")</f>
        <v>Safety Population</v>
      </c>
      <c r="C471" t="s">
        <v>314</v>
      </c>
      <c r="D471" s="4" t="str" cm="1">
        <f t="array" ref="D471">_xlfn.UNIQUE(_xlfn._xlws.FILTER(AnalysisMethods!$C$2:$C$31,AnalysisMethods!$A$2:$A$31=AnalysisResults!C471,""))</f>
        <v>Grouped summary of categorical variable</v>
      </c>
      <c r="E471" t="s">
        <v>315</v>
      </c>
      <c r="F471" s="4" t="str" cm="1">
        <f t="array" ref="F471">_xlfn._xlws.FILTER(AnalysisMethods!$H$2:$H$31,AnalysisMethods!$E$2:$E$31=AnalysisResults!E471,"")</f>
        <v>n</v>
      </c>
      <c r="G471" s="4" t="str" cm="1">
        <f t="array" ref="G471">_xlfn._xlws.FILTER(AnalysisMethods!$I$2:$I$31,AnalysisMethods!$E$2:$E$31=AnalysisResults!E471,"")</f>
        <v>XX</v>
      </c>
      <c r="H471" t="s">
        <v>33</v>
      </c>
      <c r="I471" t="s">
        <v>36</v>
      </c>
      <c r="J471" s="4" t="str" cm="1">
        <f t="array" ref="J471">_xlfn._xlws.FILTER(AnalysisGroupings!$G$2:$G$20,AnalysisGroupings!$F$2:$F$20=AnalysisResults!I471,"")</f>
        <v>Placebo</v>
      </c>
      <c r="L471" t="s">
        <v>108</v>
      </c>
      <c r="N471" s="4" t="str" cm="1">
        <f t="array" ref="N471">_xlfn._xlws.FILTER(AnalysisGroupings!$G$2:$G$20,(AnalysisGroupings!$F$2:$F$20=AnalysisResults!M471)*LEN(M471)&gt;0,"")</f>
        <v/>
      </c>
      <c r="O471" t="s">
        <v>361</v>
      </c>
      <c r="P471" t="s">
        <v>111</v>
      </c>
      <c r="R471" s="4" t="str" cm="1">
        <f t="array" ref="R471">_xlfn._xlws.FILTER(AnalysisGroupings!$G$2:$G$20,(AnalysisGroupings!$F$2:$F$20=AnalysisResults!Q471)*LEN(Q471)&gt;0,"")</f>
        <v/>
      </c>
      <c r="S471" t="s">
        <v>549</v>
      </c>
      <c r="T471">
        <v>0</v>
      </c>
      <c r="U471" s="7" t="s">
        <v>276</v>
      </c>
    </row>
    <row r="472" spans="1:21" x14ac:dyDescent="0.45">
      <c r="A472" t="s">
        <v>117</v>
      </c>
      <c r="B472" s="4" t="str" cm="1">
        <f t="array" ref="B472">_xlfn._xlws.FILTER(AnalysisSets!B:B,AnalysisSets!A:A=_xlfn._xlws.FILTER(Analyses!D:D,Analyses!A:A=AnalysisResults!A472,""),"")</f>
        <v>Safety Population</v>
      </c>
      <c r="C472" t="s">
        <v>314</v>
      </c>
      <c r="D472" s="4" t="str" cm="1">
        <f t="array" ref="D472">_xlfn.UNIQUE(_xlfn._xlws.FILTER(AnalysisMethods!$C$2:$C$31,AnalysisMethods!$A$2:$A$31=AnalysisResults!C472,""))</f>
        <v>Grouped summary of categorical variable</v>
      </c>
      <c r="E472" t="s">
        <v>316</v>
      </c>
      <c r="F472" s="4" t="str" cm="1">
        <f t="array" ref="F472">_xlfn._xlws.FILTER(AnalysisMethods!$H$2:$H$31,AnalysisMethods!$E$2:$E$31=AnalysisResults!E472,"")</f>
        <v>%</v>
      </c>
      <c r="G472" s="4" t="str" cm="1">
        <f t="array" ref="G472">_xlfn._xlws.FILTER(AnalysisMethods!$I$2:$I$31,AnalysisMethods!$E$2:$E$31=AnalysisResults!E472,"")</f>
        <v>( XX.X)</v>
      </c>
      <c r="H472" t="s">
        <v>33</v>
      </c>
      <c r="I472" t="s">
        <v>36</v>
      </c>
      <c r="J472" s="4" t="str" cm="1">
        <f t="array" ref="J472">_xlfn._xlws.FILTER(AnalysisGroupings!$G$2:$G$20,AnalysisGroupings!$F$2:$F$20=AnalysisResults!I472,"")</f>
        <v>Placebo</v>
      </c>
      <c r="L472" t="s">
        <v>108</v>
      </c>
      <c r="N472" s="4" t="str" cm="1">
        <f t="array" ref="N472">_xlfn._xlws.FILTER(AnalysisGroupings!$G$2:$G$20,(AnalysisGroupings!$F$2:$F$20=AnalysisResults!M472)*LEN(M472)&gt;0,"")</f>
        <v/>
      </c>
      <c r="O472" t="s">
        <v>361</v>
      </c>
      <c r="P472" t="s">
        <v>111</v>
      </c>
      <c r="R472" s="4" t="str" cm="1">
        <f t="array" ref="R472">_xlfn._xlws.FILTER(AnalysisGroupings!$G$2:$G$20,(AnalysisGroupings!$F$2:$F$20=AnalysisResults!Q472)*LEN(Q472)&gt;0,"")</f>
        <v/>
      </c>
      <c r="S472" t="s">
        <v>549</v>
      </c>
      <c r="T472">
        <v>0</v>
      </c>
      <c r="U472" s="7" t="s">
        <v>280</v>
      </c>
    </row>
    <row r="473" spans="1:21" x14ac:dyDescent="0.45">
      <c r="A473" t="s">
        <v>117</v>
      </c>
      <c r="B473" s="4" t="str" cm="1">
        <f t="array" ref="B473">_xlfn._xlws.FILTER(AnalysisSets!B:B,AnalysisSets!A:A=_xlfn._xlws.FILTER(Analyses!D:D,Analyses!A:A=AnalysisResults!A473,""),"")</f>
        <v>Safety Population</v>
      </c>
      <c r="C473" t="s">
        <v>314</v>
      </c>
      <c r="D473" s="4" t="str" cm="1">
        <f t="array" ref="D473">_xlfn.UNIQUE(_xlfn._xlws.FILTER(AnalysisMethods!$C$2:$C$31,AnalysisMethods!$A$2:$A$31=AnalysisResults!C473,""))</f>
        <v>Grouped summary of categorical variable</v>
      </c>
      <c r="E473" t="s">
        <v>315</v>
      </c>
      <c r="F473" s="4" t="str" cm="1">
        <f t="array" ref="F473">_xlfn._xlws.FILTER(AnalysisMethods!$H$2:$H$31,AnalysisMethods!$E$2:$E$31=AnalysisResults!E473,"")</f>
        <v>n</v>
      </c>
      <c r="G473" s="4" t="str" cm="1">
        <f t="array" ref="G473">_xlfn._xlws.FILTER(AnalysisMethods!$I$2:$I$31,AnalysisMethods!$E$2:$E$31=AnalysisResults!E473,"")</f>
        <v>XX</v>
      </c>
      <c r="H473" t="s">
        <v>33</v>
      </c>
      <c r="I473" t="s">
        <v>36</v>
      </c>
      <c r="J473" s="4" t="str" cm="1">
        <f t="array" ref="J473">_xlfn._xlws.FILTER(AnalysisGroupings!$G$2:$G$20,AnalysisGroupings!$F$2:$F$20=AnalysisResults!I473,"")</f>
        <v>Placebo</v>
      </c>
      <c r="L473" t="s">
        <v>108</v>
      </c>
      <c r="N473" s="4" t="str" cm="1">
        <f t="array" ref="N473">_xlfn._xlws.FILTER(AnalysisGroupings!$G$2:$G$20,(AnalysisGroupings!$F$2:$F$20=AnalysisResults!M473)*LEN(M473)&gt;0,"")</f>
        <v/>
      </c>
      <c r="O473" t="s">
        <v>361</v>
      </c>
      <c r="P473" t="s">
        <v>111</v>
      </c>
      <c r="R473" s="4" t="str" cm="1">
        <f t="array" ref="R473">_xlfn._xlws.FILTER(AnalysisGroupings!$G$2:$G$20,(AnalysisGroupings!$F$2:$F$20=AnalysisResults!Q473)*LEN(Q473)&gt;0,"")</f>
        <v/>
      </c>
      <c r="S473" t="s">
        <v>566</v>
      </c>
      <c r="T473">
        <v>0</v>
      </c>
      <c r="U473" s="7" t="s">
        <v>276</v>
      </c>
    </row>
    <row r="474" spans="1:21" x14ac:dyDescent="0.45">
      <c r="A474" t="s">
        <v>117</v>
      </c>
      <c r="B474" s="4" t="str" cm="1">
        <f t="array" ref="B474">_xlfn._xlws.FILTER(AnalysisSets!B:B,AnalysisSets!A:A=_xlfn._xlws.FILTER(Analyses!D:D,Analyses!A:A=AnalysisResults!A474,""),"")</f>
        <v>Safety Population</v>
      </c>
      <c r="C474" t="s">
        <v>314</v>
      </c>
      <c r="D474" s="4" t="str" cm="1">
        <f t="array" ref="D474">_xlfn.UNIQUE(_xlfn._xlws.FILTER(AnalysisMethods!$C$2:$C$31,AnalysisMethods!$A$2:$A$31=AnalysisResults!C474,""))</f>
        <v>Grouped summary of categorical variable</v>
      </c>
      <c r="E474" t="s">
        <v>316</v>
      </c>
      <c r="F474" s="4" t="str" cm="1">
        <f t="array" ref="F474">_xlfn._xlws.FILTER(AnalysisMethods!$H$2:$H$31,AnalysisMethods!$E$2:$E$31=AnalysisResults!E474,"")</f>
        <v>%</v>
      </c>
      <c r="G474" s="4" t="str" cm="1">
        <f t="array" ref="G474">_xlfn._xlws.FILTER(AnalysisMethods!$I$2:$I$31,AnalysisMethods!$E$2:$E$31=AnalysisResults!E474,"")</f>
        <v>( XX.X)</v>
      </c>
      <c r="H474" t="s">
        <v>33</v>
      </c>
      <c r="I474" t="s">
        <v>36</v>
      </c>
      <c r="J474" s="4" t="str" cm="1">
        <f t="array" ref="J474">_xlfn._xlws.FILTER(AnalysisGroupings!$G$2:$G$20,AnalysisGroupings!$F$2:$F$20=AnalysisResults!I474,"")</f>
        <v>Placebo</v>
      </c>
      <c r="L474" t="s">
        <v>108</v>
      </c>
      <c r="N474" s="4" t="str" cm="1">
        <f t="array" ref="N474">_xlfn._xlws.FILTER(AnalysisGroupings!$G$2:$G$20,(AnalysisGroupings!$F$2:$F$20=AnalysisResults!M474)*LEN(M474)&gt;0,"")</f>
        <v/>
      </c>
      <c r="O474" t="s">
        <v>361</v>
      </c>
      <c r="P474" t="s">
        <v>111</v>
      </c>
      <c r="R474" s="4" t="str" cm="1">
        <f t="array" ref="R474">_xlfn._xlws.FILTER(AnalysisGroupings!$G$2:$G$20,(AnalysisGroupings!$F$2:$F$20=AnalysisResults!Q474)*LEN(Q474)&gt;0,"")</f>
        <v/>
      </c>
      <c r="S474" t="s">
        <v>566</v>
      </c>
      <c r="T474">
        <v>0</v>
      </c>
      <c r="U474" s="7" t="s">
        <v>280</v>
      </c>
    </row>
    <row r="475" spans="1:21" x14ac:dyDescent="0.45">
      <c r="A475" t="s">
        <v>117</v>
      </c>
      <c r="B475" s="4" t="str" cm="1">
        <f t="array" ref="B475">_xlfn._xlws.FILTER(AnalysisSets!B:B,AnalysisSets!A:A=_xlfn._xlws.FILTER(Analyses!D:D,Analyses!A:A=AnalysisResults!A475,""),"")</f>
        <v>Safety Population</v>
      </c>
      <c r="C475" t="s">
        <v>314</v>
      </c>
      <c r="D475" s="4" t="str" cm="1">
        <f t="array" ref="D475">_xlfn.UNIQUE(_xlfn._xlws.FILTER(AnalysisMethods!$C$2:$C$31,AnalysisMethods!$A$2:$A$31=AnalysisResults!C475,""))</f>
        <v>Grouped summary of categorical variable</v>
      </c>
      <c r="E475" t="s">
        <v>315</v>
      </c>
      <c r="F475" s="4" t="str" cm="1">
        <f t="array" ref="F475">_xlfn._xlws.FILTER(AnalysisMethods!$H$2:$H$31,AnalysisMethods!$E$2:$E$31=AnalysisResults!E475,"")</f>
        <v>n</v>
      </c>
      <c r="G475" s="4" t="str" cm="1">
        <f t="array" ref="G475">_xlfn._xlws.FILTER(AnalysisMethods!$I$2:$I$31,AnalysisMethods!$E$2:$E$31=AnalysisResults!E475,"")</f>
        <v>XX</v>
      </c>
      <c r="H475" t="s">
        <v>33</v>
      </c>
      <c r="I475" t="s">
        <v>36</v>
      </c>
      <c r="J475" s="4" t="str" cm="1">
        <f t="array" ref="J475">_xlfn._xlws.FILTER(AnalysisGroupings!$G$2:$G$20,AnalysisGroupings!$F$2:$F$20=AnalysisResults!I475,"")</f>
        <v>Placebo</v>
      </c>
      <c r="L475" t="s">
        <v>108</v>
      </c>
      <c r="N475" s="4" t="str" cm="1">
        <f t="array" ref="N475">_xlfn._xlws.FILTER(AnalysisGroupings!$G$2:$G$20,(AnalysisGroupings!$F$2:$F$20=AnalysisResults!M475)*LEN(M475)&gt;0,"")</f>
        <v/>
      </c>
      <c r="O475" t="s">
        <v>361</v>
      </c>
      <c r="P475" t="s">
        <v>111</v>
      </c>
      <c r="R475" s="4" t="str" cm="1">
        <f t="array" ref="R475">_xlfn._xlws.FILTER(AnalysisGroupings!$G$2:$G$20,(AnalysisGroupings!$F$2:$F$20=AnalysisResults!Q475)*LEN(Q475)&gt;0,"")</f>
        <v/>
      </c>
      <c r="S475" t="s">
        <v>591</v>
      </c>
      <c r="T475">
        <v>6</v>
      </c>
      <c r="U475" s="7" t="s">
        <v>268</v>
      </c>
    </row>
    <row r="476" spans="1:21" x14ac:dyDescent="0.45">
      <c r="A476" t="s">
        <v>117</v>
      </c>
      <c r="B476" s="4" t="str" cm="1">
        <f t="array" ref="B476">_xlfn._xlws.FILTER(AnalysisSets!B:B,AnalysisSets!A:A=_xlfn._xlws.FILTER(Analyses!D:D,Analyses!A:A=AnalysisResults!A476,""),"")</f>
        <v>Safety Population</v>
      </c>
      <c r="C476" t="s">
        <v>314</v>
      </c>
      <c r="D476" s="4" t="str" cm="1">
        <f t="array" ref="D476">_xlfn.UNIQUE(_xlfn._xlws.FILTER(AnalysisMethods!$C$2:$C$31,AnalysisMethods!$A$2:$A$31=AnalysisResults!C476,""))</f>
        <v>Grouped summary of categorical variable</v>
      </c>
      <c r="E476" t="s">
        <v>316</v>
      </c>
      <c r="F476" s="4" t="str" cm="1">
        <f t="array" ref="F476">_xlfn._xlws.FILTER(AnalysisMethods!$H$2:$H$31,AnalysisMethods!$E$2:$E$31=AnalysisResults!E476,"")</f>
        <v>%</v>
      </c>
      <c r="G476" s="4" t="str" cm="1">
        <f t="array" ref="G476">_xlfn._xlws.FILTER(AnalysisMethods!$I$2:$I$31,AnalysisMethods!$E$2:$E$31=AnalysisResults!E476,"")</f>
        <v>( XX.X)</v>
      </c>
      <c r="H476" t="s">
        <v>33</v>
      </c>
      <c r="I476" t="s">
        <v>36</v>
      </c>
      <c r="J476" s="4" t="str" cm="1">
        <f t="array" ref="J476">_xlfn._xlws.FILTER(AnalysisGroupings!$G$2:$G$20,AnalysisGroupings!$F$2:$F$20=AnalysisResults!I476,"")</f>
        <v>Placebo</v>
      </c>
      <c r="L476" t="s">
        <v>108</v>
      </c>
      <c r="N476" s="4" t="str" cm="1">
        <f t="array" ref="N476">_xlfn._xlws.FILTER(AnalysisGroupings!$G$2:$G$20,(AnalysisGroupings!$F$2:$F$20=AnalysisResults!M476)*LEN(M476)&gt;0,"")</f>
        <v/>
      </c>
      <c r="O476" t="s">
        <v>361</v>
      </c>
      <c r="P476" t="s">
        <v>111</v>
      </c>
      <c r="R476" s="4" t="str" cm="1">
        <f t="array" ref="R476">_xlfn._xlws.FILTER(AnalysisGroupings!$G$2:$G$20,(AnalysisGroupings!$F$2:$F$20=AnalysisResults!Q476)*LEN(Q476)&gt;0,"")</f>
        <v/>
      </c>
      <c r="S476" t="s">
        <v>591</v>
      </c>
      <c r="T476">
        <v>6.9767000000000001</v>
      </c>
      <c r="U476" s="7" t="s">
        <v>626</v>
      </c>
    </row>
    <row r="477" spans="1:21" x14ac:dyDescent="0.45">
      <c r="A477" t="s">
        <v>117</v>
      </c>
      <c r="B477" s="4" t="str" cm="1">
        <f t="array" ref="B477">_xlfn._xlws.FILTER(AnalysisSets!B:B,AnalysisSets!A:A=_xlfn._xlws.FILTER(Analyses!D:D,Analyses!A:A=AnalysisResults!A477,""),"")</f>
        <v>Safety Population</v>
      </c>
      <c r="C477" t="s">
        <v>314</v>
      </c>
      <c r="D477" s="4" t="str" cm="1">
        <f t="array" ref="D477">_xlfn.UNIQUE(_xlfn._xlws.FILTER(AnalysisMethods!$C$2:$C$31,AnalysisMethods!$A$2:$A$31=AnalysisResults!C477,""))</f>
        <v>Grouped summary of categorical variable</v>
      </c>
      <c r="E477" t="s">
        <v>315</v>
      </c>
      <c r="F477" s="4" t="str" cm="1">
        <f t="array" ref="F477">_xlfn._xlws.FILTER(AnalysisMethods!$H$2:$H$31,AnalysisMethods!$E$2:$E$31=AnalysisResults!E477,"")</f>
        <v>n</v>
      </c>
      <c r="G477" s="4" t="str" cm="1">
        <f t="array" ref="G477">_xlfn._xlws.FILTER(AnalysisMethods!$I$2:$I$31,AnalysisMethods!$E$2:$E$31=AnalysisResults!E477,"")</f>
        <v>XX</v>
      </c>
      <c r="H477" t="s">
        <v>33</v>
      </c>
      <c r="I477" t="s">
        <v>36</v>
      </c>
      <c r="J477" s="4" t="str" cm="1">
        <f t="array" ref="J477">_xlfn._xlws.FILTER(AnalysisGroupings!$G$2:$G$20,AnalysisGroupings!$F$2:$F$20=AnalysisResults!I477,"")</f>
        <v>Placebo</v>
      </c>
      <c r="L477" t="s">
        <v>108</v>
      </c>
      <c r="N477" s="4" t="str" cm="1">
        <f t="array" ref="N477">_xlfn._xlws.FILTER(AnalysisGroupings!$G$2:$G$20,(AnalysisGroupings!$F$2:$F$20=AnalysisResults!M477)*LEN(M477)&gt;0,"")</f>
        <v/>
      </c>
      <c r="O477" t="s">
        <v>361</v>
      </c>
      <c r="P477" t="s">
        <v>111</v>
      </c>
      <c r="R477" s="4" t="str" cm="1">
        <f t="array" ref="R477">_xlfn._xlws.FILTER(AnalysisGroupings!$G$2:$G$20,(AnalysisGroupings!$F$2:$F$20=AnalysisResults!Q477)*LEN(Q477)&gt;0,"")</f>
        <v/>
      </c>
      <c r="S477" t="s">
        <v>592</v>
      </c>
      <c r="T477">
        <v>2</v>
      </c>
      <c r="U477" s="7" t="s">
        <v>614</v>
      </c>
    </row>
    <row r="478" spans="1:21" x14ac:dyDescent="0.45">
      <c r="A478" t="s">
        <v>117</v>
      </c>
      <c r="B478" s="4" t="str" cm="1">
        <f t="array" ref="B478">_xlfn._xlws.FILTER(AnalysisSets!B:B,AnalysisSets!A:A=_xlfn._xlws.FILTER(Analyses!D:D,Analyses!A:A=AnalysisResults!A478,""),"")</f>
        <v>Safety Population</v>
      </c>
      <c r="C478" t="s">
        <v>314</v>
      </c>
      <c r="D478" s="4" t="str" cm="1">
        <f t="array" ref="D478">_xlfn.UNIQUE(_xlfn._xlws.FILTER(AnalysisMethods!$C$2:$C$31,AnalysisMethods!$A$2:$A$31=AnalysisResults!C478,""))</f>
        <v>Grouped summary of categorical variable</v>
      </c>
      <c r="E478" t="s">
        <v>316</v>
      </c>
      <c r="F478" s="4" t="str" cm="1">
        <f t="array" ref="F478">_xlfn._xlws.FILTER(AnalysisMethods!$H$2:$H$31,AnalysisMethods!$E$2:$E$31=AnalysisResults!E478,"")</f>
        <v>%</v>
      </c>
      <c r="G478" s="4" t="str" cm="1">
        <f t="array" ref="G478">_xlfn._xlws.FILTER(AnalysisMethods!$I$2:$I$31,AnalysisMethods!$E$2:$E$31=AnalysisResults!E478,"")</f>
        <v>( XX.X)</v>
      </c>
      <c r="H478" t="s">
        <v>33</v>
      </c>
      <c r="I478" t="s">
        <v>36</v>
      </c>
      <c r="J478" s="4" t="str" cm="1">
        <f t="array" ref="J478">_xlfn._xlws.FILTER(AnalysisGroupings!$G$2:$G$20,AnalysisGroupings!$F$2:$F$20=AnalysisResults!I478,"")</f>
        <v>Placebo</v>
      </c>
      <c r="L478" t="s">
        <v>108</v>
      </c>
      <c r="N478" s="4" t="str" cm="1">
        <f t="array" ref="N478">_xlfn._xlws.FILTER(AnalysisGroupings!$G$2:$G$20,(AnalysisGroupings!$F$2:$F$20=AnalysisResults!M478)*LEN(M478)&gt;0,"")</f>
        <v/>
      </c>
      <c r="O478" t="s">
        <v>361</v>
      </c>
      <c r="P478" t="s">
        <v>111</v>
      </c>
      <c r="R478" s="4" t="str" cm="1">
        <f t="array" ref="R478">_xlfn._xlws.FILTER(AnalysisGroupings!$G$2:$G$20,(AnalysisGroupings!$F$2:$F$20=AnalysisResults!Q478)*LEN(Q478)&gt;0,"")</f>
        <v/>
      </c>
      <c r="S478" t="s">
        <v>592</v>
      </c>
      <c r="T478">
        <v>2.3256000000000001</v>
      </c>
      <c r="U478" s="7" t="s">
        <v>615</v>
      </c>
    </row>
    <row r="479" spans="1:21" x14ac:dyDescent="0.45">
      <c r="A479" t="s">
        <v>117</v>
      </c>
      <c r="B479" s="4" t="str" cm="1">
        <f t="array" ref="B479">_xlfn._xlws.FILTER(AnalysisSets!B:B,AnalysisSets!A:A=_xlfn._xlws.FILTER(Analyses!D:D,Analyses!A:A=AnalysisResults!A479,""),"")</f>
        <v>Safety Population</v>
      </c>
      <c r="C479" t="s">
        <v>314</v>
      </c>
      <c r="D479" s="4" t="str" cm="1">
        <f t="array" ref="D479">_xlfn.UNIQUE(_xlfn._xlws.FILTER(AnalysisMethods!$C$2:$C$31,AnalysisMethods!$A$2:$A$31=AnalysisResults!C479,""))</f>
        <v>Grouped summary of categorical variable</v>
      </c>
      <c r="E479" t="s">
        <v>315</v>
      </c>
      <c r="F479" s="4" t="str" cm="1">
        <f t="array" ref="F479">_xlfn._xlws.FILTER(AnalysisMethods!$H$2:$H$31,AnalysisMethods!$E$2:$E$31=AnalysisResults!E479,"")</f>
        <v>n</v>
      </c>
      <c r="G479" s="4" t="str" cm="1">
        <f t="array" ref="G479">_xlfn._xlws.FILTER(AnalysisMethods!$I$2:$I$31,AnalysisMethods!$E$2:$E$31=AnalysisResults!E479,"")</f>
        <v>XX</v>
      </c>
      <c r="H479" t="s">
        <v>33</v>
      </c>
      <c r="I479" t="s">
        <v>36</v>
      </c>
      <c r="J479" s="4" t="str" cm="1">
        <f t="array" ref="J479">_xlfn._xlws.FILTER(AnalysisGroupings!$G$2:$G$20,AnalysisGroupings!$F$2:$F$20=AnalysisResults!I479,"")</f>
        <v>Placebo</v>
      </c>
      <c r="L479" t="s">
        <v>108</v>
      </c>
      <c r="N479" s="4" t="str" cm="1">
        <f t="array" ref="N479">_xlfn._xlws.FILTER(AnalysisGroupings!$G$2:$G$20,(AnalysisGroupings!$F$2:$F$20=AnalysisResults!M479)*LEN(M479)&gt;0,"")</f>
        <v/>
      </c>
      <c r="O479" t="s">
        <v>361</v>
      </c>
      <c r="P479" t="s">
        <v>111</v>
      </c>
      <c r="R479" s="4" t="str" cm="1">
        <f t="array" ref="R479">_xlfn._xlws.FILTER(AnalysisGroupings!$G$2:$G$20,(AnalysisGroupings!$F$2:$F$20=AnalysisResults!Q479)*LEN(Q479)&gt;0,"")</f>
        <v/>
      </c>
      <c r="S479" t="s">
        <v>594</v>
      </c>
      <c r="T479">
        <v>1</v>
      </c>
      <c r="U479" s="7" t="s">
        <v>277</v>
      </c>
    </row>
    <row r="480" spans="1:21" x14ac:dyDescent="0.45">
      <c r="A480" t="s">
        <v>117</v>
      </c>
      <c r="B480" s="4" t="str" cm="1">
        <f t="array" ref="B480">_xlfn._xlws.FILTER(AnalysisSets!B:B,AnalysisSets!A:A=_xlfn._xlws.FILTER(Analyses!D:D,Analyses!A:A=AnalysisResults!A480,""),"")</f>
        <v>Safety Population</v>
      </c>
      <c r="C480" t="s">
        <v>314</v>
      </c>
      <c r="D480" s="4" t="str" cm="1">
        <f t="array" ref="D480">_xlfn.UNIQUE(_xlfn._xlws.FILTER(AnalysisMethods!$C$2:$C$31,AnalysisMethods!$A$2:$A$31=AnalysisResults!C480,""))</f>
        <v>Grouped summary of categorical variable</v>
      </c>
      <c r="E480" t="s">
        <v>316</v>
      </c>
      <c r="F480" s="4" t="str" cm="1">
        <f t="array" ref="F480">_xlfn._xlws.FILTER(AnalysisMethods!$H$2:$H$31,AnalysisMethods!$E$2:$E$31=AnalysisResults!E480,"")</f>
        <v>%</v>
      </c>
      <c r="G480" s="4" t="str" cm="1">
        <f t="array" ref="G480">_xlfn._xlws.FILTER(AnalysisMethods!$I$2:$I$31,AnalysisMethods!$E$2:$E$31=AnalysisResults!E480,"")</f>
        <v>( XX.X)</v>
      </c>
      <c r="H480" t="s">
        <v>33</v>
      </c>
      <c r="I480" t="s">
        <v>36</v>
      </c>
      <c r="J480" s="4" t="str" cm="1">
        <f t="array" ref="J480">_xlfn._xlws.FILTER(AnalysisGroupings!$G$2:$G$20,AnalysisGroupings!$F$2:$F$20=AnalysisResults!I480,"")</f>
        <v>Placebo</v>
      </c>
      <c r="L480" t="s">
        <v>108</v>
      </c>
      <c r="N480" s="4" t="str" cm="1">
        <f t="array" ref="N480">_xlfn._xlws.FILTER(AnalysisGroupings!$G$2:$G$20,(AnalysisGroupings!$F$2:$F$20=AnalysisResults!M480)*LEN(M480)&gt;0,"")</f>
        <v/>
      </c>
      <c r="O480" t="s">
        <v>361</v>
      </c>
      <c r="P480" t="s">
        <v>111</v>
      </c>
      <c r="R480" s="4" t="str" cm="1">
        <f t="array" ref="R480">_xlfn._xlws.FILTER(AnalysisGroupings!$G$2:$G$20,(AnalysisGroupings!$F$2:$F$20=AnalysisResults!Q480)*LEN(Q480)&gt;0,"")</f>
        <v/>
      </c>
      <c r="S480" t="s">
        <v>594</v>
      </c>
      <c r="T480">
        <v>1.1628000000000001</v>
      </c>
      <c r="U480" s="7" t="s">
        <v>283</v>
      </c>
    </row>
    <row r="481" spans="1:21" x14ac:dyDescent="0.45">
      <c r="A481" t="s">
        <v>117</v>
      </c>
      <c r="B481" s="4" t="str" cm="1">
        <f t="array" ref="B481">_xlfn._xlws.FILTER(AnalysisSets!B:B,AnalysisSets!A:A=_xlfn._xlws.FILTER(Analyses!D:D,Analyses!A:A=AnalysisResults!A481,""),"")</f>
        <v>Safety Population</v>
      </c>
      <c r="C481" t="s">
        <v>314</v>
      </c>
      <c r="D481" s="4" t="str" cm="1">
        <f t="array" ref="D481">_xlfn.UNIQUE(_xlfn._xlws.FILTER(AnalysisMethods!$C$2:$C$31,AnalysisMethods!$A$2:$A$31=AnalysisResults!C481,""))</f>
        <v>Grouped summary of categorical variable</v>
      </c>
      <c r="E481" t="s">
        <v>315</v>
      </c>
      <c r="F481" s="4" t="str" cm="1">
        <f t="array" ref="F481">_xlfn._xlws.FILTER(AnalysisMethods!$H$2:$H$31,AnalysisMethods!$E$2:$E$31=AnalysisResults!E481,"")</f>
        <v>n</v>
      </c>
      <c r="G481" s="4" t="str" cm="1">
        <f t="array" ref="G481">_xlfn._xlws.FILTER(AnalysisMethods!$I$2:$I$31,AnalysisMethods!$E$2:$E$31=AnalysisResults!E481,"")</f>
        <v>XX</v>
      </c>
      <c r="H481" t="s">
        <v>33</v>
      </c>
      <c r="I481" t="s">
        <v>36</v>
      </c>
      <c r="J481" s="4" t="str" cm="1">
        <f t="array" ref="J481">_xlfn._xlws.FILTER(AnalysisGroupings!$G$2:$G$20,AnalysisGroupings!$F$2:$F$20=AnalysisResults!I481,"")</f>
        <v>Placebo</v>
      </c>
      <c r="L481" t="s">
        <v>108</v>
      </c>
      <c r="N481" s="4" t="str" cm="1">
        <f t="array" ref="N481">_xlfn._xlws.FILTER(AnalysisGroupings!$G$2:$G$20,(AnalysisGroupings!$F$2:$F$20=AnalysisResults!M481)*LEN(M481)&gt;0,"")</f>
        <v/>
      </c>
      <c r="O481" t="s">
        <v>361</v>
      </c>
      <c r="P481" t="s">
        <v>111</v>
      </c>
      <c r="R481" s="4" t="str" cm="1">
        <f t="array" ref="R481">_xlfn._xlws.FILTER(AnalysisGroupings!$G$2:$G$20,(AnalysisGroupings!$F$2:$F$20=AnalysisResults!Q481)*LEN(Q481)&gt;0,"")</f>
        <v/>
      </c>
      <c r="S481" t="s">
        <v>599</v>
      </c>
      <c r="T481">
        <v>0</v>
      </c>
      <c r="U481" s="7" t="s">
        <v>276</v>
      </c>
    </row>
    <row r="482" spans="1:21" x14ac:dyDescent="0.45">
      <c r="A482" t="s">
        <v>117</v>
      </c>
      <c r="B482" s="4" t="str" cm="1">
        <f t="array" ref="B482">_xlfn._xlws.FILTER(AnalysisSets!B:B,AnalysisSets!A:A=_xlfn._xlws.FILTER(Analyses!D:D,Analyses!A:A=AnalysisResults!A482,""),"")</f>
        <v>Safety Population</v>
      </c>
      <c r="C482" t="s">
        <v>314</v>
      </c>
      <c r="D482" s="4" t="str" cm="1">
        <f t="array" ref="D482">_xlfn.UNIQUE(_xlfn._xlws.FILTER(AnalysisMethods!$C$2:$C$31,AnalysisMethods!$A$2:$A$31=AnalysisResults!C482,""))</f>
        <v>Grouped summary of categorical variable</v>
      </c>
      <c r="E482" t="s">
        <v>316</v>
      </c>
      <c r="F482" s="4" t="str" cm="1">
        <f t="array" ref="F482">_xlfn._xlws.FILTER(AnalysisMethods!$H$2:$H$31,AnalysisMethods!$E$2:$E$31=AnalysisResults!E482,"")</f>
        <v>%</v>
      </c>
      <c r="G482" s="4" t="str" cm="1">
        <f t="array" ref="G482">_xlfn._xlws.FILTER(AnalysisMethods!$I$2:$I$31,AnalysisMethods!$E$2:$E$31=AnalysisResults!E482,"")</f>
        <v>( XX.X)</v>
      </c>
      <c r="H482" t="s">
        <v>33</v>
      </c>
      <c r="I482" t="s">
        <v>36</v>
      </c>
      <c r="J482" s="4" t="str" cm="1">
        <f t="array" ref="J482">_xlfn._xlws.FILTER(AnalysisGroupings!$G$2:$G$20,AnalysisGroupings!$F$2:$F$20=AnalysisResults!I482,"")</f>
        <v>Placebo</v>
      </c>
      <c r="L482" t="s">
        <v>108</v>
      </c>
      <c r="N482" s="4" t="str" cm="1">
        <f t="array" ref="N482">_xlfn._xlws.FILTER(AnalysisGroupings!$G$2:$G$20,(AnalysisGroupings!$F$2:$F$20=AnalysisResults!M482)*LEN(M482)&gt;0,"")</f>
        <v/>
      </c>
      <c r="O482" t="s">
        <v>361</v>
      </c>
      <c r="P482" t="s">
        <v>111</v>
      </c>
      <c r="R482" s="4" t="str" cm="1">
        <f t="array" ref="R482">_xlfn._xlws.FILTER(AnalysisGroupings!$G$2:$G$20,(AnalysisGroupings!$F$2:$F$20=AnalysisResults!Q482)*LEN(Q482)&gt;0,"")</f>
        <v/>
      </c>
      <c r="S482" t="s">
        <v>599</v>
      </c>
      <c r="T482">
        <v>0</v>
      </c>
      <c r="U482" s="7" t="s">
        <v>280</v>
      </c>
    </row>
    <row r="483" spans="1:21" x14ac:dyDescent="0.45">
      <c r="A483" t="s">
        <v>117</v>
      </c>
      <c r="B483" s="4" t="str" cm="1">
        <f t="array" ref="B483">_xlfn._xlws.FILTER(AnalysisSets!B:B,AnalysisSets!A:A=_xlfn._xlws.FILTER(Analyses!D:D,Analyses!A:A=AnalysisResults!A483,""),"")</f>
        <v>Safety Population</v>
      </c>
      <c r="C483" t="s">
        <v>314</v>
      </c>
      <c r="D483" s="4" t="str" cm="1">
        <f t="array" ref="D483">_xlfn.UNIQUE(_xlfn._xlws.FILTER(AnalysisMethods!$C$2:$C$31,AnalysisMethods!$A$2:$A$31=AnalysisResults!C483,""))</f>
        <v>Grouped summary of categorical variable</v>
      </c>
      <c r="E483" t="s">
        <v>315</v>
      </c>
      <c r="F483" s="4" t="str" cm="1">
        <f t="array" ref="F483">_xlfn._xlws.FILTER(AnalysisMethods!$H$2:$H$31,AnalysisMethods!$E$2:$E$31=AnalysisResults!E483,"")</f>
        <v>n</v>
      </c>
      <c r="G483" s="4" t="str" cm="1">
        <f t="array" ref="G483">_xlfn._xlws.FILTER(AnalysisMethods!$I$2:$I$31,AnalysisMethods!$E$2:$E$31=AnalysisResults!E483,"")</f>
        <v>XX</v>
      </c>
      <c r="H483" t="s">
        <v>33</v>
      </c>
      <c r="I483" t="s">
        <v>36</v>
      </c>
      <c r="J483" s="4" t="str" cm="1">
        <f t="array" ref="J483">_xlfn._xlws.FILTER(AnalysisGroupings!$G$2:$G$20,AnalysisGroupings!$F$2:$F$20=AnalysisResults!I483,"")</f>
        <v>Placebo</v>
      </c>
      <c r="L483" t="s">
        <v>108</v>
      </c>
      <c r="N483" s="4" t="str" cm="1">
        <f t="array" ref="N483">_xlfn._xlws.FILTER(AnalysisGroupings!$G$2:$G$20,(AnalysisGroupings!$F$2:$F$20=AnalysisResults!M483)*LEN(M483)&gt;0,"")</f>
        <v/>
      </c>
      <c r="O483" t="s">
        <v>362</v>
      </c>
      <c r="P483" t="s">
        <v>111</v>
      </c>
      <c r="R483" s="4" t="str" cm="1">
        <f t="array" ref="R483">_xlfn._xlws.FILTER(AnalysisGroupings!$G$2:$G$20,(AnalysisGroupings!$F$2:$F$20=AnalysisResults!Q483)*LEN(Q483)&gt;0,"")</f>
        <v/>
      </c>
      <c r="S483" t="s">
        <v>446</v>
      </c>
      <c r="T483">
        <v>1</v>
      </c>
      <c r="U483" s="7" t="s">
        <v>277</v>
      </c>
    </row>
    <row r="484" spans="1:21" x14ac:dyDescent="0.45">
      <c r="A484" t="s">
        <v>117</v>
      </c>
      <c r="B484" s="4" t="str" cm="1">
        <f t="array" ref="B484">_xlfn._xlws.FILTER(AnalysisSets!B:B,AnalysisSets!A:A=_xlfn._xlws.FILTER(Analyses!D:D,Analyses!A:A=AnalysisResults!A484,""),"")</f>
        <v>Safety Population</v>
      </c>
      <c r="C484" t="s">
        <v>314</v>
      </c>
      <c r="D484" s="4" t="str" cm="1">
        <f t="array" ref="D484">_xlfn.UNIQUE(_xlfn._xlws.FILTER(AnalysisMethods!$C$2:$C$31,AnalysisMethods!$A$2:$A$31=AnalysisResults!C484,""))</f>
        <v>Grouped summary of categorical variable</v>
      </c>
      <c r="E484" t="s">
        <v>316</v>
      </c>
      <c r="F484" s="4" t="str" cm="1">
        <f t="array" ref="F484">_xlfn._xlws.FILTER(AnalysisMethods!$H$2:$H$31,AnalysisMethods!$E$2:$E$31=AnalysisResults!E484,"")</f>
        <v>%</v>
      </c>
      <c r="G484" s="4" t="str" cm="1">
        <f t="array" ref="G484">_xlfn._xlws.FILTER(AnalysisMethods!$I$2:$I$31,AnalysisMethods!$E$2:$E$31=AnalysisResults!E484,"")</f>
        <v>( XX.X)</v>
      </c>
      <c r="H484" t="s">
        <v>33</v>
      </c>
      <c r="I484" t="s">
        <v>36</v>
      </c>
      <c r="J484" s="4" t="str" cm="1">
        <f t="array" ref="J484">_xlfn._xlws.FILTER(AnalysisGroupings!$G$2:$G$20,AnalysisGroupings!$F$2:$F$20=AnalysisResults!I484,"")</f>
        <v>Placebo</v>
      </c>
      <c r="L484" t="s">
        <v>108</v>
      </c>
      <c r="N484" s="4" t="str" cm="1">
        <f t="array" ref="N484">_xlfn._xlws.FILTER(AnalysisGroupings!$G$2:$G$20,(AnalysisGroupings!$F$2:$F$20=AnalysisResults!M484)*LEN(M484)&gt;0,"")</f>
        <v/>
      </c>
      <c r="O484" t="s">
        <v>362</v>
      </c>
      <c r="P484" t="s">
        <v>111</v>
      </c>
      <c r="R484" s="4" t="str" cm="1">
        <f t="array" ref="R484">_xlfn._xlws.FILTER(AnalysisGroupings!$G$2:$G$20,(AnalysisGroupings!$F$2:$F$20=AnalysisResults!Q484)*LEN(Q484)&gt;0,"")</f>
        <v/>
      </c>
      <c r="S484" t="s">
        <v>446</v>
      </c>
      <c r="T484">
        <v>1.1628000000000001</v>
      </c>
      <c r="U484" s="7" t="s">
        <v>283</v>
      </c>
    </row>
    <row r="485" spans="1:21" x14ac:dyDescent="0.45">
      <c r="A485" t="s">
        <v>117</v>
      </c>
      <c r="B485" s="4" t="str" cm="1">
        <f t="array" ref="B485">_xlfn._xlws.FILTER(AnalysisSets!B:B,AnalysisSets!A:A=_xlfn._xlws.FILTER(Analyses!D:D,Analyses!A:A=AnalysisResults!A485,""),"")</f>
        <v>Safety Population</v>
      </c>
      <c r="C485" t="s">
        <v>314</v>
      </c>
      <c r="D485" s="4" t="str" cm="1">
        <f t="array" ref="D485">_xlfn.UNIQUE(_xlfn._xlws.FILTER(AnalysisMethods!$C$2:$C$31,AnalysisMethods!$A$2:$A$31=AnalysisResults!C485,""))</f>
        <v>Grouped summary of categorical variable</v>
      </c>
      <c r="E485" t="s">
        <v>315</v>
      </c>
      <c r="F485" s="4" t="str" cm="1">
        <f t="array" ref="F485">_xlfn._xlws.FILTER(AnalysisMethods!$H$2:$H$31,AnalysisMethods!$E$2:$E$31=AnalysisResults!E485,"")</f>
        <v>n</v>
      </c>
      <c r="G485" s="4" t="str" cm="1">
        <f t="array" ref="G485">_xlfn._xlws.FILTER(AnalysisMethods!$I$2:$I$31,AnalysisMethods!$E$2:$E$31=AnalysisResults!E485,"")</f>
        <v>XX</v>
      </c>
      <c r="H485" t="s">
        <v>33</v>
      </c>
      <c r="I485" t="s">
        <v>36</v>
      </c>
      <c r="J485" s="4" t="str" cm="1">
        <f t="array" ref="J485">_xlfn._xlws.FILTER(AnalysisGroupings!$G$2:$G$20,AnalysisGroupings!$F$2:$F$20=AnalysisResults!I485,"")</f>
        <v>Placebo</v>
      </c>
      <c r="L485" t="s">
        <v>108</v>
      </c>
      <c r="N485" s="4" t="str" cm="1">
        <f t="array" ref="N485">_xlfn._xlws.FILTER(AnalysisGroupings!$G$2:$G$20,(AnalysisGroupings!$F$2:$F$20=AnalysisResults!M485)*LEN(M485)&gt;0,"")</f>
        <v/>
      </c>
      <c r="O485" t="s">
        <v>362</v>
      </c>
      <c r="P485" t="s">
        <v>111</v>
      </c>
      <c r="R485" s="4" t="str" cm="1">
        <f t="array" ref="R485">_xlfn._xlws.FILTER(AnalysisGroupings!$G$2:$G$20,(AnalysisGroupings!$F$2:$F$20=AnalysisResults!Q485)*LEN(Q485)&gt;0,"")</f>
        <v/>
      </c>
      <c r="S485" t="s">
        <v>475</v>
      </c>
      <c r="T485">
        <v>2</v>
      </c>
      <c r="U485" s="7" t="s">
        <v>614</v>
      </c>
    </row>
    <row r="486" spans="1:21" x14ac:dyDescent="0.45">
      <c r="A486" t="s">
        <v>117</v>
      </c>
      <c r="B486" s="4" t="str" cm="1">
        <f t="array" ref="B486">_xlfn._xlws.FILTER(AnalysisSets!B:B,AnalysisSets!A:A=_xlfn._xlws.FILTER(Analyses!D:D,Analyses!A:A=AnalysisResults!A486,""),"")</f>
        <v>Safety Population</v>
      </c>
      <c r="C486" t="s">
        <v>314</v>
      </c>
      <c r="D486" s="4" t="str" cm="1">
        <f t="array" ref="D486">_xlfn.UNIQUE(_xlfn._xlws.FILTER(AnalysisMethods!$C$2:$C$31,AnalysisMethods!$A$2:$A$31=AnalysisResults!C486,""))</f>
        <v>Grouped summary of categorical variable</v>
      </c>
      <c r="E486" t="s">
        <v>316</v>
      </c>
      <c r="F486" s="4" t="str" cm="1">
        <f t="array" ref="F486">_xlfn._xlws.FILTER(AnalysisMethods!$H$2:$H$31,AnalysisMethods!$E$2:$E$31=AnalysisResults!E486,"")</f>
        <v>%</v>
      </c>
      <c r="G486" s="4" t="str" cm="1">
        <f t="array" ref="G486">_xlfn._xlws.FILTER(AnalysisMethods!$I$2:$I$31,AnalysisMethods!$E$2:$E$31=AnalysisResults!E486,"")</f>
        <v>( XX.X)</v>
      </c>
      <c r="H486" t="s">
        <v>33</v>
      </c>
      <c r="I486" t="s">
        <v>36</v>
      </c>
      <c r="J486" s="4" t="str" cm="1">
        <f t="array" ref="J486">_xlfn._xlws.FILTER(AnalysisGroupings!$G$2:$G$20,AnalysisGroupings!$F$2:$F$20=AnalysisResults!I486,"")</f>
        <v>Placebo</v>
      </c>
      <c r="L486" t="s">
        <v>108</v>
      </c>
      <c r="N486" s="4" t="str" cm="1">
        <f t="array" ref="N486">_xlfn._xlws.FILTER(AnalysisGroupings!$G$2:$G$20,(AnalysisGroupings!$F$2:$F$20=AnalysisResults!M486)*LEN(M486)&gt;0,"")</f>
        <v/>
      </c>
      <c r="O486" t="s">
        <v>362</v>
      </c>
      <c r="P486" t="s">
        <v>111</v>
      </c>
      <c r="R486" s="4" t="str" cm="1">
        <f t="array" ref="R486">_xlfn._xlws.FILTER(AnalysisGroupings!$G$2:$G$20,(AnalysisGroupings!$F$2:$F$20=AnalysisResults!Q486)*LEN(Q486)&gt;0,"")</f>
        <v/>
      </c>
      <c r="S486" t="s">
        <v>475</v>
      </c>
      <c r="T486">
        <v>2.3256000000000001</v>
      </c>
      <c r="U486" s="7" t="s">
        <v>615</v>
      </c>
    </row>
    <row r="487" spans="1:21" x14ac:dyDescent="0.45">
      <c r="A487" t="s">
        <v>117</v>
      </c>
      <c r="B487" s="4" t="str" cm="1">
        <f t="array" ref="B487">_xlfn._xlws.FILTER(AnalysisSets!B:B,AnalysisSets!A:A=_xlfn._xlws.FILTER(Analyses!D:D,Analyses!A:A=AnalysisResults!A487,""),"")</f>
        <v>Safety Population</v>
      </c>
      <c r="C487" t="s">
        <v>314</v>
      </c>
      <c r="D487" s="4" t="str" cm="1">
        <f t="array" ref="D487">_xlfn.UNIQUE(_xlfn._xlws.FILTER(AnalysisMethods!$C$2:$C$31,AnalysisMethods!$A$2:$A$31=AnalysisResults!C487,""))</f>
        <v>Grouped summary of categorical variable</v>
      </c>
      <c r="E487" t="s">
        <v>315</v>
      </c>
      <c r="F487" s="4" t="str" cm="1">
        <f t="array" ref="F487">_xlfn._xlws.FILTER(AnalysisMethods!$H$2:$H$31,AnalysisMethods!$E$2:$E$31=AnalysisResults!E487,"")</f>
        <v>n</v>
      </c>
      <c r="G487" s="4" t="str" cm="1">
        <f t="array" ref="G487">_xlfn._xlws.FILTER(AnalysisMethods!$I$2:$I$31,AnalysisMethods!$E$2:$E$31=AnalysisResults!E487,"")</f>
        <v>XX</v>
      </c>
      <c r="H487" t="s">
        <v>33</v>
      </c>
      <c r="I487" t="s">
        <v>36</v>
      </c>
      <c r="J487" s="4" t="str" cm="1">
        <f t="array" ref="J487">_xlfn._xlws.FILTER(AnalysisGroupings!$G$2:$G$20,AnalysisGroupings!$F$2:$F$20=AnalysisResults!I487,"")</f>
        <v>Placebo</v>
      </c>
      <c r="L487" t="s">
        <v>108</v>
      </c>
      <c r="N487" s="4" t="str" cm="1">
        <f t="array" ref="N487">_xlfn._xlws.FILTER(AnalysisGroupings!$G$2:$G$20,(AnalysisGroupings!$F$2:$F$20=AnalysisResults!M487)*LEN(M487)&gt;0,"")</f>
        <v/>
      </c>
      <c r="O487" t="s">
        <v>362</v>
      </c>
      <c r="P487" t="s">
        <v>111</v>
      </c>
      <c r="R487" s="4" t="str" cm="1">
        <f t="array" ref="R487">_xlfn._xlws.FILTER(AnalysisGroupings!$G$2:$G$20,(AnalysisGroupings!$F$2:$F$20=AnalysisResults!Q487)*LEN(Q487)&gt;0,"")</f>
        <v/>
      </c>
      <c r="S487" t="s">
        <v>480</v>
      </c>
      <c r="T487">
        <v>0</v>
      </c>
      <c r="U487" s="7" t="s">
        <v>276</v>
      </c>
    </row>
    <row r="488" spans="1:21" x14ac:dyDescent="0.45">
      <c r="A488" t="s">
        <v>117</v>
      </c>
      <c r="B488" s="4" t="str" cm="1">
        <f t="array" ref="B488">_xlfn._xlws.FILTER(AnalysisSets!B:B,AnalysisSets!A:A=_xlfn._xlws.FILTER(Analyses!D:D,Analyses!A:A=AnalysisResults!A488,""),"")</f>
        <v>Safety Population</v>
      </c>
      <c r="C488" t="s">
        <v>314</v>
      </c>
      <c r="D488" s="4" t="str" cm="1">
        <f t="array" ref="D488">_xlfn.UNIQUE(_xlfn._xlws.FILTER(AnalysisMethods!$C$2:$C$31,AnalysisMethods!$A$2:$A$31=AnalysisResults!C488,""))</f>
        <v>Grouped summary of categorical variable</v>
      </c>
      <c r="E488" t="s">
        <v>316</v>
      </c>
      <c r="F488" s="4" t="str" cm="1">
        <f t="array" ref="F488">_xlfn._xlws.FILTER(AnalysisMethods!$H$2:$H$31,AnalysisMethods!$E$2:$E$31=AnalysisResults!E488,"")</f>
        <v>%</v>
      </c>
      <c r="G488" s="4" t="str" cm="1">
        <f t="array" ref="G488">_xlfn._xlws.FILTER(AnalysisMethods!$I$2:$I$31,AnalysisMethods!$E$2:$E$31=AnalysisResults!E488,"")</f>
        <v>( XX.X)</v>
      </c>
      <c r="H488" t="s">
        <v>33</v>
      </c>
      <c r="I488" t="s">
        <v>36</v>
      </c>
      <c r="J488" s="4" t="str" cm="1">
        <f t="array" ref="J488">_xlfn._xlws.FILTER(AnalysisGroupings!$G$2:$G$20,AnalysisGroupings!$F$2:$F$20=AnalysisResults!I488,"")</f>
        <v>Placebo</v>
      </c>
      <c r="L488" t="s">
        <v>108</v>
      </c>
      <c r="N488" s="4" t="str" cm="1">
        <f t="array" ref="N488">_xlfn._xlws.FILTER(AnalysisGroupings!$G$2:$G$20,(AnalysisGroupings!$F$2:$F$20=AnalysisResults!M488)*LEN(M488)&gt;0,"")</f>
        <v/>
      </c>
      <c r="O488" t="s">
        <v>362</v>
      </c>
      <c r="P488" t="s">
        <v>111</v>
      </c>
      <c r="R488" s="4" t="str" cm="1">
        <f t="array" ref="R488">_xlfn._xlws.FILTER(AnalysisGroupings!$G$2:$G$20,(AnalysisGroupings!$F$2:$F$20=AnalysisResults!Q488)*LEN(Q488)&gt;0,"")</f>
        <v/>
      </c>
      <c r="S488" t="s">
        <v>480</v>
      </c>
      <c r="T488">
        <v>0</v>
      </c>
      <c r="U488" s="7" t="s">
        <v>280</v>
      </c>
    </row>
    <row r="489" spans="1:21" x14ac:dyDescent="0.45">
      <c r="A489" t="s">
        <v>117</v>
      </c>
      <c r="B489" s="4" t="str" cm="1">
        <f t="array" ref="B489">_xlfn._xlws.FILTER(AnalysisSets!B:B,AnalysisSets!A:A=_xlfn._xlws.FILTER(Analyses!D:D,Analyses!A:A=AnalysisResults!A489,""),"")</f>
        <v>Safety Population</v>
      </c>
      <c r="C489" t="s">
        <v>314</v>
      </c>
      <c r="D489" s="4" t="str" cm="1">
        <f t="array" ref="D489">_xlfn.UNIQUE(_xlfn._xlws.FILTER(AnalysisMethods!$C$2:$C$31,AnalysisMethods!$A$2:$A$31=AnalysisResults!C489,""))</f>
        <v>Grouped summary of categorical variable</v>
      </c>
      <c r="E489" t="s">
        <v>315</v>
      </c>
      <c r="F489" s="4" t="str" cm="1">
        <f t="array" ref="F489">_xlfn._xlws.FILTER(AnalysisMethods!$H$2:$H$31,AnalysisMethods!$E$2:$E$31=AnalysisResults!E489,"")</f>
        <v>n</v>
      </c>
      <c r="G489" s="4" t="str" cm="1">
        <f t="array" ref="G489">_xlfn._xlws.FILTER(AnalysisMethods!$I$2:$I$31,AnalysisMethods!$E$2:$E$31=AnalysisResults!E489,"")</f>
        <v>XX</v>
      </c>
      <c r="H489" t="s">
        <v>33</v>
      </c>
      <c r="I489" t="s">
        <v>36</v>
      </c>
      <c r="J489" s="4" t="str" cm="1">
        <f t="array" ref="J489">_xlfn._xlws.FILTER(AnalysisGroupings!$G$2:$G$20,AnalysisGroupings!$F$2:$F$20=AnalysisResults!I489,"")</f>
        <v>Placebo</v>
      </c>
      <c r="L489" t="s">
        <v>108</v>
      </c>
      <c r="N489" s="4" t="str" cm="1">
        <f t="array" ref="N489">_xlfn._xlws.FILTER(AnalysisGroupings!$G$2:$G$20,(AnalysisGroupings!$F$2:$F$20=AnalysisResults!M489)*LEN(M489)&gt;0,"")</f>
        <v/>
      </c>
      <c r="O489" t="s">
        <v>362</v>
      </c>
      <c r="P489" t="s">
        <v>111</v>
      </c>
      <c r="R489" s="4" t="str" cm="1">
        <f t="array" ref="R489">_xlfn._xlws.FILTER(AnalysisGroupings!$G$2:$G$20,(AnalysisGroupings!$F$2:$F$20=AnalysisResults!Q489)*LEN(Q489)&gt;0,"")</f>
        <v/>
      </c>
      <c r="S489" t="s">
        <v>481</v>
      </c>
      <c r="T489">
        <v>1</v>
      </c>
      <c r="U489" s="7" t="s">
        <v>277</v>
      </c>
    </row>
    <row r="490" spans="1:21" x14ac:dyDescent="0.45">
      <c r="A490" t="s">
        <v>117</v>
      </c>
      <c r="B490" s="4" t="str" cm="1">
        <f t="array" ref="B490">_xlfn._xlws.FILTER(AnalysisSets!B:B,AnalysisSets!A:A=_xlfn._xlws.FILTER(Analyses!D:D,Analyses!A:A=AnalysisResults!A490,""),"")</f>
        <v>Safety Population</v>
      </c>
      <c r="C490" t="s">
        <v>314</v>
      </c>
      <c r="D490" s="4" t="str" cm="1">
        <f t="array" ref="D490">_xlfn.UNIQUE(_xlfn._xlws.FILTER(AnalysisMethods!$C$2:$C$31,AnalysisMethods!$A$2:$A$31=AnalysisResults!C490,""))</f>
        <v>Grouped summary of categorical variable</v>
      </c>
      <c r="E490" t="s">
        <v>316</v>
      </c>
      <c r="F490" s="4" t="str" cm="1">
        <f t="array" ref="F490">_xlfn._xlws.FILTER(AnalysisMethods!$H$2:$H$31,AnalysisMethods!$E$2:$E$31=AnalysisResults!E490,"")</f>
        <v>%</v>
      </c>
      <c r="G490" s="4" t="str" cm="1">
        <f t="array" ref="G490">_xlfn._xlws.FILTER(AnalysisMethods!$I$2:$I$31,AnalysisMethods!$E$2:$E$31=AnalysisResults!E490,"")</f>
        <v>( XX.X)</v>
      </c>
      <c r="H490" t="s">
        <v>33</v>
      </c>
      <c r="I490" t="s">
        <v>36</v>
      </c>
      <c r="J490" s="4" t="str" cm="1">
        <f t="array" ref="J490">_xlfn._xlws.FILTER(AnalysisGroupings!$G$2:$G$20,AnalysisGroupings!$F$2:$F$20=AnalysisResults!I490,"")</f>
        <v>Placebo</v>
      </c>
      <c r="L490" t="s">
        <v>108</v>
      </c>
      <c r="N490" s="4" t="str" cm="1">
        <f t="array" ref="N490">_xlfn._xlws.FILTER(AnalysisGroupings!$G$2:$G$20,(AnalysisGroupings!$F$2:$F$20=AnalysisResults!M490)*LEN(M490)&gt;0,"")</f>
        <v/>
      </c>
      <c r="O490" t="s">
        <v>362</v>
      </c>
      <c r="P490" t="s">
        <v>111</v>
      </c>
      <c r="R490" s="4" t="str" cm="1">
        <f t="array" ref="R490">_xlfn._xlws.FILTER(AnalysisGroupings!$G$2:$G$20,(AnalysisGroupings!$F$2:$F$20=AnalysisResults!Q490)*LEN(Q490)&gt;0,"")</f>
        <v/>
      </c>
      <c r="S490" t="s">
        <v>481</v>
      </c>
      <c r="T490">
        <v>1.1628000000000001</v>
      </c>
      <c r="U490" s="7" t="s">
        <v>283</v>
      </c>
    </row>
    <row r="491" spans="1:21" x14ac:dyDescent="0.45">
      <c r="A491" t="s">
        <v>117</v>
      </c>
      <c r="B491" s="4" t="str" cm="1">
        <f t="array" ref="B491">_xlfn._xlws.FILTER(AnalysisSets!B:B,AnalysisSets!A:A=_xlfn._xlws.FILTER(Analyses!D:D,Analyses!A:A=AnalysisResults!A491,""),"")</f>
        <v>Safety Population</v>
      </c>
      <c r="C491" t="s">
        <v>314</v>
      </c>
      <c r="D491" s="4" t="str" cm="1">
        <f t="array" ref="D491">_xlfn.UNIQUE(_xlfn._xlws.FILTER(AnalysisMethods!$C$2:$C$31,AnalysisMethods!$A$2:$A$31=AnalysisResults!C491,""))</f>
        <v>Grouped summary of categorical variable</v>
      </c>
      <c r="E491" t="s">
        <v>315</v>
      </c>
      <c r="F491" s="4" t="str" cm="1">
        <f t="array" ref="F491">_xlfn._xlws.FILTER(AnalysisMethods!$H$2:$H$31,AnalysisMethods!$E$2:$E$31=AnalysisResults!E491,"")</f>
        <v>n</v>
      </c>
      <c r="G491" s="4" t="str" cm="1">
        <f t="array" ref="G491">_xlfn._xlws.FILTER(AnalysisMethods!$I$2:$I$31,AnalysisMethods!$E$2:$E$31=AnalysisResults!E491,"")</f>
        <v>XX</v>
      </c>
      <c r="H491" t="s">
        <v>33</v>
      </c>
      <c r="I491" t="s">
        <v>36</v>
      </c>
      <c r="J491" s="4" t="str" cm="1">
        <f t="array" ref="J491">_xlfn._xlws.FILTER(AnalysisGroupings!$G$2:$G$20,AnalysisGroupings!$F$2:$F$20=AnalysisResults!I491,"")</f>
        <v>Placebo</v>
      </c>
      <c r="L491" t="s">
        <v>108</v>
      </c>
      <c r="N491" s="4" t="str" cm="1">
        <f t="array" ref="N491">_xlfn._xlws.FILTER(AnalysisGroupings!$G$2:$G$20,(AnalysisGroupings!$F$2:$F$20=AnalysisResults!M491)*LEN(M491)&gt;0,"")</f>
        <v/>
      </c>
      <c r="O491" t="s">
        <v>362</v>
      </c>
      <c r="P491" t="s">
        <v>111</v>
      </c>
      <c r="R491" s="4" t="str" cm="1">
        <f t="array" ref="R491">_xlfn._xlws.FILTER(AnalysisGroupings!$G$2:$G$20,(AnalysisGroupings!$F$2:$F$20=AnalysisResults!Q491)*LEN(Q491)&gt;0,"")</f>
        <v/>
      </c>
      <c r="S491" t="s">
        <v>500</v>
      </c>
      <c r="T491">
        <v>1</v>
      </c>
      <c r="U491" s="7" t="s">
        <v>277</v>
      </c>
    </row>
    <row r="492" spans="1:21" x14ac:dyDescent="0.45">
      <c r="A492" t="s">
        <v>117</v>
      </c>
      <c r="B492" s="4" t="str" cm="1">
        <f t="array" ref="B492">_xlfn._xlws.FILTER(AnalysisSets!B:B,AnalysisSets!A:A=_xlfn._xlws.FILTER(Analyses!D:D,Analyses!A:A=AnalysisResults!A492,""),"")</f>
        <v>Safety Population</v>
      </c>
      <c r="C492" t="s">
        <v>314</v>
      </c>
      <c r="D492" s="4" t="str" cm="1">
        <f t="array" ref="D492">_xlfn.UNIQUE(_xlfn._xlws.FILTER(AnalysisMethods!$C$2:$C$31,AnalysisMethods!$A$2:$A$31=AnalysisResults!C492,""))</f>
        <v>Grouped summary of categorical variable</v>
      </c>
      <c r="E492" t="s">
        <v>316</v>
      </c>
      <c r="F492" s="4" t="str" cm="1">
        <f t="array" ref="F492">_xlfn._xlws.FILTER(AnalysisMethods!$H$2:$H$31,AnalysisMethods!$E$2:$E$31=AnalysisResults!E492,"")</f>
        <v>%</v>
      </c>
      <c r="G492" s="4" t="str" cm="1">
        <f t="array" ref="G492">_xlfn._xlws.FILTER(AnalysisMethods!$I$2:$I$31,AnalysisMethods!$E$2:$E$31=AnalysisResults!E492,"")</f>
        <v>( XX.X)</v>
      </c>
      <c r="H492" t="s">
        <v>33</v>
      </c>
      <c r="I492" t="s">
        <v>36</v>
      </c>
      <c r="J492" s="4" t="str" cm="1">
        <f t="array" ref="J492">_xlfn._xlws.FILTER(AnalysisGroupings!$G$2:$G$20,AnalysisGroupings!$F$2:$F$20=AnalysisResults!I492,"")</f>
        <v>Placebo</v>
      </c>
      <c r="L492" t="s">
        <v>108</v>
      </c>
      <c r="N492" s="4" t="str" cm="1">
        <f t="array" ref="N492">_xlfn._xlws.FILTER(AnalysisGroupings!$G$2:$G$20,(AnalysisGroupings!$F$2:$F$20=AnalysisResults!M492)*LEN(M492)&gt;0,"")</f>
        <v/>
      </c>
      <c r="O492" t="s">
        <v>362</v>
      </c>
      <c r="P492" t="s">
        <v>111</v>
      </c>
      <c r="R492" s="4" t="str" cm="1">
        <f t="array" ref="R492">_xlfn._xlws.FILTER(AnalysisGroupings!$G$2:$G$20,(AnalysisGroupings!$F$2:$F$20=AnalysisResults!Q492)*LEN(Q492)&gt;0,"")</f>
        <v/>
      </c>
      <c r="S492" t="s">
        <v>500</v>
      </c>
      <c r="T492">
        <v>1.1628000000000001</v>
      </c>
      <c r="U492" s="7" t="s">
        <v>283</v>
      </c>
    </row>
    <row r="493" spans="1:21" x14ac:dyDescent="0.45">
      <c r="A493" t="s">
        <v>117</v>
      </c>
      <c r="B493" s="4" t="str" cm="1">
        <f t="array" ref="B493">_xlfn._xlws.FILTER(AnalysisSets!B:B,AnalysisSets!A:A=_xlfn._xlws.FILTER(Analyses!D:D,Analyses!A:A=AnalysisResults!A493,""),"")</f>
        <v>Safety Population</v>
      </c>
      <c r="C493" t="s">
        <v>314</v>
      </c>
      <c r="D493" s="4" t="str" cm="1">
        <f t="array" ref="D493">_xlfn.UNIQUE(_xlfn._xlws.FILTER(AnalysisMethods!$C$2:$C$31,AnalysisMethods!$A$2:$A$31=AnalysisResults!C493,""))</f>
        <v>Grouped summary of categorical variable</v>
      </c>
      <c r="E493" t="s">
        <v>315</v>
      </c>
      <c r="F493" s="4" t="str" cm="1">
        <f t="array" ref="F493">_xlfn._xlws.FILTER(AnalysisMethods!$H$2:$H$31,AnalysisMethods!$E$2:$E$31=AnalysisResults!E493,"")</f>
        <v>n</v>
      </c>
      <c r="G493" s="4" t="str" cm="1">
        <f t="array" ref="G493">_xlfn._xlws.FILTER(AnalysisMethods!$I$2:$I$31,AnalysisMethods!$E$2:$E$31=AnalysisResults!E493,"")</f>
        <v>XX</v>
      </c>
      <c r="H493" t="s">
        <v>33</v>
      </c>
      <c r="I493" t="s">
        <v>36</v>
      </c>
      <c r="J493" s="4" t="str" cm="1">
        <f t="array" ref="J493">_xlfn._xlws.FILTER(AnalysisGroupings!$G$2:$G$20,AnalysisGroupings!$F$2:$F$20=AnalysisResults!I493,"")</f>
        <v>Placebo</v>
      </c>
      <c r="L493" t="s">
        <v>108</v>
      </c>
      <c r="N493" s="4" t="str" cm="1">
        <f t="array" ref="N493">_xlfn._xlws.FILTER(AnalysisGroupings!$G$2:$G$20,(AnalysisGroupings!$F$2:$F$20=AnalysisResults!M493)*LEN(M493)&gt;0,"")</f>
        <v/>
      </c>
      <c r="O493" t="s">
        <v>362</v>
      </c>
      <c r="P493" t="s">
        <v>111</v>
      </c>
      <c r="R493" s="4" t="str" cm="1">
        <f t="array" ref="R493">_xlfn._xlws.FILTER(AnalysisGroupings!$G$2:$G$20,(AnalysisGroupings!$F$2:$F$20=AnalysisResults!Q493)*LEN(Q493)&gt;0,"")</f>
        <v/>
      </c>
      <c r="S493" t="s">
        <v>516</v>
      </c>
      <c r="T493">
        <v>0</v>
      </c>
      <c r="U493" s="7" t="s">
        <v>276</v>
      </c>
    </row>
    <row r="494" spans="1:21" x14ac:dyDescent="0.45">
      <c r="A494" t="s">
        <v>117</v>
      </c>
      <c r="B494" s="4" t="str" cm="1">
        <f t="array" ref="B494">_xlfn._xlws.FILTER(AnalysisSets!B:B,AnalysisSets!A:A=_xlfn._xlws.FILTER(Analyses!D:D,Analyses!A:A=AnalysisResults!A494,""),"")</f>
        <v>Safety Population</v>
      </c>
      <c r="C494" t="s">
        <v>314</v>
      </c>
      <c r="D494" s="4" t="str" cm="1">
        <f t="array" ref="D494">_xlfn.UNIQUE(_xlfn._xlws.FILTER(AnalysisMethods!$C$2:$C$31,AnalysisMethods!$A$2:$A$31=AnalysisResults!C494,""))</f>
        <v>Grouped summary of categorical variable</v>
      </c>
      <c r="E494" t="s">
        <v>316</v>
      </c>
      <c r="F494" s="4" t="str" cm="1">
        <f t="array" ref="F494">_xlfn._xlws.FILTER(AnalysisMethods!$H$2:$H$31,AnalysisMethods!$E$2:$E$31=AnalysisResults!E494,"")</f>
        <v>%</v>
      </c>
      <c r="G494" s="4" t="str" cm="1">
        <f t="array" ref="G494">_xlfn._xlws.FILTER(AnalysisMethods!$I$2:$I$31,AnalysisMethods!$E$2:$E$31=AnalysisResults!E494,"")</f>
        <v>( XX.X)</v>
      </c>
      <c r="H494" t="s">
        <v>33</v>
      </c>
      <c r="I494" t="s">
        <v>36</v>
      </c>
      <c r="J494" s="4" t="str" cm="1">
        <f t="array" ref="J494">_xlfn._xlws.FILTER(AnalysisGroupings!$G$2:$G$20,AnalysisGroupings!$F$2:$F$20=AnalysisResults!I494,"")</f>
        <v>Placebo</v>
      </c>
      <c r="L494" t="s">
        <v>108</v>
      </c>
      <c r="N494" s="4" t="str" cm="1">
        <f t="array" ref="N494">_xlfn._xlws.FILTER(AnalysisGroupings!$G$2:$G$20,(AnalysisGroupings!$F$2:$F$20=AnalysisResults!M494)*LEN(M494)&gt;0,"")</f>
        <v/>
      </c>
      <c r="O494" t="s">
        <v>362</v>
      </c>
      <c r="P494" t="s">
        <v>111</v>
      </c>
      <c r="R494" s="4" t="str" cm="1">
        <f t="array" ref="R494">_xlfn._xlws.FILTER(AnalysisGroupings!$G$2:$G$20,(AnalysisGroupings!$F$2:$F$20=AnalysisResults!Q494)*LEN(Q494)&gt;0,"")</f>
        <v/>
      </c>
      <c r="S494" t="s">
        <v>516</v>
      </c>
      <c r="T494">
        <v>0</v>
      </c>
      <c r="U494" s="7" t="s">
        <v>280</v>
      </c>
    </row>
    <row r="495" spans="1:21" x14ac:dyDescent="0.45">
      <c r="A495" t="s">
        <v>117</v>
      </c>
      <c r="B495" s="4" t="str" cm="1">
        <f t="array" ref="B495">_xlfn._xlws.FILTER(AnalysisSets!B:B,AnalysisSets!A:A=_xlfn._xlws.FILTER(Analyses!D:D,Analyses!A:A=AnalysisResults!A495,""),"")</f>
        <v>Safety Population</v>
      </c>
      <c r="C495" t="s">
        <v>314</v>
      </c>
      <c r="D495" s="4" t="str" cm="1">
        <f t="array" ref="D495">_xlfn.UNIQUE(_xlfn._xlws.FILTER(AnalysisMethods!$C$2:$C$31,AnalysisMethods!$A$2:$A$31=AnalysisResults!C495,""))</f>
        <v>Grouped summary of categorical variable</v>
      </c>
      <c r="E495" t="s">
        <v>315</v>
      </c>
      <c r="F495" s="4" t="str" cm="1">
        <f t="array" ref="F495">_xlfn._xlws.FILTER(AnalysisMethods!$H$2:$H$31,AnalysisMethods!$E$2:$E$31=AnalysisResults!E495,"")</f>
        <v>n</v>
      </c>
      <c r="G495" s="4" t="str" cm="1">
        <f t="array" ref="G495">_xlfn._xlws.FILTER(AnalysisMethods!$I$2:$I$31,AnalysisMethods!$E$2:$E$31=AnalysisResults!E495,"")</f>
        <v>XX</v>
      </c>
      <c r="H495" t="s">
        <v>33</v>
      </c>
      <c r="I495" t="s">
        <v>36</v>
      </c>
      <c r="J495" s="4" t="str" cm="1">
        <f t="array" ref="J495">_xlfn._xlws.FILTER(AnalysisGroupings!$G$2:$G$20,AnalysisGroupings!$F$2:$F$20=AnalysisResults!I495,"")</f>
        <v>Placebo</v>
      </c>
      <c r="L495" t="s">
        <v>108</v>
      </c>
      <c r="N495" s="4" t="str" cm="1">
        <f t="array" ref="N495">_xlfn._xlws.FILTER(AnalysisGroupings!$G$2:$G$20,(AnalysisGroupings!$F$2:$F$20=AnalysisResults!M495)*LEN(M495)&gt;0,"")</f>
        <v/>
      </c>
      <c r="O495" t="s">
        <v>362</v>
      </c>
      <c r="P495" t="s">
        <v>111</v>
      </c>
      <c r="R495" s="4" t="str" cm="1">
        <f t="array" ref="R495">_xlfn._xlws.FILTER(AnalysisGroupings!$G$2:$G$20,(AnalysisGroupings!$F$2:$F$20=AnalysisResults!Q495)*LEN(Q495)&gt;0,"")</f>
        <v/>
      </c>
      <c r="S495" t="s">
        <v>575</v>
      </c>
      <c r="T495">
        <v>1</v>
      </c>
      <c r="U495" s="7" t="s">
        <v>277</v>
      </c>
    </row>
    <row r="496" spans="1:21" x14ac:dyDescent="0.45">
      <c r="A496" t="s">
        <v>117</v>
      </c>
      <c r="B496" s="4" t="str" cm="1">
        <f t="array" ref="B496">_xlfn._xlws.FILTER(AnalysisSets!B:B,AnalysisSets!A:A=_xlfn._xlws.FILTER(Analyses!D:D,Analyses!A:A=AnalysisResults!A496,""),"")</f>
        <v>Safety Population</v>
      </c>
      <c r="C496" t="s">
        <v>314</v>
      </c>
      <c r="D496" s="4" t="str" cm="1">
        <f t="array" ref="D496">_xlfn.UNIQUE(_xlfn._xlws.FILTER(AnalysisMethods!$C$2:$C$31,AnalysisMethods!$A$2:$A$31=AnalysisResults!C496,""))</f>
        <v>Grouped summary of categorical variable</v>
      </c>
      <c r="E496" t="s">
        <v>316</v>
      </c>
      <c r="F496" s="4" t="str" cm="1">
        <f t="array" ref="F496">_xlfn._xlws.FILTER(AnalysisMethods!$H$2:$H$31,AnalysisMethods!$E$2:$E$31=AnalysisResults!E496,"")</f>
        <v>%</v>
      </c>
      <c r="G496" s="4" t="str" cm="1">
        <f t="array" ref="G496">_xlfn._xlws.FILTER(AnalysisMethods!$I$2:$I$31,AnalysisMethods!$E$2:$E$31=AnalysisResults!E496,"")</f>
        <v>( XX.X)</v>
      </c>
      <c r="H496" t="s">
        <v>33</v>
      </c>
      <c r="I496" t="s">
        <v>36</v>
      </c>
      <c r="J496" s="4" t="str" cm="1">
        <f t="array" ref="J496">_xlfn._xlws.FILTER(AnalysisGroupings!$G$2:$G$20,AnalysisGroupings!$F$2:$F$20=AnalysisResults!I496,"")</f>
        <v>Placebo</v>
      </c>
      <c r="L496" t="s">
        <v>108</v>
      </c>
      <c r="N496" s="4" t="str" cm="1">
        <f t="array" ref="N496">_xlfn._xlws.FILTER(AnalysisGroupings!$G$2:$G$20,(AnalysisGroupings!$F$2:$F$20=AnalysisResults!M496)*LEN(M496)&gt;0,"")</f>
        <v/>
      </c>
      <c r="O496" t="s">
        <v>362</v>
      </c>
      <c r="P496" t="s">
        <v>111</v>
      </c>
      <c r="R496" s="4" t="str" cm="1">
        <f t="array" ref="R496">_xlfn._xlws.FILTER(AnalysisGroupings!$G$2:$G$20,(AnalysisGroupings!$F$2:$F$20=AnalysisResults!Q496)*LEN(Q496)&gt;0,"")</f>
        <v/>
      </c>
      <c r="S496" t="s">
        <v>575</v>
      </c>
      <c r="T496">
        <v>1.1628000000000001</v>
      </c>
      <c r="U496" s="7" t="s">
        <v>283</v>
      </c>
    </row>
    <row r="497" spans="1:21" x14ac:dyDescent="0.45">
      <c r="A497" t="s">
        <v>117</v>
      </c>
      <c r="B497" s="4" t="str" cm="1">
        <f t="array" ref="B497">_xlfn._xlws.FILTER(AnalysisSets!B:B,AnalysisSets!A:A=_xlfn._xlws.FILTER(Analyses!D:D,Analyses!A:A=AnalysisResults!A497,""),"")</f>
        <v>Safety Population</v>
      </c>
      <c r="C497" t="s">
        <v>314</v>
      </c>
      <c r="D497" s="4" t="str" cm="1">
        <f t="array" ref="D497">_xlfn.UNIQUE(_xlfn._xlws.FILTER(AnalysisMethods!$C$2:$C$31,AnalysisMethods!$A$2:$A$31=AnalysisResults!C497,""))</f>
        <v>Grouped summary of categorical variable</v>
      </c>
      <c r="E497" t="s">
        <v>315</v>
      </c>
      <c r="F497" s="4" t="str" cm="1">
        <f t="array" ref="F497">_xlfn._xlws.FILTER(AnalysisMethods!$H$2:$H$31,AnalysisMethods!$E$2:$E$31=AnalysisResults!E497,"")</f>
        <v>n</v>
      </c>
      <c r="G497" s="4" t="str" cm="1">
        <f t="array" ref="G497">_xlfn._xlws.FILTER(AnalysisMethods!$I$2:$I$31,AnalysisMethods!$E$2:$E$31=AnalysisResults!E497,"")</f>
        <v>XX</v>
      </c>
      <c r="H497" t="s">
        <v>33</v>
      </c>
      <c r="I497" t="s">
        <v>36</v>
      </c>
      <c r="J497" s="4" t="str" cm="1">
        <f t="array" ref="J497">_xlfn._xlws.FILTER(AnalysisGroupings!$G$2:$G$20,AnalysisGroupings!$F$2:$F$20=AnalysisResults!I497,"")</f>
        <v>Placebo</v>
      </c>
      <c r="L497" t="s">
        <v>108</v>
      </c>
      <c r="N497" s="4" t="str" cm="1">
        <f t="array" ref="N497">_xlfn._xlws.FILTER(AnalysisGroupings!$G$2:$G$20,(AnalysisGroupings!$F$2:$F$20=AnalysisResults!M497)*LEN(M497)&gt;0,"")</f>
        <v/>
      </c>
      <c r="O497" t="s">
        <v>362</v>
      </c>
      <c r="P497" t="s">
        <v>111</v>
      </c>
      <c r="R497" s="4" t="str" cm="1">
        <f t="array" ref="R497">_xlfn._xlws.FILTER(AnalysisGroupings!$G$2:$G$20,(AnalysisGroupings!$F$2:$F$20=AnalysisResults!Q497)*LEN(Q497)&gt;0,"")</f>
        <v/>
      </c>
      <c r="S497" t="s">
        <v>604</v>
      </c>
      <c r="T497">
        <v>0</v>
      </c>
      <c r="U497" s="7" t="s">
        <v>276</v>
      </c>
    </row>
    <row r="498" spans="1:21" x14ac:dyDescent="0.45">
      <c r="A498" t="s">
        <v>117</v>
      </c>
      <c r="B498" s="4" t="str" cm="1">
        <f t="array" ref="B498">_xlfn._xlws.FILTER(AnalysisSets!B:B,AnalysisSets!A:A=_xlfn._xlws.FILTER(Analyses!D:D,Analyses!A:A=AnalysisResults!A498,""),"")</f>
        <v>Safety Population</v>
      </c>
      <c r="C498" t="s">
        <v>314</v>
      </c>
      <c r="D498" s="4" t="str" cm="1">
        <f t="array" ref="D498">_xlfn.UNIQUE(_xlfn._xlws.FILTER(AnalysisMethods!$C$2:$C$31,AnalysisMethods!$A$2:$A$31=AnalysisResults!C498,""))</f>
        <v>Grouped summary of categorical variable</v>
      </c>
      <c r="E498" t="s">
        <v>316</v>
      </c>
      <c r="F498" s="4" t="str" cm="1">
        <f t="array" ref="F498">_xlfn._xlws.FILTER(AnalysisMethods!$H$2:$H$31,AnalysisMethods!$E$2:$E$31=AnalysisResults!E498,"")</f>
        <v>%</v>
      </c>
      <c r="G498" s="4" t="str" cm="1">
        <f t="array" ref="G498">_xlfn._xlws.FILTER(AnalysisMethods!$I$2:$I$31,AnalysisMethods!$E$2:$E$31=AnalysisResults!E498,"")</f>
        <v>( XX.X)</v>
      </c>
      <c r="H498" t="s">
        <v>33</v>
      </c>
      <c r="I498" t="s">
        <v>36</v>
      </c>
      <c r="J498" s="4" t="str" cm="1">
        <f t="array" ref="J498">_xlfn._xlws.FILTER(AnalysisGroupings!$G$2:$G$20,AnalysisGroupings!$F$2:$F$20=AnalysisResults!I498,"")</f>
        <v>Placebo</v>
      </c>
      <c r="L498" t="s">
        <v>108</v>
      </c>
      <c r="N498" s="4" t="str" cm="1">
        <f t="array" ref="N498">_xlfn._xlws.FILTER(AnalysisGroupings!$G$2:$G$20,(AnalysisGroupings!$F$2:$F$20=AnalysisResults!M498)*LEN(M498)&gt;0,"")</f>
        <v/>
      </c>
      <c r="O498" t="s">
        <v>362</v>
      </c>
      <c r="P498" t="s">
        <v>111</v>
      </c>
      <c r="R498" s="4" t="str" cm="1">
        <f t="array" ref="R498">_xlfn._xlws.FILTER(AnalysisGroupings!$G$2:$G$20,(AnalysisGroupings!$F$2:$F$20=AnalysisResults!Q498)*LEN(Q498)&gt;0,"")</f>
        <v/>
      </c>
      <c r="S498" t="s">
        <v>604</v>
      </c>
      <c r="T498">
        <v>0</v>
      </c>
      <c r="U498" s="7" t="s">
        <v>280</v>
      </c>
    </row>
    <row r="499" spans="1:21" x14ac:dyDescent="0.45">
      <c r="A499" t="s">
        <v>117</v>
      </c>
      <c r="B499" s="4" t="str" cm="1">
        <f t="array" ref="B499">_xlfn._xlws.FILTER(AnalysisSets!B:B,AnalysisSets!A:A=_xlfn._xlws.FILTER(Analyses!D:D,Analyses!A:A=AnalysisResults!A499,""),"")</f>
        <v>Safety Population</v>
      </c>
      <c r="C499" t="s">
        <v>314</v>
      </c>
      <c r="D499" s="4" t="str" cm="1">
        <f t="array" ref="D499">_xlfn.UNIQUE(_xlfn._xlws.FILTER(AnalysisMethods!$C$2:$C$31,AnalysisMethods!$A$2:$A$31=AnalysisResults!C499,""))</f>
        <v>Grouped summary of categorical variable</v>
      </c>
      <c r="E499" t="s">
        <v>315</v>
      </c>
      <c r="F499" s="4" t="str" cm="1">
        <f t="array" ref="F499">_xlfn._xlws.FILTER(AnalysisMethods!$H$2:$H$31,AnalysisMethods!$E$2:$E$31=AnalysisResults!E499,"")</f>
        <v>n</v>
      </c>
      <c r="G499" s="4" t="str" cm="1">
        <f t="array" ref="G499">_xlfn._xlws.FILTER(AnalysisMethods!$I$2:$I$31,AnalysisMethods!$E$2:$E$31=AnalysisResults!E499,"")</f>
        <v>XX</v>
      </c>
      <c r="H499" t="s">
        <v>33</v>
      </c>
      <c r="I499" t="s">
        <v>36</v>
      </c>
      <c r="J499" s="4" t="str" cm="1">
        <f t="array" ref="J499">_xlfn._xlws.FILTER(AnalysisGroupings!$G$2:$G$20,AnalysisGroupings!$F$2:$F$20=AnalysisResults!I499,"")</f>
        <v>Placebo</v>
      </c>
      <c r="L499" t="s">
        <v>108</v>
      </c>
      <c r="N499" s="4" t="str" cm="1">
        <f t="array" ref="N499">_xlfn._xlws.FILTER(AnalysisGroupings!$G$2:$G$20,(AnalysisGroupings!$F$2:$F$20=AnalysisResults!M499)*LEN(M499)&gt;0,"")</f>
        <v/>
      </c>
      <c r="O499" t="s">
        <v>363</v>
      </c>
      <c r="P499" t="s">
        <v>111</v>
      </c>
      <c r="R499" s="4" t="str" cm="1">
        <f t="array" ref="R499">_xlfn._xlws.FILTER(AnalysisGroupings!$G$2:$G$20,(AnalysisGroupings!$F$2:$F$20=AnalysisResults!Q499)*LEN(Q499)&gt;0,"")</f>
        <v/>
      </c>
      <c r="S499" t="s">
        <v>413</v>
      </c>
      <c r="T499">
        <v>0</v>
      </c>
      <c r="U499" s="7" t="s">
        <v>276</v>
      </c>
    </row>
    <row r="500" spans="1:21" x14ac:dyDescent="0.45">
      <c r="A500" t="s">
        <v>117</v>
      </c>
      <c r="B500" s="4" t="str" cm="1">
        <f t="array" ref="B500">_xlfn._xlws.FILTER(AnalysisSets!B:B,AnalysisSets!A:A=_xlfn._xlws.FILTER(Analyses!D:D,Analyses!A:A=AnalysisResults!A500,""),"")</f>
        <v>Safety Population</v>
      </c>
      <c r="C500" t="s">
        <v>314</v>
      </c>
      <c r="D500" s="4" t="str" cm="1">
        <f t="array" ref="D500">_xlfn.UNIQUE(_xlfn._xlws.FILTER(AnalysisMethods!$C$2:$C$31,AnalysisMethods!$A$2:$A$31=AnalysisResults!C500,""))</f>
        <v>Grouped summary of categorical variable</v>
      </c>
      <c r="E500" t="s">
        <v>316</v>
      </c>
      <c r="F500" s="4" t="str" cm="1">
        <f t="array" ref="F500">_xlfn._xlws.FILTER(AnalysisMethods!$H$2:$H$31,AnalysisMethods!$E$2:$E$31=AnalysisResults!E500,"")</f>
        <v>%</v>
      </c>
      <c r="G500" s="4" t="str" cm="1">
        <f t="array" ref="G500">_xlfn._xlws.FILTER(AnalysisMethods!$I$2:$I$31,AnalysisMethods!$E$2:$E$31=AnalysisResults!E500,"")</f>
        <v>( XX.X)</v>
      </c>
      <c r="H500" t="s">
        <v>33</v>
      </c>
      <c r="I500" t="s">
        <v>36</v>
      </c>
      <c r="J500" s="4" t="str" cm="1">
        <f t="array" ref="J500">_xlfn._xlws.FILTER(AnalysisGroupings!$G$2:$G$20,AnalysisGroupings!$F$2:$F$20=AnalysisResults!I500,"")</f>
        <v>Placebo</v>
      </c>
      <c r="L500" t="s">
        <v>108</v>
      </c>
      <c r="N500" s="4" t="str" cm="1">
        <f t="array" ref="N500">_xlfn._xlws.FILTER(AnalysisGroupings!$G$2:$G$20,(AnalysisGroupings!$F$2:$F$20=AnalysisResults!M500)*LEN(M500)&gt;0,"")</f>
        <v/>
      </c>
      <c r="O500" t="s">
        <v>363</v>
      </c>
      <c r="P500" t="s">
        <v>111</v>
      </c>
      <c r="R500" s="4" t="str" cm="1">
        <f t="array" ref="R500">_xlfn._xlws.FILTER(AnalysisGroupings!$G$2:$G$20,(AnalysisGroupings!$F$2:$F$20=AnalysisResults!Q500)*LEN(Q500)&gt;0,"")</f>
        <v/>
      </c>
      <c r="S500" t="s">
        <v>413</v>
      </c>
      <c r="T500">
        <v>0</v>
      </c>
      <c r="U500" s="7" t="s">
        <v>280</v>
      </c>
    </row>
    <row r="501" spans="1:21" x14ac:dyDescent="0.45">
      <c r="A501" t="s">
        <v>117</v>
      </c>
      <c r="B501" s="4" t="str" cm="1">
        <f t="array" ref="B501">_xlfn._xlws.FILTER(AnalysisSets!B:B,AnalysisSets!A:A=_xlfn._xlws.FILTER(Analyses!D:D,Analyses!A:A=AnalysisResults!A501,""),"")</f>
        <v>Safety Population</v>
      </c>
      <c r="C501" t="s">
        <v>314</v>
      </c>
      <c r="D501" s="4" t="str" cm="1">
        <f t="array" ref="D501">_xlfn.UNIQUE(_xlfn._xlws.FILTER(AnalysisMethods!$C$2:$C$31,AnalysisMethods!$A$2:$A$31=AnalysisResults!C501,""))</f>
        <v>Grouped summary of categorical variable</v>
      </c>
      <c r="E501" t="s">
        <v>315</v>
      </c>
      <c r="F501" s="4" t="str" cm="1">
        <f t="array" ref="F501">_xlfn._xlws.FILTER(AnalysisMethods!$H$2:$H$31,AnalysisMethods!$E$2:$E$31=AnalysisResults!E501,"")</f>
        <v>n</v>
      </c>
      <c r="G501" s="4" t="str" cm="1">
        <f t="array" ref="G501">_xlfn._xlws.FILTER(AnalysisMethods!$I$2:$I$31,AnalysisMethods!$E$2:$E$31=AnalysisResults!E501,"")</f>
        <v>XX</v>
      </c>
      <c r="H501" t="s">
        <v>33</v>
      </c>
      <c r="I501" t="s">
        <v>36</v>
      </c>
      <c r="J501" s="4" t="str" cm="1">
        <f t="array" ref="J501">_xlfn._xlws.FILTER(AnalysisGroupings!$G$2:$G$20,AnalysisGroupings!$F$2:$F$20=AnalysisResults!I501,"")</f>
        <v>Placebo</v>
      </c>
      <c r="L501" t="s">
        <v>108</v>
      </c>
      <c r="N501" s="4" t="str" cm="1">
        <f t="array" ref="N501">_xlfn._xlws.FILTER(AnalysisGroupings!$G$2:$G$20,(AnalysisGroupings!$F$2:$F$20=AnalysisResults!M501)*LEN(M501)&gt;0,"")</f>
        <v/>
      </c>
      <c r="O501" t="s">
        <v>363</v>
      </c>
      <c r="P501" t="s">
        <v>111</v>
      </c>
      <c r="R501" s="4" t="str" cm="1">
        <f t="array" ref="R501">_xlfn._xlws.FILTER(AnalysisGroupings!$G$2:$G$20,(AnalysisGroupings!$F$2:$F$20=AnalysisResults!Q501)*LEN(Q501)&gt;0,"")</f>
        <v/>
      </c>
      <c r="S501" t="s">
        <v>414</v>
      </c>
      <c r="T501">
        <v>0</v>
      </c>
      <c r="U501" s="7" t="s">
        <v>276</v>
      </c>
    </row>
    <row r="502" spans="1:21" x14ac:dyDescent="0.45">
      <c r="A502" t="s">
        <v>117</v>
      </c>
      <c r="B502" s="4" t="str" cm="1">
        <f t="array" ref="B502">_xlfn._xlws.FILTER(AnalysisSets!B:B,AnalysisSets!A:A=_xlfn._xlws.FILTER(Analyses!D:D,Analyses!A:A=AnalysisResults!A502,""),"")</f>
        <v>Safety Population</v>
      </c>
      <c r="C502" t="s">
        <v>314</v>
      </c>
      <c r="D502" s="4" t="str" cm="1">
        <f t="array" ref="D502">_xlfn.UNIQUE(_xlfn._xlws.FILTER(AnalysisMethods!$C$2:$C$31,AnalysisMethods!$A$2:$A$31=AnalysisResults!C502,""))</f>
        <v>Grouped summary of categorical variable</v>
      </c>
      <c r="E502" t="s">
        <v>316</v>
      </c>
      <c r="F502" s="4" t="str" cm="1">
        <f t="array" ref="F502">_xlfn._xlws.FILTER(AnalysisMethods!$H$2:$H$31,AnalysisMethods!$E$2:$E$31=AnalysisResults!E502,"")</f>
        <v>%</v>
      </c>
      <c r="G502" s="4" t="str" cm="1">
        <f t="array" ref="G502">_xlfn._xlws.FILTER(AnalysisMethods!$I$2:$I$31,AnalysisMethods!$E$2:$E$31=AnalysisResults!E502,"")</f>
        <v>( XX.X)</v>
      </c>
      <c r="H502" t="s">
        <v>33</v>
      </c>
      <c r="I502" t="s">
        <v>36</v>
      </c>
      <c r="J502" s="4" t="str" cm="1">
        <f t="array" ref="J502">_xlfn._xlws.FILTER(AnalysisGroupings!$G$2:$G$20,AnalysisGroupings!$F$2:$F$20=AnalysisResults!I502,"")</f>
        <v>Placebo</v>
      </c>
      <c r="L502" t="s">
        <v>108</v>
      </c>
      <c r="N502" s="4" t="str" cm="1">
        <f t="array" ref="N502">_xlfn._xlws.FILTER(AnalysisGroupings!$G$2:$G$20,(AnalysisGroupings!$F$2:$F$20=AnalysisResults!M502)*LEN(M502)&gt;0,"")</f>
        <v/>
      </c>
      <c r="O502" t="s">
        <v>363</v>
      </c>
      <c r="P502" t="s">
        <v>111</v>
      </c>
      <c r="R502" s="4" t="str" cm="1">
        <f t="array" ref="R502">_xlfn._xlws.FILTER(AnalysisGroupings!$G$2:$G$20,(AnalysisGroupings!$F$2:$F$20=AnalysisResults!Q502)*LEN(Q502)&gt;0,"")</f>
        <v/>
      </c>
      <c r="S502" t="s">
        <v>414</v>
      </c>
      <c r="T502">
        <v>0</v>
      </c>
      <c r="U502" s="7" t="s">
        <v>280</v>
      </c>
    </row>
    <row r="503" spans="1:21" x14ac:dyDescent="0.45">
      <c r="A503" t="s">
        <v>117</v>
      </c>
      <c r="B503" s="4" t="str" cm="1">
        <f t="array" ref="B503">_xlfn._xlws.FILTER(AnalysisSets!B:B,AnalysisSets!A:A=_xlfn._xlws.FILTER(Analyses!D:D,Analyses!A:A=AnalysisResults!A503,""),"")</f>
        <v>Safety Population</v>
      </c>
      <c r="C503" t="s">
        <v>314</v>
      </c>
      <c r="D503" s="4" t="str" cm="1">
        <f t="array" ref="D503">_xlfn.UNIQUE(_xlfn._xlws.FILTER(AnalysisMethods!$C$2:$C$31,AnalysisMethods!$A$2:$A$31=AnalysisResults!C503,""))</f>
        <v>Grouped summary of categorical variable</v>
      </c>
      <c r="E503" t="s">
        <v>315</v>
      </c>
      <c r="F503" s="4" t="str" cm="1">
        <f t="array" ref="F503">_xlfn._xlws.FILTER(AnalysisMethods!$H$2:$H$31,AnalysisMethods!$E$2:$E$31=AnalysisResults!E503,"")</f>
        <v>n</v>
      </c>
      <c r="G503" s="4" t="str" cm="1">
        <f t="array" ref="G503">_xlfn._xlws.FILTER(AnalysisMethods!$I$2:$I$31,AnalysisMethods!$E$2:$E$31=AnalysisResults!E503,"")</f>
        <v>XX</v>
      </c>
      <c r="H503" t="s">
        <v>33</v>
      </c>
      <c r="I503" t="s">
        <v>36</v>
      </c>
      <c r="J503" s="4" t="str" cm="1">
        <f t="array" ref="J503">_xlfn._xlws.FILTER(AnalysisGroupings!$G$2:$G$20,AnalysisGroupings!$F$2:$F$20=AnalysisResults!I503,"")</f>
        <v>Placebo</v>
      </c>
      <c r="L503" t="s">
        <v>108</v>
      </c>
      <c r="N503" s="4" t="str" cm="1">
        <f t="array" ref="N503">_xlfn._xlws.FILTER(AnalysisGroupings!$G$2:$G$20,(AnalysisGroupings!$F$2:$F$20=AnalysisResults!M503)*LEN(M503)&gt;0,"")</f>
        <v/>
      </c>
      <c r="O503" t="s">
        <v>363</v>
      </c>
      <c r="P503" t="s">
        <v>111</v>
      </c>
      <c r="R503" s="4" t="str" cm="1">
        <f t="array" ref="R503">_xlfn._xlws.FILTER(AnalysisGroupings!$G$2:$G$20,(AnalysisGroupings!$F$2:$F$20=AnalysisResults!Q503)*LEN(Q503)&gt;0,"")</f>
        <v/>
      </c>
      <c r="S503" t="s">
        <v>416</v>
      </c>
      <c r="T503">
        <v>1</v>
      </c>
      <c r="U503" s="7" t="s">
        <v>277</v>
      </c>
    </row>
    <row r="504" spans="1:21" x14ac:dyDescent="0.45">
      <c r="A504" t="s">
        <v>117</v>
      </c>
      <c r="B504" s="4" t="str" cm="1">
        <f t="array" ref="B504">_xlfn._xlws.FILTER(AnalysisSets!B:B,AnalysisSets!A:A=_xlfn._xlws.FILTER(Analyses!D:D,Analyses!A:A=AnalysisResults!A504,""),"")</f>
        <v>Safety Population</v>
      </c>
      <c r="C504" t="s">
        <v>314</v>
      </c>
      <c r="D504" s="4" t="str" cm="1">
        <f t="array" ref="D504">_xlfn.UNIQUE(_xlfn._xlws.FILTER(AnalysisMethods!$C$2:$C$31,AnalysisMethods!$A$2:$A$31=AnalysisResults!C504,""))</f>
        <v>Grouped summary of categorical variable</v>
      </c>
      <c r="E504" t="s">
        <v>316</v>
      </c>
      <c r="F504" s="4" t="str" cm="1">
        <f t="array" ref="F504">_xlfn._xlws.FILTER(AnalysisMethods!$H$2:$H$31,AnalysisMethods!$E$2:$E$31=AnalysisResults!E504,"")</f>
        <v>%</v>
      </c>
      <c r="G504" s="4" t="str" cm="1">
        <f t="array" ref="G504">_xlfn._xlws.FILTER(AnalysisMethods!$I$2:$I$31,AnalysisMethods!$E$2:$E$31=AnalysisResults!E504,"")</f>
        <v>( XX.X)</v>
      </c>
      <c r="H504" t="s">
        <v>33</v>
      </c>
      <c r="I504" t="s">
        <v>36</v>
      </c>
      <c r="J504" s="4" t="str" cm="1">
        <f t="array" ref="J504">_xlfn._xlws.FILTER(AnalysisGroupings!$G$2:$G$20,AnalysisGroupings!$F$2:$F$20=AnalysisResults!I504,"")</f>
        <v>Placebo</v>
      </c>
      <c r="L504" t="s">
        <v>108</v>
      </c>
      <c r="N504" s="4" t="str" cm="1">
        <f t="array" ref="N504">_xlfn._xlws.FILTER(AnalysisGroupings!$G$2:$G$20,(AnalysisGroupings!$F$2:$F$20=AnalysisResults!M504)*LEN(M504)&gt;0,"")</f>
        <v/>
      </c>
      <c r="O504" t="s">
        <v>363</v>
      </c>
      <c r="P504" t="s">
        <v>111</v>
      </c>
      <c r="R504" s="4" t="str" cm="1">
        <f t="array" ref="R504">_xlfn._xlws.FILTER(AnalysisGroupings!$G$2:$G$20,(AnalysisGroupings!$F$2:$F$20=AnalysisResults!Q504)*LEN(Q504)&gt;0,"")</f>
        <v/>
      </c>
      <c r="S504" t="s">
        <v>416</v>
      </c>
      <c r="T504">
        <v>1.1628000000000001</v>
      </c>
      <c r="U504" s="7" t="s">
        <v>283</v>
      </c>
    </row>
    <row r="505" spans="1:21" x14ac:dyDescent="0.45">
      <c r="A505" t="s">
        <v>117</v>
      </c>
      <c r="B505" s="4" t="str" cm="1">
        <f t="array" ref="B505">_xlfn._xlws.FILTER(AnalysisSets!B:B,AnalysisSets!A:A=_xlfn._xlws.FILTER(Analyses!D:D,Analyses!A:A=AnalysisResults!A505,""),"")</f>
        <v>Safety Population</v>
      </c>
      <c r="C505" t="s">
        <v>314</v>
      </c>
      <c r="D505" s="4" t="str" cm="1">
        <f t="array" ref="D505">_xlfn.UNIQUE(_xlfn._xlws.FILTER(AnalysisMethods!$C$2:$C$31,AnalysisMethods!$A$2:$A$31=AnalysisResults!C505,""))</f>
        <v>Grouped summary of categorical variable</v>
      </c>
      <c r="E505" t="s">
        <v>315</v>
      </c>
      <c r="F505" s="4" t="str" cm="1">
        <f t="array" ref="F505">_xlfn._xlws.FILTER(AnalysisMethods!$H$2:$H$31,AnalysisMethods!$E$2:$E$31=AnalysisResults!E505,"")</f>
        <v>n</v>
      </c>
      <c r="G505" s="4" t="str" cm="1">
        <f t="array" ref="G505">_xlfn._xlws.FILTER(AnalysisMethods!$I$2:$I$31,AnalysisMethods!$E$2:$E$31=AnalysisResults!E505,"")</f>
        <v>XX</v>
      </c>
      <c r="H505" t="s">
        <v>33</v>
      </c>
      <c r="I505" t="s">
        <v>36</v>
      </c>
      <c r="J505" s="4" t="str" cm="1">
        <f t="array" ref="J505">_xlfn._xlws.FILTER(AnalysisGroupings!$G$2:$G$20,AnalysisGroupings!$F$2:$F$20=AnalysisResults!I505,"")</f>
        <v>Placebo</v>
      </c>
      <c r="L505" t="s">
        <v>108</v>
      </c>
      <c r="N505" s="4" t="str" cm="1">
        <f t="array" ref="N505">_xlfn._xlws.FILTER(AnalysisGroupings!$G$2:$G$20,(AnalysisGroupings!$F$2:$F$20=AnalysisResults!M505)*LEN(M505)&gt;0,"")</f>
        <v/>
      </c>
      <c r="O505" t="s">
        <v>363</v>
      </c>
      <c r="P505" t="s">
        <v>111</v>
      </c>
      <c r="R505" s="4" t="str" cm="1">
        <f t="array" ref="R505">_xlfn._xlws.FILTER(AnalysisGroupings!$G$2:$G$20,(AnalysisGroupings!$F$2:$F$20=AnalysisResults!Q505)*LEN(Q505)&gt;0,"")</f>
        <v/>
      </c>
      <c r="S505" t="s">
        <v>417</v>
      </c>
      <c r="T505">
        <v>0</v>
      </c>
      <c r="U505" s="7" t="s">
        <v>276</v>
      </c>
    </row>
    <row r="506" spans="1:21" x14ac:dyDescent="0.45">
      <c r="A506" t="s">
        <v>117</v>
      </c>
      <c r="B506" s="4" t="str" cm="1">
        <f t="array" ref="B506">_xlfn._xlws.FILTER(AnalysisSets!B:B,AnalysisSets!A:A=_xlfn._xlws.FILTER(Analyses!D:D,Analyses!A:A=AnalysisResults!A506,""),"")</f>
        <v>Safety Population</v>
      </c>
      <c r="C506" t="s">
        <v>314</v>
      </c>
      <c r="D506" s="4" t="str" cm="1">
        <f t="array" ref="D506">_xlfn.UNIQUE(_xlfn._xlws.FILTER(AnalysisMethods!$C$2:$C$31,AnalysisMethods!$A$2:$A$31=AnalysisResults!C506,""))</f>
        <v>Grouped summary of categorical variable</v>
      </c>
      <c r="E506" t="s">
        <v>316</v>
      </c>
      <c r="F506" s="4" t="str" cm="1">
        <f t="array" ref="F506">_xlfn._xlws.FILTER(AnalysisMethods!$H$2:$H$31,AnalysisMethods!$E$2:$E$31=AnalysisResults!E506,"")</f>
        <v>%</v>
      </c>
      <c r="G506" s="4" t="str" cm="1">
        <f t="array" ref="G506">_xlfn._xlws.FILTER(AnalysisMethods!$I$2:$I$31,AnalysisMethods!$E$2:$E$31=AnalysisResults!E506,"")</f>
        <v>( XX.X)</v>
      </c>
      <c r="H506" t="s">
        <v>33</v>
      </c>
      <c r="I506" t="s">
        <v>36</v>
      </c>
      <c r="J506" s="4" t="str" cm="1">
        <f t="array" ref="J506">_xlfn._xlws.FILTER(AnalysisGroupings!$G$2:$G$20,AnalysisGroupings!$F$2:$F$20=AnalysisResults!I506,"")</f>
        <v>Placebo</v>
      </c>
      <c r="L506" t="s">
        <v>108</v>
      </c>
      <c r="N506" s="4" t="str" cm="1">
        <f t="array" ref="N506">_xlfn._xlws.FILTER(AnalysisGroupings!$G$2:$G$20,(AnalysisGroupings!$F$2:$F$20=AnalysisResults!M506)*LEN(M506)&gt;0,"")</f>
        <v/>
      </c>
      <c r="O506" t="s">
        <v>363</v>
      </c>
      <c r="P506" t="s">
        <v>111</v>
      </c>
      <c r="R506" s="4" t="str" cm="1">
        <f t="array" ref="R506">_xlfn._xlws.FILTER(AnalysisGroupings!$G$2:$G$20,(AnalysisGroupings!$F$2:$F$20=AnalysisResults!Q506)*LEN(Q506)&gt;0,"")</f>
        <v/>
      </c>
      <c r="S506" t="s">
        <v>417</v>
      </c>
      <c r="T506">
        <v>0</v>
      </c>
      <c r="U506" s="7" t="s">
        <v>280</v>
      </c>
    </row>
    <row r="507" spans="1:21" x14ac:dyDescent="0.45">
      <c r="A507" t="s">
        <v>117</v>
      </c>
      <c r="B507" s="4" t="str" cm="1">
        <f t="array" ref="B507">_xlfn._xlws.FILTER(AnalysisSets!B:B,AnalysisSets!A:A=_xlfn._xlws.FILTER(Analyses!D:D,Analyses!A:A=AnalysisResults!A507,""),"")</f>
        <v>Safety Population</v>
      </c>
      <c r="C507" t="s">
        <v>314</v>
      </c>
      <c r="D507" s="4" t="str" cm="1">
        <f t="array" ref="D507">_xlfn.UNIQUE(_xlfn._xlws.FILTER(AnalysisMethods!$C$2:$C$31,AnalysisMethods!$A$2:$A$31=AnalysisResults!C507,""))</f>
        <v>Grouped summary of categorical variable</v>
      </c>
      <c r="E507" t="s">
        <v>315</v>
      </c>
      <c r="F507" s="4" t="str" cm="1">
        <f t="array" ref="F507">_xlfn._xlws.FILTER(AnalysisMethods!$H$2:$H$31,AnalysisMethods!$E$2:$E$31=AnalysisResults!E507,"")</f>
        <v>n</v>
      </c>
      <c r="G507" s="4" t="str" cm="1">
        <f t="array" ref="G507">_xlfn._xlws.FILTER(AnalysisMethods!$I$2:$I$31,AnalysisMethods!$E$2:$E$31=AnalysisResults!E507,"")</f>
        <v>XX</v>
      </c>
      <c r="H507" t="s">
        <v>33</v>
      </c>
      <c r="I507" t="s">
        <v>36</v>
      </c>
      <c r="J507" s="4" t="str" cm="1">
        <f t="array" ref="J507">_xlfn._xlws.FILTER(AnalysisGroupings!$G$2:$G$20,AnalysisGroupings!$F$2:$F$20=AnalysisResults!I507,"")</f>
        <v>Placebo</v>
      </c>
      <c r="L507" t="s">
        <v>108</v>
      </c>
      <c r="N507" s="4" t="str" cm="1">
        <f t="array" ref="N507">_xlfn._xlws.FILTER(AnalysisGroupings!$G$2:$G$20,(AnalysisGroupings!$F$2:$F$20=AnalysisResults!M507)*LEN(M507)&gt;0,"")</f>
        <v/>
      </c>
      <c r="O507" t="s">
        <v>363</v>
      </c>
      <c r="P507" t="s">
        <v>111</v>
      </c>
      <c r="R507" s="4" t="str" cm="1">
        <f t="array" ref="R507">_xlfn._xlws.FILTER(AnalysisGroupings!$G$2:$G$20,(AnalysisGroupings!$F$2:$F$20=AnalysisResults!Q507)*LEN(Q507)&gt;0,"")</f>
        <v/>
      </c>
      <c r="S507" t="s">
        <v>418</v>
      </c>
      <c r="T507">
        <v>1</v>
      </c>
      <c r="U507" s="7" t="s">
        <v>277</v>
      </c>
    </row>
    <row r="508" spans="1:21" x14ac:dyDescent="0.45">
      <c r="A508" t="s">
        <v>117</v>
      </c>
      <c r="B508" s="4" t="str" cm="1">
        <f t="array" ref="B508">_xlfn._xlws.FILTER(AnalysisSets!B:B,AnalysisSets!A:A=_xlfn._xlws.FILTER(Analyses!D:D,Analyses!A:A=AnalysisResults!A508,""),"")</f>
        <v>Safety Population</v>
      </c>
      <c r="C508" t="s">
        <v>314</v>
      </c>
      <c r="D508" s="4" t="str" cm="1">
        <f t="array" ref="D508">_xlfn.UNIQUE(_xlfn._xlws.FILTER(AnalysisMethods!$C$2:$C$31,AnalysisMethods!$A$2:$A$31=AnalysisResults!C508,""))</f>
        <v>Grouped summary of categorical variable</v>
      </c>
      <c r="E508" t="s">
        <v>316</v>
      </c>
      <c r="F508" s="4" t="str" cm="1">
        <f t="array" ref="F508">_xlfn._xlws.FILTER(AnalysisMethods!$H$2:$H$31,AnalysisMethods!$E$2:$E$31=AnalysisResults!E508,"")</f>
        <v>%</v>
      </c>
      <c r="G508" s="4" t="str" cm="1">
        <f t="array" ref="G508">_xlfn._xlws.FILTER(AnalysisMethods!$I$2:$I$31,AnalysisMethods!$E$2:$E$31=AnalysisResults!E508,"")</f>
        <v>( XX.X)</v>
      </c>
      <c r="H508" t="s">
        <v>33</v>
      </c>
      <c r="I508" t="s">
        <v>36</v>
      </c>
      <c r="J508" s="4" t="str" cm="1">
        <f t="array" ref="J508">_xlfn._xlws.FILTER(AnalysisGroupings!$G$2:$G$20,AnalysisGroupings!$F$2:$F$20=AnalysisResults!I508,"")</f>
        <v>Placebo</v>
      </c>
      <c r="L508" t="s">
        <v>108</v>
      </c>
      <c r="N508" s="4" t="str" cm="1">
        <f t="array" ref="N508">_xlfn._xlws.FILTER(AnalysisGroupings!$G$2:$G$20,(AnalysisGroupings!$F$2:$F$20=AnalysisResults!M508)*LEN(M508)&gt;0,"")</f>
        <v/>
      </c>
      <c r="O508" t="s">
        <v>363</v>
      </c>
      <c r="P508" t="s">
        <v>111</v>
      </c>
      <c r="R508" s="4" t="str" cm="1">
        <f t="array" ref="R508">_xlfn._xlws.FILTER(AnalysisGroupings!$G$2:$G$20,(AnalysisGroupings!$F$2:$F$20=AnalysisResults!Q508)*LEN(Q508)&gt;0,"")</f>
        <v/>
      </c>
      <c r="S508" t="s">
        <v>418</v>
      </c>
      <c r="T508">
        <v>1.1628000000000001</v>
      </c>
      <c r="U508" s="7" t="s">
        <v>283</v>
      </c>
    </row>
    <row r="509" spans="1:21" x14ac:dyDescent="0.45">
      <c r="A509" t="s">
        <v>117</v>
      </c>
      <c r="B509" s="4" t="str" cm="1">
        <f t="array" ref="B509">_xlfn._xlws.FILTER(AnalysisSets!B:B,AnalysisSets!A:A=_xlfn._xlws.FILTER(Analyses!D:D,Analyses!A:A=AnalysisResults!A509,""),"")</f>
        <v>Safety Population</v>
      </c>
      <c r="C509" t="s">
        <v>314</v>
      </c>
      <c r="D509" s="4" t="str" cm="1">
        <f t="array" ref="D509">_xlfn.UNIQUE(_xlfn._xlws.FILTER(AnalysisMethods!$C$2:$C$31,AnalysisMethods!$A$2:$A$31=AnalysisResults!C509,""))</f>
        <v>Grouped summary of categorical variable</v>
      </c>
      <c r="E509" t="s">
        <v>315</v>
      </c>
      <c r="F509" s="4" t="str" cm="1">
        <f t="array" ref="F509">_xlfn._xlws.FILTER(AnalysisMethods!$H$2:$H$31,AnalysisMethods!$E$2:$E$31=AnalysisResults!E509,"")</f>
        <v>n</v>
      </c>
      <c r="G509" s="4" t="str" cm="1">
        <f t="array" ref="G509">_xlfn._xlws.FILTER(AnalysisMethods!$I$2:$I$31,AnalysisMethods!$E$2:$E$31=AnalysisResults!E509,"")</f>
        <v>XX</v>
      </c>
      <c r="H509" t="s">
        <v>33</v>
      </c>
      <c r="I509" t="s">
        <v>36</v>
      </c>
      <c r="J509" s="4" t="str" cm="1">
        <f t="array" ref="J509">_xlfn._xlws.FILTER(AnalysisGroupings!$G$2:$G$20,AnalysisGroupings!$F$2:$F$20=AnalysisResults!I509,"")</f>
        <v>Placebo</v>
      </c>
      <c r="L509" t="s">
        <v>108</v>
      </c>
      <c r="N509" s="4" t="str" cm="1">
        <f t="array" ref="N509">_xlfn._xlws.FILTER(AnalysisGroupings!$G$2:$G$20,(AnalysisGroupings!$F$2:$F$20=AnalysisResults!M509)*LEN(M509)&gt;0,"")</f>
        <v/>
      </c>
      <c r="O509" t="s">
        <v>363</v>
      </c>
      <c r="P509" t="s">
        <v>111</v>
      </c>
      <c r="R509" s="4" t="str" cm="1">
        <f t="array" ref="R509">_xlfn._xlws.FILTER(AnalysisGroupings!$G$2:$G$20,(AnalysisGroupings!$F$2:$F$20=AnalysisResults!Q509)*LEN(Q509)&gt;0,"")</f>
        <v/>
      </c>
      <c r="S509" t="s">
        <v>419</v>
      </c>
      <c r="T509">
        <v>0</v>
      </c>
      <c r="U509" s="7" t="s">
        <v>276</v>
      </c>
    </row>
    <row r="510" spans="1:21" x14ac:dyDescent="0.45">
      <c r="A510" t="s">
        <v>117</v>
      </c>
      <c r="B510" s="4" t="str" cm="1">
        <f t="array" ref="B510">_xlfn._xlws.FILTER(AnalysisSets!B:B,AnalysisSets!A:A=_xlfn._xlws.FILTER(Analyses!D:D,Analyses!A:A=AnalysisResults!A510,""),"")</f>
        <v>Safety Population</v>
      </c>
      <c r="C510" t="s">
        <v>314</v>
      </c>
      <c r="D510" s="4" t="str" cm="1">
        <f t="array" ref="D510">_xlfn.UNIQUE(_xlfn._xlws.FILTER(AnalysisMethods!$C$2:$C$31,AnalysisMethods!$A$2:$A$31=AnalysisResults!C510,""))</f>
        <v>Grouped summary of categorical variable</v>
      </c>
      <c r="E510" t="s">
        <v>316</v>
      </c>
      <c r="F510" s="4" t="str" cm="1">
        <f t="array" ref="F510">_xlfn._xlws.FILTER(AnalysisMethods!$H$2:$H$31,AnalysisMethods!$E$2:$E$31=AnalysisResults!E510,"")</f>
        <v>%</v>
      </c>
      <c r="G510" s="4" t="str" cm="1">
        <f t="array" ref="G510">_xlfn._xlws.FILTER(AnalysisMethods!$I$2:$I$31,AnalysisMethods!$E$2:$E$31=AnalysisResults!E510,"")</f>
        <v>( XX.X)</v>
      </c>
      <c r="H510" t="s">
        <v>33</v>
      </c>
      <c r="I510" t="s">
        <v>36</v>
      </c>
      <c r="J510" s="4" t="str" cm="1">
        <f t="array" ref="J510">_xlfn._xlws.FILTER(AnalysisGroupings!$G$2:$G$20,AnalysisGroupings!$F$2:$F$20=AnalysisResults!I510,"")</f>
        <v>Placebo</v>
      </c>
      <c r="L510" t="s">
        <v>108</v>
      </c>
      <c r="N510" s="4" t="str" cm="1">
        <f t="array" ref="N510">_xlfn._xlws.FILTER(AnalysisGroupings!$G$2:$G$20,(AnalysisGroupings!$F$2:$F$20=AnalysisResults!M510)*LEN(M510)&gt;0,"")</f>
        <v/>
      </c>
      <c r="O510" t="s">
        <v>363</v>
      </c>
      <c r="P510" t="s">
        <v>111</v>
      </c>
      <c r="R510" s="4" t="str" cm="1">
        <f t="array" ref="R510">_xlfn._xlws.FILTER(AnalysisGroupings!$G$2:$G$20,(AnalysisGroupings!$F$2:$F$20=AnalysisResults!Q510)*LEN(Q510)&gt;0,"")</f>
        <v/>
      </c>
      <c r="S510" t="s">
        <v>419</v>
      </c>
      <c r="T510">
        <v>0</v>
      </c>
      <c r="U510" s="7" t="s">
        <v>280</v>
      </c>
    </row>
    <row r="511" spans="1:21" x14ac:dyDescent="0.45">
      <c r="A511" t="s">
        <v>117</v>
      </c>
      <c r="B511" s="4" t="str" cm="1">
        <f t="array" ref="B511">_xlfn._xlws.FILTER(AnalysisSets!B:B,AnalysisSets!A:A=_xlfn._xlws.FILTER(Analyses!D:D,Analyses!A:A=AnalysisResults!A511,""),"")</f>
        <v>Safety Population</v>
      </c>
      <c r="C511" t="s">
        <v>314</v>
      </c>
      <c r="D511" s="4" t="str" cm="1">
        <f t="array" ref="D511">_xlfn.UNIQUE(_xlfn._xlws.FILTER(AnalysisMethods!$C$2:$C$31,AnalysisMethods!$A$2:$A$31=AnalysisResults!C511,""))</f>
        <v>Grouped summary of categorical variable</v>
      </c>
      <c r="E511" t="s">
        <v>315</v>
      </c>
      <c r="F511" s="4" t="str" cm="1">
        <f t="array" ref="F511">_xlfn._xlws.FILTER(AnalysisMethods!$H$2:$H$31,AnalysisMethods!$E$2:$E$31=AnalysisResults!E511,"")</f>
        <v>n</v>
      </c>
      <c r="G511" s="4" t="str" cm="1">
        <f t="array" ref="G511">_xlfn._xlws.FILTER(AnalysisMethods!$I$2:$I$31,AnalysisMethods!$E$2:$E$31=AnalysisResults!E511,"")</f>
        <v>XX</v>
      </c>
      <c r="H511" t="s">
        <v>33</v>
      </c>
      <c r="I511" t="s">
        <v>36</v>
      </c>
      <c r="J511" s="4" t="str" cm="1">
        <f t="array" ref="J511">_xlfn._xlws.FILTER(AnalysisGroupings!$G$2:$G$20,AnalysisGroupings!$F$2:$F$20=AnalysisResults!I511,"")</f>
        <v>Placebo</v>
      </c>
      <c r="L511" t="s">
        <v>108</v>
      </c>
      <c r="N511" s="4" t="str" cm="1">
        <f t="array" ref="N511">_xlfn._xlws.FILTER(AnalysisGroupings!$G$2:$G$20,(AnalysisGroupings!$F$2:$F$20=AnalysisResults!M511)*LEN(M511)&gt;0,"")</f>
        <v/>
      </c>
      <c r="O511" t="s">
        <v>363</v>
      </c>
      <c r="P511" t="s">
        <v>111</v>
      </c>
      <c r="R511" s="4" t="str" cm="1">
        <f t="array" ref="R511">_xlfn._xlws.FILTER(AnalysisGroupings!$G$2:$G$20,(AnalysisGroupings!$F$2:$F$20=AnalysisResults!Q511)*LEN(Q511)&gt;0,"")</f>
        <v/>
      </c>
      <c r="S511" t="s">
        <v>420</v>
      </c>
      <c r="T511">
        <v>1</v>
      </c>
      <c r="U511" s="7" t="s">
        <v>277</v>
      </c>
    </row>
    <row r="512" spans="1:21" x14ac:dyDescent="0.45">
      <c r="A512" t="s">
        <v>117</v>
      </c>
      <c r="B512" s="4" t="str" cm="1">
        <f t="array" ref="B512">_xlfn._xlws.FILTER(AnalysisSets!B:B,AnalysisSets!A:A=_xlfn._xlws.FILTER(Analyses!D:D,Analyses!A:A=AnalysisResults!A512,""),"")</f>
        <v>Safety Population</v>
      </c>
      <c r="C512" t="s">
        <v>314</v>
      </c>
      <c r="D512" s="4" t="str" cm="1">
        <f t="array" ref="D512">_xlfn.UNIQUE(_xlfn._xlws.FILTER(AnalysisMethods!$C$2:$C$31,AnalysisMethods!$A$2:$A$31=AnalysisResults!C512,""))</f>
        <v>Grouped summary of categorical variable</v>
      </c>
      <c r="E512" t="s">
        <v>316</v>
      </c>
      <c r="F512" s="4" t="str" cm="1">
        <f t="array" ref="F512">_xlfn._xlws.FILTER(AnalysisMethods!$H$2:$H$31,AnalysisMethods!$E$2:$E$31=AnalysisResults!E512,"")</f>
        <v>%</v>
      </c>
      <c r="G512" s="4" t="str" cm="1">
        <f t="array" ref="G512">_xlfn._xlws.FILTER(AnalysisMethods!$I$2:$I$31,AnalysisMethods!$E$2:$E$31=AnalysisResults!E512,"")</f>
        <v>( XX.X)</v>
      </c>
      <c r="H512" t="s">
        <v>33</v>
      </c>
      <c r="I512" t="s">
        <v>36</v>
      </c>
      <c r="J512" s="4" t="str" cm="1">
        <f t="array" ref="J512">_xlfn._xlws.FILTER(AnalysisGroupings!$G$2:$G$20,AnalysisGroupings!$F$2:$F$20=AnalysisResults!I512,"")</f>
        <v>Placebo</v>
      </c>
      <c r="L512" t="s">
        <v>108</v>
      </c>
      <c r="N512" s="4" t="str" cm="1">
        <f t="array" ref="N512">_xlfn._xlws.FILTER(AnalysisGroupings!$G$2:$G$20,(AnalysisGroupings!$F$2:$F$20=AnalysisResults!M512)*LEN(M512)&gt;0,"")</f>
        <v/>
      </c>
      <c r="O512" t="s">
        <v>363</v>
      </c>
      <c r="P512" t="s">
        <v>111</v>
      </c>
      <c r="R512" s="4" t="str" cm="1">
        <f t="array" ref="R512">_xlfn._xlws.FILTER(AnalysisGroupings!$G$2:$G$20,(AnalysisGroupings!$F$2:$F$20=AnalysisResults!Q512)*LEN(Q512)&gt;0,"")</f>
        <v/>
      </c>
      <c r="S512" t="s">
        <v>420</v>
      </c>
      <c r="T512">
        <v>1.1628000000000001</v>
      </c>
      <c r="U512" s="7" t="s">
        <v>283</v>
      </c>
    </row>
    <row r="513" spans="1:21" x14ac:dyDescent="0.45">
      <c r="A513" t="s">
        <v>117</v>
      </c>
      <c r="B513" s="4" t="str" cm="1">
        <f t="array" ref="B513">_xlfn._xlws.FILTER(AnalysisSets!B:B,AnalysisSets!A:A=_xlfn._xlws.FILTER(Analyses!D:D,Analyses!A:A=AnalysisResults!A513,""),"")</f>
        <v>Safety Population</v>
      </c>
      <c r="C513" t="s">
        <v>314</v>
      </c>
      <c r="D513" s="4" t="str" cm="1">
        <f t="array" ref="D513">_xlfn.UNIQUE(_xlfn._xlws.FILTER(AnalysisMethods!$C$2:$C$31,AnalysisMethods!$A$2:$A$31=AnalysisResults!C513,""))</f>
        <v>Grouped summary of categorical variable</v>
      </c>
      <c r="E513" t="s">
        <v>315</v>
      </c>
      <c r="F513" s="4" t="str" cm="1">
        <f t="array" ref="F513">_xlfn._xlws.FILTER(AnalysisMethods!$H$2:$H$31,AnalysisMethods!$E$2:$E$31=AnalysisResults!E513,"")</f>
        <v>n</v>
      </c>
      <c r="G513" s="4" t="str" cm="1">
        <f t="array" ref="G513">_xlfn._xlws.FILTER(AnalysisMethods!$I$2:$I$31,AnalysisMethods!$E$2:$E$31=AnalysisResults!E513,"")</f>
        <v>XX</v>
      </c>
      <c r="H513" t="s">
        <v>33</v>
      </c>
      <c r="I513" t="s">
        <v>36</v>
      </c>
      <c r="J513" s="4" t="str" cm="1">
        <f t="array" ref="J513">_xlfn._xlws.FILTER(AnalysisGroupings!$G$2:$G$20,AnalysisGroupings!$F$2:$F$20=AnalysisResults!I513,"")</f>
        <v>Placebo</v>
      </c>
      <c r="L513" t="s">
        <v>108</v>
      </c>
      <c r="N513" s="4" t="str" cm="1">
        <f t="array" ref="N513">_xlfn._xlws.FILTER(AnalysisGroupings!$G$2:$G$20,(AnalysisGroupings!$F$2:$F$20=AnalysisResults!M513)*LEN(M513)&gt;0,"")</f>
        <v/>
      </c>
      <c r="O513" t="s">
        <v>363</v>
      </c>
      <c r="P513" t="s">
        <v>111</v>
      </c>
      <c r="R513" s="4" t="str" cm="1">
        <f t="array" ref="R513">_xlfn._xlws.FILTER(AnalysisGroupings!$G$2:$G$20,(AnalysisGroupings!$F$2:$F$20=AnalysisResults!Q513)*LEN(Q513)&gt;0,"")</f>
        <v/>
      </c>
      <c r="S513" t="s">
        <v>421</v>
      </c>
      <c r="T513">
        <v>0</v>
      </c>
      <c r="U513" s="7" t="s">
        <v>276</v>
      </c>
    </row>
    <row r="514" spans="1:21" x14ac:dyDescent="0.45">
      <c r="A514" t="s">
        <v>117</v>
      </c>
      <c r="B514" s="4" t="str" cm="1">
        <f t="array" ref="B514">_xlfn._xlws.FILTER(AnalysisSets!B:B,AnalysisSets!A:A=_xlfn._xlws.FILTER(Analyses!D:D,Analyses!A:A=AnalysisResults!A514,""),"")</f>
        <v>Safety Population</v>
      </c>
      <c r="C514" t="s">
        <v>314</v>
      </c>
      <c r="D514" s="4" t="str" cm="1">
        <f t="array" ref="D514">_xlfn.UNIQUE(_xlfn._xlws.FILTER(AnalysisMethods!$C$2:$C$31,AnalysisMethods!$A$2:$A$31=AnalysisResults!C514,""))</f>
        <v>Grouped summary of categorical variable</v>
      </c>
      <c r="E514" t="s">
        <v>316</v>
      </c>
      <c r="F514" s="4" t="str" cm="1">
        <f t="array" ref="F514">_xlfn._xlws.FILTER(AnalysisMethods!$H$2:$H$31,AnalysisMethods!$E$2:$E$31=AnalysisResults!E514,"")</f>
        <v>%</v>
      </c>
      <c r="G514" s="4" t="str" cm="1">
        <f t="array" ref="G514">_xlfn._xlws.FILTER(AnalysisMethods!$I$2:$I$31,AnalysisMethods!$E$2:$E$31=AnalysisResults!E514,"")</f>
        <v>( XX.X)</v>
      </c>
      <c r="H514" t="s">
        <v>33</v>
      </c>
      <c r="I514" t="s">
        <v>36</v>
      </c>
      <c r="J514" s="4" t="str" cm="1">
        <f t="array" ref="J514">_xlfn._xlws.FILTER(AnalysisGroupings!$G$2:$G$20,AnalysisGroupings!$F$2:$F$20=AnalysisResults!I514,"")</f>
        <v>Placebo</v>
      </c>
      <c r="L514" t="s">
        <v>108</v>
      </c>
      <c r="N514" s="4" t="str" cm="1">
        <f t="array" ref="N514">_xlfn._xlws.FILTER(AnalysisGroupings!$G$2:$G$20,(AnalysisGroupings!$F$2:$F$20=AnalysisResults!M514)*LEN(M514)&gt;0,"")</f>
        <v/>
      </c>
      <c r="O514" t="s">
        <v>363</v>
      </c>
      <c r="P514" t="s">
        <v>111</v>
      </c>
      <c r="R514" s="4" t="str" cm="1">
        <f t="array" ref="R514">_xlfn._xlws.FILTER(AnalysisGroupings!$G$2:$G$20,(AnalysisGroupings!$F$2:$F$20=AnalysisResults!Q514)*LEN(Q514)&gt;0,"")</f>
        <v/>
      </c>
      <c r="S514" t="s">
        <v>421</v>
      </c>
      <c r="T514">
        <v>0</v>
      </c>
      <c r="U514" s="7" t="s">
        <v>280</v>
      </c>
    </row>
    <row r="515" spans="1:21" x14ac:dyDescent="0.45">
      <c r="A515" t="s">
        <v>117</v>
      </c>
      <c r="B515" s="4" t="str" cm="1">
        <f t="array" ref="B515">_xlfn._xlws.FILTER(AnalysisSets!B:B,AnalysisSets!A:A=_xlfn._xlws.FILTER(Analyses!D:D,Analyses!A:A=AnalysisResults!A515,""),"")</f>
        <v>Safety Population</v>
      </c>
      <c r="C515" t="s">
        <v>314</v>
      </c>
      <c r="D515" s="4" t="str" cm="1">
        <f t="array" ref="D515">_xlfn.UNIQUE(_xlfn._xlws.FILTER(AnalysisMethods!$C$2:$C$31,AnalysisMethods!$A$2:$A$31=AnalysisResults!C515,""))</f>
        <v>Grouped summary of categorical variable</v>
      </c>
      <c r="E515" t="s">
        <v>315</v>
      </c>
      <c r="F515" s="4" t="str" cm="1">
        <f t="array" ref="F515">_xlfn._xlws.FILTER(AnalysisMethods!$H$2:$H$31,AnalysisMethods!$E$2:$E$31=AnalysisResults!E515,"")</f>
        <v>n</v>
      </c>
      <c r="G515" s="4" t="str" cm="1">
        <f t="array" ref="G515">_xlfn._xlws.FILTER(AnalysisMethods!$I$2:$I$31,AnalysisMethods!$E$2:$E$31=AnalysisResults!E515,"")</f>
        <v>XX</v>
      </c>
      <c r="H515" t="s">
        <v>33</v>
      </c>
      <c r="I515" t="s">
        <v>36</v>
      </c>
      <c r="J515" s="4" t="str" cm="1">
        <f t="array" ref="J515">_xlfn._xlws.FILTER(AnalysisGroupings!$G$2:$G$20,AnalysisGroupings!$F$2:$F$20=AnalysisResults!I515,"")</f>
        <v>Placebo</v>
      </c>
      <c r="L515" t="s">
        <v>108</v>
      </c>
      <c r="N515" s="4" t="str" cm="1">
        <f t="array" ref="N515">_xlfn._xlws.FILTER(AnalysisGroupings!$G$2:$G$20,(AnalysisGroupings!$F$2:$F$20=AnalysisResults!M515)*LEN(M515)&gt;0,"")</f>
        <v/>
      </c>
      <c r="O515" t="s">
        <v>363</v>
      </c>
      <c r="P515" t="s">
        <v>111</v>
      </c>
      <c r="R515" s="4" t="str" cm="1">
        <f t="array" ref="R515">_xlfn._xlws.FILTER(AnalysisGroupings!$G$2:$G$20,(AnalysisGroupings!$F$2:$F$20=AnalysisResults!Q515)*LEN(Q515)&gt;0,"")</f>
        <v/>
      </c>
      <c r="S515" t="s">
        <v>450</v>
      </c>
      <c r="T515">
        <v>1</v>
      </c>
      <c r="U515" s="7" t="s">
        <v>277</v>
      </c>
    </row>
    <row r="516" spans="1:21" x14ac:dyDescent="0.45">
      <c r="A516" t="s">
        <v>117</v>
      </c>
      <c r="B516" s="4" t="str" cm="1">
        <f t="array" ref="B516">_xlfn._xlws.FILTER(AnalysisSets!B:B,AnalysisSets!A:A=_xlfn._xlws.FILTER(Analyses!D:D,Analyses!A:A=AnalysisResults!A516,""),"")</f>
        <v>Safety Population</v>
      </c>
      <c r="C516" t="s">
        <v>314</v>
      </c>
      <c r="D516" s="4" t="str" cm="1">
        <f t="array" ref="D516">_xlfn.UNIQUE(_xlfn._xlws.FILTER(AnalysisMethods!$C$2:$C$31,AnalysisMethods!$A$2:$A$31=AnalysisResults!C516,""))</f>
        <v>Grouped summary of categorical variable</v>
      </c>
      <c r="E516" t="s">
        <v>316</v>
      </c>
      <c r="F516" s="4" t="str" cm="1">
        <f t="array" ref="F516">_xlfn._xlws.FILTER(AnalysisMethods!$H$2:$H$31,AnalysisMethods!$E$2:$E$31=AnalysisResults!E516,"")</f>
        <v>%</v>
      </c>
      <c r="G516" s="4" t="str" cm="1">
        <f t="array" ref="G516">_xlfn._xlws.FILTER(AnalysisMethods!$I$2:$I$31,AnalysisMethods!$E$2:$E$31=AnalysisResults!E516,"")</f>
        <v>( XX.X)</v>
      </c>
      <c r="H516" t="s">
        <v>33</v>
      </c>
      <c r="I516" t="s">
        <v>36</v>
      </c>
      <c r="J516" s="4" t="str" cm="1">
        <f t="array" ref="J516">_xlfn._xlws.FILTER(AnalysisGroupings!$G$2:$G$20,AnalysisGroupings!$F$2:$F$20=AnalysisResults!I516,"")</f>
        <v>Placebo</v>
      </c>
      <c r="L516" t="s">
        <v>108</v>
      </c>
      <c r="N516" s="4" t="str" cm="1">
        <f t="array" ref="N516">_xlfn._xlws.FILTER(AnalysisGroupings!$G$2:$G$20,(AnalysisGroupings!$F$2:$F$20=AnalysisResults!M516)*LEN(M516)&gt;0,"")</f>
        <v/>
      </c>
      <c r="O516" t="s">
        <v>363</v>
      </c>
      <c r="P516" t="s">
        <v>111</v>
      </c>
      <c r="R516" s="4" t="str" cm="1">
        <f t="array" ref="R516">_xlfn._xlws.FILTER(AnalysisGroupings!$G$2:$G$20,(AnalysisGroupings!$F$2:$F$20=AnalysisResults!Q516)*LEN(Q516)&gt;0,"")</f>
        <v/>
      </c>
      <c r="S516" t="s">
        <v>450</v>
      </c>
      <c r="T516">
        <v>1.1628000000000001</v>
      </c>
      <c r="U516" s="7" t="s">
        <v>283</v>
      </c>
    </row>
    <row r="517" spans="1:21" x14ac:dyDescent="0.45">
      <c r="A517" t="s">
        <v>117</v>
      </c>
      <c r="B517" s="4" t="str" cm="1">
        <f t="array" ref="B517">_xlfn._xlws.FILTER(AnalysisSets!B:B,AnalysisSets!A:A=_xlfn._xlws.FILTER(Analyses!D:D,Analyses!A:A=AnalysisResults!A517,""),"")</f>
        <v>Safety Population</v>
      </c>
      <c r="C517" t="s">
        <v>314</v>
      </c>
      <c r="D517" s="4" t="str" cm="1">
        <f t="array" ref="D517">_xlfn.UNIQUE(_xlfn._xlws.FILTER(AnalysisMethods!$C$2:$C$31,AnalysisMethods!$A$2:$A$31=AnalysisResults!C517,""))</f>
        <v>Grouped summary of categorical variable</v>
      </c>
      <c r="E517" t="s">
        <v>315</v>
      </c>
      <c r="F517" s="4" t="str" cm="1">
        <f t="array" ref="F517">_xlfn._xlws.FILTER(AnalysisMethods!$H$2:$H$31,AnalysisMethods!$E$2:$E$31=AnalysisResults!E517,"")</f>
        <v>n</v>
      </c>
      <c r="G517" s="4" t="str" cm="1">
        <f t="array" ref="G517">_xlfn._xlws.FILTER(AnalysisMethods!$I$2:$I$31,AnalysisMethods!$E$2:$E$31=AnalysisResults!E517,"")</f>
        <v>XX</v>
      </c>
      <c r="H517" t="s">
        <v>33</v>
      </c>
      <c r="I517" t="s">
        <v>36</v>
      </c>
      <c r="J517" s="4" t="str" cm="1">
        <f t="array" ref="J517">_xlfn._xlws.FILTER(AnalysisGroupings!$G$2:$G$20,AnalysisGroupings!$F$2:$F$20=AnalysisResults!I517,"")</f>
        <v>Placebo</v>
      </c>
      <c r="L517" t="s">
        <v>108</v>
      </c>
      <c r="N517" s="4" t="str" cm="1">
        <f t="array" ref="N517">_xlfn._xlws.FILTER(AnalysisGroupings!$G$2:$G$20,(AnalysisGroupings!$F$2:$F$20=AnalysisResults!M517)*LEN(M517)&gt;0,"")</f>
        <v/>
      </c>
      <c r="O517" t="s">
        <v>363</v>
      </c>
      <c r="P517" t="s">
        <v>111</v>
      </c>
      <c r="R517" s="4" t="str" cm="1">
        <f t="array" ref="R517">_xlfn._xlws.FILTER(AnalysisGroupings!$G$2:$G$20,(AnalysisGroupings!$F$2:$F$20=AnalysisResults!Q517)*LEN(Q517)&gt;0,"")</f>
        <v/>
      </c>
      <c r="S517" t="s">
        <v>469</v>
      </c>
      <c r="T517">
        <v>4</v>
      </c>
      <c r="U517" s="7" t="s">
        <v>622</v>
      </c>
    </row>
    <row r="518" spans="1:21" x14ac:dyDescent="0.45">
      <c r="A518" t="s">
        <v>117</v>
      </c>
      <c r="B518" s="4" t="str" cm="1">
        <f t="array" ref="B518">_xlfn._xlws.FILTER(AnalysisSets!B:B,AnalysisSets!A:A=_xlfn._xlws.FILTER(Analyses!D:D,Analyses!A:A=AnalysisResults!A518,""),"")</f>
        <v>Safety Population</v>
      </c>
      <c r="C518" t="s">
        <v>314</v>
      </c>
      <c r="D518" s="4" t="str" cm="1">
        <f t="array" ref="D518">_xlfn.UNIQUE(_xlfn._xlws.FILTER(AnalysisMethods!$C$2:$C$31,AnalysisMethods!$A$2:$A$31=AnalysisResults!C518,""))</f>
        <v>Grouped summary of categorical variable</v>
      </c>
      <c r="E518" t="s">
        <v>316</v>
      </c>
      <c r="F518" s="4" t="str" cm="1">
        <f t="array" ref="F518">_xlfn._xlws.FILTER(AnalysisMethods!$H$2:$H$31,AnalysisMethods!$E$2:$E$31=AnalysisResults!E518,"")</f>
        <v>%</v>
      </c>
      <c r="G518" s="4" t="str" cm="1">
        <f t="array" ref="G518">_xlfn._xlws.FILTER(AnalysisMethods!$I$2:$I$31,AnalysisMethods!$E$2:$E$31=AnalysisResults!E518,"")</f>
        <v>( XX.X)</v>
      </c>
      <c r="H518" t="s">
        <v>33</v>
      </c>
      <c r="I518" t="s">
        <v>36</v>
      </c>
      <c r="J518" s="4" t="str" cm="1">
        <f t="array" ref="J518">_xlfn._xlws.FILTER(AnalysisGroupings!$G$2:$G$20,AnalysisGroupings!$F$2:$F$20=AnalysisResults!I518,"")</f>
        <v>Placebo</v>
      </c>
      <c r="L518" t="s">
        <v>108</v>
      </c>
      <c r="N518" s="4" t="str" cm="1">
        <f t="array" ref="N518">_xlfn._xlws.FILTER(AnalysisGroupings!$G$2:$G$20,(AnalysisGroupings!$F$2:$F$20=AnalysisResults!M518)*LEN(M518)&gt;0,"")</f>
        <v/>
      </c>
      <c r="O518" t="s">
        <v>363</v>
      </c>
      <c r="P518" t="s">
        <v>111</v>
      </c>
      <c r="R518" s="4" t="str" cm="1">
        <f t="array" ref="R518">_xlfn._xlws.FILTER(AnalysisGroupings!$G$2:$G$20,(AnalysisGroupings!$F$2:$F$20=AnalysisResults!Q518)*LEN(Q518)&gt;0,"")</f>
        <v/>
      </c>
      <c r="S518" t="s">
        <v>469</v>
      </c>
      <c r="T518">
        <v>4.6512000000000002</v>
      </c>
      <c r="U518" s="7" t="s">
        <v>623</v>
      </c>
    </row>
    <row r="519" spans="1:21" x14ac:dyDescent="0.45">
      <c r="A519" t="s">
        <v>117</v>
      </c>
      <c r="B519" s="4" t="str" cm="1">
        <f t="array" ref="B519">_xlfn._xlws.FILTER(AnalysisSets!B:B,AnalysisSets!A:A=_xlfn._xlws.FILTER(Analyses!D:D,Analyses!A:A=AnalysisResults!A519,""),"")</f>
        <v>Safety Population</v>
      </c>
      <c r="C519" t="s">
        <v>314</v>
      </c>
      <c r="D519" s="4" t="str" cm="1">
        <f t="array" ref="D519">_xlfn.UNIQUE(_xlfn._xlws.FILTER(AnalysisMethods!$C$2:$C$31,AnalysisMethods!$A$2:$A$31=AnalysisResults!C519,""))</f>
        <v>Grouped summary of categorical variable</v>
      </c>
      <c r="E519" t="s">
        <v>315</v>
      </c>
      <c r="F519" s="4" t="str" cm="1">
        <f t="array" ref="F519">_xlfn._xlws.FILTER(AnalysisMethods!$H$2:$H$31,AnalysisMethods!$E$2:$E$31=AnalysisResults!E519,"")</f>
        <v>n</v>
      </c>
      <c r="G519" s="4" t="str" cm="1">
        <f t="array" ref="G519">_xlfn._xlws.FILTER(AnalysisMethods!$I$2:$I$31,AnalysisMethods!$E$2:$E$31=AnalysisResults!E519,"")</f>
        <v>XX</v>
      </c>
      <c r="H519" t="s">
        <v>33</v>
      </c>
      <c r="I519" t="s">
        <v>36</v>
      </c>
      <c r="J519" s="4" t="str" cm="1">
        <f t="array" ref="J519">_xlfn._xlws.FILTER(AnalysisGroupings!$G$2:$G$20,AnalysisGroupings!$F$2:$F$20=AnalysisResults!I519,"")</f>
        <v>Placebo</v>
      </c>
      <c r="L519" t="s">
        <v>108</v>
      </c>
      <c r="N519" s="4" t="str" cm="1">
        <f t="array" ref="N519">_xlfn._xlws.FILTER(AnalysisGroupings!$G$2:$G$20,(AnalysisGroupings!$F$2:$F$20=AnalysisResults!M519)*LEN(M519)&gt;0,"")</f>
        <v/>
      </c>
      <c r="O519" t="s">
        <v>363</v>
      </c>
      <c r="P519" t="s">
        <v>111</v>
      </c>
      <c r="R519" s="4" t="str" cm="1">
        <f t="array" ref="R519">_xlfn._xlws.FILTER(AnalysisGroupings!$G$2:$G$20,(AnalysisGroupings!$F$2:$F$20=AnalysisResults!Q519)*LEN(Q519)&gt;0,"")</f>
        <v/>
      </c>
      <c r="S519" t="s">
        <v>470</v>
      </c>
      <c r="T519">
        <v>1</v>
      </c>
      <c r="U519" s="7" t="s">
        <v>277</v>
      </c>
    </row>
    <row r="520" spans="1:21" x14ac:dyDescent="0.45">
      <c r="A520" t="s">
        <v>117</v>
      </c>
      <c r="B520" s="4" t="str" cm="1">
        <f t="array" ref="B520">_xlfn._xlws.FILTER(AnalysisSets!B:B,AnalysisSets!A:A=_xlfn._xlws.FILTER(Analyses!D:D,Analyses!A:A=AnalysisResults!A520,""),"")</f>
        <v>Safety Population</v>
      </c>
      <c r="C520" t="s">
        <v>314</v>
      </c>
      <c r="D520" s="4" t="str" cm="1">
        <f t="array" ref="D520">_xlfn.UNIQUE(_xlfn._xlws.FILTER(AnalysisMethods!$C$2:$C$31,AnalysisMethods!$A$2:$A$31=AnalysisResults!C520,""))</f>
        <v>Grouped summary of categorical variable</v>
      </c>
      <c r="E520" t="s">
        <v>316</v>
      </c>
      <c r="F520" s="4" t="str" cm="1">
        <f t="array" ref="F520">_xlfn._xlws.FILTER(AnalysisMethods!$H$2:$H$31,AnalysisMethods!$E$2:$E$31=AnalysisResults!E520,"")</f>
        <v>%</v>
      </c>
      <c r="G520" s="4" t="str" cm="1">
        <f t="array" ref="G520">_xlfn._xlws.FILTER(AnalysisMethods!$I$2:$I$31,AnalysisMethods!$E$2:$E$31=AnalysisResults!E520,"")</f>
        <v>( XX.X)</v>
      </c>
      <c r="H520" t="s">
        <v>33</v>
      </c>
      <c r="I520" t="s">
        <v>36</v>
      </c>
      <c r="J520" s="4" t="str" cm="1">
        <f t="array" ref="J520">_xlfn._xlws.FILTER(AnalysisGroupings!$G$2:$G$20,AnalysisGroupings!$F$2:$F$20=AnalysisResults!I520,"")</f>
        <v>Placebo</v>
      </c>
      <c r="L520" t="s">
        <v>108</v>
      </c>
      <c r="N520" s="4" t="str" cm="1">
        <f t="array" ref="N520">_xlfn._xlws.FILTER(AnalysisGroupings!$G$2:$G$20,(AnalysisGroupings!$F$2:$F$20=AnalysisResults!M520)*LEN(M520)&gt;0,"")</f>
        <v/>
      </c>
      <c r="O520" t="s">
        <v>363</v>
      </c>
      <c r="P520" t="s">
        <v>111</v>
      </c>
      <c r="R520" s="4" t="str" cm="1">
        <f t="array" ref="R520">_xlfn._xlws.FILTER(AnalysisGroupings!$G$2:$G$20,(AnalysisGroupings!$F$2:$F$20=AnalysisResults!Q520)*LEN(Q520)&gt;0,"")</f>
        <v/>
      </c>
      <c r="S520" t="s">
        <v>470</v>
      </c>
      <c r="T520">
        <v>1.1628000000000001</v>
      </c>
      <c r="U520" s="7" t="s">
        <v>283</v>
      </c>
    </row>
    <row r="521" spans="1:21" x14ac:dyDescent="0.45">
      <c r="A521" t="s">
        <v>117</v>
      </c>
      <c r="B521" s="4" t="str" cm="1">
        <f t="array" ref="B521">_xlfn._xlws.FILTER(AnalysisSets!B:B,AnalysisSets!A:A=_xlfn._xlws.FILTER(Analyses!D:D,Analyses!A:A=AnalysisResults!A521,""),"")</f>
        <v>Safety Population</v>
      </c>
      <c r="C521" t="s">
        <v>314</v>
      </c>
      <c r="D521" s="4" t="str" cm="1">
        <f t="array" ref="D521">_xlfn.UNIQUE(_xlfn._xlws.FILTER(AnalysisMethods!$C$2:$C$31,AnalysisMethods!$A$2:$A$31=AnalysisResults!C521,""))</f>
        <v>Grouped summary of categorical variable</v>
      </c>
      <c r="E521" t="s">
        <v>315</v>
      </c>
      <c r="F521" s="4" t="str" cm="1">
        <f t="array" ref="F521">_xlfn._xlws.FILTER(AnalysisMethods!$H$2:$H$31,AnalysisMethods!$E$2:$E$31=AnalysisResults!E521,"")</f>
        <v>n</v>
      </c>
      <c r="G521" s="4" t="str" cm="1">
        <f t="array" ref="G521">_xlfn._xlws.FILTER(AnalysisMethods!$I$2:$I$31,AnalysisMethods!$E$2:$E$31=AnalysisResults!E521,"")</f>
        <v>XX</v>
      </c>
      <c r="H521" t="s">
        <v>33</v>
      </c>
      <c r="I521" t="s">
        <v>36</v>
      </c>
      <c r="J521" s="4" t="str" cm="1">
        <f t="array" ref="J521">_xlfn._xlws.FILTER(AnalysisGroupings!$G$2:$G$20,AnalysisGroupings!$F$2:$F$20=AnalysisResults!I521,"")</f>
        <v>Placebo</v>
      </c>
      <c r="L521" t="s">
        <v>108</v>
      </c>
      <c r="N521" s="4" t="str" cm="1">
        <f t="array" ref="N521">_xlfn._xlws.FILTER(AnalysisGroupings!$G$2:$G$20,(AnalysisGroupings!$F$2:$F$20=AnalysisResults!M521)*LEN(M521)&gt;0,"")</f>
        <v/>
      </c>
      <c r="O521" t="s">
        <v>363</v>
      </c>
      <c r="P521" t="s">
        <v>111</v>
      </c>
      <c r="R521" s="4" t="str" cm="1">
        <f t="array" ref="R521">_xlfn._xlws.FILTER(AnalysisGroupings!$G$2:$G$20,(AnalysisGroupings!$F$2:$F$20=AnalysisResults!Q521)*LEN(Q521)&gt;0,"")</f>
        <v/>
      </c>
      <c r="S521" t="s">
        <v>471</v>
      </c>
      <c r="T521">
        <v>2</v>
      </c>
      <c r="U521" s="7" t="s">
        <v>614</v>
      </c>
    </row>
    <row r="522" spans="1:21" x14ac:dyDescent="0.45">
      <c r="A522" t="s">
        <v>117</v>
      </c>
      <c r="B522" s="4" t="str" cm="1">
        <f t="array" ref="B522">_xlfn._xlws.FILTER(AnalysisSets!B:B,AnalysisSets!A:A=_xlfn._xlws.FILTER(Analyses!D:D,Analyses!A:A=AnalysisResults!A522,""),"")</f>
        <v>Safety Population</v>
      </c>
      <c r="C522" t="s">
        <v>314</v>
      </c>
      <c r="D522" s="4" t="str" cm="1">
        <f t="array" ref="D522">_xlfn.UNIQUE(_xlfn._xlws.FILTER(AnalysisMethods!$C$2:$C$31,AnalysisMethods!$A$2:$A$31=AnalysisResults!C522,""))</f>
        <v>Grouped summary of categorical variable</v>
      </c>
      <c r="E522" t="s">
        <v>316</v>
      </c>
      <c r="F522" s="4" t="str" cm="1">
        <f t="array" ref="F522">_xlfn._xlws.FILTER(AnalysisMethods!$H$2:$H$31,AnalysisMethods!$E$2:$E$31=AnalysisResults!E522,"")</f>
        <v>%</v>
      </c>
      <c r="G522" s="4" t="str" cm="1">
        <f t="array" ref="G522">_xlfn._xlws.FILTER(AnalysisMethods!$I$2:$I$31,AnalysisMethods!$E$2:$E$31=AnalysisResults!E522,"")</f>
        <v>( XX.X)</v>
      </c>
      <c r="H522" t="s">
        <v>33</v>
      </c>
      <c r="I522" t="s">
        <v>36</v>
      </c>
      <c r="J522" s="4" t="str" cm="1">
        <f t="array" ref="J522">_xlfn._xlws.FILTER(AnalysisGroupings!$G$2:$G$20,AnalysisGroupings!$F$2:$F$20=AnalysisResults!I522,"")</f>
        <v>Placebo</v>
      </c>
      <c r="L522" t="s">
        <v>108</v>
      </c>
      <c r="N522" s="4" t="str" cm="1">
        <f t="array" ref="N522">_xlfn._xlws.FILTER(AnalysisGroupings!$G$2:$G$20,(AnalysisGroupings!$F$2:$F$20=AnalysisResults!M522)*LEN(M522)&gt;0,"")</f>
        <v/>
      </c>
      <c r="O522" t="s">
        <v>363</v>
      </c>
      <c r="P522" t="s">
        <v>111</v>
      </c>
      <c r="R522" s="4" t="str" cm="1">
        <f t="array" ref="R522">_xlfn._xlws.FILTER(AnalysisGroupings!$G$2:$G$20,(AnalysisGroupings!$F$2:$F$20=AnalysisResults!Q522)*LEN(Q522)&gt;0,"")</f>
        <v/>
      </c>
      <c r="S522" t="s">
        <v>471</v>
      </c>
      <c r="T522">
        <v>2.3256000000000001</v>
      </c>
      <c r="U522" s="7" t="s">
        <v>615</v>
      </c>
    </row>
    <row r="523" spans="1:21" x14ac:dyDescent="0.45">
      <c r="A523" t="s">
        <v>117</v>
      </c>
      <c r="B523" s="4" t="str" cm="1">
        <f t="array" ref="B523">_xlfn._xlws.FILTER(AnalysisSets!B:B,AnalysisSets!A:A=_xlfn._xlws.FILTER(Analyses!D:D,Analyses!A:A=AnalysisResults!A523,""),"")</f>
        <v>Safety Population</v>
      </c>
      <c r="C523" t="s">
        <v>314</v>
      </c>
      <c r="D523" s="4" t="str" cm="1">
        <f t="array" ref="D523">_xlfn.UNIQUE(_xlfn._xlws.FILTER(AnalysisMethods!$C$2:$C$31,AnalysisMethods!$A$2:$A$31=AnalysisResults!C523,""))</f>
        <v>Grouped summary of categorical variable</v>
      </c>
      <c r="E523" t="s">
        <v>315</v>
      </c>
      <c r="F523" s="4" t="str" cm="1">
        <f t="array" ref="F523">_xlfn._xlws.FILTER(AnalysisMethods!$H$2:$H$31,AnalysisMethods!$E$2:$E$31=AnalysisResults!E523,"")</f>
        <v>n</v>
      </c>
      <c r="G523" s="4" t="str" cm="1">
        <f t="array" ref="G523">_xlfn._xlws.FILTER(AnalysisMethods!$I$2:$I$31,AnalysisMethods!$E$2:$E$31=AnalysisResults!E523,"")</f>
        <v>XX</v>
      </c>
      <c r="H523" t="s">
        <v>33</v>
      </c>
      <c r="I523" t="s">
        <v>36</v>
      </c>
      <c r="J523" s="4" t="str" cm="1">
        <f t="array" ref="J523">_xlfn._xlws.FILTER(AnalysisGroupings!$G$2:$G$20,AnalysisGroupings!$F$2:$F$20=AnalysisResults!I523,"")</f>
        <v>Placebo</v>
      </c>
      <c r="L523" t="s">
        <v>108</v>
      </c>
      <c r="N523" s="4" t="str" cm="1">
        <f t="array" ref="N523">_xlfn._xlws.FILTER(AnalysisGroupings!$G$2:$G$20,(AnalysisGroupings!$F$2:$F$20=AnalysisResults!M523)*LEN(M523)&gt;0,"")</f>
        <v/>
      </c>
      <c r="O523" t="s">
        <v>363</v>
      </c>
      <c r="P523" t="s">
        <v>111</v>
      </c>
      <c r="R523" s="4" t="str" cm="1">
        <f t="array" ref="R523">_xlfn._xlws.FILTER(AnalysisGroupings!$G$2:$G$20,(AnalysisGroupings!$F$2:$F$20=AnalysisResults!Q523)*LEN(Q523)&gt;0,"")</f>
        <v/>
      </c>
      <c r="S523" t="s">
        <v>496</v>
      </c>
      <c r="T523">
        <v>1</v>
      </c>
      <c r="U523" s="7" t="s">
        <v>277</v>
      </c>
    </row>
    <row r="524" spans="1:21" x14ac:dyDescent="0.45">
      <c r="A524" t="s">
        <v>117</v>
      </c>
      <c r="B524" s="4" t="str" cm="1">
        <f t="array" ref="B524">_xlfn._xlws.FILTER(AnalysisSets!B:B,AnalysisSets!A:A=_xlfn._xlws.FILTER(Analyses!D:D,Analyses!A:A=AnalysisResults!A524,""),"")</f>
        <v>Safety Population</v>
      </c>
      <c r="C524" t="s">
        <v>314</v>
      </c>
      <c r="D524" s="4" t="str" cm="1">
        <f t="array" ref="D524">_xlfn.UNIQUE(_xlfn._xlws.FILTER(AnalysisMethods!$C$2:$C$31,AnalysisMethods!$A$2:$A$31=AnalysisResults!C524,""))</f>
        <v>Grouped summary of categorical variable</v>
      </c>
      <c r="E524" t="s">
        <v>316</v>
      </c>
      <c r="F524" s="4" t="str" cm="1">
        <f t="array" ref="F524">_xlfn._xlws.FILTER(AnalysisMethods!$H$2:$H$31,AnalysisMethods!$E$2:$E$31=AnalysisResults!E524,"")</f>
        <v>%</v>
      </c>
      <c r="G524" s="4" t="str" cm="1">
        <f t="array" ref="G524">_xlfn._xlws.FILTER(AnalysisMethods!$I$2:$I$31,AnalysisMethods!$E$2:$E$31=AnalysisResults!E524,"")</f>
        <v>( XX.X)</v>
      </c>
      <c r="H524" t="s">
        <v>33</v>
      </c>
      <c r="I524" t="s">
        <v>36</v>
      </c>
      <c r="J524" s="4" t="str" cm="1">
        <f t="array" ref="J524">_xlfn._xlws.FILTER(AnalysisGroupings!$G$2:$G$20,AnalysisGroupings!$F$2:$F$20=AnalysisResults!I524,"")</f>
        <v>Placebo</v>
      </c>
      <c r="L524" t="s">
        <v>108</v>
      </c>
      <c r="N524" s="4" t="str" cm="1">
        <f t="array" ref="N524">_xlfn._xlws.FILTER(AnalysisGroupings!$G$2:$G$20,(AnalysisGroupings!$F$2:$F$20=AnalysisResults!M524)*LEN(M524)&gt;0,"")</f>
        <v/>
      </c>
      <c r="O524" t="s">
        <v>363</v>
      </c>
      <c r="P524" t="s">
        <v>111</v>
      </c>
      <c r="R524" s="4" t="str" cm="1">
        <f t="array" ref="R524">_xlfn._xlws.FILTER(AnalysisGroupings!$G$2:$G$20,(AnalysisGroupings!$F$2:$F$20=AnalysisResults!Q524)*LEN(Q524)&gt;0,"")</f>
        <v/>
      </c>
      <c r="S524" t="s">
        <v>496</v>
      </c>
      <c r="T524">
        <v>1.1628000000000001</v>
      </c>
      <c r="U524" s="7" t="s">
        <v>283</v>
      </c>
    </row>
    <row r="525" spans="1:21" x14ac:dyDescent="0.45">
      <c r="A525" t="s">
        <v>117</v>
      </c>
      <c r="B525" s="4" t="str" cm="1">
        <f t="array" ref="B525">_xlfn._xlws.FILTER(AnalysisSets!B:B,AnalysisSets!A:A=_xlfn._xlws.FILTER(Analyses!D:D,Analyses!A:A=AnalysisResults!A525,""),"")</f>
        <v>Safety Population</v>
      </c>
      <c r="C525" t="s">
        <v>314</v>
      </c>
      <c r="D525" s="4" t="str" cm="1">
        <f t="array" ref="D525">_xlfn.UNIQUE(_xlfn._xlws.FILTER(AnalysisMethods!$C$2:$C$31,AnalysisMethods!$A$2:$A$31=AnalysisResults!C525,""))</f>
        <v>Grouped summary of categorical variable</v>
      </c>
      <c r="E525" t="s">
        <v>315</v>
      </c>
      <c r="F525" s="4" t="str" cm="1">
        <f t="array" ref="F525">_xlfn._xlws.FILTER(AnalysisMethods!$H$2:$H$31,AnalysisMethods!$E$2:$E$31=AnalysisResults!E525,"")</f>
        <v>n</v>
      </c>
      <c r="G525" s="4" t="str" cm="1">
        <f t="array" ref="G525">_xlfn._xlws.FILTER(AnalysisMethods!$I$2:$I$31,AnalysisMethods!$E$2:$E$31=AnalysisResults!E525,"")</f>
        <v>XX</v>
      </c>
      <c r="H525" t="s">
        <v>33</v>
      </c>
      <c r="I525" t="s">
        <v>36</v>
      </c>
      <c r="J525" s="4" t="str" cm="1">
        <f t="array" ref="J525">_xlfn._xlws.FILTER(AnalysisGroupings!$G$2:$G$20,AnalysisGroupings!$F$2:$F$20=AnalysisResults!I525,"")</f>
        <v>Placebo</v>
      </c>
      <c r="L525" t="s">
        <v>108</v>
      </c>
      <c r="N525" s="4" t="str" cm="1">
        <f t="array" ref="N525">_xlfn._xlws.FILTER(AnalysisGroupings!$G$2:$G$20,(AnalysisGroupings!$F$2:$F$20=AnalysisResults!M525)*LEN(M525)&gt;0,"")</f>
        <v/>
      </c>
      <c r="O525" t="s">
        <v>363</v>
      </c>
      <c r="P525" t="s">
        <v>111</v>
      </c>
      <c r="R525" s="4" t="str" cm="1">
        <f t="array" ref="R525">_xlfn._xlws.FILTER(AnalysisGroupings!$G$2:$G$20,(AnalysisGroupings!$F$2:$F$20=AnalysisResults!Q525)*LEN(Q525)&gt;0,"")</f>
        <v/>
      </c>
      <c r="S525" t="s">
        <v>497</v>
      </c>
      <c r="T525">
        <v>1</v>
      </c>
      <c r="U525" s="7" t="s">
        <v>277</v>
      </c>
    </row>
    <row r="526" spans="1:21" x14ac:dyDescent="0.45">
      <c r="A526" t="s">
        <v>117</v>
      </c>
      <c r="B526" s="4" t="str" cm="1">
        <f t="array" ref="B526">_xlfn._xlws.FILTER(AnalysisSets!B:B,AnalysisSets!A:A=_xlfn._xlws.FILTER(Analyses!D:D,Analyses!A:A=AnalysisResults!A526,""),"")</f>
        <v>Safety Population</v>
      </c>
      <c r="C526" t="s">
        <v>314</v>
      </c>
      <c r="D526" s="4" t="str" cm="1">
        <f t="array" ref="D526">_xlfn.UNIQUE(_xlfn._xlws.FILTER(AnalysisMethods!$C$2:$C$31,AnalysisMethods!$A$2:$A$31=AnalysisResults!C526,""))</f>
        <v>Grouped summary of categorical variable</v>
      </c>
      <c r="E526" t="s">
        <v>316</v>
      </c>
      <c r="F526" s="4" t="str" cm="1">
        <f t="array" ref="F526">_xlfn._xlws.FILTER(AnalysisMethods!$H$2:$H$31,AnalysisMethods!$E$2:$E$31=AnalysisResults!E526,"")</f>
        <v>%</v>
      </c>
      <c r="G526" s="4" t="str" cm="1">
        <f t="array" ref="G526">_xlfn._xlws.FILTER(AnalysisMethods!$I$2:$I$31,AnalysisMethods!$E$2:$E$31=AnalysisResults!E526,"")</f>
        <v>( XX.X)</v>
      </c>
      <c r="H526" t="s">
        <v>33</v>
      </c>
      <c r="I526" t="s">
        <v>36</v>
      </c>
      <c r="J526" s="4" t="str" cm="1">
        <f t="array" ref="J526">_xlfn._xlws.FILTER(AnalysisGroupings!$G$2:$G$20,AnalysisGroupings!$F$2:$F$20=AnalysisResults!I526,"")</f>
        <v>Placebo</v>
      </c>
      <c r="L526" t="s">
        <v>108</v>
      </c>
      <c r="N526" s="4" t="str" cm="1">
        <f t="array" ref="N526">_xlfn._xlws.FILTER(AnalysisGroupings!$G$2:$G$20,(AnalysisGroupings!$F$2:$F$20=AnalysisResults!M526)*LEN(M526)&gt;0,"")</f>
        <v/>
      </c>
      <c r="O526" t="s">
        <v>363</v>
      </c>
      <c r="P526" t="s">
        <v>111</v>
      </c>
      <c r="R526" s="4" t="str" cm="1">
        <f t="array" ref="R526">_xlfn._xlws.FILTER(AnalysisGroupings!$G$2:$G$20,(AnalysisGroupings!$F$2:$F$20=AnalysisResults!Q526)*LEN(Q526)&gt;0,"")</f>
        <v/>
      </c>
      <c r="S526" t="s">
        <v>497</v>
      </c>
      <c r="T526">
        <v>1.1628000000000001</v>
      </c>
      <c r="U526" s="7" t="s">
        <v>283</v>
      </c>
    </row>
    <row r="527" spans="1:21" x14ac:dyDescent="0.45">
      <c r="A527" t="s">
        <v>117</v>
      </c>
      <c r="B527" s="4" t="str" cm="1">
        <f t="array" ref="B527">_xlfn._xlws.FILTER(AnalysisSets!B:B,AnalysisSets!A:A=_xlfn._xlws.FILTER(Analyses!D:D,Analyses!A:A=AnalysisResults!A527,""),"")</f>
        <v>Safety Population</v>
      </c>
      <c r="C527" t="s">
        <v>314</v>
      </c>
      <c r="D527" s="4" t="str" cm="1">
        <f t="array" ref="D527">_xlfn.UNIQUE(_xlfn._xlws.FILTER(AnalysisMethods!$C$2:$C$31,AnalysisMethods!$A$2:$A$31=AnalysisResults!C527,""))</f>
        <v>Grouped summary of categorical variable</v>
      </c>
      <c r="E527" t="s">
        <v>315</v>
      </c>
      <c r="F527" s="4" t="str" cm="1">
        <f t="array" ref="F527">_xlfn._xlws.FILTER(AnalysisMethods!$H$2:$H$31,AnalysisMethods!$E$2:$E$31=AnalysisResults!E527,"")</f>
        <v>n</v>
      </c>
      <c r="G527" s="4" t="str" cm="1">
        <f t="array" ref="G527">_xlfn._xlws.FILTER(AnalysisMethods!$I$2:$I$31,AnalysisMethods!$E$2:$E$31=AnalysisResults!E527,"")</f>
        <v>XX</v>
      </c>
      <c r="H527" t="s">
        <v>33</v>
      </c>
      <c r="I527" t="s">
        <v>36</v>
      </c>
      <c r="J527" s="4" t="str" cm="1">
        <f t="array" ref="J527">_xlfn._xlws.FILTER(AnalysisGroupings!$G$2:$G$20,AnalysisGroupings!$F$2:$F$20=AnalysisResults!I527,"")</f>
        <v>Placebo</v>
      </c>
      <c r="L527" t="s">
        <v>108</v>
      </c>
      <c r="N527" s="4" t="str" cm="1">
        <f t="array" ref="N527">_xlfn._xlws.FILTER(AnalysisGroupings!$G$2:$G$20,(AnalysisGroupings!$F$2:$F$20=AnalysisResults!M527)*LEN(M527)&gt;0,"")</f>
        <v/>
      </c>
      <c r="O527" t="s">
        <v>363</v>
      </c>
      <c r="P527" t="s">
        <v>111</v>
      </c>
      <c r="R527" s="4" t="str" cm="1">
        <f t="array" ref="R527">_xlfn._xlws.FILTER(AnalysisGroupings!$G$2:$G$20,(AnalysisGroupings!$F$2:$F$20=AnalysisResults!Q527)*LEN(Q527)&gt;0,"")</f>
        <v/>
      </c>
      <c r="S527" t="s">
        <v>530</v>
      </c>
      <c r="T527">
        <v>0</v>
      </c>
      <c r="U527" s="7" t="s">
        <v>276</v>
      </c>
    </row>
    <row r="528" spans="1:21" x14ac:dyDescent="0.45">
      <c r="A528" t="s">
        <v>117</v>
      </c>
      <c r="B528" s="4" t="str" cm="1">
        <f t="array" ref="B528">_xlfn._xlws.FILTER(AnalysisSets!B:B,AnalysisSets!A:A=_xlfn._xlws.FILTER(Analyses!D:D,Analyses!A:A=AnalysisResults!A528,""),"")</f>
        <v>Safety Population</v>
      </c>
      <c r="C528" t="s">
        <v>314</v>
      </c>
      <c r="D528" s="4" t="str" cm="1">
        <f t="array" ref="D528">_xlfn.UNIQUE(_xlfn._xlws.FILTER(AnalysisMethods!$C$2:$C$31,AnalysisMethods!$A$2:$A$31=AnalysisResults!C528,""))</f>
        <v>Grouped summary of categorical variable</v>
      </c>
      <c r="E528" t="s">
        <v>316</v>
      </c>
      <c r="F528" s="4" t="str" cm="1">
        <f t="array" ref="F528">_xlfn._xlws.FILTER(AnalysisMethods!$H$2:$H$31,AnalysisMethods!$E$2:$E$31=AnalysisResults!E528,"")</f>
        <v>%</v>
      </c>
      <c r="G528" s="4" t="str" cm="1">
        <f t="array" ref="G528">_xlfn._xlws.FILTER(AnalysisMethods!$I$2:$I$31,AnalysisMethods!$E$2:$E$31=AnalysisResults!E528,"")</f>
        <v>( XX.X)</v>
      </c>
      <c r="H528" t="s">
        <v>33</v>
      </c>
      <c r="I528" t="s">
        <v>36</v>
      </c>
      <c r="J528" s="4" t="str" cm="1">
        <f t="array" ref="J528">_xlfn._xlws.FILTER(AnalysisGroupings!$G$2:$G$20,AnalysisGroupings!$F$2:$F$20=AnalysisResults!I528,"")</f>
        <v>Placebo</v>
      </c>
      <c r="L528" t="s">
        <v>108</v>
      </c>
      <c r="N528" s="4" t="str" cm="1">
        <f t="array" ref="N528">_xlfn._xlws.FILTER(AnalysisGroupings!$G$2:$G$20,(AnalysisGroupings!$F$2:$F$20=AnalysisResults!M528)*LEN(M528)&gt;0,"")</f>
        <v/>
      </c>
      <c r="O528" t="s">
        <v>363</v>
      </c>
      <c r="P528" t="s">
        <v>111</v>
      </c>
      <c r="R528" s="4" t="str" cm="1">
        <f t="array" ref="R528">_xlfn._xlws.FILTER(AnalysisGroupings!$G$2:$G$20,(AnalysisGroupings!$F$2:$F$20=AnalysisResults!Q528)*LEN(Q528)&gt;0,"")</f>
        <v/>
      </c>
      <c r="S528" t="s">
        <v>530</v>
      </c>
      <c r="T528">
        <v>0</v>
      </c>
      <c r="U528" s="7" t="s">
        <v>280</v>
      </c>
    </row>
    <row r="529" spans="1:21" x14ac:dyDescent="0.45">
      <c r="A529" t="s">
        <v>117</v>
      </c>
      <c r="B529" s="4" t="str" cm="1">
        <f t="array" ref="B529">_xlfn._xlws.FILTER(AnalysisSets!B:B,AnalysisSets!A:A=_xlfn._xlws.FILTER(Analyses!D:D,Analyses!A:A=AnalysisResults!A529,""),"")</f>
        <v>Safety Population</v>
      </c>
      <c r="C529" t="s">
        <v>314</v>
      </c>
      <c r="D529" s="4" t="str" cm="1">
        <f t="array" ref="D529">_xlfn.UNIQUE(_xlfn._xlws.FILTER(AnalysisMethods!$C$2:$C$31,AnalysisMethods!$A$2:$A$31=AnalysisResults!C529,""))</f>
        <v>Grouped summary of categorical variable</v>
      </c>
      <c r="E529" t="s">
        <v>315</v>
      </c>
      <c r="F529" s="4" t="str" cm="1">
        <f t="array" ref="F529">_xlfn._xlws.FILTER(AnalysisMethods!$H$2:$H$31,AnalysisMethods!$E$2:$E$31=AnalysisResults!E529,"")</f>
        <v>n</v>
      </c>
      <c r="G529" s="4" t="str" cm="1">
        <f t="array" ref="G529">_xlfn._xlws.FILTER(AnalysisMethods!$I$2:$I$31,AnalysisMethods!$E$2:$E$31=AnalysisResults!E529,"")</f>
        <v>XX</v>
      </c>
      <c r="H529" t="s">
        <v>33</v>
      </c>
      <c r="I529" t="s">
        <v>36</v>
      </c>
      <c r="J529" s="4" t="str" cm="1">
        <f t="array" ref="J529">_xlfn._xlws.FILTER(AnalysisGroupings!$G$2:$G$20,AnalysisGroupings!$F$2:$F$20=AnalysisResults!I529,"")</f>
        <v>Placebo</v>
      </c>
      <c r="L529" t="s">
        <v>108</v>
      </c>
      <c r="N529" s="4" t="str" cm="1">
        <f t="array" ref="N529">_xlfn._xlws.FILTER(AnalysisGroupings!$G$2:$G$20,(AnalysisGroupings!$F$2:$F$20=AnalysisResults!M529)*LEN(M529)&gt;0,"")</f>
        <v/>
      </c>
      <c r="O529" t="s">
        <v>363</v>
      </c>
      <c r="P529" t="s">
        <v>111</v>
      </c>
      <c r="R529" s="4" t="str" cm="1">
        <f t="array" ref="R529">_xlfn._xlws.FILTER(AnalysisGroupings!$G$2:$G$20,(AnalysisGroupings!$F$2:$F$20=AnalysisResults!Q529)*LEN(Q529)&gt;0,"")</f>
        <v/>
      </c>
      <c r="S529" t="s">
        <v>602</v>
      </c>
      <c r="T529">
        <v>0</v>
      </c>
      <c r="U529" s="7" t="s">
        <v>276</v>
      </c>
    </row>
    <row r="530" spans="1:21" x14ac:dyDescent="0.45">
      <c r="A530" t="s">
        <v>117</v>
      </c>
      <c r="B530" s="4" t="str" cm="1">
        <f t="array" ref="B530">_xlfn._xlws.FILTER(AnalysisSets!B:B,AnalysisSets!A:A=_xlfn._xlws.FILTER(Analyses!D:D,Analyses!A:A=AnalysisResults!A530,""),"")</f>
        <v>Safety Population</v>
      </c>
      <c r="C530" t="s">
        <v>314</v>
      </c>
      <c r="D530" s="4" t="str" cm="1">
        <f t="array" ref="D530">_xlfn.UNIQUE(_xlfn._xlws.FILTER(AnalysisMethods!$C$2:$C$31,AnalysisMethods!$A$2:$A$31=AnalysisResults!C530,""))</f>
        <v>Grouped summary of categorical variable</v>
      </c>
      <c r="E530" t="s">
        <v>316</v>
      </c>
      <c r="F530" s="4" t="str" cm="1">
        <f t="array" ref="F530">_xlfn._xlws.FILTER(AnalysisMethods!$H$2:$H$31,AnalysisMethods!$E$2:$E$31=AnalysisResults!E530,"")</f>
        <v>%</v>
      </c>
      <c r="G530" s="4" t="str" cm="1">
        <f t="array" ref="G530">_xlfn._xlws.FILTER(AnalysisMethods!$I$2:$I$31,AnalysisMethods!$E$2:$E$31=AnalysisResults!E530,"")</f>
        <v>( XX.X)</v>
      </c>
      <c r="H530" t="s">
        <v>33</v>
      </c>
      <c r="I530" t="s">
        <v>36</v>
      </c>
      <c r="J530" s="4" t="str" cm="1">
        <f t="array" ref="J530">_xlfn._xlws.FILTER(AnalysisGroupings!$G$2:$G$20,AnalysisGroupings!$F$2:$F$20=AnalysisResults!I530,"")</f>
        <v>Placebo</v>
      </c>
      <c r="L530" t="s">
        <v>108</v>
      </c>
      <c r="N530" s="4" t="str" cm="1">
        <f t="array" ref="N530">_xlfn._xlws.FILTER(AnalysisGroupings!$G$2:$G$20,(AnalysisGroupings!$F$2:$F$20=AnalysisResults!M530)*LEN(M530)&gt;0,"")</f>
        <v/>
      </c>
      <c r="O530" t="s">
        <v>363</v>
      </c>
      <c r="P530" t="s">
        <v>111</v>
      </c>
      <c r="R530" s="4" t="str" cm="1">
        <f t="array" ref="R530">_xlfn._xlws.FILTER(AnalysisGroupings!$G$2:$G$20,(AnalysisGroupings!$F$2:$F$20=AnalysisResults!Q530)*LEN(Q530)&gt;0,"")</f>
        <v/>
      </c>
      <c r="S530" t="s">
        <v>602</v>
      </c>
      <c r="T530">
        <v>0</v>
      </c>
      <c r="U530" s="7" t="s">
        <v>280</v>
      </c>
    </row>
    <row r="531" spans="1:21" x14ac:dyDescent="0.45">
      <c r="A531" t="s">
        <v>117</v>
      </c>
      <c r="B531" s="4" t="str" cm="1">
        <f t="array" ref="B531">_xlfn._xlws.FILTER(AnalysisSets!B:B,AnalysisSets!A:A=_xlfn._xlws.FILTER(Analyses!D:D,Analyses!A:A=AnalysisResults!A531,""),"")</f>
        <v>Safety Population</v>
      </c>
      <c r="C531" t="s">
        <v>314</v>
      </c>
      <c r="D531" s="4" t="str" cm="1">
        <f t="array" ref="D531">_xlfn.UNIQUE(_xlfn._xlws.FILTER(AnalysisMethods!$C$2:$C$31,AnalysisMethods!$A$2:$A$31=AnalysisResults!C531,""))</f>
        <v>Grouped summary of categorical variable</v>
      </c>
      <c r="E531" t="s">
        <v>315</v>
      </c>
      <c r="F531" s="4" t="str" cm="1">
        <f t="array" ref="F531">_xlfn._xlws.FILTER(AnalysisMethods!$H$2:$H$31,AnalysisMethods!$E$2:$E$31=AnalysisResults!E531,"")</f>
        <v>n</v>
      </c>
      <c r="G531" s="4" t="str" cm="1">
        <f t="array" ref="G531">_xlfn._xlws.FILTER(AnalysisMethods!$I$2:$I$31,AnalysisMethods!$E$2:$E$31=AnalysisResults!E531,"")</f>
        <v>XX</v>
      </c>
      <c r="H531" t="s">
        <v>33</v>
      </c>
      <c r="I531" t="s">
        <v>36</v>
      </c>
      <c r="J531" s="4" t="str" cm="1">
        <f t="array" ref="J531">_xlfn._xlws.FILTER(AnalysisGroupings!$G$2:$G$20,AnalysisGroupings!$F$2:$F$20=AnalysisResults!I531,"")</f>
        <v>Placebo</v>
      </c>
      <c r="L531" t="s">
        <v>108</v>
      </c>
      <c r="N531" s="4" t="str" cm="1">
        <f t="array" ref="N531">_xlfn._xlws.FILTER(AnalysisGroupings!$G$2:$G$20,(AnalysisGroupings!$F$2:$F$20=AnalysisResults!M531)*LEN(M531)&gt;0,"")</f>
        <v/>
      </c>
      <c r="O531" t="s">
        <v>364</v>
      </c>
      <c r="P531" t="s">
        <v>111</v>
      </c>
      <c r="R531" s="4" t="str" cm="1">
        <f t="array" ref="R531">_xlfn._xlws.FILTER(AnalysisGroupings!$G$2:$G$20,(AnalysisGroupings!$F$2:$F$20=AnalysisResults!Q531)*LEN(Q531)&gt;0,"")</f>
        <v/>
      </c>
      <c r="S531" t="s">
        <v>451</v>
      </c>
      <c r="T531">
        <v>1</v>
      </c>
      <c r="U531" s="7" t="s">
        <v>277</v>
      </c>
    </row>
    <row r="532" spans="1:21" x14ac:dyDescent="0.45">
      <c r="A532" t="s">
        <v>117</v>
      </c>
      <c r="B532" s="4" t="str" cm="1">
        <f t="array" ref="B532">_xlfn._xlws.FILTER(AnalysisSets!B:B,AnalysisSets!A:A=_xlfn._xlws.FILTER(Analyses!D:D,Analyses!A:A=AnalysisResults!A532,""),"")</f>
        <v>Safety Population</v>
      </c>
      <c r="C532" t="s">
        <v>314</v>
      </c>
      <c r="D532" s="4" t="str" cm="1">
        <f t="array" ref="D532">_xlfn.UNIQUE(_xlfn._xlws.FILTER(AnalysisMethods!$C$2:$C$31,AnalysisMethods!$A$2:$A$31=AnalysisResults!C532,""))</f>
        <v>Grouped summary of categorical variable</v>
      </c>
      <c r="E532" t="s">
        <v>316</v>
      </c>
      <c r="F532" s="4" t="str" cm="1">
        <f t="array" ref="F532">_xlfn._xlws.FILTER(AnalysisMethods!$H$2:$H$31,AnalysisMethods!$E$2:$E$31=AnalysisResults!E532,"")</f>
        <v>%</v>
      </c>
      <c r="G532" s="4" t="str" cm="1">
        <f t="array" ref="G532">_xlfn._xlws.FILTER(AnalysisMethods!$I$2:$I$31,AnalysisMethods!$E$2:$E$31=AnalysisResults!E532,"")</f>
        <v>( XX.X)</v>
      </c>
      <c r="H532" t="s">
        <v>33</v>
      </c>
      <c r="I532" t="s">
        <v>36</v>
      </c>
      <c r="J532" s="4" t="str" cm="1">
        <f t="array" ref="J532">_xlfn._xlws.FILTER(AnalysisGroupings!$G$2:$G$20,AnalysisGroupings!$F$2:$F$20=AnalysisResults!I532,"")</f>
        <v>Placebo</v>
      </c>
      <c r="L532" t="s">
        <v>108</v>
      </c>
      <c r="N532" s="4" t="str" cm="1">
        <f t="array" ref="N532">_xlfn._xlws.FILTER(AnalysisGroupings!$G$2:$G$20,(AnalysisGroupings!$F$2:$F$20=AnalysisResults!M532)*LEN(M532)&gt;0,"")</f>
        <v/>
      </c>
      <c r="O532" t="s">
        <v>364</v>
      </c>
      <c r="P532" t="s">
        <v>111</v>
      </c>
      <c r="R532" s="4" t="str" cm="1">
        <f t="array" ref="R532">_xlfn._xlws.FILTER(AnalysisGroupings!$G$2:$G$20,(AnalysisGroupings!$F$2:$F$20=AnalysisResults!Q532)*LEN(Q532)&gt;0,"")</f>
        <v/>
      </c>
      <c r="S532" t="s">
        <v>451</v>
      </c>
      <c r="T532">
        <v>1.1628000000000001</v>
      </c>
      <c r="U532" s="7" t="s">
        <v>283</v>
      </c>
    </row>
    <row r="533" spans="1:21" x14ac:dyDescent="0.45">
      <c r="A533" t="s">
        <v>117</v>
      </c>
      <c r="B533" s="4" t="str" cm="1">
        <f t="array" ref="B533">_xlfn._xlws.FILTER(AnalysisSets!B:B,AnalysisSets!A:A=_xlfn._xlws.FILTER(Analyses!D:D,Analyses!A:A=AnalysisResults!A533,""),"")</f>
        <v>Safety Population</v>
      </c>
      <c r="C533" t="s">
        <v>314</v>
      </c>
      <c r="D533" s="4" t="str" cm="1">
        <f t="array" ref="D533">_xlfn.UNIQUE(_xlfn._xlws.FILTER(AnalysisMethods!$C$2:$C$31,AnalysisMethods!$A$2:$A$31=AnalysisResults!C533,""))</f>
        <v>Grouped summary of categorical variable</v>
      </c>
      <c r="E533" t="s">
        <v>315</v>
      </c>
      <c r="F533" s="4" t="str" cm="1">
        <f t="array" ref="F533">_xlfn._xlws.FILTER(AnalysisMethods!$H$2:$H$31,AnalysisMethods!$E$2:$E$31=AnalysisResults!E533,"")</f>
        <v>n</v>
      </c>
      <c r="G533" s="4" t="str" cm="1">
        <f t="array" ref="G533">_xlfn._xlws.FILTER(AnalysisMethods!$I$2:$I$31,AnalysisMethods!$E$2:$E$31=AnalysisResults!E533,"")</f>
        <v>XX</v>
      </c>
      <c r="H533" t="s">
        <v>33</v>
      </c>
      <c r="I533" t="s">
        <v>36</v>
      </c>
      <c r="J533" s="4" t="str" cm="1">
        <f t="array" ref="J533">_xlfn._xlws.FILTER(AnalysisGroupings!$G$2:$G$20,AnalysisGroupings!$F$2:$F$20=AnalysisResults!I533,"")</f>
        <v>Placebo</v>
      </c>
      <c r="L533" t="s">
        <v>108</v>
      </c>
      <c r="N533" s="4" t="str" cm="1">
        <f t="array" ref="N533">_xlfn._xlws.FILTER(AnalysisGroupings!$G$2:$G$20,(AnalysisGroupings!$F$2:$F$20=AnalysisResults!M533)*LEN(M533)&gt;0,"")</f>
        <v/>
      </c>
      <c r="O533" t="s">
        <v>364</v>
      </c>
      <c r="P533" t="s">
        <v>111</v>
      </c>
      <c r="R533" s="4" t="str" cm="1">
        <f t="array" ref="R533">_xlfn._xlws.FILTER(AnalysisGroupings!$G$2:$G$20,(AnalysisGroupings!$F$2:$F$20=AnalysisResults!Q533)*LEN(Q533)&gt;0,"")</f>
        <v/>
      </c>
      <c r="S533" t="s">
        <v>452</v>
      </c>
      <c r="T533">
        <v>1</v>
      </c>
      <c r="U533" s="7" t="s">
        <v>277</v>
      </c>
    </row>
    <row r="534" spans="1:21" x14ac:dyDescent="0.45">
      <c r="A534" t="s">
        <v>117</v>
      </c>
      <c r="B534" s="4" t="str" cm="1">
        <f t="array" ref="B534">_xlfn._xlws.FILTER(AnalysisSets!B:B,AnalysisSets!A:A=_xlfn._xlws.FILTER(Analyses!D:D,Analyses!A:A=AnalysisResults!A534,""),"")</f>
        <v>Safety Population</v>
      </c>
      <c r="C534" t="s">
        <v>314</v>
      </c>
      <c r="D534" s="4" t="str" cm="1">
        <f t="array" ref="D534">_xlfn.UNIQUE(_xlfn._xlws.FILTER(AnalysisMethods!$C$2:$C$31,AnalysisMethods!$A$2:$A$31=AnalysisResults!C534,""))</f>
        <v>Grouped summary of categorical variable</v>
      </c>
      <c r="E534" t="s">
        <v>316</v>
      </c>
      <c r="F534" s="4" t="str" cm="1">
        <f t="array" ref="F534">_xlfn._xlws.FILTER(AnalysisMethods!$H$2:$H$31,AnalysisMethods!$E$2:$E$31=AnalysisResults!E534,"")</f>
        <v>%</v>
      </c>
      <c r="G534" s="4" t="str" cm="1">
        <f t="array" ref="G534">_xlfn._xlws.FILTER(AnalysisMethods!$I$2:$I$31,AnalysisMethods!$E$2:$E$31=AnalysisResults!E534,"")</f>
        <v>( XX.X)</v>
      </c>
      <c r="H534" t="s">
        <v>33</v>
      </c>
      <c r="I534" t="s">
        <v>36</v>
      </c>
      <c r="J534" s="4" t="str" cm="1">
        <f t="array" ref="J534">_xlfn._xlws.FILTER(AnalysisGroupings!$G$2:$G$20,AnalysisGroupings!$F$2:$F$20=AnalysisResults!I534,"")</f>
        <v>Placebo</v>
      </c>
      <c r="L534" t="s">
        <v>108</v>
      </c>
      <c r="N534" s="4" t="str" cm="1">
        <f t="array" ref="N534">_xlfn._xlws.FILTER(AnalysisGroupings!$G$2:$G$20,(AnalysisGroupings!$F$2:$F$20=AnalysisResults!M534)*LEN(M534)&gt;0,"")</f>
        <v/>
      </c>
      <c r="O534" t="s">
        <v>364</v>
      </c>
      <c r="P534" t="s">
        <v>111</v>
      </c>
      <c r="R534" s="4" t="str" cm="1">
        <f t="array" ref="R534">_xlfn._xlws.FILTER(AnalysisGroupings!$G$2:$G$20,(AnalysisGroupings!$F$2:$F$20=AnalysisResults!Q534)*LEN(Q534)&gt;0,"")</f>
        <v/>
      </c>
      <c r="S534" t="s">
        <v>452</v>
      </c>
      <c r="T534">
        <v>1.1628000000000001</v>
      </c>
      <c r="U534" s="7" t="s">
        <v>283</v>
      </c>
    </row>
    <row r="535" spans="1:21" x14ac:dyDescent="0.45">
      <c r="A535" t="s">
        <v>117</v>
      </c>
      <c r="B535" s="4" t="str" cm="1">
        <f t="array" ref="B535">_xlfn._xlws.FILTER(AnalysisSets!B:B,AnalysisSets!A:A=_xlfn._xlws.FILTER(Analyses!D:D,Analyses!A:A=AnalysisResults!A535,""),"")</f>
        <v>Safety Population</v>
      </c>
      <c r="C535" t="s">
        <v>314</v>
      </c>
      <c r="D535" s="4" t="str" cm="1">
        <f t="array" ref="D535">_xlfn.UNIQUE(_xlfn._xlws.FILTER(AnalysisMethods!$C$2:$C$31,AnalysisMethods!$A$2:$A$31=AnalysisResults!C535,""))</f>
        <v>Grouped summary of categorical variable</v>
      </c>
      <c r="E535" t="s">
        <v>315</v>
      </c>
      <c r="F535" s="4" t="str" cm="1">
        <f t="array" ref="F535">_xlfn._xlws.FILTER(AnalysisMethods!$H$2:$H$31,AnalysisMethods!$E$2:$E$31=AnalysisResults!E535,"")</f>
        <v>n</v>
      </c>
      <c r="G535" s="4" t="str" cm="1">
        <f t="array" ref="G535">_xlfn._xlws.FILTER(AnalysisMethods!$I$2:$I$31,AnalysisMethods!$E$2:$E$31=AnalysisResults!E535,"")</f>
        <v>XX</v>
      </c>
      <c r="H535" t="s">
        <v>33</v>
      </c>
      <c r="I535" t="s">
        <v>36</v>
      </c>
      <c r="J535" s="4" t="str" cm="1">
        <f t="array" ref="J535">_xlfn._xlws.FILTER(AnalysisGroupings!$G$2:$G$20,AnalysisGroupings!$F$2:$F$20=AnalysisResults!I535,"")</f>
        <v>Placebo</v>
      </c>
      <c r="L535" t="s">
        <v>108</v>
      </c>
      <c r="N535" s="4" t="str" cm="1">
        <f t="array" ref="N535">_xlfn._xlws.FILTER(AnalysisGroupings!$G$2:$G$20,(AnalysisGroupings!$F$2:$F$20=AnalysisResults!M535)*LEN(M535)&gt;0,"")</f>
        <v/>
      </c>
      <c r="O535" t="s">
        <v>364</v>
      </c>
      <c r="P535" t="s">
        <v>111</v>
      </c>
      <c r="R535" s="4" t="str" cm="1">
        <f t="array" ref="R535">_xlfn._xlws.FILTER(AnalysisGroupings!$G$2:$G$20,(AnalysisGroupings!$F$2:$F$20=AnalysisResults!Q535)*LEN(Q535)&gt;0,"")</f>
        <v/>
      </c>
      <c r="S535" t="s">
        <v>457</v>
      </c>
      <c r="T535">
        <v>1</v>
      </c>
      <c r="U535" s="7" t="s">
        <v>277</v>
      </c>
    </row>
    <row r="536" spans="1:21" x14ac:dyDescent="0.45">
      <c r="A536" t="s">
        <v>117</v>
      </c>
      <c r="B536" s="4" t="str" cm="1">
        <f t="array" ref="B536">_xlfn._xlws.FILTER(AnalysisSets!B:B,AnalysisSets!A:A=_xlfn._xlws.FILTER(Analyses!D:D,Analyses!A:A=AnalysisResults!A536,""),"")</f>
        <v>Safety Population</v>
      </c>
      <c r="C536" t="s">
        <v>314</v>
      </c>
      <c r="D536" s="4" t="str" cm="1">
        <f t="array" ref="D536">_xlfn.UNIQUE(_xlfn._xlws.FILTER(AnalysisMethods!$C$2:$C$31,AnalysisMethods!$A$2:$A$31=AnalysisResults!C536,""))</f>
        <v>Grouped summary of categorical variable</v>
      </c>
      <c r="E536" t="s">
        <v>316</v>
      </c>
      <c r="F536" s="4" t="str" cm="1">
        <f t="array" ref="F536">_xlfn._xlws.FILTER(AnalysisMethods!$H$2:$H$31,AnalysisMethods!$E$2:$E$31=AnalysisResults!E536,"")</f>
        <v>%</v>
      </c>
      <c r="G536" s="4" t="str" cm="1">
        <f t="array" ref="G536">_xlfn._xlws.FILTER(AnalysisMethods!$I$2:$I$31,AnalysisMethods!$E$2:$E$31=AnalysisResults!E536,"")</f>
        <v>( XX.X)</v>
      </c>
      <c r="H536" t="s">
        <v>33</v>
      </c>
      <c r="I536" t="s">
        <v>36</v>
      </c>
      <c r="J536" s="4" t="str" cm="1">
        <f t="array" ref="J536">_xlfn._xlws.FILTER(AnalysisGroupings!$G$2:$G$20,AnalysisGroupings!$F$2:$F$20=AnalysisResults!I536,"")</f>
        <v>Placebo</v>
      </c>
      <c r="L536" t="s">
        <v>108</v>
      </c>
      <c r="N536" s="4" t="str" cm="1">
        <f t="array" ref="N536">_xlfn._xlws.FILTER(AnalysisGroupings!$G$2:$G$20,(AnalysisGroupings!$F$2:$F$20=AnalysisResults!M536)*LEN(M536)&gt;0,"")</f>
        <v/>
      </c>
      <c r="O536" t="s">
        <v>364</v>
      </c>
      <c r="P536" t="s">
        <v>111</v>
      </c>
      <c r="R536" s="4" t="str" cm="1">
        <f t="array" ref="R536">_xlfn._xlws.FILTER(AnalysisGroupings!$G$2:$G$20,(AnalysisGroupings!$F$2:$F$20=AnalysisResults!Q536)*LEN(Q536)&gt;0,"")</f>
        <v/>
      </c>
      <c r="S536" t="s">
        <v>457</v>
      </c>
      <c r="T536">
        <v>1.1628000000000001</v>
      </c>
      <c r="U536" s="7" t="s">
        <v>283</v>
      </c>
    </row>
    <row r="537" spans="1:21" x14ac:dyDescent="0.45">
      <c r="A537" t="s">
        <v>117</v>
      </c>
      <c r="B537" s="4" t="str" cm="1">
        <f t="array" ref="B537">_xlfn._xlws.FILTER(AnalysisSets!B:B,AnalysisSets!A:A=_xlfn._xlws.FILTER(Analyses!D:D,Analyses!A:A=AnalysisResults!A537,""),"")</f>
        <v>Safety Population</v>
      </c>
      <c r="C537" t="s">
        <v>314</v>
      </c>
      <c r="D537" s="4" t="str" cm="1">
        <f t="array" ref="D537">_xlfn.UNIQUE(_xlfn._xlws.FILTER(AnalysisMethods!$C$2:$C$31,AnalysisMethods!$A$2:$A$31=AnalysisResults!C537,""))</f>
        <v>Grouped summary of categorical variable</v>
      </c>
      <c r="E537" t="s">
        <v>315</v>
      </c>
      <c r="F537" s="4" t="str" cm="1">
        <f t="array" ref="F537">_xlfn._xlws.FILTER(AnalysisMethods!$H$2:$H$31,AnalysisMethods!$E$2:$E$31=AnalysisResults!E537,"")</f>
        <v>n</v>
      </c>
      <c r="G537" s="4" t="str" cm="1">
        <f t="array" ref="G537">_xlfn._xlws.FILTER(AnalysisMethods!$I$2:$I$31,AnalysisMethods!$E$2:$E$31=AnalysisResults!E537,"")</f>
        <v>XX</v>
      </c>
      <c r="H537" t="s">
        <v>33</v>
      </c>
      <c r="I537" t="s">
        <v>36</v>
      </c>
      <c r="J537" s="4" t="str" cm="1">
        <f t="array" ref="J537">_xlfn._xlws.FILTER(AnalysisGroupings!$G$2:$G$20,AnalysisGroupings!$F$2:$F$20=AnalysisResults!I537,"")</f>
        <v>Placebo</v>
      </c>
      <c r="L537" t="s">
        <v>108</v>
      </c>
      <c r="N537" s="4" t="str" cm="1">
        <f t="array" ref="N537">_xlfn._xlws.FILTER(AnalysisGroupings!$G$2:$G$20,(AnalysisGroupings!$F$2:$F$20=AnalysisResults!M537)*LEN(M537)&gt;0,"")</f>
        <v/>
      </c>
      <c r="O537" t="s">
        <v>364</v>
      </c>
      <c r="P537" t="s">
        <v>111</v>
      </c>
      <c r="R537" s="4" t="str" cm="1">
        <f t="array" ref="R537">_xlfn._xlws.FILTER(AnalysisGroupings!$G$2:$G$20,(AnalysisGroupings!$F$2:$F$20=AnalysisResults!Q537)*LEN(Q537)&gt;0,"")</f>
        <v/>
      </c>
      <c r="S537" t="s">
        <v>487</v>
      </c>
      <c r="T537">
        <v>1</v>
      </c>
      <c r="U537" s="7" t="s">
        <v>277</v>
      </c>
    </row>
    <row r="538" spans="1:21" x14ac:dyDescent="0.45">
      <c r="A538" t="s">
        <v>117</v>
      </c>
      <c r="B538" s="4" t="str" cm="1">
        <f t="array" ref="B538">_xlfn._xlws.FILTER(AnalysisSets!B:B,AnalysisSets!A:A=_xlfn._xlws.FILTER(Analyses!D:D,Analyses!A:A=AnalysisResults!A538,""),"")</f>
        <v>Safety Population</v>
      </c>
      <c r="C538" t="s">
        <v>314</v>
      </c>
      <c r="D538" s="4" t="str" cm="1">
        <f t="array" ref="D538">_xlfn.UNIQUE(_xlfn._xlws.FILTER(AnalysisMethods!$C$2:$C$31,AnalysisMethods!$A$2:$A$31=AnalysisResults!C538,""))</f>
        <v>Grouped summary of categorical variable</v>
      </c>
      <c r="E538" t="s">
        <v>316</v>
      </c>
      <c r="F538" s="4" t="str" cm="1">
        <f t="array" ref="F538">_xlfn._xlws.FILTER(AnalysisMethods!$H$2:$H$31,AnalysisMethods!$E$2:$E$31=AnalysisResults!E538,"")</f>
        <v>%</v>
      </c>
      <c r="G538" s="4" t="str" cm="1">
        <f t="array" ref="G538">_xlfn._xlws.FILTER(AnalysisMethods!$I$2:$I$31,AnalysisMethods!$E$2:$E$31=AnalysisResults!E538,"")</f>
        <v>( XX.X)</v>
      </c>
      <c r="H538" t="s">
        <v>33</v>
      </c>
      <c r="I538" t="s">
        <v>36</v>
      </c>
      <c r="J538" s="4" t="str" cm="1">
        <f t="array" ref="J538">_xlfn._xlws.FILTER(AnalysisGroupings!$G$2:$G$20,AnalysisGroupings!$F$2:$F$20=AnalysisResults!I538,"")</f>
        <v>Placebo</v>
      </c>
      <c r="L538" t="s">
        <v>108</v>
      </c>
      <c r="N538" s="4" t="str" cm="1">
        <f t="array" ref="N538">_xlfn._xlws.FILTER(AnalysisGroupings!$G$2:$G$20,(AnalysisGroupings!$F$2:$F$20=AnalysisResults!M538)*LEN(M538)&gt;0,"")</f>
        <v/>
      </c>
      <c r="O538" t="s">
        <v>364</v>
      </c>
      <c r="P538" t="s">
        <v>111</v>
      </c>
      <c r="R538" s="4" t="str" cm="1">
        <f t="array" ref="R538">_xlfn._xlws.FILTER(AnalysisGroupings!$G$2:$G$20,(AnalysisGroupings!$F$2:$F$20=AnalysisResults!Q538)*LEN(Q538)&gt;0,"")</f>
        <v/>
      </c>
      <c r="S538" t="s">
        <v>487</v>
      </c>
      <c r="T538">
        <v>1.1628000000000001</v>
      </c>
      <c r="U538" s="7" t="s">
        <v>283</v>
      </c>
    </row>
    <row r="539" spans="1:21" x14ac:dyDescent="0.45">
      <c r="A539" t="s">
        <v>117</v>
      </c>
      <c r="B539" s="4" t="str" cm="1">
        <f t="array" ref="B539">_xlfn._xlws.FILTER(AnalysisSets!B:B,AnalysisSets!A:A=_xlfn._xlws.FILTER(Analyses!D:D,Analyses!A:A=AnalysisResults!A539,""),"")</f>
        <v>Safety Population</v>
      </c>
      <c r="C539" t="s">
        <v>314</v>
      </c>
      <c r="D539" s="4" t="str" cm="1">
        <f t="array" ref="D539">_xlfn.UNIQUE(_xlfn._xlws.FILTER(AnalysisMethods!$C$2:$C$31,AnalysisMethods!$A$2:$A$31=AnalysisResults!C539,""))</f>
        <v>Grouped summary of categorical variable</v>
      </c>
      <c r="E539" t="s">
        <v>315</v>
      </c>
      <c r="F539" s="4" t="str" cm="1">
        <f t="array" ref="F539">_xlfn._xlws.FILTER(AnalysisMethods!$H$2:$H$31,AnalysisMethods!$E$2:$E$31=AnalysisResults!E539,"")</f>
        <v>n</v>
      </c>
      <c r="G539" s="4" t="str" cm="1">
        <f t="array" ref="G539">_xlfn._xlws.FILTER(AnalysisMethods!$I$2:$I$31,AnalysisMethods!$E$2:$E$31=AnalysisResults!E539,"")</f>
        <v>XX</v>
      </c>
      <c r="H539" t="s">
        <v>33</v>
      </c>
      <c r="I539" t="s">
        <v>36</v>
      </c>
      <c r="J539" s="4" t="str" cm="1">
        <f t="array" ref="J539">_xlfn._xlws.FILTER(AnalysisGroupings!$G$2:$G$20,AnalysisGroupings!$F$2:$F$20=AnalysisResults!I539,"")</f>
        <v>Placebo</v>
      </c>
      <c r="L539" t="s">
        <v>108</v>
      </c>
      <c r="N539" s="4" t="str" cm="1">
        <f t="array" ref="N539">_xlfn._xlws.FILTER(AnalysisGroupings!$G$2:$G$20,(AnalysisGroupings!$F$2:$F$20=AnalysisResults!M539)*LEN(M539)&gt;0,"")</f>
        <v/>
      </c>
      <c r="O539" t="s">
        <v>364</v>
      </c>
      <c r="P539" t="s">
        <v>111</v>
      </c>
      <c r="R539" s="4" t="str" cm="1">
        <f t="array" ref="R539">_xlfn._xlws.FILTER(AnalysisGroupings!$G$2:$G$20,(AnalysisGroupings!$F$2:$F$20=AnalysisResults!Q539)*LEN(Q539)&gt;0,"")</f>
        <v/>
      </c>
      <c r="S539" t="s">
        <v>508</v>
      </c>
      <c r="T539">
        <v>1</v>
      </c>
      <c r="U539" s="7" t="s">
        <v>277</v>
      </c>
    </row>
    <row r="540" spans="1:21" x14ac:dyDescent="0.45">
      <c r="A540" t="s">
        <v>117</v>
      </c>
      <c r="B540" s="4" t="str" cm="1">
        <f t="array" ref="B540">_xlfn._xlws.FILTER(AnalysisSets!B:B,AnalysisSets!A:A=_xlfn._xlws.FILTER(Analyses!D:D,Analyses!A:A=AnalysisResults!A540,""),"")</f>
        <v>Safety Population</v>
      </c>
      <c r="C540" t="s">
        <v>314</v>
      </c>
      <c r="D540" s="4" t="str" cm="1">
        <f t="array" ref="D540">_xlfn.UNIQUE(_xlfn._xlws.FILTER(AnalysisMethods!$C$2:$C$31,AnalysisMethods!$A$2:$A$31=AnalysisResults!C540,""))</f>
        <v>Grouped summary of categorical variable</v>
      </c>
      <c r="E540" t="s">
        <v>316</v>
      </c>
      <c r="F540" s="4" t="str" cm="1">
        <f t="array" ref="F540">_xlfn._xlws.FILTER(AnalysisMethods!$H$2:$H$31,AnalysisMethods!$E$2:$E$31=AnalysisResults!E540,"")</f>
        <v>%</v>
      </c>
      <c r="G540" s="4" t="str" cm="1">
        <f t="array" ref="G540">_xlfn._xlws.FILTER(AnalysisMethods!$I$2:$I$31,AnalysisMethods!$E$2:$E$31=AnalysisResults!E540,"")</f>
        <v>( XX.X)</v>
      </c>
      <c r="H540" t="s">
        <v>33</v>
      </c>
      <c r="I540" t="s">
        <v>36</v>
      </c>
      <c r="J540" s="4" t="str" cm="1">
        <f t="array" ref="J540">_xlfn._xlws.FILTER(AnalysisGroupings!$G$2:$G$20,AnalysisGroupings!$F$2:$F$20=AnalysisResults!I540,"")</f>
        <v>Placebo</v>
      </c>
      <c r="L540" t="s">
        <v>108</v>
      </c>
      <c r="N540" s="4" t="str" cm="1">
        <f t="array" ref="N540">_xlfn._xlws.FILTER(AnalysisGroupings!$G$2:$G$20,(AnalysisGroupings!$F$2:$F$20=AnalysisResults!M540)*LEN(M540)&gt;0,"")</f>
        <v/>
      </c>
      <c r="O540" t="s">
        <v>364</v>
      </c>
      <c r="P540" t="s">
        <v>111</v>
      </c>
      <c r="R540" s="4" t="str" cm="1">
        <f t="array" ref="R540">_xlfn._xlws.FILTER(AnalysisGroupings!$G$2:$G$20,(AnalysisGroupings!$F$2:$F$20=AnalysisResults!Q540)*LEN(Q540)&gt;0,"")</f>
        <v/>
      </c>
      <c r="S540" t="s">
        <v>508</v>
      </c>
      <c r="T540">
        <v>1.1628000000000001</v>
      </c>
      <c r="U540" s="7" t="s">
        <v>283</v>
      </c>
    </row>
    <row r="541" spans="1:21" x14ac:dyDescent="0.45">
      <c r="A541" t="s">
        <v>117</v>
      </c>
      <c r="B541" s="4" t="str" cm="1">
        <f t="array" ref="B541">_xlfn._xlws.FILTER(AnalysisSets!B:B,AnalysisSets!A:A=_xlfn._xlws.FILTER(Analyses!D:D,Analyses!A:A=AnalysisResults!A541,""),"")</f>
        <v>Safety Population</v>
      </c>
      <c r="C541" t="s">
        <v>314</v>
      </c>
      <c r="D541" s="4" t="str" cm="1">
        <f t="array" ref="D541">_xlfn.UNIQUE(_xlfn._xlws.FILTER(AnalysisMethods!$C$2:$C$31,AnalysisMethods!$A$2:$A$31=AnalysisResults!C541,""))</f>
        <v>Grouped summary of categorical variable</v>
      </c>
      <c r="E541" t="s">
        <v>315</v>
      </c>
      <c r="F541" s="4" t="str" cm="1">
        <f t="array" ref="F541">_xlfn._xlws.FILTER(AnalysisMethods!$H$2:$H$31,AnalysisMethods!$E$2:$E$31=AnalysisResults!E541,"")</f>
        <v>n</v>
      </c>
      <c r="G541" s="4" t="str" cm="1">
        <f t="array" ref="G541">_xlfn._xlws.FILTER(AnalysisMethods!$I$2:$I$31,AnalysisMethods!$E$2:$E$31=AnalysisResults!E541,"")</f>
        <v>XX</v>
      </c>
      <c r="H541" t="s">
        <v>33</v>
      </c>
      <c r="I541" t="s">
        <v>36</v>
      </c>
      <c r="J541" s="4" t="str" cm="1">
        <f t="array" ref="J541">_xlfn._xlws.FILTER(AnalysisGroupings!$G$2:$G$20,AnalysisGroupings!$F$2:$F$20=AnalysisResults!I541,"")</f>
        <v>Placebo</v>
      </c>
      <c r="L541" t="s">
        <v>108</v>
      </c>
      <c r="N541" s="4" t="str" cm="1">
        <f t="array" ref="N541">_xlfn._xlws.FILTER(AnalysisGroupings!$G$2:$G$20,(AnalysisGroupings!$F$2:$F$20=AnalysisResults!M541)*LEN(M541)&gt;0,"")</f>
        <v/>
      </c>
      <c r="O541" t="s">
        <v>364</v>
      </c>
      <c r="P541" t="s">
        <v>111</v>
      </c>
      <c r="R541" s="4" t="str" cm="1">
        <f t="array" ref="R541">_xlfn._xlws.FILTER(AnalysisGroupings!$G$2:$G$20,(AnalysisGroupings!$F$2:$F$20=AnalysisResults!Q541)*LEN(Q541)&gt;0,"")</f>
        <v/>
      </c>
      <c r="S541" t="s">
        <v>511</v>
      </c>
      <c r="T541">
        <v>1</v>
      </c>
      <c r="U541" s="7" t="s">
        <v>277</v>
      </c>
    </row>
    <row r="542" spans="1:21" x14ac:dyDescent="0.45">
      <c r="A542" t="s">
        <v>117</v>
      </c>
      <c r="B542" s="4" t="str" cm="1">
        <f t="array" ref="B542">_xlfn._xlws.FILTER(AnalysisSets!B:B,AnalysisSets!A:A=_xlfn._xlws.FILTER(Analyses!D:D,Analyses!A:A=AnalysisResults!A542,""),"")</f>
        <v>Safety Population</v>
      </c>
      <c r="C542" t="s">
        <v>314</v>
      </c>
      <c r="D542" s="4" t="str" cm="1">
        <f t="array" ref="D542">_xlfn.UNIQUE(_xlfn._xlws.FILTER(AnalysisMethods!$C$2:$C$31,AnalysisMethods!$A$2:$A$31=AnalysisResults!C542,""))</f>
        <v>Grouped summary of categorical variable</v>
      </c>
      <c r="E542" t="s">
        <v>316</v>
      </c>
      <c r="F542" s="4" t="str" cm="1">
        <f t="array" ref="F542">_xlfn._xlws.FILTER(AnalysisMethods!$H$2:$H$31,AnalysisMethods!$E$2:$E$31=AnalysisResults!E542,"")</f>
        <v>%</v>
      </c>
      <c r="G542" s="4" t="str" cm="1">
        <f t="array" ref="G542">_xlfn._xlws.FILTER(AnalysisMethods!$I$2:$I$31,AnalysisMethods!$E$2:$E$31=AnalysisResults!E542,"")</f>
        <v>( XX.X)</v>
      </c>
      <c r="H542" t="s">
        <v>33</v>
      </c>
      <c r="I542" t="s">
        <v>36</v>
      </c>
      <c r="J542" s="4" t="str" cm="1">
        <f t="array" ref="J542">_xlfn._xlws.FILTER(AnalysisGroupings!$G$2:$G$20,AnalysisGroupings!$F$2:$F$20=AnalysisResults!I542,"")</f>
        <v>Placebo</v>
      </c>
      <c r="L542" t="s">
        <v>108</v>
      </c>
      <c r="N542" s="4" t="str" cm="1">
        <f t="array" ref="N542">_xlfn._xlws.FILTER(AnalysisGroupings!$G$2:$G$20,(AnalysisGroupings!$F$2:$F$20=AnalysisResults!M542)*LEN(M542)&gt;0,"")</f>
        <v/>
      </c>
      <c r="O542" t="s">
        <v>364</v>
      </c>
      <c r="P542" t="s">
        <v>111</v>
      </c>
      <c r="R542" s="4" t="str" cm="1">
        <f t="array" ref="R542">_xlfn._xlws.FILTER(AnalysisGroupings!$G$2:$G$20,(AnalysisGroupings!$F$2:$F$20=AnalysisResults!Q542)*LEN(Q542)&gt;0,"")</f>
        <v/>
      </c>
      <c r="S542" t="s">
        <v>511</v>
      </c>
      <c r="T542">
        <v>1.1628000000000001</v>
      </c>
      <c r="U542" s="7" t="s">
        <v>283</v>
      </c>
    </row>
    <row r="543" spans="1:21" x14ac:dyDescent="0.45">
      <c r="A543" t="s">
        <v>117</v>
      </c>
      <c r="B543" s="4" t="str" cm="1">
        <f t="array" ref="B543">_xlfn._xlws.FILTER(AnalysisSets!B:B,AnalysisSets!A:A=_xlfn._xlws.FILTER(Analyses!D:D,Analyses!A:A=AnalysisResults!A543,""),"")</f>
        <v>Safety Population</v>
      </c>
      <c r="C543" t="s">
        <v>314</v>
      </c>
      <c r="D543" s="4" t="str" cm="1">
        <f t="array" ref="D543">_xlfn.UNIQUE(_xlfn._xlws.FILTER(AnalysisMethods!$C$2:$C$31,AnalysisMethods!$A$2:$A$31=AnalysisResults!C543,""))</f>
        <v>Grouped summary of categorical variable</v>
      </c>
      <c r="E543" t="s">
        <v>315</v>
      </c>
      <c r="F543" s="4" t="str" cm="1">
        <f t="array" ref="F543">_xlfn._xlws.FILTER(AnalysisMethods!$H$2:$H$31,AnalysisMethods!$E$2:$E$31=AnalysisResults!E543,"")</f>
        <v>n</v>
      </c>
      <c r="G543" s="4" t="str" cm="1">
        <f t="array" ref="G543">_xlfn._xlws.FILTER(AnalysisMethods!$I$2:$I$31,AnalysisMethods!$E$2:$E$31=AnalysisResults!E543,"")</f>
        <v>XX</v>
      </c>
      <c r="H543" t="s">
        <v>33</v>
      </c>
      <c r="I543" t="s">
        <v>36</v>
      </c>
      <c r="J543" s="4" t="str" cm="1">
        <f t="array" ref="J543">_xlfn._xlws.FILTER(AnalysisGroupings!$G$2:$G$20,AnalysisGroupings!$F$2:$F$20=AnalysisResults!I543,"")</f>
        <v>Placebo</v>
      </c>
      <c r="L543" t="s">
        <v>108</v>
      </c>
      <c r="N543" s="4" t="str" cm="1">
        <f t="array" ref="N543">_xlfn._xlws.FILTER(AnalysisGroupings!$G$2:$G$20,(AnalysisGroupings!$F$2:$F$20=AnalysisResults!M543)*LEN(M543)&gt;0,"")</f>
        <v/>
      </c>
      <c r="O543" t="s">
        <v>365</v>
      </c>
      <c r="P543" t="s">
        <v>111</v>
      </c>
      <c r="R543" s="4" t="str" cm="1">
        <f t="array" ref="R543">_xlfn._xlws.FILTER(AnalysisGroupings!$G$2:$G$20,(AnalysisGroupings!$F$2:$F$20=AnalysisResults!Q543)*LEN(Q543)&gt;0,"")</f>
        <v/>
      </c>
      <c r="S543" t="s">
        <v>402</v>
      </c>
      <c r="T543">
        <v>1</v>
      </c>
      <c r="U543" s="7" t="s">
        <v>277</v>
      </c>
    </row>
    <row r="544" spans="1:21" x14ac:dyDescent="0.45">
      <c r="A544" t="s">
        <v>117</v>
      </c>
      <c r="B544" s="4" t="str" cm="1">
        <f t="array" ref="B544">_xlfn._xlws.FILTER(AnalysisSets!B:B,AnalysisSets!A:A=_xlfn._xlws.FILTER(Analyses!D:D,Analyses!A:A=AnalysisResults!A544,""),"")</f>
        <v>Safety Population</v>
      </c>
      <c r="C544" t="s">
        <v>314</v>
      </c>
      <c r="D544" s="4" t="str" cm="1">
        <f t="array" ref="D544">_xlfn.UNIQUE(_xlfn._xlws.FILTER(AnalysisMethods!$C$2:$C$31,AnalysisMethods!$A$2:$A$31=AnalysisResults!C544,""))</f>
        <v>Grouped summary of categorical variable</v>
      </c>
      <c r="E544" t="s">
        <v>316</v>
      </c>
      <c r="F544" s="4" t="str" cm="1">
        <f t="array" ref="F544">_xlfn._xlws.FILTER(AnalysisMethods!$H$2:$H$31,AnalysisMethods!$E$2:$E$31=AnalysisResults!E544,"")</f>
        <v>%</v>
      </c>
      <c r="G544" s="4" t="str" cm="1">
        <f t="array" ref="G544">_xlfn._xlws.FILTER(AnalysisMethods!$I$2:$I$31,AnalysisMethods!$E$2:$E$31=AnalysisResults!E544,"")</f>
        <v>( XX.X)</v>
      </c>
      <c r="H544" t="s">
        <v>33</v>
      </c>
      <c r="I544" t="s">
        <v>36</v>
      </c>
      <c r="J544" s="4" t="str" cm="1">
        <f t="array" ref="J544">_xlfn._xlws.FILTER(AnalysisGroupings!$G$2:$G$20,AnalysisGroupings!$F$2:$F$20=AnalysisResults!I544,"")</f>
        <v>Placebo</v>
      </c>
      <c r="L544" t="s">
        <v>108</v>
      </c>
      <c r="N544" s="4" t="str" cm="1">
        <f t="array" ref="N544">_xlfn._xlws.FILTER(AnalysisGroupings!$G$2:$G$20,(AnalysisGroupings!$F$2:$F$20=AnalysisResults!M544)*LEN(M544)&gt;0,"")</f>
        <v/>
      </c>
      <c r="O544" t="s">
        <v>365</v>
      </c>
      <c r="P544" t="s">
        <v>111</v>
      </c>
      <c r="R544" s="4" t="str" cm="1">
        <f t="array" ref="R544">_xlfn._xlws.FILTER(AnalysisGroupings!$G$2:$G$20,(AnalysisGroupings!$F$2:$F$20=AnalysisResults!Q544)*LEN(Q544)&gt;0,"")</f>
        <v/>
      </c>
      <c r="S544" t="s">
        <v>402</v>
      </c>
      <c r="T544">
        <v>1.1628000000000001</v>
      </c>
      <c r="U544" s="7" t="s">
        <v>283</v>
      </c>
    </row>
    <row r="545" spans="1:21" x14ac:dyDescent="0.45">
      <c r="A545" t="s">
        <v>117</v>
      </c>
      <c r="B545" s="4" t="str" cm="1">
        <f t="array" ref="B545">_xlfn._xlws.FILTER(AnalysisSets!B:B,AnalysisSets!A:A=_xlfn._xlws.FILTER(Analyses!D:D,Analyses!A:A=AnalysisResults!A545,""),"")</f>
        <v>Safety Population</v>
      </c>
      <c r="C545" t="s">
        <v>314</v>
      </c>
      <c r="D545" s="4" t="str" cm="1">
        <f t="array" ref="D545">_xlfn.UNIQUE(_xlfn._xlws.FILTER(AnalysisMethods!$C$2:$C$31,AnalysisMethods!$A$2:$A$31=AnalysisResults!C545,""))</f>
        <v>Grouped summary of categorical variable</v>
      </c>
      <c r="E545" t="s">
        <v>315</v>
      </c>
      <c r="F545" s="4" t="str" cm="1">
        <f t="array" ref="F545">_xlfn._xlws.FILTER(AnalysisMethods!$H$2:$H$31,AnalysisMethods!$E$2:$E$31=AnalysisResults!E545,"")</f>
        <v>n</v>
      </c>
      <c r="G545" s="4" t="str" cm="1">
        <f t="array" ref="G545">_xlfn._xlws.FILTER(AnalysisMethods!$I$2:$I$31,AnalysisMethods!$E$2:$E$31=AnalysisResults!E545,"")</f>
        <v>XX</v>
      </c>
      <c r="H545" t="s">
        <v>33</v>
      </c>
      <c r="I545" t="s">
        <v>36</v>
      </c>
      <c r="J545" s="4" t="str" cm="1">
        <f t="array" ref="J545">_xlfn._xlws.FILTER(AnalysisGroupings!$G$2:$G$20,AnalysisGroupings!$F$2:$F$20=AnalysisResults!I545,"")</f>
        <v>Placebo</v>
      </c>
      <c r="L545" t="s">
        <v>108</v>
      </c>
      <c r="N545" s="4" t="str" cm="1">
        <f t="array" ref="N545">_xlfn._xlws.FILTER(AnalysisGroupings!$G$2:$G$20,(AnalysisGroupings!$F$2:$F$20=AnalysisResults!M545)*LEN(M545)&gt;0,"")</f>
        <v/>
      </c>
      <c r="O545" t="s">
        <v>365</v>
      </c>
      <c r="P545" t="s">
        <v>111</v>
      </c>
      <c r="R545" s="4" t="str" cm="1">
        <f t="array" ref="R545">_xlfn._xlws.FILTER(AnalysisGroupings!$G$2:$G$20,(AnalysisGroupings!$F$2:$F$20=AnalysisResults!Q545)*LEN(Q545)&gt;0,"")</f>
        <v/>
      </c>
      <c r="S545" t="s">
        <v>403</v>
      </c>
      <c r="T545">
        <v>0</v>
      </c>
      <c r="U545" s="7" t="s">
        <v>276</v>
      </c>
    </row>
    <row r="546" spans="1:21" x14ac:dyDescent="0.45">
      <c r="A546" t="s">
        <v>117</v>
      </c>
      <c r="B546" s="4" t="str" cm="1">
        <f t="array" ref="B546">_xlfn._xlws.FILTER(AnalysisSets!B:B,AnalysisSets!A:A=_xlfn._xlws.FILTER(Analyses!D:D,Analyses!A:A=AnalysisResults!A546,""),"")</f>
        <v>Safety Population</v>
      </c>
      <c r="C546" t="s">
        <v>314</v>
      </c>
      <c r="D546" s="4" t="str" cm="1">
        <f t="array" ref="D546">_xlfn.UNIQUE(_xlfn._xlws.FILTER(AnalysisMethods!$C$2:$C$31,AnalysisMethods!$A$2:$A$31=AnalysisResults!C546,""))</f>
        <v>Grouped summary of categorical variable</v>
      </c>
      <c r="E546" t="s">
        <v>316</v>
      </c>
      <c r="F546" s="4" t="str" cm="1">
        <f t="array" ref="F546">_xlfn._xlws.FILTER(AnalysisMethods!$H$2:$H$31,AnalysisMethods!$E$2:$E$31=AnalysisResults!E546,"")</f>
        <v>%</v>
      </c>
      <c r="G546" s="4" t="str" cm="1">
        <f t="array" ref="G546">_xlfn._xlws.FILTER(AnalysisMethods!$I$2:$I$31,AnalysisMethods!$E$2:$E$31=AnalysisResults!E546,"")</f>
        <v>( XX.X)</v>
      </c>
      <c r="H546" t="s">
        <v>33</v>
      </c>
      <c r="I546" t="s">
        <v>36</v>
      </c>
      <c r="J546" s="4" t="str" cm="1">
        <f t="array" ref="J546">_xlfn._xlws.FILTER(AnalysisGroupings!$G$2:$G$20,AnalysisGroupings!$F$2:$F$20=AnalysisResults!I546,"")</f>
        <v>Placebo</v>
      </c>
      <c r="L546" t="s">
        <v>108</v>
      </c>
      <c r="N546" s="4" t="str" cm="1">
        <f t="array" ref="N546">_xlfn._xlws.FILTER(AnalysisGroupings!$G$2:$G$20,(AnalysisGroupings!$F$2:$F$20=AnalysisResults!M546)*LEN(M546)&gt;0,"")</f>
        <v/>
      </c>
      <c r="O546" t="s">
        <v>365</v>
      </c>
      <c r="P546" t="s">
        <v>111</v>
      </c>
      <c r="R546" s="4" t="str" cm="1">
        <f t="array" ref="R546">_xlfn._xlws.FILTER(AnalysisGroupings!$G$2:$G$20,(AnalysisGroupings!$F$2:$F$20=AnalysisResults!Q546)*LEN(Q546)&gt;0,"")</f>
        <v/>
      </c>
      <c r="S546" t="s">
        <v>403</v>
      </c>
      <c r="T546">
        <v>0</v>
      </c>
      <c r="U546" s="7" t="s">
        <v>280</v>
      </c>
    </row>
    <row r="547" spans="1:21" x14ac:dyDescent="0.45">
      <c r="A547" t="s">
        <v>117</v>
      </c>
      <c r="B547" s="4" t="str" cm="1">
        <f t="array" ref="B547">_xlfn._xlws.FILTER(AnalysisSets!B:B,AnalysisSets!A:A=_xlfn._xlws.FILTER(Analyses!D:D,Analyses!A:A=AnalysisResults!A547,""),"")</f>
        <v>Safety Population</v>
      </c>
      <c r="C547" t="s">
        <v>314</v>
      </c>
      <c r="D547" s="4" t="str" cm="1">
        <f t="array" ref="D547">_xlfn.UNIQUE(_xlfn._xlws.FILTER(AnalysisMethods!$C$2:$C$31,AnalysisMethods!$A$2:$A$31=AnalysisResults!C547,""))</f>
        <v>Grouped summary of categorical variable</v>
      </c>
      <c r="E547" t="s">
        <v>315</v>
      </c>
      <c r="F547" s="4" t="str" cm="1">
        <f t="array" ref="F547">_xlfn._xlws.FILTER(AnalysisMethods!$H$2:$H$31,AnalysisMethods!$E$2:$E$31=AnalysisResults!E547,"")</f>
        <v>n</v>
      </c>
      <c r="G547" s="4" t="str" cm="1">
        <f t="array" ref="G547">_xlfn._xlws.FILTER(AnalysisMethods!$I$2:$I$31,AnalysisMethods!$E$2:$E$31=AnalysisResults!E547,"")</f>
        <v>XX</v>
      </c>
      <c r="H547" t="s">
        <v>33</v>
      </c>
      <c r="I547" t="s">
        <v>36</v>
      </c>
      <c r="J547" s="4" t="str" cm="1">
        <f t="array" ref="J547">_xlfn._xlws.FILTER(AnalysisGroupings!$G$2:$G$20,AnalysisGroupings!$F$2:$F$20=AnalysisResults!I547,"")</f>
        <v>Placebo</v>
      </c>
      <c r="L547" t="s">
        <v>108</v>
      </c>
      <c r="N547" s="4" t="str" cm="1">
        <f t="array" ref="N547">_xlfn._xlws.FILTER(AnalysisGroupings!$G$2:$G$20,(AnalysisGroupings!$F$2:$F$20=AnalysisResults!M547)*LEN(M547)&gt;0,"")</f>
        <v/>
      </c>
      <c r="O547" t="s">
        <v>365</v>
      </c>
      <c r="P547" t="s">
        <v>111</v>
      </c>
      <c r="R547" s="4" t="str" cm="1">
        <f t="array" ref="R547">_xlfn._xlws.FILTER(AnalysisGroupings!$G$2:$G$20,(AnalysisGroupings!$F$2:$F$20=AnalysisResults!Q547)*LEN(Q547)&gt;0,"")</f>
        <v/>
      </c>
      <c r="S547" t="s">
        <v>410</v>
      </c>
      <c r="T547">
        <v>1</v>
      </c>
      <c r="U547" s="7" t="s">
        <v>277</v>
      </c>
    </row>
    <row r="548" spans="1:21" x14ac:dyDescent="0.45">
      <c r="A548" t="s">
        <v>117</v>
      </c>
      <c r="B548" s="4" t="str" cm="1">
        <f t="array" ref="B548">_xlfn._xlws.FILTER(AnalysisSets!B:B,AnalysisSets!A:A=_xlfn._xlws.FILTER(Analyses!D:D,Analyses!A:A=AnalysisResults!A548,""),"")</f>
        <v>Safety Population</v>
      </c>
      <c r="C548" t="s">
        <v>314</v>
      </c>
      <c r="D548" s="4" t="str" cm="1">
        <f t="array" ref="D548">_xlfn.UNIQUE(_xlfn._xlws.FILTER(AnalysisMethods!$C$2:$C$31,AnalysisMethods!$A$2:$A$31=AnalysisResults!C548,""))</f>
        <v>Grouped summary of categorical variable</v>
      </c>
      <c r="E548" t="s">
        <v>316</v>
      </c>
      <c r="F548" s="4" t="str" cm="1">
        <f t="array" ref="F548">_xlfn._xlws.FILTER(AnalysisMethods!$H$2:$H$31,AnalysisMethods!$E$2:$E$31=AnalysisResults!E548,"")</f>
        <v>%</v>
      </c>
      <c r="G548" s="4" t="str" cm="1">
        <f t="array" ref="G548">_xlfn._xlws.FILTER(AnalysisMethods!$I$2:$I$31,AnalysisMethods!$E$2:$E$31=AnalysisResults!E548,"")</f>
        <v>( XX.X)</v>
      </c>
      <c r="H548" t="s">
        <v>33</v>
      </c>
      <c r="I548" t="s">
        <v>36</v>
      </c>
      <c r="J548" s="4" t="str" cm="1">
        <f t="array" ref="J548">_xlfn._xlws.FILTER(AnalysisGroupings!$G$2:$G$20,AnalysisGroupings!$F$2:$F$20=AnalysisResults!I548,"")</f>
        <v>Placebo</v>
      </c>
      <c r="L548" t="s">
        <v>108</v>
      </c>
      <c r="N548" s="4" t="str" cm="1">
        <f t="array" ref="N548">_xlfn._xlws.FILTER(AnalysisGroupings!$G$2:$G$20,(AnalysisGroupings!$F$2:$F$20=AnalysisResults!M548)*LEN(M548)&gt;0,"")</f>
        <v/>
      </c>
      <c r="O548" t="s">
        <v>365</v>
      </c>
      <c r="P548" t="s">
        <v>111</v>
      </c>
      <c r="R548" s="4" t="str" cm="1">
        <f t="array" ref="R548">_xlfn._xlws.FILTER(AnalysisGroupings!$G$2:$G$20,(AnalysisGroupings!$F$2:$F$20=AnalysisResults!Q548)*LEN(Q548)&gt;0,"")</f>
        <v/>
      </c>
      <c r="S548" t="s">
        <v>410</v>
      </c>
      <c r="T548">
        <v>1.1628000000000001</v>
      </c>
      <c r="U548" s="7" t="s">
        <v>283</v>
      </c>
    </row>
    <row r="549" spans="1:21" x14ac:dyDescent="0.45">
      <c r="A549" t="s">
        <v>117</v>
      </c>
      <c r="B549" s="4" t="str" cm="1">
        <f t="array" ref="B549">_xlfn._xlws.FILTER(AnalysisSets!B:B,AnalysisSets!A:A=_xlfn._xlws.FILTER(Analyses!D:D,Analyses!A:A=AnalysisResults!A549,""),"")</f>
        <v>Safety Population</v>
      </c>
      <c r="C549" t="s">
        <v>314</v>
      </c>
      <c r="D549" s="4" t="str" cm="1">
        <f t="array" ref="D549">_xlfn.UNIQUE(_xlfn._xlws.FILTER(AnalysisMethods!$C$2:$C$31,AnalysisMethods!$A$2:$A$31=AnalysisResults!C549,""))</f>
        <v>Grouped summary of categorical variable</v>
      </c>
      <c r="E549" t="s">
        <v>315</v>
      </c>
      <c r="F549" s="4" t="str" cm="1">
        <f t="array" ref="F549">_xlfn._xlws.FILTER(AnalysisMethods!$H$2:$H$31,AnalysisMethods!$E$2:$E$31=AnalysisResults!E549,"")</f>
        <v>n</v>
      </c>
      <c r="G549" s="4" t="str" cm="1">
        <f t="array" ref="G549">_xlfn._xlws.FILTER(AnalysisMethods!$I$2:$I$31,AnalysisMethods!$E$2:$E$31=AnalysisResults!E549,"")</f>
        <v>XX</v>
      </c>
      <c r="H549" t="s">
        <v>33</v>
      </c>
      <c r="I549" t="s">
        <v>36</v>
      </c>
      <c r="J549" s="4" t="str" cm="1">
        <f t="array" ref="J549">_xlfn._xlws.FILTER(AnalysisGroupings!$G$2:$G$20,AnalysisGroupings!$F$2:$F$20=AnalysisResults!I549,"")</f>
        <v>Placebo</v>
      </c>
      <c r="L549" t="s">
        <v>108</v>
      </c>
      <c r="N549" s="4" t="str" cm="1">
        <f t="array" ref="N549">_xlfn._xlws.FILTER(AnalysisGroupings!$G$2:$G$20,(AnalysisGroupings!$F$2:$F$20=AnalysisResults!M549)*LEN(M549)&gt;0,"")</f>
        <v/>
      </c>
      <c r="O549" t="s">
        <v>365</v>
      </c>
      <c r="P549" t="s">
        <v>111</v>
      </c>
      <c r="R549" s="4" t="str" cm="1">
        <f t="array" ref="R549">_xlfn._xlws.FILTER(AnalysisGroupings!$G$2:$G$20,(AnalysisGroupings!$F$2:$F$20=AnalysisResults!Q549)*LEN(Q549)&gt;0,"")</f>
        <v/>
      </c>
      <c r="S549" t="s">
        <v>485</v>
      </c>
      <c r="T549">
        <v>0</v>
      </c>
      <c r="U549" s="7" t="s">
        <v>276</v>
      </c>
    </row>
    <row r="550" spans="1:21" x14ac:dyDescent="0.45">
      <c r="A550" t="s">
        <v>117</v>
      </c>
      <c r="B550" s="4" t="str" cm="1">
        <f t="array" ref="B550">_xlfn._xlws.FILTER(AnalysisSets!B:B,AnalysisSets!A:A=_xlfn._xlws.FILTER(Analyses!D:D,Analyses!A:A=AnalysisResults!A550,""),"")</f>
        <v>Safety Population</v>
      </c>
      <c r="C550" t="s">
        <v>314</v>
      </c>
      <c r="D550" s="4" t="str" cm="1">
        <f t="array" ref="D550">_xlfn.UNIQUE(_xlfn._xlws.FILTER(AnalysisMethods!$C$2:$C$31,AnalysisMethods!$A$2:$A$31=AnalysisResults!C550,""))</f>
        <v>Grouped summary of categorical variable</v>
      </c>
      <c r="E550" t="s">
        <v>316</v>
      </c>
      <c r="F550" s="4" t="str" cm="1">
        <f t="array" ref="F550">_xlfn._xlws.FILTER(AnalysisMethods!$H$2:$H$31,AnalysisMethods!$E$2:$E$31=AnalysisResults!E550,"")</f>
        <v>%</v>
      </c>
      <c r="G550" s="4" t="str" cm="1">
        <f t="array" ref="G550">_xlfn._xlws.FILTER(AnalysisMethods!$I$2:$I$31,AnalysisMethods!$E$2:$E$31=AnalysisResults!E550,"")</f>
        <v>( XX.X)</v>
      </c>
      <c r="H550" t="s">
        <v>33</v>
      </c>
      <c r="I550" t="s">
        <v>36</v>
      </c>
      <c r="J550" s="4" t="str" cm="1">
        <f t="array" ref="J550">_xlfn._xlws.FILTER(AnalysisGroupings!$G$2:$G$20,AnalysisGroupings!$F$2:$F$20=AnalysisResults!I550,"")</f>
        <v>Placebo</v>
      </c>
      <c r="L550" t="s">
        <v>108</v>
      </c>
      <c r="N550" s="4" t="str" cm="1">
        <f t="array" ref="N550">_xlfn._xlws.FILTER(AnalysisGroupings!$G$2:$G$20,(AnalysisGroupings!$F$2:$F$20=AnalysisResults!M550)*LEN(M550)&gt;0,"")</f>
        <v/>
      </c>
      <c r="O550" t="s">
        <v>365</v>
      </c>
      <c r="P550" t="s">
        <v>111</v>
      </c>
      <c r="R550" s="4" t="str" cm="1">
        <f t="array" ref="R550">_xlfn._xlws.FILTER(AnalysisGroupings!$G$2:$G$20,(AnalysisGroupings!$F$2:$F$20=AnalysisResults!Q550)*LEN(Q550)&gt;0,"")</f>
        <v/>
      </c>
      <c r="S550" t="s">
        <v>485</v>
      </c>
      <c r="T550">
        <v>0</v>
      </c>
      <c r="U550" s="7" t="s">
        <v>280</v>
      </c>
    </row>
    <row r="551" spans="1:21" x14ac:dyDescent="0.45">
      <c r="A551" t="s">
        <v>117</v>
      </c>
      <c r="B551" s="4" t="str" cm="1">
        <f t="array" ref="B551">_xlfn._xlws.FILTER(AnalysisSets!B:B,AnalysisSets!A:A=_xlfn._xlws.FILTER(Analyses!D:D,Analyses!A:A=AnalysisResults!A551,""),"")</f>
        <v>Safety Population</v>
      </c>
      <c r="C551" t="s">
        <v>314</v>
      </c>
      <c r="D551" s="4" t="str" cm="1">
        <f t="array" ref="D551">_xlfn.UNIQUE(_xlfn._xlws.FILTER(AnalysisMethods!$C$2:$C$31,AnalysisMethods!$A$2:$A$31=AnalysisResults!C551,""))</f>
        <v>Grouped summary of categorical variable</v>
      </c>
      <c r="E551" t="s">
        <v>315</v>
      </c>
      <c r="F551" s="4" t="str" cm="1">
        <f t="array" ref="F551">_xlfn._xlws.FILTER(AnalysisMethods!$H$2:$H$31,AnalysisMethods!$E$2:$E$31=AnalysisResults!E551,"")</f>
        <v>n</v>
      </c>
      <c r="G551" s="4" t="str" cm="1">
        <f t="array" ref="G551">_xlfn._xlws.FILTER(AnalysisMethods!$I$2:$I$31,AnalysisMethods!$E$2:$E$31=AnalysisResults!E551,"")</f>
        <v>XX</v>
      </c>
      <c r="H551" t="s">
        <v>33</v>
      </c>
      <c r="I551" t="s">
        <v>36</v>
      </c>
      <c r="J551" s="4" t="str" cm="1">
        <f t="array" ref="J551">_xlfn._xlws.FILTER(AnalysisGroupings!$G$2:$G$20,AnalysisGroupings!$F$2:$F$20=AnalysisResults!I551,"")</f>
        <v>Placebo</v>
      </c>
      <c r="L551" t="s">
        <v>108</v>
      </c>
      <c r="N551" s="4" t="str" cm="1">
        <f t="array" ref="N551">_xlfn._xlws.FILTER(AnalysisGroupings!$G$2:$G$20,(AnalysisGroupings!$F$2:$F$20=AnalysisResults!M551)*LEN(M551)&gt;0,"")</f>
        <v/>
      </c>
      <c r="O551" t="s">
        <v>365</v>
      </c>
      <c r="P551" t="s">
        <v>111</v>
      </c>
      <c r="R551" s="4" t="str" cm="1">
        <f t="array" ref="R551">_xlfn._xlws.FILTER(AnalysisGroupings!$G$2:$G$20,(AnalysisGroupings!$F$2:$F$20=AnalysisResults!Q551)*LEN(Q551)&gt;0,"")</f>
        <v/>
      </c>
      <c r="S551" t="s">
        <v>525</v>
      </c>
      <c r="T551">
        <v>0</v>
      </c>
      <c r="U551" s="7" t="s">
        <v>276</v>
      </c>
    </row>
    <row r="552" spans="1:21" x14ac:dyDescent="0.45">
      <c r="A552" t="s">
        <v>117</v>
      </c>
      <c r="B552" s="4" t="str" cm="1">
        <f t="array" ref="B552">_xlfn._xlws.FILTER(AnalysisSets!B:B,AnalysisSets!A:A=_xlfn._xlws.FILTER(Analyses!D:D,Analyses!A:A=AnalysisResults!A552,""),"")</f>
        <v>Safety Population</v>
      </c>
      <c r="C552" t="s">
        <v>314</v>
      </c>
      <c r="D552" s="4" t="str" cm="1">
        <f t="array" ref="D552">_xlfn.UNIQUE(_xlfn._xlws.FILTER(AnalysisMethods!$C$2:$C$31,AnalysisMethods!$A$2:$A$31=AnalysisResults!C552,""))</f>
        <v>Grouped summary of categorical variable</v>
      </c>
      <c r="E552" t="s">
        <v>316</v>
      </c>
      <c r="F552" s="4" t="str" cm="1">
        <f t="array" ref="F552">_xlfn._xlws.FILTER(AnalysisMethods!$H$2:$H$31,AnalysisMethods!$E$2:$E$31=AnalysisResults!E552,"")</f>
        <v>%</v>
      </c>
      <c r="G552" s="4" t="str" cm="1">
        <f t="array" ref="G552">_xlfn._xlws.FILTER(AnalysisMethods!$I$2:$I$31,AnalysisMethods!$E$2:$E$31=AnalysisResults!E552,"")</f>
        <v>( XX.X)</v>
      </c>
      <c r="H552" t="s">
        <v>33</v>
      </c>
      <c r="I552" t="s">
        <v>36</v>
      </c>
      <c r="J552" s="4" t="str" cm="1">
        <f t="array" ref="J552">_xlfn._xlws.FILTER(AnalysisGroupings!$G$2:$G$20,AnalysisGroupings!$F$2:$F$20=AnalysisResults!I552,"")</f>
        <v>Placebo</v>
      </c>
      <c r="L552" t="s">
        <v>108</v>
      </c>
      <c r="N552" s="4" t="str" cm="1">
        <f t="array" ref="N552">_xlfn._xlws.FILTER(AnalysisGroupings!$G$2:$G$20,(AnalysisGroupings!$F$2:$F$20=AnalysisResults!M552)*LEN(M552)&gt;0,"")</f>
        <v/>
      </c>
      <c r="O552" t="s">
        <v>365</v>
      </c>
      <c r="P552" t="s">
        <v>111</v>
      </c>
      <c r="R552" s="4" t="str" cm="1">
        <f t="array" ref="R552">_xlfn._xlws.FILTER(AnalysisGroupings!$G$2:$G$20,(AnalysisGroupings!$F$2:$F$20=AnalysisResults!Q552)*LEN(Q552)&gt;0,"")</f>
        <v/>
      </c>
      <c r="S552" t="s">
        <v>525</v>
      </c>
      <c r="T552">
        <v>0</v>
      </c>
      <c r="U552" s="7" t="s">
        <v>280</v>
      </c>
    </row>
    <row r="553" spans="1:21" x14ac:dyDescent="0.45">
      <c r="A553" t="s">
        <v>117</v>
      </c>
      <c r="B553" s="4" t="str" cm="1">
        <f t="array" ref="B553">_xlfn._xlws.FILTER(AnalysisSets!B:B,AnalysisSets!A:A=_xlfn._xlws.FILTER(Analyses!D:D,Analyses!A:A=AnalysisResults!A553,""),"")</f>
        <v>Safety Population</v>
      </c>
      <c r="C553" t="s">
        <v>314</v>
      </c>
      <c r="D553" s="4" t="str" cm="1">
        <f t="array" ref="D553">_xlfn.UNIQUE(_xlfn._xlws.FILTER(AnalysisMethods!$C$2:$C$31,AnalysisMethods!$A$2:$A$31=AnalysisResults!C553,""))</f>
        <v>Grouped summary of categorical variable</v>
      </c>
      <c r="E553" t="s">
        <v>315</v>
      </c>
      <c r="F553" s="4" t="str" cm="1">
        <f t="array" ref="F553">_xlfn._xlws.FILTER(AnalysisMethods!$H$2:$H$31,AnalysisMethods!$E$2:$E$31=AnalysisResults!E553,"")</f>
        <v>n</v>
      </c>
      <c r="G553" s="4" t="str" cm="1">
        <f t="array" ref="G553">_xlfn._xlws.FILTER(AnalysisMethods!$I$2:$I$31,AnalysisMethods!$E$2:$E$31=AnalysisResults!E553,"")</f>
        <v>XX</v>
      </c>
      <c r="H553" t="s">
        <v>33</v>
      </c>
      <c r="I553" t="s">
        <v>36</v>
      </c>
      <c r="J553" s="4" t="str" cm="1">
        <f t="array" ref="J553">_xlfn._xlws.FILTER(AnalysisGroupings!$G$2:$G$20,AnalysisGroupings!$F$2:$F$20=AnalysisResults!I553,"")</f>
        <v>Placebo</v>
      </c>
      <c r="L553" t="s">
        <v>108</v>
      </c>
      <c r="N553" s="4" t="str" cm="1">
        <f t="array" ref="N553">_xlfn._xlws.FILTER(AnalysisGroupings!$G$2:$G$20,(AnalysisGroupings!$F$2:$F$20=AnalysisResults!M553)*LEN(M553)&gt;0,"")</f>
        <v/>
      </c>
      <c r="O553" t="s">
        <v>365</v>
      </c>
      <c r="P553" t="s">
        <v>111</v>
      </c>
      <c r="R553" s="4" t="str" cm="1">
        <f t="array" ref="R553">_xlfn._xlws.FILTER(AnalysisGroupings!$G$2:$G$20,(AnalysisGroupings!$F$2:$F$20=AnalysisResults!Q553)*LEN(Q553)&gt;0,"")</f>
        <v/>
      </c>
      <c r="S553" t="s">
        <v>526</v>
      </c>
      <c r="T553">
        <v>0</v>
      </c>
      <c r="U553" s="7" t="s">
        <v>276</v>
      </c>
    </row>
    <row r="554" spans="1:21" x14ac:dyDescent="0.45">
      <c r="A554" t="s">
        <v>117</v>
      </c>
      <c r="B554" s="4" t="str" cm="1">
        <f t="array" ref="B554">_xlfn._xlws.FILTER(AnalysisSets!B:B,AnalysisSets!A:A=_xlfn._xlws.FILTER(Analyses!D:D,Analyses!A:A=AnalysisResults!A554,""),"")</f>
        <v>Safety Population</v>
      </c>
      <c r="C554" t="s">
        <v>314</v>
      </c>
      <c r="D554" s="4" t="str" cm="1">
        <f t="array" ref="D554">_xlfn.UNIQUE(_xlfn._xlws.FILTER(AnalysisMethods!$C$2:$C$31,AnalysisMethods!$A$2:$A$31=AnalysisResults!C554,""))</f>
        <v>Grouped summary of categorical variable</v>
      </c>
      <c r="E554" t="s">
        <v>316</v>
      </c>
      <c r="F554" s="4" t="str" cm="1">
        <f t="array" ref="F554">_xlfn._xlws.FILTER(AnalysisMethods!$H$2:$H$31,AnalysisMethods!$E$2:$E$31=AnalysisResults!E554,"")</f>
        <v>%</v>
      </c>
      <c r="G554" s="4" t="str" cm="1">
        <f t="array" ref="G554">_xlfn._xlws.FILTER(AnalysisMethods!$I$2:$I$31,AnalysisMethods!$E$2:$E$31=AnalysisResults!E554,"")</f>
        <v>( XX.X)</v>
      </c>
      <c r="H554" t="s">
        <v>33</v>
      </c>
      <c r="I554" t="s">
        <v>36</v>
      </c>
      <c r="J554" s="4" t="str" cm="1">
        <f t="array" ref="J554">_xlfn._xlws.FILTER(AnalysisGroupings!$G$2:$G$20,AnalysisGroupings!$F$2:$F$20=AnalysisResults!I554,"")</f>
        <v>Placebo</v>
      </c>
      <c r="L554" t="s">
        <v>108</v>
      </c>
      <c r="N554" s="4" t="str" cm="1">
        <f t="array" ref="N554">_xlfn._xlws.FILTER(AnalysisGroupings!$G$2:$G$20,(AnalysisGroupings!$F$2:$F$20=AnalysisResults!M554)*LEN(M554)&gt;0,"")</f>
        <v/>
      </c>
      <c r="O554" t="s">
        <v>365</v>
      </c>
      <c r="P554" t="s">
        <v>111</v>
      </c>
      <c r="R554" s="4" t="str" cm="1">
        <f t="array" ref="R554">_xlfn._xlws.FILTER(AnalysisGroupings!$G$2:$G$20,(AnalysisGroupings!$F$2:$F$20=AnalysisResults!Q554)*LEN(Q554)&gt;0,"")</f>
        <v/>
      </c>
      <c r="S554" t="s">
        <v>526</v>
      </c>
      <c r="T554">
        <v>0</v>
      </c>
      <c r="U554" s="7" t="s">
        <v>280</v>
      </c>
    </row>
    <row r="555" spans="1:21" x14ac:dyDescent="0.45">
      <c r="A555" t="s">
        <v>117</v>
      </c>
      <c r="B555" s="4" t="str" cm="1">
        <f t="array" ref="B555">_xlfn._xlws.FILTER(AnalysisSets!B:B,AnalysisSets!A:A=_xlfn._xlws.FILTER(Analyses!D:D,Analyses!A:A=AnalysisResults!A555,""),"")</f>
        <v>Safety Population</v>
      </c>
      <c r="C555" t="s">
        <v>314</v>
      </c>
      <c r="D555" s="4" t="str" cm="1">
        <f t="array" ref="D555">_xlfn.UNIQUE(_xlfn._xlws.FILTER(AnalysisMethods!$C$2:$C$31,AnalysisMethods!$A$2:$A$31=AnalysisResults!C555,""))</f>
        <v>Grouped summary of categorical variable</v>
      </c>
      <c r="E555" t="s">
        <v>315</v>
      </c>
      <c r="F555" s="4" t="str" cm="1">
        <f t="array" ref="F555">_xlfn._xlws.FILTER(AnalysisMethods!$H$2:$H$31,AnalysisMethods!$E$2:$E$31=AnalysisResults!E555,"")</f>
        <v>n</v>
      </c>
      <c r="G555" s="4" t="str" cm="1">
        <f t="array" ref="G555">_xlfn._xlws.FILTER(AnalysisMethods!$I$2:$I$31,AnalysisMethods!$E$2:$E$31=AnalysisResults!E555,"")</f>
        <v>XX</v>
      </c>
      <c r="H555" t="s">
        <v>33</v>
      </c>
      <c r="I555" t="s">
        <v>36</v>
      </c>
      <c r="J555" s="4" t="str" cm="1">
        <f t="array" ref="J555">_xlfn._xlws.FILTER(AnalysisGroupings!$G$2:$G$20,AnalysisGroupings!$F$2:$F$20=AnalysisResults!I555,"")</f>
        <v>Placebo</v>
      </c>
      <c r="L555" t="s">
        <v>108</v>
      </c>
      <c r="N555" s="4" t="str" cm="1">
        <f t="array" ref="N555">_xlfn._xlws.FILTER(AnalysisGroupings!$G$2:$G$20,(AnalysisGroupings!$F$2:$F$20=AnalysisResults!M555)*LEN(M555)&gt;0,"")</f>
        <v/>
      </c>
      <c r="O555" t="s">
        <v>365</v>
      </c>
      <c r="P555" t="s">
        <v>111</v>
      </c>
      <c r="R555" s="4" t="str" cm="1">
        <f t="array" ref="R555">_xlfn._xlws.FILTER(AnalysisGroupings!$G$2:$G$20,(AnalysisGroupings!$F$2:$F$20=AnalysisResults!Q555)*LEN(Q555)&gt;0,"")</f>
        <v/>
      </c>
      <c r="S555" t="s">
        <v>527</v>
      </c>
      <c r="T555">
        <v>0</v>
      </c>
      <c r="U555" s="7" t="s">
        <v>276</v>
      </c>
    </row>
    <row r="556" spans="1:21" x14ac:dyDescent="0.45">
      <c r="A556" t="s">
        <v>117</v>
      </c>
      <c r="B556" s="4" t="str" cm="1">
        <f t="array" ref="B556">_xlfn._xlws.FILTER(AnalysisSets!B:B,AnalysisSets!A:A=_xlfn._xlws.FILTER(Analyses!D:D,Analyses!A:A=AnalysisResults!A556,""),"")</f>
        <v>Safety Population</v>
      </c>
      <c r="C556" t="s">
        <v>314</v>
      </c>
      <c r="D556" s="4" t="str" cm="1">
        <f t="array" ref="D556">_xlfn.UNIQUE(_xlfn._xlws.FILTER(AnalysisMethods!$C$2:$C$31,AnalysisMethods!$A$2:$A$31=AnalysisResults!C556,""))</f>
        <v>Grouped summary of categorical variable</v>
      </c>
      <c r="E556" t="s">
        <v>316</v>
      </c>
      <c r="F556" s="4" t="str" cm="1">
        <f t="array" ref="F556">_xlfn._xlws.FILTER(AnalysisMethods!$H$2:$H$31,AnalysisMethods!$E$2:$E$31=AnalysisResults!E556,"")</f>
        <v>%</v>
      </c>
      <c r="G556" s="4" t="str" cm="1">
        <f t="array" ref="G556">_xlfn._xlws.FILTER(AnalysisMethods!$I$2:$I$31,AnalysisMethods!$E$2:$E$31=AnalysisResults!E556,"")</f>
        <v>( XX.X)</v>
      </c>
      <c r="H556" t="s">
        <v>33</v>
      </c>
      <c r="I556" t="s">
        <v>36</v>
      </c>
      <c r="J556" s="4" t="str" cm="1">
        <f t="array" ref="J556">_xlfn._xlws.FILTER(AnalysisGroupings!$G$2:$G$20,AnalysisGroupings!$F$2:$F$20=AnalysisResults!I556,"")</f>
        <v>Placebo</v>
      </c>
      <c r="L556" t="s">
        <v>108</v>
      </c>
      <c r="N556" s="4" t="str" cm="1">
        <f t="array" ref="N556">_xlfn._xlws.FILTER(AnalysisGroupings!$G$2:$G$20,(AnalysisGroupings!$F$2:$F$20=AnalysisResults!M556)*LEN(M556)&gt;0,"")</f>
        <v/>
      </c>
      <c r="O556" t="s">
        <v>365</v>
      </c>
      <c r="P556" t="s">
        <v>111</v>
      </c>
      <c r="R556" s="4" t="str" cm="1">
        <f t="array" ref="R556">_xlfn._xlws.FILTER(AnalysisGroupings!$G$2:$G$20,(AnalysisGroupings!$F$2:$F$20=AnalysisResults!Q556)*LEN(Q556)&gt;0,"")</f>
        <v/>
      </c>
      <c r="S556" t="s">
        <v>527</v>
      </c>
      <c r="T556">
        <v>0</v>
      </c>
      <c r="U556" s="7" t="s">
        <v>280</v>
      </c>
    </row>
    <row r="557" spans="1:21" x14ac:dyDescent="0.45">
      <c r="A557" t="s">
        <v>117</v>
      </c>
      <c r="B557" s="4" t="str" cm="1">
        <f t="array" ref="B557">_xlfn._xlws.FILTER(AnalysisSets!B:B,AnalysisSets!A:A=_xlfn._xlws.FILTER(Analyses!D:D,Analyses!A:A=AnalysisResults!A557,""),"")</f>
        <v>Safety Population</v>
      </c>
      <c r="C557" t="s">
        <v>314</v>
      </c>
      <c r="D557" s="4" t="str" cm="1">
        <f t="array" ref="D557">_xlfn.UNIQUE(_xlfn._xlws.FILTER(AnalysisMethods!$C$2:$C$31,AnalysisMethods!$A$2:$A$31=AnalysisResults!C557,""))</f>
        <v>Grouped summary of categorical variable</v>
      </c>
      <c r="E557" t="s">
        <v>315</v>
      </c>
      <c r="F557" s="4" t="str" cm="1">
        <f t="array" ref="F557">_xlfn._xlws.FILTER(AnalysisMethods!$H$2:$H$31,AnalysisMethods!$E$2:$E$31=AnalysisResults!E557,"")</f>
        <v>n</v>
      </c>
      <c r="G557" s="4" t="str" cm="1">
        <f t="array" ref="G557">_xlfn._xlws.FILTER(AnalysisMethods!$I$2:$I$31,AnalysisMethods!$E$2:$E$31=AnalysisResults!E557,"")</f>
        <v>XX</v>
      </c>
      <c r="H557" t="s">
        <v>33</v>
      </c>
      <c r="I557" t="s">
        <v>36</v>
      </c>
      <c r="J557" s="4" t="str" cm="1">
        <f t="array" ref="J557">_xlfn._xlws.FILTER(AnalysisGroupings!$G$2:$G$20,AnalysisGroupings!$F$2:$F$20=AnalysisResults!I557,"")</f>
        <v>Placebo</v>
      </c>
      <c r="L557" t="s">
        <v>108</v>
      </c>
      <c r="N557" s="4" t="str" cm="1">
        <f t="array" ref="N557">_xlfn._xlws.FILTER(AnalysisGroupings!$G$2:$G$20,(AnalysisGroupings!$F$2:$F$20=AnalysisResults!M557)*LEN(M557)&gt;0,"")</f>
        <v/>
      </c>
      <c r="O557" t="s">
        <v>365</v>
      </c>
      <c r="P557" t="s">
        <v>111</v>
      </c>
      <c r="R557" s="4" t="str" cm="1">
        <f t="array" ref="R557">_xlfn._xlws.FILTER(AnalysisGroupings!$G$2:$G$20,(AnalysisGroupings!$F$2:$F$20=AnalysisResults!Q557)*LEN(Q557)&gt;0,"")</f>
        <v/>
      </c>
      <c r="S557" t="s">
        <v>539</v>
      </c>
      <c r="T557">
        <v>1</v>
      </c>
      <c r="U557" s="7" t="s">
        <v>277</v>
      </c>
    </row>
    <row r="558" spans="1:21" x14ac:dyDescent="0.45">
      <c r="A558" t="s">
        <v>117</v>
      </c>
      <c r="B558" s="4" t="str" cm="1">
        <f t="array" ref="B558">_xlfn._xlws.FILTER(AnalysisSets!B:B,AnalysisSets!A:A=_xlfn._xlws.FILTER(Analyses!D:D,Analyses!A:A=AnalysisResults!A558,""),"")</f>
        <v>Safety Population</v>
      </c>
      <c r="C558" t="s">
        <v>314</v>
      </c>
      <c r="D558" s="4" t="str" cm="1">
        <f t="array" ref="D558">_xlfn.UNIQUE(_xlfn._xlws.FILTER(AnalysisMethods!$C$2:$C$31,AnalysisMethods!$A$2:$A$31=AnalysisResults!C558,""))</f>
        <v>Grouped summary of categorical variable</v>
      </c>
      <c r="E558" t="s">
        <v>316</v>
      </c>
      <c r="F558" s="4" t="str" cm="1">
        <f t="array" ref="F558">_xlfn._xlws.FILTER(AnalysisMethods!$H$2:$H$31,AnalysisMethods!$E$2:$E$31=AnalysisResults!E558,"")</f>
        <v>%</v>
      </c>
      <c r="G558" s="4" t="str" cm="1">
        <f t="array" ref="G558">_xlfn._xlws.FILTER(AnalysisMethods!$I$2:$I$31,AnalysisMethods!$E$2:$E$31=AnalysisResults!E558,"")</f>
        <v>( XX.X)</v>
      </c>
      <c r="H558" t="s">
        <v>33</v>
      </c>
      <c r="I558" t="s">
        <v>36</v>
      </c>
      <c r="J558" s="4" t="str" cm="1">
        <f t="array" ref="J558">_xlfn._xlws.FILTER(AnalysisGroupings!$G$2:$G$20,AnalysisGroupings!$F$2:$F$20=AnalysisResults!I558,"")</f>
        <v>Placebo</v>
      </c>
      <c r="L558" t="s">
        <v>108</v>
      </c>
      <c r="N558" s="4" t="str" cm="1">
        <f t="array" ref="N558">_xlfn._xlws.FILTER(AnalysisGroupings!$G$2:$G$20,(AnalysisGroupings!$F$2:$F$20=AnalysisResults!M558)*LEN(M558)&gt;0,"")</f>
        <v/>
      </c>
      <c r="O558" t="s">
        <v>365</v>
      </c>
      <c r="P558" t="s">
        <v>111</v>
      </c>
      <c r="R558" s="4" t="str" cm="1">
        <f t="array" ref="R558">_xlfn._xlws.FILTER(AnalysisGroupings!$G$2:$G$20,(AnalysisGroupings!$F$2:$F$20=AnalysisResults!Q558)*LEN(Q558)&gt;0,"")</f>
        <v/>
      </c>
      <c r="S558" t="s">
        <v>539</v>
      </c>
      <c r="T558">
        <v>1.1628000000000001</v>
      </c>
      <c r="U558" s="7" t="s">
        <v>283</v>
      </c>
    </row>
    <row r="559" spans="1:21" x14ac:dyDescent="0.45">
      <c r="A559" t="s">
        <v>117</v>
      </c>
      <c r="B559" s="4" t="str" cm="1">
        <f t="array" ref="B559">_xlfn._xlws.FILTER(AnalysisSets!B:B,AnalysisSets!A:A=_xlfn._xlws.FILTER(Analyses!D:D,Analyses!A:A=AnalysisResults!A559,""),"")</f>
        <v>Safety Population</v>
      </c>
      <c r="C559" t="s">
        <v>314</v>
      </c>
      <c r="D559" s="4" t="str" cm="1">
        <f t="array" ref="D559">_xlfn.UNIQUE(_xlfn._xlws.FILTER(AnalysisMethods!$C$2:$C$31,AnalysisMethods!$A$2:$A$31=AnalysisResults!C559,""))</f>
        <v>Grouped summary of categorical variable</v>
      </c>
      <c r="E559" t="s">
        <v>315</v>
      </c>
      <c r="F559" s="4" t="str" cm="1">
        <f t="array" ref="F559">_xlfn._xlws.FILTER(AnalysisMethods!$H$2:$H$31,AnalysisMethods!$E$2:$E$31=AnalysisResults!E559,"")</f>
        <v>n</v>
      </c>
      <c r="G559" s="4" t="str" cm="1">
        <f t="array" ref="G559">_xlfn._xlws.FILTER(AnalysisMethods!$I$2:$I$31,AnalysisMethods!$E$2:$E$31=AnalysisResults!E559,"")</f>
        <v>XX</v>
      </c>
      <c r="H559" t="s">
        <v>33</v>
      </c>
      <c r="I559" t="s">
        <v>36</v>
      </c>
      <c r="J559" s="4" t="str" cm="1">
        <f t="array" ref="J559">_xlfn._xlws.FILTER(AnalysisGroupings!$G$2:$G$20,AnalysisGroupings!$F$2:$F$20=AnalysisResults!I559,"")</f>
        <v>Placebo</v>
      </c>
      <c r="L559" t="s">
        <v>108</v>
      </c>
      <c r="N559" s="4" t="str" cm="1">
        <f t="array" ref="N559">_xlfn._xlws.FILTER(AnalysisGroupings!$G$2:$G$20,(AnalysisGroupings!$F$2:$F$20=AnalysisResults!M559)*LEN(M559)&gt;0,"")</f>
        <v/>
      </c>
      <c r="O559" t="s">
        <v>365</v>
      </c>
      <c r="P559" t="s">
        <v>111</v>
      </c>
      <c r="R559" s="4" t="str" cm="1">
        <f t="array" ref="R559">_xlfn._xlws.FILTER(AnalysisGroupings!$G$2:$G$20,(AnalysisGroupings!$F$2:$F$20=AnalysisResults!Q559)*LEN(Q559)&gt;0,"")</f>
        <v/>
      </c>
      <c r="S559" t="s">
        <v>570</v>
      </c>
      <c r="T559">
        <v>1</v>
      </c>
      <c r="U559" s="7" t="s">
        <v>277</v>
      </c>
    </row>
    <row r="560" spans="1:21" x14ac:dyDescent="0.45">
      <c r="A560" t="s">
        <v>117</v>
      </c>
      <c r="B560" s="4" t="str" cm="1">
        <f t="array" ref="B560">_xlfn._xlws.FILTER(AnalysisSets!B:B,AnalysisSets!A:A=_xlfn._xlws.FILTER(Analyses!D:D,Analyses!A:A=AnalysisResults!A560,""),"")</f>
        <v>Safety Population</v>
      </c>
      <c r="C560" t="s">
        <v>314</v>
      </c>
      <c r="D560" s="4" t="str" cm="1">
        <f t="array" ref="D560">_xlfn.UNIQUE(_xlfn._xlws.FILTER(AnalysisMethods!$C$2:$C$31,AnalysisMethods!$A$2:$A$31=AnalysisResults!C560,""))</f>
        <v>Grouped summary of categorical variable</v>
      </c>
      <c r="E560" t="s">
        <v>316</v>
      </c>
      <c r="F560" s="4" t="str" cm="1">
        <f t="array" ref="F560">_xlfn._xlws.FILTER(AnalysisMethods!$H$2:$H$31,AnalysisMethods!$E$2:$E$31=AnalysisResults!E560,"")</f>
        <v>%</v>
      </c>
      <c r="G560" s="4" t="str" cm="1">
        <f t="array" ref="G560">_xlfn._xlws.FILTER(AnalysisMethods!$I$2:$I$31,AnalysisMethods!$E$2:$E$31=AnalysisResults!E560,"")</f>
        <v>( XX.X)</v>
      </c>
      <c r="H560" t="s">
        <v>33</v>
      </c>
      <c r="I560" t="s">
        <v>36</v>
      </c>
      <c r="J560" s="4" t="str" cm="1">
        <f t="array" ref="J560">_xlfn._xlws.FILTER(AnalysisGroupings!$G$2:$G$20,AnalysisGroupings!$F$2:$F$20=AnalysisResults!I560,"")</f>
        <v>Placebo</v>
      </c>
      <c r="L560" t="s">
        <v>108</v>
      </c>
      <c r="N560" s="4" t="str" cm="1">
        <f t="array" ref="N560">_xlfn._xlws.FILTER(AnalysisGroupings!$G$2:$G$20,(AnalysisGroupings!$F$2:$F$20=AnalysisResults!M560)*LEN(M560)&gt;0,"")</f>
        <v/>
      </c>
      <c r="O560" t="s">
        <v>365</v>
      </c>
      <c r="P560" t="s">
        <v>111</v>
      </c>
      <c r="R560" s="4" t="str" cm="1">
        <f t="array" ref="R560">_xlfn._xlws.FILTER(AnalysisGroupings!$G$2:$G$20,(AnalysisGroupings!$F$2:$F$20=AnalysisResults!Q560)*LEN(Q560)&gt;0,"")</f>
        <v/>
      </c>
      <c r="S560" t="s">
        <v>570</v>
      </c>
      <c r="T560">
        <v>1.1628000000000001</v>
      </c>
      <c r="U560" s="7" t="s">
        <v>283</v>
      </c>
    </row>
    <row r="561" spans="1:21" x14ac:dyDescent="0.45">
      <c r="A561" t="s">
        <v>117</v>
      </c>
      <c r="B561" s="4" t="str" cm="1">
        <f t="array" ref="B561">_xlfn._xlws.FILTER(AnalysisSets!B:B,AnalysisSets!A:A=_xlfn._xlws.FILTER(Analyses!D:D,Analyses!A:A=AnalysisResults!A561,""),"")</f>
        <v>Safety Population</v>
      </c>
      <c r="C561" t="s">
        <v>314</v>
      </c>
      <c r="D561" s="4" t="str" cm="1">
        <f t="array" ref="D561">_xlfn.UNIQUE(_xlfn._xlws.FILTER(AnalysisMethods!$C$2:$C$31,AnalysisMethods!$A$2:$A$31=AnalysisResults!C561,""))</f>
        <v>Grouped summary of categorical variable</v>
      </c>
      <c r="E561" t="s">
        <v>315</v>
      </c>
      <c r="F561" s="4" t="str" cm="1">
        <f t="array" ref="F561">_xlfn._xlws.FILTER(AnalysisMethods!$H$2:$H$31,AnalysisMethods!$E$2:$E$31=AnalysisResults!E561,"")</f>
        <v>n</v>
      </c>
      <c r="G561" s="4" t="str" cm="1">
        <f t="array" ref="G561">_xlfn._xlws.FILTER(AnalysisMethods!$I$2:$I$31,AnalysisMethods!$E$2:$E$31=AnalysisResults!E561,"")</f>
        <v>XX</v>
      </c>
      <c r="H561" t="s">
        <v>33</v>
      </c>
      <c r="I561" t="s">
        <v>36</v>
      </c>
      <c r="J561" s="4" t="str" cm="1">
        <f t="array" ref="J561">_xlfn._xlws.FILTER(AnalysisGroupings!$G$2:$G$20,AnalysisGroupings!$F$2:$F$20=AnalysisResults!I561,"")</f>
        <v>Placebo</v>
      </c>
      <c r="L561" t="s">
        <v>108</v>
      </c>
      <c r="N561" s="4" t="str" cm="1">
        <f t="array" ref="N561">_xlfn._xlws.FILTER(AnalysisGroupings!$G$2:$G$20,(AnalysisGroupings!$F$2:$F$20=AnalysisResults!M561)*LEN(M561)&gt;0,"")</f>
        <v/>
      </c>
      <c r="O561" t="s">
        <v>366</v>
      </c>
      <c r="P561" t="s">
        <v>111</v>
      </c>
      <c r="R561" s="4" t="str" cm="1">
        <f t="array" ref="R561">_xlfn._xlws.FILTER(AnalysisGroupings!$G$2:$G$20,(AnalysisGroupings!$F$2:$F$20=AnalysisResults!Q561)*LEN(Q561)&gt;0,"")</f>
        <v/>
      </c>
      <c r="S561" t="s">
        <v>439</v>
      </c>
      <c r="T561">
        <v>0</v>
      </c>
      <c r="U561" s="7" t="s">
        <v>276</v>
      </c>
    </row>
    <row r="562" spans="1:21" x14ac:dyDescent="0.45">
      <c r="A562" t="s">
        <v>117</v>
      </c>
      <c r="B562" s="4" t="str" cm="1">
        <f t="array" ref="B562">_xlfn._xlws.FILTER(AnalysisSets!B:B,AnalysisSets!A:A=_xlfn._xlws.FILTER(Analyses!D:D,Analyses!A:A=AnalysisResults!A562,""),"")</f>
        <v>Safety Population</v>
      </c>
      <c r="C562" t="s">
        <v>314</v>
      </c>
      <c r="D562" s="4" t="str" cm="1">
        <f t="array" ref="D562">_xlfn.UNIQUE(_xlfn._xlws.FILTER(AnalysisMethods!$C$2:$C$31,AnalysisMethods!$A$2:$A$31=AnalysisResults!C562,""))</f>
        <v>Grouped summary of categorical variable</v>
      </c>
      <c r="E562" t="s">
        <v>316</v>
      </c>
      <c r="F562" s="4" t="str" cm="1">
        <f t="array" ref="F562">_xlfn._xlws.FILTER(AnalysisMethods!$H$2:$H$31,AnalysisMethods!$E$2:$E$31=AnalysisResults!E562,"")</f>
        <v>%</v>
      </c>
      <c r="G562" s="4" t="str" cm="1">
        <f t="array" ref="G562">_xlfn._xlws.FILTER(AnalysisMethods!$I$2:$I$31,AnalysisMethods!$E$2:$E$31=AnalysisResults!E562,"")</f>
        <v>( XX.X)</v>
      </c>
      <c r="H562" t="s">
        <v>33</v>
      </c>
      <c r="I562" t="s">
        <v>36</v>
      </c>
      <c r="J562" s="4" t="str" cm="1">
        <f t="array" ref="J562">_xlfn._xlws.FILTER(AnalysisGroupings!$G$2:$G$20,AnalysisGroupings!$F$2:$F$20=AnalysisResults!I562,"")</f>
        <v>Placebo</v>
      </c>
      <c r="L562" t="s">
        <v>108</v>
      </c>
      <c r="N562" s="4" t="str" cm="1">
        <f t="array" ref="N562">_xlfn._xlws.FILTER(AnalysisGroupings!$G$2:$G$20,(AnalysisGroupings!$F$2:$F$20=AnalysisResults!M562)*LEN(M562)&gt;0,"")</f>
        <v/>
      </c>
      <c r="O562" t="s">
        <v>366</v>
      </c>
      <c r="P562" t="s">
        <v>111</v>
      </c>
      <c r="R562" s="4" t="str" cm="1">
        <f t="array" ref="R562">_xlfn._xlws.FILTER(AnalysisGroupings!$G$2:$G$20,(AnalysisGroupings!$F$2:$F$20=AnalysisResults!Q562)*LEN(Q562)&gt;0,"")</f>
        <v/>
      </c>
      <c r="S562" t="s">
        <v>439</v>
      </c>
      <c r="T562">
        <v>0</v>
      </c>
      <c r="U562" s="7" t="s">
        <v>280</v>
      </c>
    </row>
    <row r="563" spans="1:21" x14ac:dyDescent="0.45">
      <c r="A563" t="s">
        <v>117</v>
      </c>
      <c r="B563" s="4" t="str" cm="1">
        <f t="array" ref="B563">_xlfn._xlws.FILTER(AnalysisSets!B:B,AnalysisSets!A:A=_xlfn._xlws.FILTER(Analyses!D:D,Analyses!A:A=AnalysisResults!A563,""),"")</f>
        <v>Safety Population</v>
      </c>
      <c r="C563" t="s">
        <v>314</v>
      </c>
      <c r="D563" s="4" t="str" cm="1">
        <f t="array" ref="D563">_xlfn.UNIQUE(_xlfn._xlws.FILTER(AnalysisMethods!$C$2:$C$31,AnalysisMethods!$A$2:$A$31=AnalysisResults!C563,""))</f>
        <v>Grouped summary of categorical variable</v>
      </c>
      <c r="E563" t="s">
        <v>315</v>
      </c>
      <c r="F563" s="4" t="str" cm="1">
        <f t="array" ref="F563">_xlfn._xlws.FILTER(AnalysisMethods!$H$2:$H$31,AnalysisMethods!$E$2:$E$31=AnalysisResults!E563,"")</f>
        <v>n</v>
      </c>
      <c r="G563" s="4" t="str" cm="1">
        <f t="array" ref="G563">_xlfn._xlws.FILTER(AnalysisMethods!$I$2:$I$31,AnalysisMethods!$E$2:$E$31=AnalysisResults!E563,"")</f>
        <v>XX</v>
      </c>
      <c r="H563" t="s">
        <v>33</v>
      </c>
      <c r="I563" t="s">
        <v>36</v>
      </c>
      <c r="J563" s="4" t="str" cm="1">
        <f t="array" ref="J563">_xlfn._xlws.FILTER(AnalysisGroupings!$G$2:$G$20,AnalysisGroupings!$F$2:$F$20=AnalysisResults!I563,"")</f>
        <v>Placebo</v>
      </c>
      <c r="L563" t="s">
        <v>108</v>
      </c>
      <c r="N563" s="4" t="str" cm="1">
        <f t="array" ref="N563">_xlfn._xlws.FILTER(AnalysisGroupings!$G$2:$G$20,(AnalysisGroupings!$F$2:$F$20=AnalysisResults!M563)*LEN(M563)&gt;0,"")</f>
        <v/>
      </c>
      <c r="O563" t="s">
        <v>366</v>
      </c>
      <c r="P563" t="s">
        <v>111</v>
      </c>
      <c r="R563" s="4" t="str" cm="1">
        <f t="array" ref="R563">_xlfn._xlws.FILTER(AnalysisGroupings!$G$2:$G$20,(AnalysisGroupings!$F$2:$F$20=AnalysisResults!Q563)*LEN(Q563)&gt;0,"")</f>
        <v/>
      </c>
      <c r="S563" t="s">
        <v>523</v>
      </c>
      <c r="T563">
        <v>0</v>
      </c>
      <c r="U563" s="7" t="s">
        <v>276</v>
      </c>
    </row>
    <row r="564" spans="1:21" x14ac:dyDescent="0.45">
      <c r="A564" t="s">
        <v>117</v>
      </c>
      <c r="B564" s="4" t="str" cm="1">
        <f t="array" ref="B564">_xlfn._xlws.FILTER(AnalysisSets!B:B,AnalysisSets!A:A=_xlfn._xlws.FILTER(Analyses!D:D,Analyses!A:A=AnalysisResults!A564,""),"")</f>
        <v>Safety Population</v>
      </c>
      <c r="C564" t="s">
        <v>314</v>
      </c>
      <c r="D564" s="4" t="str" cm="1">
        <f t="array" ref="D564">_xlfn.UNIQUE(_xlfn._xlws.FILTER(AnalysisMethods!$C$2:$C$31,AnalysisMethods!$A$2:$A$31=AnalysisResults!C564,""))</f>
        <v>Grouped summary of categorical variable</v>
      </c>
      <c r="E564" t="s">
        <v>316</v>
      </c>
      <c r="F564" s="4" t="str" cm="1">
        <f t="array" ref="F564">_xlfn._xlws.FILTER(AnalysisMethods!$H$2:$H$31,AnalysisMethods!$E$2:$E$31=AnalysisResults!E564,"")</f>
        <v>%</v>
      </c>
      <c r="G564" s="4" t="str" cm="1">
        <f t="array" ref="G564">_xlfn._xlws.FILTER(AnalysisMethods!$I$2:$I$31,AnalysisMethods!$E$2:$E$31=AnalysisResults!E564,"")</f>
        <v>( XX.X)</v>
      </c>
      <c r="H564" t="s">
        <v>33</v>
      </c>
      <c r="I564" t="s">
        <v>36</v>
      </c>
      <c r="J564" s="4" t="str" cm="1">
        <f t="array" ref="J564">_xlfn._xlws.FILTER(AnalysisGroupings!$G$2:$G$20,AnalysisGroupings!$F$2:$F$20=AnalysisResults!I564,"")</f>
        <v>Placebo</v>
      </c>
      <c r="L564" t="s">
        <v>108</v>
      </c>
      <c r="N564" s="4" t="str" cm="1">
        <f t="array" ref="N564">_xlfn._xlws.FILTER(AnalysisGroupings!$G$2:$G$20,(AnalysisGroupings!$F$2:$F$20=AnalysisResults!M564)*LEN(M564)&gt;0,"")</f>
        <v/>
      </c>
      <c r="O564" t="s">
        <v>366</v>
      </c>
      <c r="P564" t="s">
        <v>111</v>
      </c>
      <c r="R564" s="4" t="str" cm="1">
        <f t="array" ref="R564">_xlfn._xlws.FILTER(AnalysisGroupings!$G$2:$G$20,(AnalysisGroupings!$F$2:$F$20=AnalysisResults!Q564)*LEN(Q564)&gt;0,"")</f>
        <v/>
      </c>
      <c r="S564" t="s">
        <v>523</v>
      </c>
      <c r="T564">
        <v>0</v>
      </c>
      <c r="U564" s="7" t="s">
        <v>280</v>
      </c>
    </row>
    <row r="565" spans="1:21" x14ac:dyDescent="0.45">
      <c r="A565" t="s">
        <v>117</v>
      </c>
      <c r="B565" s="4" t="str" cm="1">
        <f t="array" ref="B565">_xlfn._xlws.FILTER(AnalysisSets!B:B,AnalysisSets!A:A=_xlfn._xlws.FILTER(Analyses!D:D,Analyses!A:A=AnalysisResults!A565,""),"")</f>
        <v>Safety Population</v>
      </c>
      <c r="C565" t="s">
        <v>314</v>
      </c>
      <c r="D565" s="4" t="str" cm="1">
        <f t="array" ref="D565">_xlfn.UNIQUE(_xlfn._xlws.FILTER(AnalysisMethods!$C$2:$C$31,AnalysisMethods!$A$2:$A$31=AnalysisResults!C565,""))</f>
        <v>Grouped summary of categorical variable</v>
      </c>
      <c r="E565" t="s">
        <v>315</v>
      </c>
      <c r="F565" s="4" t="str" cm="1">
        <f t="array" ref="F565">_xlfn._xlws.FILTER(AnalysisMethods!$H$2:$H$31,AnalysisMethods!$E$2:$E$31=AnalysisResults!E565,"")</f>
        <v>n</v>
      </c>
      <c r="G565" s="4" t="str" cm="1">
        <f t="array" ref="G565">_xlfn._xlws.FILTER(AnalysisMethods!$I$2:$I$31,AnalysisMethods!$E$2:$E$31=AnalysisResults!E565,"")</f>
        <v>XX</v>
      </c>
      <c r="H565" t="s">
        <v>33</v>
      </c>
      <c r="I565" t="s">
        <v>36</v>
      </c>
      <c r="J565" s="4" t="str" cm="1">
        <f t="array" ref="J565">_xlfn._xlws.FILTER(AnalysisGroupings!$G$2:$G$20,AnalysisGroupings!$F$2:$F$20=AnalysisResults!I565,"")</f>
        <v>Placebo</v>
      </c>
      <c r="L565" t="s">
        <v>108</v>
      </c>
      <c r="N565" s="4" t="str" cm="1">
        <f t="array" ref="N565">_xlfn._xlws.FILTER(AnalysisGroupings!$G$2:$G$20,(AnalysisGroupings!$F$2:$F$20=AnalysisResults!M565)*LEN(M565)&gt;0,"")</f>
        <v/>
      </c>
      <c r="O565" t="s">
        <v>366</v>
      </c>
      <c r="P565" t="s">
        <v>111</v>
      </c>
      <c r="R565" s="4" t="str" cm="1">
        <f t="array" ref="R565">_xlfn._xlws.FILTER(AnalysisGroupings!$G$2:$G$20,(AnalysisGroupings!$F$2:$F$20=AnalysisResults!Q565)*LEN(Q565)&gt;0,"")</f>
        <v/>
      </c>
      <c r="S565" t="s">
        <v>553</v>
      </c>
      <c r="T565">
        <v>0</v>
      </c>
      <c r="U565" s="7" t="s">
        <v>276</v>
      </c>
    </row>
    <row r="566" spans="1:21" x14ac:dyDescent="0.45">
      <c r="A566" t="s">
        <v>117</v>
      </c>
      <c r="B566" s="4" t="str" cm="1">
        <f t="array" ref="B566">_xlfn._xlws.FILTER(AnalysisSets!B:B,AnalysisSets!A:A=_xlfn._xlws.FILTER(Analyses!D:D,Analyses!A:A=AnalysisResults!A566,""),"")</f>
        <v>Safety Population</v>
      </c>
      <c r="C566" t="s">
        <v>314</v>
      </c>
      <c r="D566" s="4" t="str" cm="1">
        <f t="array" ref="D566">_xlfn.UNIQUE(_xlfn._xlws.FILTER(AnalysisMethods!$C$2:$C$31,AnalysisMethods!$A$2:$A$31=AnalysisResults!C566,""))</f>
        <v>Grouped summary of categorical variable</v>
      </c>
      <c r="E566" t="s">
        <v>316</v>
      </c>
      <c r="F566" s="4" t="str" cm="1">
        <f t="array" ref="F566">_xlfn._xlws.FILTER(AnalysisMethods!$H$2:$H$31,AnalysisMethods!$E$2:$E$31=AnalysisResults!E566,"")</f>
        <v>%</v>
      </c>
      <c r="G566" s="4" t="str" cm="1">
        <f t="array" ref="G566">_xlfn._xlws.FILTER(AnalysisMethods!$I$2:$I$31,AnalysisMethods!$E$2:$E$31=AnalysisResults!E566,"")</f>
        <v>( XX.X)</v>
      </c>
      <c r="H566" t="s">
        <v>33</v>
      </c>
      <c r="I566" t="s">
        <v>36</v>
      </c>
      <c r="J566" s="4" t="str" cm="1">
        <f t="array" ref="J566">_xlfn._xlws.FILTER(AnalysisGroupings!$G$2:$G$20,AnalysisGroupings!$F$2:$F$20=AnalysisResults!I566,"")</f>
        <v>Placebo</v>
      </c>
      <c r="L566" t="s">
        <v>108</v>
      </c>
      <c r="N566" s="4" t="str" cm="1">
        <f t="array" ref="N566">_xlfn._xlws.FILTER(AnalysisGroupings!$G$2:$G$20,(AnalysisGroupings!$F$2:$F$20=AnalysisResults!M566)*LEN(M566)&gt;0,"")</f>
        <v/>
      </c>
      <c r="O566" t="s">
        <v>366</v>
      </c>
      <c r="P566" t="s">
        <v>111</v>
      </c>
      <c r="R566" s="4" t="str" cm="1">
        <f t="array" ref="R566">_xlfn._xlws.FILTER(AnalysisGroupings!$G$2:$G$20,(AnalysisGroupings!$F$2:$F$20=AnalysisResults!Q566)*LEN(Q566)&gt;0,"")</f>
        <v/>
      </c>
      <c r="S566" t="s">
        <v>553</v>
      </c>
      <c r="T566">
        <v>0</v>
      </c>
      <c r="U566" s="7" t="s">
        <v>280</v>
      </c>
    </row>
    <row r="567" spans="1:21" x14ac:dyDescent="0.45">
      <c r="A567" t="s">
        <v>117</v>
      </c>
      <c r="B567" s="4" t="str" cm="1">
        <f t="array" ref="B567">_xlfn._xlws.FILTER(AnalysisSets!B:B,AnalysisSets!A:A=_xlfn._xlws.FILTER(Analyses!D:D,Analyses!A:A=AnalysisResults!A567,""),"")</f>
        <v>Safety Population</v>
      </c>
      <c r="C567" t="s">
        <v>314</v>
      </c>
      <c r="D567" s="4" t="str" cm="1">
        <f t="array" ref="D567">_xlfn.UNIQUE(_xlfn._xlws.FILTER(AnalysisMethods!$C$2:$C$31,AnalysisMethods!$A$2:$A$31=AnalysisResults!C567,""))</f>
        <v>Grouped summary of categorical variable</v>
      </c>
      <c r="E567" t="s">
        <v>315</v>
      </c>
      <c r="F567" s="4" t="str" cm="1">
        <f t="array" ref="F567">_xlfn._xlws.FILTER(AnalysisMethods!$H$2:$H$31,AnalysisMethods!$E$2:$E$31=AnalysisResults!E567,"")</f>
        <v>n</v>
      </c>
      <c r="G567" s="4" t="str" cm="1">
        <f t="array" ref="G567">_xlfn._xlws.FILTER(AnalysisMethods!$I$2:$I$31,AnalysisMethods!$E$2:$E$31=AnalysisResults!E567,"")</f>
        <v>XX</v>
      </c>
      <c r="H567" t="s">
        <v>33</v>
      </c>
      <c r="I567" t="s">
        <v>36</v>
      </c>
      <c r="J567" s="4" t="str" cm="1">
        <f t="array" ref="J567">_xlfn._xlws.FILTER(AnalysisGroupings!$G$2:$G$20,AnalysisGroupings!$F$2:$F$20=AnalysisResults!I567,"")</f>
        <v>Placebo</v>
      </c>
      <c r="L567" t="s">
        <v>108</v>
      </c>
      <c r="N567" s="4" t="str" cm="1">
        <f t="array" ref="N567">_xlfn._xlws.FILTER(AnalysisGroupings!$G$2:$G$20,(AnalysisGroupings!$F$2:$F$20=AnalysisResults!M567)*LEN(M567)&gt;0,"")</f>
        <v/>
      </c>
      <c r="O567" t="s">
        <v>367</v>
      </c>
      <c r="P567" t="s">
        <v>111</v>
      </c>
      <c r="R567" s="4" t="str" cm="1">
        <f t="array" ref="R567">_xlfn._xlws.FILTER(AnalysisGroupings!$G$2:$G$20,(AnalysisGroupings!$F$2:$F$20=AnalysisResults!Q567)*LEN(Q567)&gt;0,"")</f>
        <v/>
      </c>
      <c r="S567" t="s">
        <v>384</v>
      </c>
      <c r="T567">
        <v>0</v>
      </c>
      <c r="U567" s="7" t="s">
        <v>276</v>
      </c>
    </row>
    <row r="568" spans="1:21" x14ac:dyDescent="0.45">
      <c r="A568" t="s">
        <v>117</v>
      </c>
      <c r="B568" s="4" t="str" cm="1">
        <f t="array" ref="B568">_xlfn._xlws.FILTER(AnalysisSets!B:B,AnalysisSets!A:A=_xlfn._xlws.FILTER(Analyses!D:D,Analyses!A:A=AnalysisResults!A568,""),"")</f>
        <v>Safety Population</v>
      </c>
      <c r="C568" t="s">
        <v>314</v>
      </c>
      <c r="D568" s="4" t="str" cm="1">
        <f t="array" ref="D568">_xlfn.UNIQUE(_xlfn._xlws.FILTER(AnalysisMethods!$C$2:$C$31,AnalysisMethods!$A$2:$A$31=AnalysisResults!C568,""))</f>
        <v>Grouped summary of categorical variable</v>
      </c>
      <c r="E568" t="s">
        <v>316</v>
      </c>
      <c r="F568" s="4" t="str" cm="1">
        <f t="array" ref="F568">_xlfn._xlws.FILTER(AnalysisMethods!$H$2:$H$31,AnalysisMethods!$E$2:$E$31=AnalysisResults!E568,"")</f>
        <v>%</v>
      </c>
      <c r="G568" s="4" t="str" cm="1">
        <f t="array" ref="G568">_xlfn._xlws.FILTER(AnalysisMethods!$I$2:$I$31,AnalysisMethods!$E$2:$E$31=AnalysisResults!E568,"")</f>
        <v>( XX.X)</v>
      </c>
      <c r="H568" t="s">
        <v>33</v>
      </c>
      <c r="I568" t="s">
        <v>36</v>
      </c>
      <c r="J568" s="4" t="str" cm="1">
        <f t="array" ref="J568">_xlfn._xlws.FILTER(AnalysisGroupings!$G$2:$G$20,AnalysisGroupings!$F$2:$F$20=AnalysisResults!I568,"")</f>
        <v>Placebo</v>
      </c>
      <c r="L568" t="s">
        <v>108</v>
      </c>
      <c r="N568" s="4" t="str" cm="1">
        <f t="array" ref="N568">_xlfn._xlws.FILTER(AnalysisGroupings!$G$2:$G$20,(AnalysisGroupings!$F$2:$F$20=AnalysisResults!M568)*LEN(M568)&gt;0,"")</f>
        <v/>
      </c>
      <c r="O568" t="s">
        <v>367</v>
      </c>
      <c r="P568" t="s">
        <v>111</v>
      </c>
      <c r="R568" s="4" t="str" cm="1">
        <f t="array" ref="R568">_xlfn._xlws.FILTER(AnalysisGroupings!$G$2:$G$20,(AnalysisGroupings!$F$2:$F$20=AnalysisResults!Q568)*LEN(Q568)&gt;0,"")</f>
        <v/>
      </c>
      <c r="S568" t="s">
        <v>384</v>
      </c>
      <c r="T568">
        <v>0</v>
      </c>
      <c r="U568" s="7" t="s">
        <v>280</v>
      </c>
    </row>
    <row r="569" spans="1:21" x14ac:dyDescent="0.45">
      <c r="A569" t="s">
        <v>117</v>
      </c>
      <c r="B569" s="4" t="str" cm="1">
        <f t="array" ref="B569">_xlfn._xlws.FILTER(AnalysisSets!B:B,AnalysisSets!A:A=_xlfn._xlws.FILTER(Analyses!D:D,Analyses!A:A=AnalysisResults!A569,""),"")</f>
        <v>Safety Population</v>
      </c>
      <c r="C569" t="s">
        <v>314</v>
      </c>
      <c r="D569" s="4" t="str" cm="1">
        <f t="array" ref="D569">_xlfn.UNIQUE(_xlfn._xlws.FILTER(AnalysisMethods!$C$2:$C$31,AnalysisMethods!$A$2:$A$31=AnalysisResults!C569,""))</f>
        <v>Grouped summary of categorical variable</v>
      </c>
      <c r="E569" t="s">
        <v>315</v>
      </c>
      <c r="F569" s="4" t="str" cm="1">
        <f t="array" ref="F569">_xlfn._xlws.FILTER(AnalysisMethods!$H$2:$H$31,AnalysisMethods!$E$2:$E$31=AnalysisResults!E569,"")</f>
        <v>n</v>
      </c>
      <c r="G569" s="4" t="str" cm="1">
        <f t="array" ref="G569">_xlfn._xlws.FILTER(AnalysisMethods!$I$2:$I$31,AnalysisMethods!$E$2:$E$31=AnalysisResults!E569,"")</f>
        <v>XX</v>
      </c>
      <c r="H569" t="s">
        <v>33</v>
      </c>
      <c r="I569" t="s">
        <v>36</v>
      </c>
      <c r="J569" s="4" t="str" cm="1">
        <f t="array" ref="J569">_xlfn._xlws.FILTER(AnalysisGroupings!$G$2:$G$20,AnalysisGroupings!$F$2:$F$20=AnalysisResults!I569,"")</f>
        <v>Placebo</v>
      </c>
      <c r="L569" t="s">
        <v>108</v>
      </c>
      <c r="N569" s="4" t="str" cm="1">
        <f t="array" ref="N569">_xlfn._xlws.FILTER(AnalysisGroupings!$G$2:$G$20,(AnalysisGroupings!$F$2:$F$20=AnalysisResults!M569)*LEN(M569)&gt;0,"")</f>
        <v/>
      </c>
      <c r="O569" t="s">
        <v>367</v>
      </c>
      <c r="P569" t="s">
        <v>111</v>
      </c>
      <c r="R569" s="4" t="str" cm="1">
        <f t="array" ref="R569">_xlfn._xlws.FILTER(AnalysisGroupings!$G$2:$G$20,(AnalysisGroupings!$F$2:$F$20=AnalysisResults!Q569)*LEN(Q569)&gt;0,"")</f>
        <v/>
      </c>
      <c r="S569" t="s">
        <v>411</v>
      </c>
      <c r="T569">
        <v>0</v>
      </c>
      <c r="U569" s="7" t="s">
        <v>276</v>
      </c>
    </row>
    <row r="570" spans="1:21" x14ac:dyDescent="0.45">
      <c r="A570" t="s">
        <v>117</v>
      </c>
      <c r="B570" s="4" t="str" cm="1">
        <f t="array" ref="B570">_xlfn._xlws.FILTER(AnalysisSets!B:B,AnalysisSets!A:A=_xlfn._xlws.FILTER(Analyses!D:D,Analyses!A:A=AnalysisResults!A570,""),"")</f>
        <v>Safety Population</v>
      </c>
      <c r="C570" t="s">
        <v>314</v>
      </c>
      <c r="D570" s="4" t="str" cm="1">
        <f t="array" ref="D570">_xlfn.UNIQUE(_xlfn._xlws.FILTER(AnalysisMethods!$C$2:$C$31,AnalysisMethods!$A$2:$A$31=AnalysisResults!C570,""))</f>
        <v>Grouped summary of categorical variable</v>
      </c>
      <c r="E570" t="s">
        <v>316</v>
      </c>
      <c r="F570" s="4" t="str" cm="1">
        <f t="array" ref="F570">_xlfn._xlws.FILTER(AnalysisMethods!$H$2:$H$31,AnalysisMethods!$E$2:$E$31=AnalysisResults!E570,"")</f>
        <v>%</v>
      </c>
      <c r="G570" s="4" t="str" cm="1">
        <f t="array" ref="G570">_xlfn._xlws.FILTER(AnalysisMethods!$I$2:$I$31,AnalysisMethods!$E$2:$E$31=AnalysisResults!E570,"")</f>
        <v>( XX.X)</v>
      </c>
      <c r="H570" t="s">
        <v>33</v>
      </c>
      <c r="I570" t="s">
        <v>36</v>
      </c>
      <c r="J570" s="4" t="str" cm="1">
        <f t="array" ref="J570">_xlfn._xlws.FILTER(AnalysisGroupings!$G$2:$G$20,AnalysisGroupings!$F$2:$F$20=AnalysisResults!I570,"")</f>
        <v>Placebo</v>
      </c>
      <c r="L570" t="s">
        <v>108</v>
      </c>
      <c r="N570" s="4" t="str" cm="1">
        <f t="array" ref="N570">_xlfn._xlws.FILTER(AnalysisGroupings!$G$2:$G$20,(AnalysisGroupings!$F$2:$F$20=AnalysisResults!M570)*LEN(M570)&gt;0,"")</f>
        <v/>
      </c>
      <c r="O570" t="s">
        <v>367</v>
      </c>
      <c r="P570" t="s">
        <v>111</v>
      </c>
      <c r="R570" s="4" t="str" cm="1">
        <f t="array" ref="R570">_xlfn._xlws.FILTER(AnalysisGroupings!$G$2:$G$20,(AnalysisGroupings!$F$2:$F$20=AnalysisResults!Q570)*LEN(Q570)&gt;0,"")</f>
        <v/>
      </c>
      <c r="S570" t="s">
        <v>411</v>
      </c>
      <c r="T570">
        <v>0</v>
      </c>
      <c r="U570" s="7" t="s">
        <v>280</v>
      </c>
    </row>
    <row r="571" spans="1:21" x14ac:dyDescent="0.45">
      <c r="A571" t="s">
        <v>117</v>
      </c>
      <c r="B571" s="4" t="str" cm="1">
        <f t="array" ref="B571">_xlfn._xlws.FILTER(AnalysisSets!B:B,AnalysisSets!A:A=_xlfn._xlws.FILTER(Analyses!D:D,Analyses!A:A=AnalysisResults!A571,""),"")</f>
        <v>Safety Population</v>
      </c>
      <c r="C571" t="s">
        <v>314</v>
      </c>
      <c r="D571" s="4" t="str" cm="1">
        <f t="array" ref="D571">_xlfn.UNIQUE(_xlfn._xlws.FILTER(AnalysisMethods!$C$2:$C$31,AnalysisMethods!$A$2:$A$31=AnalysisResults!C571,""))</f>
        <v>Grouped summary of categorical variable</v>
      </c>
      <c r="E571" t="s">
        <v>315</v>
      </c>
      <c r="F571" s="4" t="str" cm="1">
        <f t="array" ref="F571">_xlfn._xlws.FILTER(AnalysisMethods!$H$2:$H$31,AnalysisMethods!$E$2:$E$31=AnalysisResults!E571,"")</f>
        <v>n</v>
      </c>
      <c r="G571" s="4" t="str" cm="1">
        <f t="array" ref="G571">_xlfn._xlws.FILTER(AnalysisMethods!$I$2:$I$31,AnalysisMethods!$E$2:$E$31=AnalysisResults!E571,"")</f>
        <v>XX</v>
      </c>
      <c r="H571" t="s">
        <v>33</v>
      </c>
      <c r="I571" t="s">
        <v>36</v>
      </c>
      <c r="J571" s="4" t="str" cm="1">
        <f t="array" ref="J571">_xlfn._xlws.FILTER(AnalysisGroupings!$G$2:$G$20,AnalysisGroupings!$F$2:$F$20=AnalysisResults!I571,"")</f>
        <v>Placebo</v>
      </c>
      <c r="L571" t="s">
        <v>108</v>
      </c>
      <c r="N571" s="4" t="str" cm="1">
        <f t="array" ref="N571">_xlfn._xlws.FILTER(AnalysisGroupings!$G$2:$G$20,(AnalysisGroupings!$F$2:$F$20=AnalysisResults!M571)*LEN(M571)&gt;0,"")</f>
        <v/>
      </c>
      <c r="O571" t="s">
        <v>367</v>
      </c>
      <c r="P571" t="s">
        <v>111</v>
      </c>
      <c r="R571" s="4" t="str" cm="1">
        <f t="array" ref="R571">_xlfn._xlws.FILTER(AnalysisGroupings!$G$2:$G$20,(AnalysisGroupings!$F$2:$F$20=AnalysisResults!Q571)*LEN(Q571)&gt;0,"")</f>
        <v/>
      </c>
      <c r="S571" t="s">
        <v>426</v>
      </c>
      <c r="T571">
        <v>0</v>
      </c>
      <c r="U571" s="7" t="s">
        <v>276</v>
      </c>
    </row>
    <row r="572" spans="1:21" x14ac:dyDescent="0.45">
      <c r="A572" t="s">
        <v>117</v>
      </c>
      <c r="B572" s="4" t="str" cm="1">
        <f t="array" ref="B572">_xlfn._xlws.FILTER(AnalysisSets!B:B,AnalysisSets!A:A=_xlfn._xlws.FILTER(Analyses!D:D,Analyses!A:A=AnalysisResults!A572,""),"")</f>
        <v>Safety Population</v>
      </c>
      <c r="C572" t="s">
        <v>314</v>
      </c>
      <c r="D572" s="4" t="str" cm="1">
        <f t="array" ref="D572">_xlfn.UNIQUE(_xlfn._xlws.FILTER(AnalysisMethods!$C$2:$C$31,AnalysisMethods!$A$2:$A$31=AnalysisResults!C572,""))</f>
        <v>Grouped summary of categorical variable</v>
      </c>
      <c r="E572" t="s">
        <v>316</v>
      </c>
      <c r="F572" s="4" t="str" cm="1">
        <f t="array" ref="F572">_xlfn._xlws.FILTER(AnalysisMethods!$H$2:$H$31,AnalysisMethods!$E$2:$E$31=AnalysisResults!E572,"")</f>
        <v>%</v>
      </c>
      <c r="G572" s="4" t="str" cm="1">
        <f t="array" ref="G572">_xlfn._xlws.FILTER(AnalysisMethods!$I$2:$I$31,AnalysisMethods!$E$2:$E$31=AnalysisResults!E572,"")</f>
        <v>( XX.X)</v>
      </c>
      <c r="H572" t="s">
        <v>33</v>
      </c>
      <c r="I572" t="s">
        <v>36</v>
      </c>
      <c r="J572" s="4" t="str" cm="1">
        <f t="array" ref="J572">_xlfn._xlws.FILTER(AnalysisGroupings!$G$2:$G$20,AnalysisGroupings!$F$2:$F$20=AnalysisResults!I572,"")</f>
        <v>Placebo</v>
      </c>
      <c r="L572" t="s">
        <v>108</v>
      </c>
      <c r="N572" s="4" t="str" cm="1">
        <f t="array" ref="N572">_xlfn._xlws.FILTER(AnalysisGroupings!$G$2:$G$20,(AnalysisGroupings!$F$2:$F$20=AnalysisResults!M572)*LEN(M572)&gt;0,"")</f>
        <v/>
      </c>
      <c r="O572" t="s">
        <v>367</v>
      </c>
      <c r="P572" t="s">
        <v>111</v>
      </c>
      <c r="R572" s="4" t="str" cm="1">
        <f t="array" ref="R572">_xlfn._xlws.FILTER(AnalysisGroupings!$G$2:$G$20,(AnalysisGroupings!$F$2:$F$20=AnalysisResults!Q572)*LEN(Q572)&gt;0,"")</f>
        <v/>
      </c>
      <c r="S572" t="s">
        <v>426</v>
      </c>
      <c r="T572">
        <v>0</v>
      </c>
      <c r="U572" s="7" t="s">
        <v>280</v>
      </c>
    </row>
    <row r="573" spans="1:21" x14ac:dyDescent="0.45">
      <c r="A573" t="s">
        <v>117</v>
      </c>
      <c r="B573" s="4" t="str" cm="1">
        <f t="array" ref="B573">_xlfn._xlws.FILTER(AnalysisSets!B:B,AnalysisSets!A:A=_xlfn._xlws.FILTER(Analyses!D:D,Analyses!A:A=AnalysisResults!A573,""),"")</f>
        <v>Safety Population</v>
      </c>
      <c r="C573" t="s">
        <v>314</v>
      </c>
      <c r="D573" s="4" t="str" cm="1">
        <f t="array" ref="D573">_xlfn.UNIQUE(_xlfn._xlws.FILTER(AnalysisMethods!$C$2:$C$31,AnalysisMethods!$A$2:$A$31=AnalysisResults!C573,""))</f>
        <v>Grouped summary of categorical variable</v>
      </c>
      <c r="E573" t="s">
        <v>315</v>
      </c>
      <c r="F573" s="4" t="str" cm="1">
        <f t="array" ref="F573">_xlfn._xlws.FILTER(AnalysisMethods!$H$2:$H$31,AnalysisMethods!$E$2:$E$31=AnalysisResults!E573,"")</f>
        <v>n</v>
      </c>
      <c r="G573" s="4" t="str" cm="1">
        <f t="array" ref="G573">_xlfn._xlws.FILTER(AnalysisMethods!$I$2:$I$31,AnalysisMethods!$E$2:$E$31=AnalysisResults!E573,"")</f>
        <v>XX</v>
      </c>
      <c r="H573" t="s">
        <v>33</v>
      </c>
      <c r="I573" t="s">
        <v>36</v>
      </c>
      <c r="J573" s="4" t="str" cm="1">
        <f t="array" ref="J573">_xlfn._xlws.FILTER(AnalysisGroupings!$G$2:$G$20,AnalysisGroupings!$F$2:$F$20=AnalysisResults!I573,"")</f>
        <v>Placebo</v>
      </c>
      <c r="L573" t="s">
        <v>108</v>
      </c>
      <c r="N573" s="4" t="str" cm="1">
        <f t="array" ref="N573">_xlfn._xlws.FILTER(AnalysisGroupings!$G$2:$G$20,(AnalysisGroupings!$F$2:$F$20=AnalysisResults!M573)*LEN(M573)&gt;0,"")</f>
        <v/>
      </c>
      <c r="O573" t="s">
        <v>367</v>
      </c>
      <c r="P573" t="s">
        <v>111</v>
      </c>
      <c r="R573" s="4" t="str" cm="1">
        <f t="array" ref="R573">_xlfn._xlws.FILTER(AnalysisGroupings!$G$2:$G$20,(AnalysisGroupings!$F$2:$F$20=AnalysisResults!Q573)*LEN(Q573)&gt;0,"")</f>
        <v/>
      </c>
      <c r="S573" t="s">
        <v>437</v>
      </c>
      <c r="T573">
        <v>0</v>
      </c>
      <c r="U573" s="7" t="s">
        <v>276</v>
      </c>
    </row>
    <row r="574" spans="1:21" x14ac:dyDescent="0.45">
      <c r="A574" t="s">
        <v>117</v>
      </c>
      <c r="B574" s="4" t="str" cm="1">
        <f t="array" ref="B574">_xlfn._xlws.FILTER(AnalysisSets!B:B,AnalysisSets!A:A=_xlfn._xlws.FILTER(Analyses!D:D,Analyses!A:A=AnalysisResults!A574,""),"")</f>
        <v>Safety Population</v>
      </c>
      <c r="C574" t="s">
        <v>314</v>
      </c>
      <c r="D574" s="4" t="str" cm="1">
        <f t="array" ref="D574">_xlfn.UNIQUE(_xlfn._xlws.FILTER(AnalysisMethods!$C$2:$C$31,AnalysisMethods!$A$2:$A$31=AnalysisResults!C574,""))</f>
        <v>Grouped summary of categorical variable</v>
      </c>
      <c r="E574" t="s">
        <v>316</v>
      </c>
      <c r="F574" s="4" t="str" cm="1">
        <f t="array" ref="F574">_xlfn._xlws.FILTER(AnalysisMethods!$H$2:$H$31,AnalysisMethods!$E$2:$E$31=AnalysisResults!E574,"")</f>
        <v>%</v>
      </c>
      <c r="G574" s="4" t="str" cm="1">
        <f t="array" ref="G574">_xlfn._xlws.FILTER(AnalysisMethods!$I$2:$I$31,AnalysisMethods!$E$2:$E$31=AnalysisResults!E574,"")</f>
        <v>( XX.X)</v>
      </c>
      <c r="H574" t="s">
        <v>33</v>
      </c>
      <c r="I574" t="s">
        <v>36</v>
      </c>
      <c r="J574" s="4" t="str" cm="1">
        <f t="array" ref="J574">_xlfn._xlws.FILTER(AnalysisGroupings!$G$2:$G$20,AnalysisGroupings!$F$2:$F$20=AnalysisResults!I574,"")</f>
        <v>Placebo</v>
      </c>
      <c r="L574" t="s">
        <v>108</v>
      </c>
      <c r="N574" s="4" t="str" cm="1">
        <f t="array" ref="N574">_xlfn._xlws.FILTER(AnalysisGroupings!$G$2:$G$20,(AnalysisGroupings!$F$2:$F$20=AnalysisResults!M574)*LEN(M574)&gt;0,"")</f>
        <v/>
      </c>
      <c r="O574" t="s">
        <v>367</v>
      </c>
      <c r="P574" t="s">
        <v>111</v>
      </c>
      <c r="R574" s="4" t="str" cm="1">
        <f t="array" ref="R574">_xlfn._xlws.FILTER(AnalysisGroupings!$G$2:$G$20,(AnalysisGroupings!$F$2:$F$20=AnalysisResults!Q574)*LEN(Q574)&gt;0,"")</f>
        <v/>
      </c>
      <c r="S574" t="s">
        <v>437</v>
      </c>
      <c r="T574">
        <v>0</v>
      </c>
      <c r="U574" s="7" t="s">
        <v>280</v>
      </c>
    </row>
    <row r="575" spans="1:21" x14ac:dyDescent="0.45">
      <c r="A575" t="s">
        <v>117</v>
      </c>
      <c r="B575" s="4" t="str" cm="1">
        <f t="array" ref="B575">_xlfn._xlws.FILTER(AnalysisSets!B:B,AnalysisSets!A:A=_xlfn._xlws.FILTER(Analyses!D:D,Analyses!A:A=AnalysisResults!A575,""),"")</f>
        <v>Safety Population</v>
      </c>
      <c r="C575" t="s">
        <v>314</v>
      </c>
      <c r="D575" s="4" t="str" cm="1">
        <f t="array" ref="D575">_xlfn.UNIQUE(_xlfn._xlws.FILTER(AnalysisMethods!$C$2:$C$31,AnalysisMethods!$A$2:$A$31=AnalysisResults!C575,""))</f>
        <v>Grouped summary of categorical variable</v>
      </c>
      <c r="E575" t="s">
        <v>315</v>
      </c>
      <c r="F575" s="4" t="str" cm="1">
        <f t="array" ref="F575">_xlfn._xlws.FILTER(AnalysisMethods!$H$2:$H$31,AnalysisMethods!$E$2:$E$31=AnalysisResults!E575,"")</f>
        <v>n</v>
      </c>
      <c r="G575" s="4" t="str" cm="1">
        <f t="array" ref="G575">_xlfn._xlws.FILTER(AnalysisMethods!$I$2:$I$31,AnalysisMethods!$E$2:$E$31=AnalysisResults!E575,"")</f>
        <v>XX</v>
      </c>
      <c r="H575" t="s">
        <v>33</v>
      </c>
      <c r="I575" t="s">
        <v>36</v>
      </c>
      <c r="J575" s="4" t="str" cm="1">
        <f t="array" ref="J575">_xlfn._xlws.FILTER(AnalysisGroupings!$G$2:$G$20,AnalysisGroupings!$F$2:$F$20=AnalysisResults!I575,"")</f>
        <v>Placebo</v>
      </c>
      <c r="L575" t="s">
        <v>108</v>
      </c>
      <c r="N575" s="4" t="str" cm="1">
        <f t="array" ref="N575">_xlfn._xlws.FILTER(AnalysisGroupings!$G$2:$G$20,(AnalysisGroupings!$F$2:$F$20=AnalysisResults!M575)*LEN(M575)&gt;0,"")</f>
        <v/>
      </c>
      <c r="O575" t="s">
        <v>367</v>
      </c>
      <c r="P575" t="s">
        <v>111</v>
      </c>
      <c r="R575" s="4" t="str" cm="1">
        <f t="array" ref="R575">_xlfn._xlws.FILTER(AnalysisGroupings!$G$2:$G$20,(AnalysisGroupings!$F$2:$F$20=AnalysisResults!Q575)*LEN(Q575)&gt;0,"")</f>
        <v/>
      </c>
      <c r="S575" t="s">
        <v>441</v>
      </c>
      <c r="T575">
        <v>0</v>
      </c>
      <c r="U575" s="7" t="s">
        <v>276</v>
      </c>
    </row>
    <row r="576" spans="1:21" x14ac:dyDescent="0.45">
      <c r="A576" t="s">
        <v>117</v>
      </c>
      <c r="B576" s="4" t="str" cm="1">
        <f t="array" ref="B576">_xlfn._xlws.FILTER(AnalysisSets!B:B,AnalysisSets!A:A=_xlfn._xlws.FILTER(Analyses!D:D,Analyses!A:A=AnalysisResults!A576,""),"")</f>
        <v>Safety Population</v>
      </c>
      <c r="C576" t="s">
        <v>314</v>
      </c>
      <c r="D576" s="4" t="str" cm="1">
        <f t="array" ref="D576">_xlfn.UNIQUE(_xlfn._xlws.FILTER(AnalysisMethods!$C$2:$C$31,AnalysisMethods!$A$2:$A$31=AnalysisResults!C576,""))</f>
        <v>Grouped summary of categorical variable</v>
      </c>
      <c r="E576" t="s">
        <v>316</v>
      </c>
      <c r="F576" s="4" t="str" cm="1">
        <f t="array" ref="F576">_xlfn._xlws.FILTER(AnalysisMethods!$H$2:$H$31,AnalysisMethods!$E$2:$E$31=AnalysisResults!E576,"")</f>
        <v>%</v>
      </c>
      <c r="G576" s="4" t="str" cm="1">
        <f t="array" ref="G576">_xlfn._xlws.FILTER(AnalysisMethods!$I$2:$I$31,AnalysisMethods!$E$2:$E$31=AnalysisResults!E576,"")</f>
        <v>( XX.X)</v>
      </c>
      <c r="H576" t="s">
        <v>33</v>
      </c>
      <c r="I576" t="s">
        <v>36</v>
      </c>
      <c r="J576" s="4" t="str" cm="1">
        <f t="array" ref="J576">_xlfn._xlws.FILTER(AnalysisGroupings!$G$2:$G$20,AnalysisGroupings!$F$2:$F$20=AnalysisResults!I576,"")</f>
        <v>Placebo</v>
      </c>
      <c r="L576" t="s">
        <v>108</v>
      </c>
      <c r="N576" s="4" t="str" cm="1">
        <f t="array" ref="N576">_xlfn._xlws.FILTER(AnalysisGroupings!$G$2:$G$20,(AnalysisGroupings!$F$2:$F$20=AnalysisResults!M576)*LEN(M576)&gt;0,"")</f>
        <v/>
      </c>
      <c r="O576" t="s">
        <v>367</v>
      </c>
      <c r="P576" t="s">
        <v>111</v>
      </c>
      <c r="R576" s="4" t="str" cm="1">
        <f t="array" ref="R576">_xlfn._xlws.FILTER(AnalysisGroupings!$G$2:$G$20,(AnalysisGroupings!$F$2:$F$20=AnalysisResults!Q576)*LEN(Q576)&gt;0,"")</f>
        <v/>
      </c>
      <c r="S576" t="s">
        <v>441</v>
      </c>
      <c r="T576">
        <v>0</v>
      </c>
      <c r="U576" s="7" t="s">
        <v>280</v>
      </c>
    </row>
    <row r="577" spans="1:21" x14ac:dyDescent="0.45">
      <c r="A577" t="s">
        <v>117</v>
      </c>
      <c r="B577" s="4" t="str" cm="1">
        <f t="array" ref="B577">_xlfn._xlws.FILTER(AnalysisSets!B:B,AnalysisSets!A:A=_xlfn._xlws.FILTER(Analyses!D:D,Analyses!A:A=AnalysisResults!A577,""),"")</f>
        <v>Safety Population</v>
      </c>
      <c r="C577" t="s">
        <v>314</v>
      </c>
      <c r="D577" s="4" t="str" cm="1">
        <f t="array" ref="D577">_xlfn.UNIQUE(_xlfn._xlws.FILTER(AnalysisMethods!$C$2:$C$31,AnalysisMethods!$A$2:$A$31=AnalysisResults!C577,""))</f>
        <v>Grouped summary of categorical variable</v>
      </c>
      <c r="E577" t="s">
        <v>315</v>
      </c>
      <c r="F577" s="4" t="str" cm="1">
        <f t="array" ref="F577">_xlfn._xlws.FILTER(AnalysisMethods!$H$2:$H$31,AnalysisMethods!$E$2:$E$31=AnalysisResults!E577,"")</f>
        <v>n</v>
      </c>
      <c r="G577" s="4" t="str" cm="1">
        <f t="array" ref="G577">_xlfn._xlws.FILTER(AnalysisMethods!$I$2:$I$31,AnalysisMethods!$E$2:$E$31=AnalysisResults!E577,"")</f>
        <v>XX</v>
      </c>
      <c r="H577" t="s">
        <v>33</v>
      </c>
      <c r="I577" t="s">
        <v>36</v>
      </c>
      <c r="J577" s="4" t="str" cm="1">
        <f t="array" ref="J577">_xlfn._xlws.FILTER(AnalysisGroupings!$G$2:$G$20,AnalysisGroupings!$F$2:$F$20=AnalysisResults!I577,"")</f>
        <v>Placebo</v>
      </c>
      <c r="L577" t="s">
        <v>108</v>
      </c>
      <c r="N577" s="4" t="str" cm="1">
        <f t="array" ref="N577">_xlfn._xlws.FILTER(AnalysisGroupings!$G$2:$G$20,(AnalysisGroupings!$F$2:$F$20=AnalysisResults!M577)*LEN(M577)&gt;0,"")</f>
        <v/>
      </c>
      <c r="O577" t="s">
        <v>367</v>
      </c>
      <c r="P577" t="s">
        <v>111</v>
      </c>
      <c r="R577" s="4" t="str" cm="1">
        <f t="array" ref="R577">_xlfn._xlws.FILTER(AnalysisGroupings!$G$2:$G$20,(AnalysisGroupings!$F$2:$F$20=AnalysisResults!Q577)*LEN(Q577)&gt;0,"")</f>
        <v/>
      </c>
      <c r="S577" t="s">
        <v>447</v>
      </c>
      <c r="T577">
        <v>0</v>
      </c>
      <c r="U577" s="7" t="s">
        <v>276</v>
      </c>
    </row>
    <row r="578" spans="1:21" x14ac:dyDescent="0.45">
      <c r="A578" t="s">
        <v>117</v>
      </c>
      <c r="B578" s="4" t="str" cm="1">
        <f t="array" ref="B578">_xlfn._xlws.FILTER(AnalysisSets!B:B,AnalysisSets!A:A=_xlfn._xlws.FILTER(Analyses!D:D,Analyses!A:A=AnalysisResults!A578,""),"")</f>
        <v>Safety Population</v>
      </c>
      <c r="C578" t="s">
        <v>314</v>
      </c>
      <c r="D578" s="4" t="str" cm="1">
        <f t="array" ref="D578">_xlfn.UNIQUE(_xlfn._xlws.FILTER(AnalysisMethods!$C$2:$C$31,AnalysisMethods!$A$2:$A$31=AnalysisResults!C578,""))</f>
        <v>Grouped summary of categorical variable</v>
      </c>
      <c r="E578" t="s">
        <v>316</v>
      </c>
      <c r="F578" s="4" t="str" cm="1">
        <f t="array" ref="F578">_xlfn._xlws.FILTER(AnalysisMethods!$H$2:$H$31,AnalysisMethods!$E$2:$E$31=AnalysisResults!E578,"")</f>
        <v>%</v>
      </c>
      <c r="G578" s="4" t="str" cm="1">
        <f t="array" ref="G578">_xlfn._xlws.FILTER(AnalysisMethods!$I$2:$I$31,AnalysisMethods!$E$2:$E$31=AnalysisResults!E578,"")</f>
        <v>( XX.X)</v>
      </c>
      <c r="H578" t="s">
        <v>33</v>
      </c>
      <c r="I578" t="s">
        <v>36</v>
      </c>
      <c r="J578" s="4" t="str" cm="1">
        <f t="array" ref="J578">_xlfn._xlws.FILTER(AnalysisGroupings!$G$2:$G$20,AnalysisGroupings!$F$2:$F$20=AnalysisResults!I578,"")</f>
        <v>Placebo</v>
      </c>
      <c r="L578" t="s">
        <v>108</v>
      </c>
      <c r="N578" s="4" t="str" cm="1">
        <f t="array" ref="N578">_xlfn._xlws.FILTER(AnalysisGroupings!$G$2:$G$20,(AnalysisGroupings!$F$2:$F$20=AnalysisResults!M578)*LEN(M578)&gt;0,"")</f>
        <v/>
      </c>
      <c r="O578" t="s">
        <v>367</v>
      </c>
      <c r="P578" t="s">
        <v>111</v>
      </c>
      <c r="R578" s="4" t="str" cm="1">
        <f t="array" ref="R578">_xlfn._xlws.FILTER(AnalysisGroupings!$G$2:$G$20,(AnalysisGroupings!$F$2:$F$20=AnalysisResults!Q578)*LEN(Q578)&gt;0,"")</f>
        <v/>
      </c>
      <c r="S578" t="s">
        <v>447</v>
      </c>
      <c r="T578">
        <v>0</v>
      </c>
      <c r="U578" s="7" t="s">
        <v>280</v>
      </c>
    </row>
    <row r="579" spans="1:21" x14ac:dyDescent="0.45">
      <c r="A579" t="s">
        <v>117</v>
      </c>
      <c r="B579" s="4" t="str" cm="1">
        <f t="array" ref="B579">_xlfn._xlws.FILTER(AnalysisSets!B:B,AnalysisSets!A:A=_xlfn._xlws.FILTER(Analyses!D:D,Analyses!A:A=AnalysisResults!A579,""),"")</f>
        <v>Safety Population</v>
      </c>
      <c r="C579" t="s">
        <v>314</v>
      </c>
      <c r="D579" s="4" t="str" cm="1">
        <f t="array" ref="D579">_xlfn.UNIQUE(_xlfn._xlws.FILTER(AnalysisMethods!$C$2:$C$31,AnalysisMethods!$A$2:$A$31=AnalysisResults!C579,""))</f>
        <v>Grouped summary of categorical variable</v>
      </c>
      <c r="E579" t="s">
        <v>315</v>
      </c>
      <c r="F579" s="4" t="str" cm="1">
        <f t="array" ref="F579">_xlfn._xlws.FILTER(AnalysisMethods!$H$2:$H$31,AnalysisMethods!$E$2:$E$31=AnalysisResults!E579,"")</f>
        <v>n</v>
      </c>
      <c r="G579" s="4" t="str" cm="1">
        <f t="array" ref="G579">_xlfn._xlws.FILTER(AnalysisMethods!$I$2:$I$31,AnalysisMethods!$E$2:$E$31=AnalysisResults!E579,"")</f>
        <v>XX</v>
      </c>
      <c r="H579" t="s">
        <v>33</v>
      </c>
      <c r="I579" t="s">
        <v>36</v>
      </c>
      <c r="J579" s="4" t="str" cm="1">
        <f t="array" ref="J579">_xlfn._xlws.FILTER(AnalysisGroupings!$G$2:$G$20,AnalysisGroupings!$F$2:$F$20=AnalysisResults!I579,"")</f>
        <v>Placebo</v>
      </c>
      <c r="L579" t="s">
        <v>108</v>
      </c>
      <c r="N579" s="4" t="str" cm="1">
        <f t="array" ref="N579">_xlfn._xlws.FILTER(AnalysisGroupings!$G$2:$G$20,(AnalysisGroupings!$F$2:$F$20=AnalysisResults!M579)*LEN(M579)&gt;0,"")</f>
        <v/>
      </c>
      <c r="O579" t="s">
        <v>367</v>
      </c>
      <c r="P579" t="s">
        <v>111</v>
      </c>
      <c r="R579" s="4" t="str" cm="1">
        <f t="array" ref="R579">_xlfn._xlws.FILTER(AnalysisGroupings!$G$2:$G$20,(AnalysisGroupings!$F$2:$F$20=AnalysisResults!Q579)*LEN(Q579)&gt;0,"")</f>
        <v/>
      </c>
      <c r="S579" t="s">
        <v>460</v>
      </c>
      <c r="T579">
        <v>2</v>
      </c>
      <c r="U579" s="7" t="s">
        <v>614</v>
      </c>
    </row>
    <row r="580" spans="1:21" x14ac:dyDescent="0.45">
      <c r="A580" t="s">
        <v>117</v>
      </c>
      <c r="B580" s="4" t="str" cm="1">
        <f t="array" ref="B580">_xlfn._xlws.FILTER(AnalysisSets!B:B,AnalysisSets!A:A=_xlfn._xlws.FILTER(Analyses!D:D,Analyses!A:A=AnalysisResults!A580,""),"")</f>
        <v>Safety Population</v>
      </c>
      <c r="C580" t="s">
        <v>314</v>
      </c>
      <c r="D580" s="4" t="str" cm="1">
        <f t="array" ref="D580">_xlfn.UNIQUE(_xlfn._xlws.FILTER(AnalysisMethods!$C$2:$C$31,AnalysisMethods!$A$2:$A$31=AnalysisResults!C580,""))</f>
        <v>Grouped summary of categorical variable</v>
      </c>
      <c r="E580" t="s">
        <v>316</v>
      </c>
      <c r="F580" s="4" t="str" cm="1">
        <f t="array" ref="F580">_xlfn._xlws.FILTER(AnalysisMethods!$H$2:$H$31,AnalysisMethods!$E$2:$E$31=AnalysisResults!E580,"")</f>
        <v>%</v>
      </c>
      <c r="G580" s="4" t="str" cm="1">
        <f t="array" ref="G580">_xlfn._xlws.FILTER(AnalysisMethods!$I$2:$I$31,AnalysisMethods!$E$2:$E$31=AnalysisResults!E580,"")</f>
        <v>( XX.X)</v>
      </c>
      <c r="H580" t="s">
        <v>33</v>
      </c>
      <c r="I580" t="s">
        <v>36</v>
      </c>
      <c r="J580" s="4" t="str" cm="1">
        <f t="array" ref="J580">_xlfn._xlws.FILTER(AnalysisGroupings!$G$2:$G$20,AnalysisGroupings!$F$2:$F$20=AnalysisResults!I580,"")</f>
        <v>Placebo</v>
      </c>
      <c r="L580" t="s">
        <v>108</v>
      </c>
      <c r="N580" s="4" t="str" cm="1">
        <f t="array" ref="N580">_xlfn._xlws.FILTER(AnalysisGroupings!$G$2:$G$20,(AnalysisGroupings!$F$2:$F$20=AnalysisResults!M580)*LEN(M580)&gt;0,"")</f>
        <v/>
      </c>
      <c r="O580" t="s">
        <v>367</v>
      </c>
      <c r="P580" t="s">
        <v>111</v>
      </c>
      <c r="R580" s="4" t="str" cm="1">
        <f t="array" ref="R580">_xlfn._xlws.FILTER(AnalysisGroupings!$G$2:$G$20,(AnalysisGroupings!$F$2:$F$20=AnalysisResults!Q580)*LEN(Q580)&gt;0,"")</f>
        <v/>
      </c>
      <c r="S580" t="s">
        <v>460</v>
      </c>
      <c r="T580">
        <v>2.3256000000000001</v>
      </c>
      <c r="U580" s="7" t="s">
        <v>615</v>
      </c>
    </row>
    <row r="581" spans="1:21" x14ac:dyDescent="0.45">
      <c r="A581" t="s">
        <v>117</v>
      </c>
      <c r="B581" s="4" t="str" cm="1">
        <f t="array" ref="B581">_xlfn._xlws.FILTER(AnalysisSets!B:B,AnalysisSets!A:A=_xlfn._xlws.FILTER(Analyses!D:D,Analyses!A:A=AnalysisResults!A581,""),"")</f>
        <v>Safety Population</v>
      </c>
      <c r="C581" t="s">
        <v>314</v>
      </c>
      <c r="D581" s="4" t="str" cm="1">
        <f t="array" ref="D581">_xlfn.UNIQUE(_xlfn._xlws.FILTER(AnalysisMethods!$C$2:$C$31,AnalysisMethods!$A$2:$A$31=AnalysisResults!C581,""))</f>
        <v>Grouped summary of categorical variable</v>
      </c>
      <c r="E581" t="s">
        <v>315</v>
      </c>
      <c r="F581" s="4" t="str" cm="1">
        <f t="array" ref="F581">_xlfn._xlws.FILTER(AnalysisMethods!$H$2:$H$31,AnalysisMethods!$E$2:$E$31=AnalysisResults!E581,"")</f>
        <v>n</v>
      </c>
      <c r="G581" s="4" t="str" cm="1">
        <f t="array" ref="G581">_xlfn._xlws.FILTER(AnalysisMethods!$I$2:$I$31,AnalysisMethods!$E$2:$E$31=AnalysisResults!E581,"")</f>
        <v>XX</v>
      </c>
      <c r="H581" t="s">
        <v>33</v>
      </c>
      <c r="I581" t="s">
        <v>36</v>
      </c>
      <c r="J581" s="4" t="str" cm="1">
        <f t="array" ref="J581">_xlfn._xlws.FILTER(AnalysisGroupings!$G$2:$G$20,AnalysisGroupings!$F$2:$F$20=AnalysisResults!I581,"")</f>
        <v>Placebo</v>
      </c>
      <c r="L581" t="s">
        <v>108</v>
      </c>
      <c r="N581" s="4" t="str" cm="1">
        <f t="array" ref="N581">_xlfn._xlws.FILTER(AnalysisGroupings!$G$2:$G$20,(AnalysisGroupings!$F$2:$F$20=AnalysisResults!M581)*LEN(M581)&gt;0,"")</f>
        <v/>
      </c>
      <c r="O581" t="s">
        <v>367</v>
      </c>
      <c r="P581" t="s">
        <v>111</v>
      </c>
      <c r="R581" s="4" t="str" cm="1">
        <f t="array" ref="R581">_xlfn._xlws.FILTER(AnalysisGroupings!$G$2:$G$20,(AnalysisGroupings!$F$2:$F$20=AnalysisResults!Q581)*LEN(Q581)&gt;0,"")</f>
        <v/>
      </c>
      <c r="S581" t="s">
        <v>495</v>
      </c>
      <c r="T581">
        <v>3</v>
      </c>
      <c r="U581" s="7" t="s">
        <v>265</v>
      </c>
    </row>
    <row r="582" spans="1:21" x14ac:dyDescent="0.45">
      <c r="A582" t="s">
        <v>117</v>
      </c>
      <c r="B582" s="4" t="str" cm="1">
        <f t="array" ref="B582">_xlfn._xlws.FILTER(AnalysisSets!B:B,AnalysisSets!A:A=_xlfn._xlws.FILTER(Analyses!D:D,Analyses!A:A=AnalysisResults!A582,""),"")</f>
        <v>Safety Population</v>
      </c>
      <c r="C582" t="s">
        <v>314</v>
      </c>
      <c r="D582" s="4" t="str" cm="1">
        <f t="array" ref="D582">_xlfn.UNIQUE(_xlfn._xlws.FILTER(AnalysisMethods!$C$2:$C$31,AnalysisMethods!$A$2:$A$31=AnalysisResults!C582,""))</f>
        <v>Grouped summary of categorical variable</v>
      </c>
      <c r="E582" t="s">
        <v>316</v>
      </c>
      <c r="F582" s="4" t="str" cm="1">
        <f t="array" ref="F582">_xlfn._xlws.FILTER(AnalysisMethods!$H$2:$H$31,AnalysisMethods!$E$2:$E$31=AnalysisResults!E582,"")</f>
        <v>%</v>
      </c>
      <c r="G582" s="4" t="str" cm="1">
        <f t="array" ref="G582">_xlfn._xlws.FILTER(AnalysisMethods!$I$2:$I$31,AnalysisMethods!$E$2:$E$31=AnalysisResults!E582,"")</f>
        <v>( XX.X)</v>
      </c>
      <c r="H582" t="s">
        <v>33</v>
      </c>
      <c r="I582" t="s">
        <v>36</v>
      </c>
      <c r="J582" s="4" t="str" cm="1">
        <f t="array" ref="J582">_xlfn._xlws.FILTER(AnalysisGroupings!$G$2:$G$20,AnalysisGroupings!$F$2:$F$20=AnalysisResults!I582,"")</f>
        <v>Placebo</v>
      </c>
      <c r="L582" t="s">
        <v>108</v>
      </c>
      <c r="N582" s="4" t="str" cm="1">
        <f t="array" ref="N582">_xlfn._xlws.FILTER(AnalysisGroupings!$G$2:$G$20,(AnalysisGroupings!$F$2:$F$20=AnalysisResults!M582)*LEN(M582)&gt;0,"")</f>
        <v/>
      </c>
      <c r="O582" t="s">
        <v>367</v>
      </c>
      <c r="P582" t="s">
        <v>111</v>
      </c>
      <c r="R582" s="4" t="str" cm="1">
        <f t="array" ref="R582">_xlfn._xlws.FILTER(AnalysisGroupings!$G$2:$G$20,(AnalysisGroupings!$F$2:$F$20=AnalysisResults!Q582)*LEN(Q582)&gt;0,"")</f>
        <v/>
      </c>
      <c r="S582" t="s">
        <v>495</v>
      </c>
      <c r="T582">
        <v>3.4883999999999999</v>
      </c>
      <c r="U582" s="7" t="s">
        <v>270</v>
      </c>
    </row>
    <row r="583" spans="1:21" x14ac:dyDescent="0.45">
      <c r="A583" t="s">
        <v>117</v>
      </c>
      <c r="B583" s="4" t="str" cm="1">
        <f t="array" ref="B583">_xlfn._xlws.FILTER(AnalysisSets!B:B,AnalysisSets!A:A=_xlfn._xlws.FILTER(Analyses!D:D,Analyses!A:A=AnalysisResults!A583,""),"")</f>
        <v>Safety Population</v>
      </c>
      <c r="C583" t="s">
        <v>314</v>
      </c>
      <c r="D583" s="4" t="str" cm="1">
        <f t="array" ref="D583">_xlfn.UNIQUE(_xlfn._xlws.FILTER(AnalysisMethods!$C$2:$C$31,AnalysisMethods!$A$2:$A$31=AnalysisResults!C583,""))</f>
        <v>Grouped summary of categorical variable</v>
      </c>
      <c r="E583" t="s">
        <v>315</v>
      </c>
      <c r="F583" s="4" t="str" cm="1">
        <f t="array" ref="F583">_xlfn._xlws.FILTER(AnalysisMethods!$H$2:$H$31,AnalysisMethods!$E$2:$E$31=AnalysisResults!E583,"")</f>
        <v>n</v>
      </c>
      <c r="G583" s="4" t="str" cm="1">
        <f t="array" ref="G583">_xlfn._xlws.FILTER(AnalysisMethods!$I$2:$I$31,AnalysisMethods!$E$2:$E$31=AnalysisResults!E583,"")</f>
        <v>XX</v>
      </c>
      <c r="H583" t="s">
        <v>33</v>
      </c>
      <c r="I583" t="s">
        <v>36</v>
      </c>
      <c r="J583" s="4" t="str" cm="1">
        <f t="array" ref="J583">_xlfn._xlws.FILTER(AnalysisGroupings!$G$2:$G$20,AnalysisGroupings!$F$2:$F$20=AnalysisResults!I583,"")</f>
        <v>Placebo</v>
      </c>
      <c r="L583" t="s">
        <v>108</v>
      </c>
      <c r="N583" s="4" t="str" cm="1">
        <f t="array" ref="N583">_xlfn._xlws.FILTER(AnalysisGroupings!$G$2:$G$20,(AnalysisGroupings!$F$2:$F$20=AnalysisResults!M583)*LEN(M583)&gt;0,"")</f>
        <v/>
      </c>
      <c r="O583" t="s">
        <v>367</v>
      </c>
      <c r="P583" t="s">
        <v>111</v>
      </c>
      <c r="R583" s="4" t="str" cm="1">
        <f t="array" ref="R583">_xlfn._xlws.FILTER(AnalysisGroupings!$G$2:$G$20,(AnalysisGroupings!$F$2:$F$20=AnalysisResults!Q583)*LEN(Q583)&gt;0,"")</f>
        <v/>
      </c>
      <c r="S583" t="s">
        <v>498</v>
      </c>
      <c r="T583">
        <v>0</v>
      </c>
      <c r="U583" s="7" t="s">
        <v>276</v>
      </c>
    </row>
    <row r="584" spans="1:21" x14ac:dyDescent="0.45">
      <c r="A584" t="s">
        <v>117</v>
      </c>
      <c r="B584" s="4" t="str" cm="1">
        <f t="array" ref="B584">_xlfn._xlws.FILTER(AnalysisSets!B:B,AnalysisSets!A:A=_xlfn._xlws.FILTER(Analyses!D:D,Analyses!A:A=AnalysisResults!A584,""),"")</f>
        <v>Safety Population</v>
      </c>
      <c r="C584" t="s">
        <v>314</v>
      </c>
      <c r="D584" s="4" t="str" cm="1">
        <f t="array" ref="D584">_xlfn.UNIQUE(_xlfn._xlws.FILTER(AnalysisMethods!$C$2:$C$31,AnalysisMethods!$A$2:$A$31=AnalysisResults!C584,""))</f>
        <v>Grouped summary of categorical variable</v>
      </c>
      <c r="E584" t="s">
        <v>316</v>
      </c>
      <c r="F584" s="4" t="str" cm="1">
        <f t="array" ref="F584">_xlfn._xlws.FILTER(AnalysisMethods!$H$2:$H$31,AnalysisMethods!$E$2:$E$31=AnalysisResults!E584,"")</f>
        <v>%</v>
      </c>
      <c r="G584" s="4" t="str" cm="1">
        <f t="array" ref="G584">_xlfn._xlws.FILTER(AnalysisMethods!$I$2:$I$31,AnalysisMethods!$E$2:$E$31=AnalysisResults!E584,"")</f>
        <v>( XX.X)</v>
      </c>
      <c r="H584" t="s">
        <v>33</v>
      </c>
      <c r="I584" t="s">
        <v>36</v>
      </c>
      <c r="J584" s="4" t="str" cm="1">
        <f t="array" ref="J584">_xlfn._xlws.FILTER(AnalysisGroupings!$G$2:$G$20,AnalysisGroupings!$F$2:$F$20=AnalysisResults!I584,"")</f>
        <v>Placebo</v>
      </c>
      <c r="L584" t="s">
        <v>108</v>
      </c>
      <c r="N584" s="4" t="str" cm="1">
        <f t="array" ref="N584">_xlfn._xlws.FILTER(AnalysisGroupings!$G$2:$G$20,(AnalysisGroupings!$F$2:$F$20=AnalysisResults!M584)*LEN(M584)&gt;0,"")</f>
        <v/>
      </c>
      <c r="O584" t="s">
        <v>367</v>
      </c>
      <c r="P584" t="s">
        <v>111</v>
      </c>
      <c r="R584" s="4" t="str" cm="1">
        <f t="array" ref="R584">_xlfn._xlws.FILTER(AnalysisGroupings!$G$2:$G$20,(AnalysisGroupings!$F$2:$F$20=AnalysisResults!Q584)*LEN(Q584)&gt;0,"")</f>
        <v/>
      </c>
      <c r="S584" t="s">
        <v>498</v>
      </c>
      <c r="T584">
        <v>0</v>
      </c>
      <c r="U584" s="7" t="s">
        <v>280</v>
      </c>
    </row>
    <row r="585" spans="1:21" x14ac:dyDescent="0.45">
      <c r="A585" t="s">
        <v>117</v>
      </c>
      <c r="B585" s="4" t="str" cm="1">
        <f t="array" ref="B585">_xlfn._xlws.FILTER(AnalysisSets!B:B,AnalysisSets!A:A=_xlfn._xlws.FILTER(Analyses!D:D,Analyses!A:A=AnalysisResults!A585,""),"")</f>
        <v>Safety Population</v>
      </c>
      <c r="C585" t="s">
        <v>314</v>
      </c>
      <c r="D585" s="4" t="str" cm="1">
        <f t="array" ref="D585">_xlfn.UNIQUE(_xlfn._xlws.FILTER(AnalysisMethods!$C$2:$C$31,AnalysisMethods!$A$2:$A$31=AnalysisResults!C585,""))</f>
        <v>Grouped summary of categorical variable</v>
      </c>
      <c r="E585" t="s">
        <v>315</v>
      </c>
      <c r="F585" s="4" t="str" cm="1">
        <f t="array" ref="F585">_xlfn._xlws.FILTER(AnalysisMethods!$H$2:$H$31,AnalysisMethods!$E$2:$E$31=AnalysisResults!E585,"")</f>
        <v>n</v>
      </c>
      <c r="G585" s="4" t="str" cm="1">
        <f t="array" ref="G585">_xlfn._xlws.FILTER(AnalysisMethods!$I$2:$I$31,AnalysisMethods!$E$2:$E$31=AnalysisResults!E585,"")</f>
        <v>XX</v>
      </c>
      <c r="H585" t="s">
        <v>33</v>
      </c>
      <c r="I585" t="s">
        <v>36</v>
      </c>
      <c r="J585" s="4" t="str" cm="1">
        <f t="array" ref="J585">_xlfn._xlws.FILTER(AnalysisGroupings!$G$2:$G$20,AnalysisGroupings!$F$2:$F$20=AnalysisResults!I585,"")</f>
        <v>Placebo</v>
      </c>
      <c r="L585" t="s">
        <v>108</v>
      </c>
      <c r="N585" s="4" t="str" cm="1">
        <f t="array" ref="N585">_xlfn._xlws.FILTER(AnalysisGroupings!$G$2:$G$20,(AnalysisGroupings!$F$2:$F$20=AnalysisResults!M585)*LEN(M585)&gt;0,"")</f>
        <v/>
      </c>
      <c r="O585" t="s">
        <v>367</v>
      </c>
      <c r="P585" t="s">
        <v>111</v>
      </c>
      <c r="R585" s="4" t="str" cm="1">
        <f t="array" ref="R585">_xlfn._xlws.FILTER(AnalysisGroupings!$G$2:$G$20,(AnalysisGroupings!$F$2:$F$20=AnalysisResults!Q585)*LEN(Q585)&gt;0,"")</f>
        <v/>
      </c>
      <c r="S585" t="s">
        <v>506</v>
      </c>
      <c r="T585">
        <v>0</v>
      </c>
      <c r="U585" s="7" t="s">
        <v>276</v>
      </c>
    </row>
    <row r="586" spans="1:21" x14ac:dyDescent="0.45">
      <c r="A586" t="s">
        <v>117</v>
      </c>
      <c r="B586" s="4" t="str" cm="1">
        <f t="array" ref="B586">_xlfn._xlws.FILTER(AnalysisSets!B:B,AnalysisSets!A:A=_xlfn._xlws.FILTER(Analyses!D:D,Analyses!A:A=AnalysisResults!A586,""),"")</f>
        <v>Safety Population</v>
      </c>
      <c r="C586" t="s">
        <v>314</v>
      </c>
      <c r="D586" s="4" t="str" cm="1">
        <f t="array" ref="D586">_xlfn.UNIQUE(_xlfn._xlws.FILTER(AnalysisMethods!$C$2:$C$31,AnalysisMethods!$A$2:$A$31=AnalysisResults!C586,""))</f>
        <v>Grouped summary of categorical variable</v>
      </c>
      <c r="E586" t="s">
        <v>316</v>
      </c>
      <c r="F586" s="4" t="str" cm="1">
        <f t="array" ref="F586">_xlfn._xlws.FILTER(AnalysisMethods!$H$2:$H$31,AnalysisMethods!$E$2:$E$31=AnalysisResults!E586,"")</f>
        <v>%</v>
      </c>
      <c r="G586" s="4" t="str" cm="1">
        <f t="array" ref="G586">_xlfn._xlws.FILTER(AnalysisMethods!$I$2:$I$31,AnalysisMethods!$E$2:$E$31=AnalysisResults!E586,"")</f>
        <v>( XX.X)</v>
      </c>
      <c r="H586" t="s">
        <v>33</v>
      </c>
      <c r="I586" t="s">
        <v>36</v>
      </c>
      <c r="J586" s="4" t="str" cm="1">
        <f t="array" ref="J586">_xlfn._xlws.FILTER(AnalysisGroupings!$G$2:$G$20,AnalysisGroupings!$F$2:$F$20=AnalysisResults!I586,"")</f>
        <v>Placebo</v>
      </c>
      <c r="L586" t="s">
        <v>108</v>
      </c>
      <c r="N586" s="4" t="str" cm="1">
        <f t="array" ref="N586">_xlfn._xlws.FILTER(AnalysisGroupings!$G$2:$G$20,(AnalysisGroupings!$F$2:$F$20=AnalysisResults!M586)*LEN(M586)&gt;0,"")</f>
        <v/>
      </c>
      <c r="O586" t="s">
        <v>367</v>
      </c>
      <c r="P586" t="s">
        <v>111</v>
      </c>
      <c r="R586" s="4" t="str" cm="1">
        <f t="array" ref="R586">_xlfn._xlws.FILTER(AnalysisGroupings!$G$2:$G$20,(AnalysisGroupings!$F$2:$F$20=AnalysisResults!Q586)*LEN(Q586)&gt;0,"")</f>
        <v/>
      </c>
      <c r="S586" t="s">
        <v>506</v>
      </c>
      <c r="T586">
        <v>0</v>
      </c>
      <c r="U586" s="7" t="s">
        <v>280</v>
      </c>
    </row>
    <row r="587" spans="1:21" x14ac:dyDescent="0.45">
      <c r="A587" t="s">
        <v>117</v>
      </c>
      <c r="B587" s="4" t="str" cm="1">
        <f t="array" ref="B587">_xlfn._xlws.FILTER(AnalysisSets!B:B,AnalysisSets!A:A=_xlfn._xlws.FILTER(Analyses!D:D,Analyses!A:A=AnalysisResults!A587,""),"")</f>
        <v>Safety Population</v>
      </c>
      <c r="C587" t="s">
        <v>314</v>
      </c>
      <c r="D587" s="4" t="str" cm="1">
        <f t="array" ref="D587">_xlfn.UNIQUE(_xlfn._xlws.FILTER(AnalysisMethods!$C$2:$C$31,AnalysisMethods!$A$2:$A$31=AnalysisResults!C587,""))</f>
        <v>Grouped summary of categorical variable</v>
      </c>
      <c r="E587" t="s">
        <v>315</v>
      </c>
      <c r="F587" s="4" t="str" cm="1">
        <f t="array" ref="F587">_xlfn._xlws.FILTER(AnalysisMethods!$H$2:$H$31,AnalysisMethods!$E$2:$E$31=AnalysisResults!E587,"")</f>
        <v>n</v>
      </c>
      <c r="G587" s="4" t="str" cm="1">
        <f t="array" ref="G587">_xlfn._xlws.FILTER(AnalysisMethods!$I$2:$I$31,AnalysisMethods!$E$2:$E$31=AnalysisResults!E587,"")</f>
        <v>XX</v>
      </c>
      <c r="H587" t="s">
        <v>33</v>
      </c>
      <c r="I587" t="s">
        <v>36</v>
      </c>
      <c r="J587" s="4" t="str" cm="1">
        <f t="array" ref="J587">_xlfn._xlws.FILTER(AnalysisGroupings!$G$2:$G$20,AnalysisGroupings!$F$2:$F$20=AnalysisResults!I587,"")</f>
        <v>Placebo</v>
      </c>
      <c r="L587" t="s">
        <v>108</v>
      </c>
      <c r="N587" s="4" t="str" cm="1">
        <f t="array" ref="N587">_xlfn._xlws.FILTER(AnalysisGroupings!$G$2:$G$20,(AnalysisGroupings!$F$2:$F$20=AnalysisResults!M587)*LEN(M587)&gt;0,"")</f>
        <v/>
      </c>
      <c r="O587" t="s">
        <v>367</v>
      </c>
      <c r="P587" t="s">
        <v>111</v>
      </c>
      <c r="R587" s="4" t="str" cm="1">
        <f t="array" ref="R587">_xlfn._xlws.FILTER(AnalysisGroupings!$G$2:$G$20,(AnalysisGroupings!$F$2:$F$20=AnalysisResults!Q587)*LEN(Q587)&gt;0,"")</f>
        <v/>
      </c>
      <c r="S587" t="s">
        <v>517</v>
      </c>
      <c r="T587">
        <v>0</v>
      </c>
      <c r="U587" s="7" t="s">
        <v>276</v>
      </c>
    </row>
    <row r="588" spans="1:21" x14ac:dyDescent="0.45">
      <c r="A588" t="s">
        <v>117</v>
      </c>
      <c r="B588" s="4" t="str" cm="1">
        <f t="array" ref="B588">_xlfn._xlws.FILTER(AnalysisSets!B:B,AnalysisSets!A:A=_xlfn._xlws.FILTER(Analyses!D:D,Analyses!A:A=AnalysisResults!A588,""),"")</f>
        <v>Safety Population</v>
      </c>
      <c r="C588" t="s">
        <v>314</v>
      </c>
      <c r="D588" s="4" t="str" cm="1">
        <f t="array" ref="D588">_xlfn.UNIQUE(_xlfn._xlws.FILTER(AnalysisMethods!$C$2:$C$31,AnalysisMethods!$A$2:$A$31=AnalysisResults!C588,""))</f>
        <v>Grouped summary of categorical variable</v>
      </c>
      <c r="E588" t="s">
        <v>316</v>
      </c>
      <c r="F588" s="4" t="str" cm="1">
        <f t="array" ref="F588">_xlfn._xlws.FILTER(AnalysisMethods!$H$2:$H$31,AnalysisMethods!$E$2:$E$31=AnalysisResults!E588,"")</f>
        <v>%</v>
      </c>
      <c r="G588" s="4" t="str" cm="1">
        <f t="array" ref="G588">_xlfn._xlws.FILTER(AnalysisMethods!$I$2:$I$31,AnalysisMethods!$E$2:$E$31=AnalysisResults!E588,"")</f>
        <v>( XX.X)</v>
      </c>
      <c r="H588" t="s">
        <v>33</v>
      </c>
      <c r="I588" t="s">
        <v>36</v>
      </c>
      <c r="J588" s="4" t="str" cm="1">
        <f t="array" ref="J588">_xlfn._xlws.FILTER(AnalysisGroupings!$G$2:$G$20,AnalysisGroupings!$F$2:$F$20=AnalysisResults!I588,"")</f>
        <v>Placebo</v>
      </c>
      <c r="L588" t="s">
        <v>108</v>
      </c>
      <c r="N588" s="4" t="str" cm="1">
        <f t="array" ref="N588">_xlfn._xlws.FILTER(AnalysisGroupings!$G$2:$G$20,(AnalysisGroupings!$F$2:$F$20=AnalysisResults!M588)*LEN(M588)&gt;0,"")</f>
        <v/>
      </c>
      <c r="O588" t="s">
        <v>367</v>
      </c>
      <c r="P588" t="s">
        <v>111</v>
      </c>
      <c r="R588" s="4" t="str" cm="1">
        <f t="array" ref="R588">_xlfn._xlws.FILTER(AnalysisGroupings!$G$2:$G$20,(AnalysisGroupings!$F$2:$F$20=AnalysisResults!Q588)*LEN(Q588)&gt;0,"")</f>
        <v/>
      </c>
      <c r="S588" t="s">
        <v>517</v>
      </c>
      <c r="T588">
        <v>0</v>
      </c>
      <c r="U588" s="7" t="s">
        <v>280</v>
      </c>
    </row>
    <row r="589" spans="1:21" x14ac:dyDescent="0.45">
      <c r="A589" t="s">
        <v>117</v>
      </c>
      <c r="B589" s="4" t="str" cm="1">
        <f t="array" ref="B589">_xlfn._xlws.FILTER(AnalysisSets!B:B,AnalysisSets!A:A=_xlfn._xlws.FILTER(Analyses!D:D,Analyses!A:A=AnalysisResults!A589,""),"")</f>
        <v>Safety Population</v>
      </c>
      <c r="C589" t="s">
        <v>314</v>
      </c>
      <c r="D589" s="4" t="str" cm="1">
        <f t="array" ref="D589">_xlfn.UNIQUE(_xlfn._xlws.FILTER(AnalysisMethods!$C$2:$C$31,AnalysisMethods!$A$2:$A$31=AnalysisResults!C589,""))</f>
        <v>Grouped summary of categorical variable</v>
      </c>
      <c r="E589" t="s">
        <v>315</v>
      </c>
      <c r="F589" s="4" t="str" cm="1">
        <f t="array" ref="F589">_xlfn._xlws.FILTER(AnalysisMethods!$H$2:$H$31,AnalysisMethods!$E$2:$E$31=AnalysisResults!E589,"")</f>
        <v>n</v>
      </c>
      <c r="G589" s="4" t="str" cm="1">
        <f t="array" ref="G589">_xlfn._xlws.FILTER(AnalysisMethods!$I$2:$I$31,AnalysisMethods!$E$2:$E$31=AnalysisResults!E589,"")</f>
        <v>XX</v>
      </c>
      <c r="H589" t="s">
        <v>33</v>
      </c>
      <c r="I589" t="s">
        <v>36</v>
      </c>
      <c r="J589" s="4" t="str" cm="1">
        <f t="array" ref="J589">_xlfn._xlws.FILTER(AnalysisGroupings!$G$2:$G$20,AnalysisGroupings!$F$2:$F$20=AnalysisResults!I589,"")</f>
        <v>Placebo</v>
      </c>
      <c r="L589" t="s">
        <v>108</v>
      </c>
      <c r="N589" s="4" t="str" cm="1">
        <f t="array" ref="N589">_xlfn._xlws.FILTER(AnalysisGroupings!$G$2:$G$20,(AnalysisGroupings!$F$2:$F$20=AnalysisResults!M589)*LEN(M589)&gt;0,"")</f>
        <v/>
      </c>
      <c r="O589" t="s">
        <v>367</v>
      </c>
      <c r="P589" t="s">
        <v>111</v>
      </c>
      <c r="R589" s="4" t="str" cm="1">
        <f t="array" ref="R589">_xlfn._xlws.FILTER(AnalysisGroupings!$G$2:$G$20,(AnalysisGroupings!$F$2:$F$20=AnalysisResults!Q589)*LEN(Q589)&gt;0,"")</f>
        <v/>
      </c>
      <c r="S589" t="s">
        <v>541</v>
      </c>
      <c r="T589">
        <v>0</v>
      </c>
      <c r="U589" s="7" t="s">
        <v>276</v>
      </c>
    </row>
    <row r="590" spans="1:21" x14ac:dyDescent="0.45">
      <c r="A590" t="s">
        <v>117</v>
      </c>
      <c r="B590" s="4" t="str" cm="1">
        <f t="array" ref="B590">_xlfn._xlws.FILTER(AnalysisSets!B:B,AnalysisSets!A:A=_xlfn._xlws.FILTER(Analyses!D:D,Analyses!A:A=AnalysisResults!A590,""),"")</f>
        <v>Safety Population</v>
      </c>
      <c r="C590" t="s">
        <v>314</v>
      </c>
      <c r="D590" s="4" t="str" cm="1">
        <f t="array" ref="D590">_xlfn.UNIQUE(_xlfn._xlws.FILTER(AnalysisMethods!$C$2:$C$31,AnalysisMethods!$A$2:$A$31=AnalysisResults!C590,""))</f>
        <v>Grouped summary of categorical variable</v>
      </c>
      <c r="E590" t="s">
        <v>316</v>
      </c>
      <c r="F590" s="4" t="str" cm="1">
        <f t="array" ref="F590">_xlfn._xlws.FILTER(AnalysisMethods!$H$2:$H$31,AnalysisMethods!$E$2:$E$31=AnalysisResults!E590,"")</f>
        <v>%</v>
      </c>
      <c r="G590" s="4" t="str" cm="1">
        <f t="array" ref="G590">_xlfn._xlws.FILTER(AnalysisMethods!$I$2:$I$31,AnalysisMethods!$E$2:$E$31=AnalysisResults!E590,"")</f>
        <v>( XX.X)</v>
      </c>
      <c r="H590" t="s">
        <v>33</v>
      </c>
      <c r="I590" t="s">
        <v>36</v>
      </c>
      <c r="J590" s="4" t="str" cm="1">
        <f t="array" ref="J590">_xlfn._xlws.FILTER(AnalysisGroupings!$G$2:$G$20,AnalysisGroupings!$F$2:$F$20=AnalysisResults!I590,"")</f>
        <v>Placebo</v>
      </c>
      <c r="L590" t="s">
        <v>108</v>
      </c>
      <c r="N590" s="4" t="str" cm="1">
        <f t="array" ref="N590">_xlfn._xlws.FILTER(AnalysisGroupings!$G$2:$G$20,(AnalysisGroupings!$F$2:$F$20=AnalysisResults!M590)*LEN(M590)&gt;0,"")</f>
        <v/>
      </c>
      <c r="O590" t="s">
        <v>367</v>
      </c>
      <c r="P590" t="s">
        <v>111</v>
      </c>
      <c r="R590" s="4" t="str" cm="1">
        <f t="array" ref="R590">_xlfn._xlws.FILTER(AnalysisGroupings!$G$2:$G$20,(AnalysisGroupings!$F$2:$F$20=AnalysisResults!Q590)*LEN(Q590)&gt;0,"")</f>
        <v/>
      </c>
      <c r="S590" t="s">
        <v>541</v>
      </c>
      <c r="T590">
        <v>0</v>
      </c>
      <c r="U590" s="7" t="s">
        <v>280</v>
      </c>
    </row>
    <row r="591" spans="1:21" x14ac:dyDescent="0.45">
      <c r="A591" t="s">
        <v>117</v>
      </c>
      <c r="B591" s="4" t="str" cm="1">
        <f t="array" ref="B591">_xlfn._xlws.FILTER(AnalysisSets!B:B,AnalysisSets!A:A=_xlfn._xlws.FILTER(Analyses!D:D,Analyses!A:A=AnalysisResults!A591,""),"")</f>
        <v>Safety Population</v>
      </c>
      <c r="C591" t="s">
        <v>314</v>
      </c>
      <c r="D591" s="4" t="str" cm="1">
        <f t="array" ref="D591">_xlfn.UNIQUE(_xlfn._xlws.FILTER(AnalysisMethods!$C$2:$C$31,AnalysisMethods!$A$2:$A$31=AnalysisResults!C591,""))</f>
        <v>Grouped summary of categorical variable</v>
      </c>
      <c r="E591" t="s">
        <v>315</v>
      </c>
      <c r="F591" s="4" t="str" cm="1">
        <f t="array" ref="F591">_xlfn._xlws.FILTER(AnalysisMethods!$H$2:$H$31,AnalysisMethods!$E$2:$E$31=AnalysisResults!E591,"")</f>
        <v>n</v>
      </c>
      <c r="G591" s="4" t="str" cm="1">
        <f t="array" ref="G591">_xlfn._xlws.FILTER(AnalysisMethods!$I$2:$I$31,AnalysisMethods!$E$2:$E$31=AnalysisResults!E591,"")</f>
        <v>XX</v>
      </c>
      <c r="H591" t="s">
        <v>33</v>
      </c>
      <c r="I591" t="s">
        <v>36</v>
      </c>
      <c r="J591" s="4" t="str" cm="1">
        <f t="array" ref="J591">_xlfn._xlws.FILTER(AnalysisGroupings!$G$2:$G$20,AnalysisGroupings!$F$2:$F$20=AnalysisResults!I591,"")</f>
        <v>Placebo</v>
      </c>
      <c r="L591" t="s">
        <v>108</v>
      </c>
      <c r="N591" s="4" t="str" cm="1">
        <f t="array" ref="N591">_xlfn._xlws.FILTER(AnalysisGroupings!$G$2:$G$20,(AnalysisGroupings!$F$2:$F$20=AnalysisResults!M591)*LEN(M591)&gt;0,"")</f>
        <v/>
      </c>
      <c r="O591" t="s">
        <v>367</v>
      </c>
      <c r="P591" t="s">
        <v>111</v>
      </c>
      <c r="R591" s="4" t="str" cm="1">
        <f t="array" ref="R591">_xlfn._xlws.FILTER(AnalysisGroupings!$G$2:$G$20,(AnalysisGroupings!$F$2:$F$20=AnalysisResults!Q591)*LEN(Q591)&gt;0,"")</f>
        <v/>
      </c>
      <c r="S591" t="s">
        <v>542</v>
      </c>
      <c r="T591">
        <v>0</v>
      </c>
      <c r="U591" s="7" t="s">
        <v>276</v>
      </c>
    </row>
    <row r="592" spans="1:21" x14ac:dyDescent="0.45">
      <c r="A592" t="s">
        <v>117</v>
      </c>
      <c r="B592" s="4" t="str" cm="1">
        <f t="array" ref="B592">_xlfn._xlws.FILTER(AnalysisSets!B:B,AnalysisSets!A:A=_xlfn._xlws.FILTER(Analyses!D:D,Analyses!A:A=AnalysisResults!A592,""),"")</f>
        <v>Safety Population</v>
      </c>
      <c r="C592" t="s">
        <v>314</v>
      </c>
      <c r="D592" s="4" t="str" cm="1">
        <f t="array" ref="D592">_xlfn.UNIQUE(_xlfn._xlws.FILTER(AnalysisMethods!$C$2:$C$31,AnalysisMethods!$A$2:$A$31=AnalysisResults!C592,""))</f>
        <v>Grouped summary of categorical variable</v>
      </c>
      <c r="E592" t="s">
        <v>316</v>
      </c>
      <c r="F592" s="4" t="str" cm="1">
        <f t="array" ref="F592">_xlfn._xlws.FILTER(AnalysisMethods!$H$2:$H$31,AnalysisMethods!$E$2:$E$31=AnalysisResults!E592,"")</f>
        <v>%</v>
      </c>
      <c r="G592" s="4" t="str" cm="1">
        <f t="array" ref="G592">_xlfn._xlws.FILTER(AnalysisMethods!$I$2:$I$31,AnalysisMethods!$E$2:$E$31=AnalysisResults!E592,"")</f>
        <v>( XX.X)</v>
      </c>
      <c r="H592" t="s">
        <v>33</v>
      </c>
      <c r="I592" t="s">
        <v>36</v>
      </c>
      <c r="J592" s="4" t="str" cm="1">
        <f t="array" ref="J592">_xlfn._xlws.FILTER(AnalysisGroupings!$G$2:$G$20,AnalysisGroupings!$F$2:$F$20=AnalysisResults!I592,"")</f>
        <v>Placebo</v>
      </c>
      <c r="L592" t="s">
        <v>108</v>
      </c>
      <c r="N592" s="4" t="str" cm="1">
        <f t="array" ref="N592">_xlfn._xlws.FILTER(AnalysisGroupings!$G$2:$G$20,(AnalysisGroupings!$F$2:$F$20=AnalysisResults!M592)*LEN(M592)&gt;0,"")</f>
        <v/>
      </c>
      <c r="O592" t="s">
        <v>367</v>
      </c>
      <c r="P592" t="s">
        <v>111</v>
      </c>
      <c r="R592" s="4" t="str" cm="1">
        <f t="array" ref="R592">_xlfn._xlws.FILTER(AnalysisGroupings!$G$2:$G$20,(AnalysisGroupings!$F$2:$F$20=AnalysisResults!Q592)*LEN(Q592)&gt;0,"")</f>
        <v/>
      </c>
      <c r="S592" t="s">
        <v>542</v>
      </c>
      <c r="T592">
        <v>0</v>
      </c>
      <c r="U592" s="7" t="s">
        <v>280</v>
      </c>
    </row>
    <row r="593" spans="1:21" x14ac:dyDescent="0.45">
      <c r="A593" t="s">
        <v>117</v>
      </c>
      <c r="B593" s="4" t="str" cm="1">
        <f t="array" ref="B593">_xlfn._xlws.FILTER(AnalysisSets!B:B,AnalysisSets!A:A=_xlfn._xlws.FILTER(Analyses!D:D,Analyses!A:A=AnalysisResults!A593,""),"")</f>
        <v>Safety Population</v>
      </c>
      <c r="C593" t="s">
        <v>314</v>
      </c>
      <c r="D593" s="4" t="str" cm="1">
        <f t="array" ref="D593">_xlfn.UNIQUE(_xlfn._xlws.FILTER(AnalysisMethods!$C$2:$C$31,AnalysisMethods!$A$2:$A$31=AnalysisResults!C593,""))</f>
        <v>Grouped summary of categorical variable</v>
      </c>
      <c r="E593" t="s">
        <v>315</v>
      </c>
      <c r="F593" s="4" t="str" cm="1">
        <f t="array" ref="F593">_xlfn._xlws.FILTER(AnalysisMethods!$H$2:$H$31,AnalysisMethods!$E$2:$E$31=AnalysisResults!E593,"")</f>
        <v>n</v>
      </c>
      <c r="G593" s="4" t="str" cm="1">
        <f t="array" ref="G593">_xlfn._xlws.FILTER(AnalysisMethods!$I$2:$I$31,AnalysisMethods!$E$2:$E$31=AnalysisResults!E593,"")</f>
        <v>XX</v>
      </c>
      <c r="H593" t="s">
        <v>33</v>
      </c>
      <c r="I593" t="s">
        <v>36</v>
      </c>
      <c r="J593" s="4" t="str" cm="1">
        <f t="array" ref="J593">_xlfn._xlws.FILTER(AnalysisGroupings!$G$2:$G$20,AnalysisGroupings!$F$2:$F$20=AnalysisResults!I593,"")</f>
        <v>Placebo</v>
      </c>
      <c r="L593" t="s">
        <v>108</v>
      </c>
      <c r="N593" s="4" t="str" cm="1">
        <f t="array" ref="N593">_xlfn._xlws.FILTER(AnalysisGroupings!$G$2:$G$20,(AnalysisGroupings!$F$2:$F$20=AnalysisResults!M593)*LEN(M593)&gt;0,"")</f>
        <v/>
      </c>
      <c r="O593" t="s">
        <v>367</v>
      </c>
      <c r="P593" t="s">
        <v>111</v>
      </c>
      <c r="R593" s="4" t="str" cm="1">
        <f t="array" ref="R593">_xlfn._xlws.FILTER(AnalysisGroupings!$G$2:$G$20,(AnalysisGroupings!$F$2:$F$20=AnalysisResults!Q593)*LEN(Q593)&gt;0,"")</f>
        <v/>
      </c>
      <c r="S593" t="s">
        <v>543</v>
      </c>
      <c r="T593">
        <v>1</v>
      </c>
      <c r="U593" s="7" t="s">
        <v>277</v>
      </c>
    </row>
    <row r="594" spans="1:21" x14ac:dyDescent="0.45">
      <c r="A594" t="s">
        <v>117</v>
      </c>
      <c r="B594" s="4" t="str" cm="1">
        <f t="array" ref="B594">_xlfn._xlws.FILTER(AnalysisSets!B:B,AnalysisSets!A:A=_xlfn._xlws.FILTER(Analyses!D:D,Analyses!A:A=AnalysisResults!A594,""),"")</f>
        <v>Safety Population</v>
      </c>
      <c r="C594" t="s">
        <v>314</v>
      </c>
      <c r="D594" s="4" t="str" cm="1">
        <f t="array" ref="D594">_xlfn.UNIQUE(_xlfn._xlws.FILTER(AnalysisMethods!$C$2:$C$31,AnalysisMethods!$A$2:$A$31=AnalysisResults!C594,""))</f>
        <v>Grouped summary of categorical variable</v>
      </c>
      <c r="E594" t="s">
        <v>316</v>
      </c>
      <c r="F594" s="4" t="str" cm="1">
        <f t="array" ref="F594">_xlfn._xlws.FILTER(AnalysisMethods!$H$2:$H$31,AnalysisMethods!$E$2:$E$31=AnalysisResults!E594,"")</f>
        <v>%</v>
      </c>
      <c r="G594" s="4" t="str" cm="1">
        <f t="array" ref="G594">_xlfn._xlws.FILTER(AnalysisMethods!$I$2:$I$31,AnalysisMethods!$E$2:$E$31=AnalysisResults!E594,"")</f>
        <v>( XX.X)</v>
      </c>
      <c r="H594" t="s">
        <v>33</v>
      </c>
      <c r="I594" t="s">
        <v>36</v>
      </c>
      <c r="J594" s="4" t="str" cm="1">
        <f t="array" ref="J594">_xlfn._xlws.FILTER(AnalysisGroupings!$G$2:$G$20,AnalysisGroupings!$F$2:$F$20=AnalysisResults!I594,"")</f>
        <v>Placebo</v>
      </c>
      <c r="L594" t="s">
        <v>108</v>
      </c>
      <c r="N594" s="4" t="str" cm="1">
        <f t="array" ref="N594">_xlfn._xlws.FILTER(AnalysisGroupings!$G$2:$G$20,(AnalysisGroupings!$F$2:$F$20=AnalysisResults!M594)*LEN(M594)&gt;0,"")</f>
        <v/>
      </c>
      <c r="O594" t="s">
        <v>367</v>
      </c>
      <c r="P594" t="s">
        <v>111</v>
      </c>
      <c r="R594" s="4" t="str" cm="1">
        <f t="array" ref="R594">_xlfn._xlws.FILTER(AnalysisGroupings!$G$2:$G$20,(AnalysisGroupings!$F$2:$F$20=AnalysisResults!Q594)*LEN(Q594)&gt;0,"")</f>
        <v/>
      </c>
      <c r="S594" t="s">
        <v>543</v>
      </c>
      <c r="T594">
        <v>1.1628000000000001</v>
      </c>
      <c r="U594" s="7" t="s">
        <v>283</v>
      </c>
    </row>
    <row r="595" spans="1:21" x14ac:dyDescent="0.45">
      <c r="A595" t="s">
        <v>117</v>
      </c>
      <c r="B595" s="4" t="str" cm="1">
        <f t="array" ref="B595">_xlfn._xlws.FILTER(AnalysisSets!B:B,AnalysisSets!A:A=_xlfn._xlws.FILTER(Analyses!D:D,Analyses!A:A=AnalysisResults!A595,""),"")</f>
        <v>Safety Population</v>
      </c>
      <c r="C595" t="s">
        <v>314</v>
      </c>
      <c r="D595" s="4" t="str" cm="1">
        <f t="array" ref="D595">_xlfn.UNIQUE(_xlfn._xlws.FILTER(AnalysisMethods!$C$2:$C$31,AnalysisMethods!$A$2:$A$31=AnalysisResults!C595,""))</f>
        <v>Grouped summary of categorical variable</v>
      </c>
      <c r="E595" t="s">
        <v>315</v>
      </c>
      <c r="F595" s="4" t="str" cm="1">
        <f t="array" ref="F595">_xlfn._xlws.FILTER(AnalysisMethods!$H$2:$H$31,AnalysisMethods!$E$2:$E$31=AnalysisResults!E595,"")</f>
        <v>n</v>
      </c>
      <c r="G595" s="4" t="str" cm="1">
        <f t="array" ref="G595">_xlfn._xlws.FILTER(AnalysisMethods!$I$2:$I$31,AnalysisMethods!$E$2:$E$31=AnalysisResults!E595,"")</f>
        <v>XX</v>
      </c>
      <c r="H595" t="s">
        <v>33</v>
      </c>
      <c r="I595" t="s">
        <v>36</v>
      </c>
      <c r="J595" s="4" t="str" cm="1">
        <f t="array" ref="J595">_xlfn._xlws.FILTER(AnalysisGroupings!$G$2:$G$20,AnalysisGroupings!$F$2:$F$20=AnalysisResults!I595,"")</f>
        <v>Placebo</v>
      </c>
      <c r="L595" t="s">
        <v>108</v>
      </c>
      <c r="N595" s="4" t="str" cm="1">
        <f t="array" ref="N595">_xlfn._xlws.FILTER(AnalysisGroupings!$G$2:$G$20,(AnalysisGroupings!$F$2:$F$20=AnalysisResults!M595)*LEN(M595)&gt;0,"")</f>
        <v/>
      </c>
      <c r="O595" t="s">
        <v>367</v>
      </c>
      <c r="P595" t="s">
        <v>111</v>
      </c>
      <c r="R595" s="4" t="str" cm="1">
        <f t="array" ref="R595">_xlfn._xlws.FILTER(AnalysisGroupings!$G$2:$G$20,(AnalysisGroupings!$F$2:$F$20=AnalysisResults!Q595)*LEN(Q595)&gt;0,"")</f>
        <v/>
      </c>
      <c r="S595" t="s">
        <v>544</v>
      </c>
      <c r="T595">
        <v>0</v>
      </c>
      <c r="U595" s="7" t="s">
        <v>276</v>
      </c>
    </row>
    <row r="596" spans="1:21" x14ac:dyDescent="0.45">
      <c r="A596" t="s">
        <v>117</v>
      </c>
      <c r="B596" s="4" t="str" cm="1">
        <f t="array" ref="B596">_xlfn._xlws.FILTER(AnalysisSets!B:B,AnalysisSets!A:A=_xlfn._xlws.FILTER(Analyses!D:D,Analyses!A:A=AnalysisResults!A596,""),"")</f>
        <v>Safety Population</v>
      </c>
      <c r="C596" t="s">
        <v>314</v>
      </c>
      <c r="D596" s="4" t="str" cm="1">
        <f t="array" ref="D596">_xlfn.UNIQUE(_xlfn._xlws.FILTER(AnalysisMethods!$C$2:$C$31,AnalysisMethods!$A$2:$A$31=AnalysisResults!C596,""))</f>
        <v>Grouped summary of categorical variable</v>
      </c>
      <c r="E596" t="s">
        <v>316</v>
      </c>
      <c r="F596" s="4" t="str" cm="1">
        <f t="array" ref="F596">_xlfn._xlws.FILTER(AnalysisMethods!$H$2:$H$31,AnalysisMethods!$E$2:$E$31=AnalysisResults!E596,"")</f>
        <v>%</v>
      </c>
      <c r="G596" s="4" t="str" cm="1">
        <f t="array" ref="G596">_xlfn._xlws.FILTER(AnalysisMethods!$I$2:$I$31,AnalysisMethods!$E$2:$E$31=AnalysisResults!E596,"")</f>
        <v>( XX.X)</v>
      </c>
      <c r="H596" t="s">
        <v>33</v>
      </c>
      <c r="I596" t="s">
        <v>36</v>
      </c>
      <c r="J596" s="4" t="str" cm="1">
        <f t="array" ref="J596">_xlfn._xlws.FILTER(AnalysisGroupings!$G$2:$G$20,AnalysisGroupings!$F$2:$F$20=AnalysisResults!I596,"")</f>
        <v>Placebo</v>
      </c>
      <c r="L596" t="s">
        <v>108</v>
      </c>
      <c r="N596" s="4" t="str" cm="1">
        <f t="array" ref="N596">_xlfn._xlws.FILTER(AnalysisGroupings!$G$2:$G$20,(AnalysisGroupings!$F$2:$F$20=AnalysisResults!M596)*LEN(M596)&gt;0,"")</f>
        <v/>
      </c>
      <c r="O596" t="s">
        <v>367</v>
      </c>
      <c r="P596" t="s">
        <v>111</v>
      </c>
      <c r="R596" s="4" t="str" cm="1">
        <f t="array" ref="R596">_xlfn._xlws.FILTER(AnalysisGroupings!$G$2:$G$20,(AnalysisGroupings!$F$2:$F$20=AnalysisResults!Q596)*LEN(Q596)&gt;0,"")</f>
        <v/>
      </c>
      <c r="S596" t="s">
        <v>544</v>
      </c>
      <c r="T596">
        <v>0</v>
      </c>
      <c r="U596" s="7" t="s">
        <v>280</v>
      </c>
    </row>
    <row r="597" spans="1:21" x14ac:dyDescent="0.45">
      <c r="A597" t="s">
        <v>117</v>
      </c>
      <c r="B597" s="4" t="str" cm="1">
        <f t="array" ref="B597">_xlfn._xlws.FILTER(AnalysisSets!B:B,AnalysisSets!A:A=_xlfn._xlws.FILTER(Analyses!D:D,Analyses!A:A=AnalysisResults!A597,""),"")</f>
        <v>Safety Population</v>
      </c>
      <c r="C597" t="s">
        <v>314</v>
      </c>
      <c r="D597" s="4" t="str" cm="1">
        <f t="array" ref="D597">_xlfn.UNIQUE(_xlfn._xlws.FILTER(AnalysisMethods!$C$2:$C$31,AnalysisMethods!$A$2:$A$31=AnalysisResults!C597,""))</f>
        <v>Grouped summary of categorical variable</v>
      </c>
      <c r="E597" t="s">
        <v>315</v>
      </c>
      <c r="F597" s="4" t="str" cm="1">
        <f t="array" ref="F597">_xlfn._xlws.FILTER(AnalysisMethods!$H$2:$H$31,AnalysisMethods!$E$2:$E$31=AnalysisResults!E597,"")</f>
        <v>n</v>
      </c>
      <c r="G597" s="4" t="str" cm="1">
        <f t="array" ref="G597">_xlfn._xlws.FILTER(AnalysisMethods!$I$2:$I$31,AnalysisMethods!$E$2:$E$31=AnalysisResults!E597,"")</f>
        <v>XX</v>
      </c>
      <c r="H597" t="s">
        <v>33</v>
      </c>
      <c r="I597" t="s">
        <v>36</v>
      </c>
      <c r="J597" s="4" t="str" cm="1">
        <f t="array" ref="J597">_xlfn._xlws.FILTER(AnalysisGroupings!$G$2:$G$20,AnalysisGroupings!$F$2:$F$20=AnalysisResults!I597,"")</f>
        <v>Placebo</v>
      </c>
      <c r="L597" t="s">
        <v>108</v>
      </c>
      <c r="N597" s="4" t="str" cm="1">
        <f t="array" ref="N597">_xlfn._xlws.FILTER(AnalysisGroupings!$G$2:$G$20,(AnalysisGroupings!$F$2:$F$20=AnalysisResults!M597)*LEN(M597)&gt;0,"")</f>
        <v/>
      </c>
      <c r="O597" t="s">
        <v>367</v>
      </c>
      <c r="P597" t="s">
        <v>111</v>
      </c>
      <c r="R597" s="4" t="str" cm="1">
        <f t="array" ref="R597">_xlfn._xlws.FILTER(AnalysisGroupings!$G$2:$G$20,(AnalysisGroupings!$F$2:$F$20=AnalysisResults!Q597)*LEN(Q597)&gt;0,"")</f>
        <v/>
      </c>
      <c r="S597" t="s">
        <v>545</v>
      </c>
      <c r="T597">
        <v>0</v>
      </c>
      <c r="U597" s="7" t="s">
        <v>276</v>
      </c>
    </row>
    <row r="598" spans="1:21" x14ac:dyDescent="0.45">
      <c r="A598" t="s">
        <v>117</v>
      </c>
      <c r="B598" s="4" t="str" cm="1">
        <f t="array" ref="B598">_xlfn._xlws.FILTER(AnalysisSets!B:B,AnalysisSets!A:A=_xlfn._xlws.FILTER(Analyses!D:D,Analyses!A:A=AnalysisResults!A598,""),"")</f>
        <v>Safety Population</v>
      </c>
      <c r="C598" t="s">
        <v>314</v>
      </c>
      <c r="D598" s="4" t="str" cm="1">
        <f t="array" ref="D598">_xlfn.UNIQUE(_xlfn._xlws.FILTER(AnalysisMethods!$C$2:$C$31,AnalysisMethods!$A$2:$A$31=AnalysisResults!C598,""))</f>
        <v>Grouped summary of categorical variable</v>
      </c>
      <c r="E598" t="s">
        <v>316</v>
      </c>
      <c r="F598" s="4" t="str" cm="1">
        <f t="array" ref="F598">_xlfn._xlws.FILTER(AnalysisMethods!$H$2:$H$31,AnalysisMethods!$E$2:$E$31=AnalysisResults!E598,"")</f>
        <v>%</v>
      </c>
      <c r="G598" s="4" t="str" cm="1">
        <f t="array" ref="G598">_xlfn._xlws.FILTER(AnalysisMethods!$I$2:$I$31,AnalysisMethods!$E$2:$E$31=AnalysisResults!E598,"")</f>
        <v>( XX.X)</v>
      </c>
      <c r="H598" t="s">
        <v>33</v>
      </c>
      <c r="I598" t="s">
        <v>36</v>
      </c>
      <c r="J598" s="4" t="str" cm="1">
        <f t="array" ref="J598">_xlfn._xlws.FILTER(AnalysisGroupings!$G$2:$G$20,AnalysisGroupings!$F$2:$F$20=AnalysisResults!I598,"")</f>
        <v>Placebo</v>
      </c>
      <c r="L598" t="s">
        <v>108</v>
      </c>
      <c r="N598" s="4" t="str" cm="1">
        <f t="array" ref="N598">_xlfn._xlws.FILTER(AnalysisGroupings!$G$2:$G$20,(AnalysisGroupings!$F$2:$F$20=AnalysisResults!M598)*LEN(M598)&gt;0,"")</f>
        <v/>
      </c>
      <c r="O598" t="s">
        <v>367</v>
      </c>
      <c r="P598" t="s">
        <v>111</v>
      </c>
      <c r="R598" s="4" t="str" cm="1">
        <f t="array" ref="R598">_xlfn._xlws.FILTER(AnalysisGroupings!$G$2:$G$20,(AnalysisGroupings!$F$2:$F$20=AnalysisResults!Q598)*LEN(Q598)&gt;0,"")</f>
        <v/>
      </c>
      <c r="S598" t="s">
        <v>545</v>
      </c>
      <c r="T598">
        <v>0</v>
      </c>
      <c r="U598" s="7" t="s">
        <v>280</v>
      </c>
    </row>
    <row r="599" spans="1:21" x14ac:dyDescent="0.45">
      <c r="A599" t="s">
        <v>117</v>
      </c>
      <c r="B599" s="4" t="str" cm="1">
        <f t="array" ref="B599">_xlfn._xlws.FILTER(AnalysisSets!B:B,AnalysisSets!A:A=_xlfn._xlws.FILTER(Analyses!D:D,Analyses!A:A=AnalysisResults!A599,""),"")</f>
        <v>Safety Population</v>
      </c>
      <c r="C599" t="s">
        <v>314</v>
      </c>
      <c r="D599" s="4" t="str" cm="1">
        <f t="array" ref="D599">_xlfn.UNIQUE(_xlfn._xlws.FILTER(AnalysisMethods!$C$2:$C$31,AnalysisMethods!$A$2:$A$31=AnalysisResults!C599,""))</f>
        <v>Grouped summary of categorical variable</v>
      </c>
      <c r="E599" t="s">
        <v>315</v>
      </c>
      <c r="F599" s="4" t="str" cm="1">
        <f t="array" ref="F599">_xlfn._xlws.FILTER(AnalysisMethods!$H$2:$H$31,AnalysisMethods!$E$2:$E$31=AnalysisResults!E599,"")</f>
        <v>n</v>
      </c>
      <c r="G599" s="4" t="str" cm="1">
        <f t="array" ref="G599">_xlfn._xlws.FILTER(AnalysisMethods!$I$2:$I$31,AnalysisMethods!$E$2:$E$31=AnalysisResults!E599,"")</f>
        <v>XX</v>
      </c>
      <c r="H599" t="s">
        <v>33</v>
      </c>
      <c r="I599" t="s">
        <v>36</v>
      </c>
      <c r="J599" s="4" t="str" cm="1">
        <f t="array" ref="J599">_xlfn._xlws.FILTER(AnalysisGroupings!$G$2:$G$20,AnalysisGroupings!$F$2:$F$20=AnalysisResults!I599,"")</f>
        <v>Placebo</v>
      </c>
      <c r="L599" t="s">
        <v>108</v>
      </c>
      <c r="N599" s="4" t="str" cm="1">
        <f t="array" ref="N599">_xlfn._xlws.FILTER(AnalysisGroupings!$G$2:$G$20,(AnalysisGroupings!$F$2:$F$20=AnalysisResults!M599)*LEN(M599)&gt;0,"")</f>
        <v/>
      </c>
      <c r="O599" t="s">
        <v>367</v>
      </c>
      <c r="P599" t="s">
        <v>111</v>
      </c>
      <c r="R599" s="4" t="str" cm="1">
        <f t="array" ref="R599">_xlfn._xlws.FILTER(AnalysisGroupings!$G$2:$G$20,(AnalysisGroupings!$F$2:$F$20=AnalysisResults!Q599)*LEN(Q599)&gt;0,"")</f>
        <v/>
      </c>
      <c r="S599" t="s">
        <v>556</v>
      </c>
      <c r="T599">
        <v>1</v>
      </c>
      <c r="U599" s="7" t="s">
        <v>277</v>
      </c>
    </row>
    <row r="600" spans="1:21" x14ac:dyDescent="0.45">
      <c r="A600" t="s">
        <v>117</v>
      </c>
      <c r="B600" s="4" t="str" cm="1">
        <f t="array" ref="B600">_xlfn._xlws.FILTER(AnalysisSets!B:B,AnalysisSets!A:A=_xlfn._xlws.FILTER(Analyses!D:D,Analyses!A:A=AnalysisResults!A600,""),"")</f>
        <v>Safety Population</v>
      </c>
      <c r="C600" t="s">
        <v>314</v>
      </c>
      <c r="D600" s="4" t="str" cm="1">
        <f t="array" ref="D600">_xlfn.UNIQUE(_xlfn._xlws.FILTER(AnalysisMethods!$C$2:$C$31,AnalysisMethods!$A$2:$A$31=AnalysisResults!C600,""))</f>
        <v>Grouped summary of categorical variable</v>
      </c>
      <c r="E600" t="s">
        <v>316</v>
      </c>
      <c r="F600" s="4" t="str" cm="1">
        <f t="array" ref="F600">_xlfn._xlws.FILTER(AnalysisMethods!$H$2:$H$31,AnalysisMethods!$E$2:$E$31=AnalysisResults!E600,"")</f>
        <v>%</v>
      </c>
      <c r="G600" s="4" t="str" cm="1">
        <f t="array" ref="G600">_xlfn._xlws.FILTER(AnalysisMethods!$I$2:$I$31,AnalysisMethods!$E$2:$E$31=AnalysisResults!E600,"")</f>
        <v>( XX.X)</v>
      </c>
      <c r="H600" t="s">
        <v>33</v>
      </c>
      <c r="I600" t="s">
        <v>36</v>
      </c>
      <c r="J600" s="4" t="str" cm="1">
        <f t="array" ref="J600">_xlfn._xlws.FILTER(AnalysisGroupings!$G$2:$G$20,AnalysisGroupings!$F$2:$F$20=AnalysisResults!I600,"")</f>
        <v>Placebo</v>
      </c>
      <c r="L600" t="s">
        <v>108</v>
      </c>
      <c r="N600" s="4" t="str" cm="1">
        <f t="array" ref="N600">_xlfn._xlws.FILTER(AnalysisGroupings!$G$2:$G$20,(AnalysisGroupings!$F$2:$F$20=AnalysisResults!M600)*LEN(M600)&gt;0,"")</f>
        <v/>
      </c>
      <c r="O600" t="s">
        <v>367</v>
      </c>
      <c r="P600" t="s">
        <v>111</v>
      </c>
      <c r="R600" s="4" t="str" cm="1">
        <f t="array" ref="R600">_xlfn._xlws.FILTER(AnalysisGroupings!$G$2:$G$20,(AnalysisGroupings!$F$2:$F$20=AnalysisResults!Q600)*LEN(Q600)&gt;0,"")</f>
        <v/>
      </c>
      <c r="S600" t="s">
        <v>556</v>
      </c>
      <c r="T600">
        <v>1.1628000000000001</v>
      </c>
      <c r="U600" s="7" t="s">
        <v>283</v>
      </c>
    </row>
    <row r="601" spans="1:21" x14ac:dyDescent="0.45">
      <c r="A601" t="s">
        <v>117</v>
      </c>
      <c r="B601" s="4" t="str" cm="1">
        <f t="array" ref="B601">_xlfn._xlws.FILTER(AnalysisSets!B:B,AnalysisSets!A:A=_xlfn._xlws.FILTER(Analyses!D:D,Analyses!A:A=AnalysisResults!A601,""),"")</f>
        <v>Safety Population</v>
      </c>
      <c r="C601" t="s">
        <v>314</v>
      </c>
      <c r="D601" s="4" t="str" cm="1">
        <f t="array" ref="D601">_xlfn.UNIQUE(_xlfn._xlws.FILTER(AnalysisMethods!$C$2:$C$31,AnalysisMethods!$A$2:$A$31=AnalysisResults!C601,""))</f>
        <v>Grouped summary of categorical variable</v>
      </c>
      <c r="E601" t="s">
        <v>315</v>
      </c>
      <c r="F601" s="4" t="str" cm="1">
        <f t="array" ref="F601">_xlfn._xlws.FILTER(AnalysisMethods!$H$2:$H$31,AnalysisMethods!$E$2:$E$31=AnalysisResults!E601,"")</f>
        <v>n</v>
      </c>
      <c r="G601" s="4" t="str" cm="1">
        <f t="array" ref="G601">_xlfn._xlws.FILTER(AnalysisMethods!$I$2:$I$31,AnalysisMethods!$E$2:$E$31=AnalysisResults!E601,"")</f>
        <v>XX</v>
      </c>
      <c r="H601" t="s">
        <v>33</v>
      </c>
      <c r="I601" t="s">
        <v>36</v>
      </c>
      <c r="J601" s="4" t="str" cm="1">
        <f t="array" ref="J601">_xlfn._xlws.FILTER(AnalysisGroupings!$G$2:$G$20,AnalysisGroupings!$F$2:$F$20=AnalysisResults!I601,"")</f>
        <v>Placebo</v>
      </c>
      <c r="L601" t="s">
        <v>108</v>
      </c>
      <c r="N601" s="4" t="str" cm="1">
        <f t="array" ref="N601">_xlfn._xlws.FILTER(AnalysisGroupings!$G$2:$G$20,(AnalysisGroupings!$F$2:$F$20=AnalysisResults!M601)*LEN(M601)&gt;0,"")</f>
        <v/>
      </c>
      <c r="O601" t="s">
        <v>367</v>
      </c>
      <c r="P601" t="s">
        <v>111</v>
      </c>
      <c r="R601" s="4" t="str" cm="1">
        <f t="array" ref="R601">_xlfn._xlws.FILTER(AnalysisGroupings!$G$2:$G$20,(AnalysisGroupings!$F$2:$F$20=AnalysisResults!Q601)*LEN(Q601)&gt;0,"")</f>
        <v/>
      </c>
      <c r="S601" t="s">
        <v>579</v>
      </c>
      <c r="T601">
        <v>2</v>
      </c>
      <c r="U601" s="7" t="s">
        <v>614</v>
      </c>
    </row>
    <row r="602" spans="1:21" x14ac:dyDescent="0.45">
      <c r="A602" t="s">
        <v>117</v>
      </c>
      <c r="B602" s="4" t="str" cm="1">
        <f t="array" ref="B602">_xlfn._xlws.FILTER(AnalysisSets!B:B,AnalysisSets!A:A=_xlfn._xlws.FILTER(Analyses!D:D,Analyses!A:A=AnalysisResults!A602,""),"")</f>
        <v>Safety Population</v>
      </c>
      <c r="C602" t="s">
        <v>314</v>
      </c>
      <c r="D602" s="4" t="str" cm="1">
        <f t="array" ref="D602">_xlfn.UNIQUE(_xlfn._xlws.FILTER(AnalysisMethods!$C$2:$C$31,AnalysisMethods!$A$2:$A$31=AnalysisResults!C602,""))</f>
        <v>Grouped summary of categorical variable</v>
      </c>
      <c r="E602" t="s">
        <v>316</v>
      </c>
      <c r="F602" s="4" t="str" cm="1">
        <f t="array" ref="F602">_xlfn._xlws.FILTER(AnalysisMethods!$H$2:$H$31,AnalysisMethods!$E$2:$E$31=AnalysisResults!E602,"")</f>
        <v>%</v>
      </c>
      <c r="G602" s="4" t="str" cm="1">
        <f t="array" ref="G602">_xlfn._xlws.FILTER(AnalysisMethods!$I$2:$I$31,AnalysisMethods!$E$2:$E$31=AnalysisResults!E602,"")</f>
        <v>( XX.X)</v>
      </c>
      <c r="H602" t="s">
        <v>33</v>
      </c>
      <c r="I602" t="s">
        <v>36</v>
      </c>
      <c r="J602" s="4" t="str" cm="1">
        <f t="array" ref="J602">_xlfn._xlws.FILTER(AnalysisGroupings!$G$2:$G$20,AnalysisGroupings!$F$2:$F$20=AnalysisResults!I602,"")</f>
        <v>Placebo</v>
      </c>
      <c r="L602" t="s">
        <v>108</v>
      </c>
      <c r="N602" s="4" t="str" cm="1">
        <f t="array" ref="N602">_xlfn._xlws.FILTER(AnalysisGroupings!$G$2:$G$20,(AnalysisGroupings!$F$2:$F$20=AnalysisResults!M602)*LEN(M602)&gt;0,"")</f>
        <v/>
      </c>
      <c r="O602" t="s">
        <v>367</v>
      </c>
      <c r="P602" t="s">
        <v>111</v>
      </c>
      <c r="R602" s="4" t="str" cm="1">
        <f t="array" ref="R602">_xlfn._xlws.FILTER(AnalysisGroupings!$G$2:$G$20,(AnalysisGroupings!$F$2:$F$20=AnalysisResults!Q602)*LEN(Q602)&gt;0,"")</f>
        <v/>
      </c>
      <c r="S602" t="s">
        <v>579</v>
      </c>
      <c r="T602">
        <v>2.3256000000000001</v>
      </c>
      <c r="U602" s="7" t="s">
        <v>615</v>
      </c>
    </row>
    <row r="603" spans="1:21" x14ac:dyDescent="0.45">
      <c r="A603" t="s">
        <v>117</v>
      </c>
      <c r="B603" s="4" t="str" cm="1">
        <f t="array" ref="B603">_xlfn._xlws.FILTER(AnalysisSets!B:B,AnalysisSets!A:A=_xlfn._xlws.FILTER(Analyses!D:D,Analyses!A:A=AnalysisResults!A603,""),"")</f>
        <v>Safety Population</v>
      </c>
      <c r="C603" t="s">
        <v>314</v>
      </c>
      <c r="D603" s="4" t="str" cm="1">
        <f t="array" ref="D603">_xlfn.UNIQUE(_xlfn._xlws.FILTER(AnalysisMethods!$C$2:$C$31,AnalysisMethods!$A$2:$A$31=AnalysisResults!C603,""))</f>
        <v>Grouped summary of categorical variable</v>
      </c>
      <c r="E603" t="s">
        <v>315</v>
      </c>
      <c r="F603" s="4" t="str" cm="1">
        <f t="array" ref="F603">_xlfn._xlws.FILTER(AnalysisMethods!$H$2:$H$31,AnalysisMethods!$E$2:$E$31=AnalysisResults!E603,"")</f>
        <v>n</v>
      </c>
      <c r="G603" s="4" t="str" cm="1">
        <f t="array" ref="G603">_xlfn._xlws.FILTER(AnalysisMethods!$I$2:$I$31,AnalysisMethods!$E$2:$E$31=AnalysisResults!E603,"")</f>
        <v>XX</v>
      </c>
      <c r="H603" t="s">
        <v>33</v>
      </c>
      <c r="I603" t="s">
        <v>36</v>
      </c>
      <c r="J603" s="4" t="str" cm="1">
        <f t="array" ref="J603">_xlfn._xlws.FILTER(AnalysisGroupings!$G$2:$G$20,AnalysisGroupings!$F$2:$F$20=AnalysisResults!I603,"")</f>
        <v>Placebo</v>
      </c>
      <c r="L603" t="s">
        <v>108</v>
      </c>
      <c r="N603" s="4" t="str" cm="1">
        <f t="array" ref="N603">_xlfn._xlws.FILTER(AnalysisGroupings!$G$2:$G$20,(AnalysisGroupings!$F$2:$F$20=AnalysisResults!M603)*LEN(M603)&gt;0,"")</f>
        <v/>
      </c>
      <c r="O603" t="s">
        <v>367</v>
      </c>
      <c r="P603" t="s">
        <v>111</v>
      </c>
      <c r="R603" s="4" t="str" cm="1">
        <f t="array" ref="R603">_xlfn._xlws.FILTER(AnalysisGroupings!$G$2:$G$20,(AnalysisGroupings!$F$2:$F$20=AnalysisResults!Q603)*LEN(Q603)&gt;0,"")</f>
        <v/>
      </c>
      <c r="S603" t="s">
        <v>581</v>
      </c>
      <c r="T603">
        <v>0</v>
      </c>
      <c r="U603" s="7" t="s">
        <v>276</v>
      </c>
    </row>
    <row r="604" spans="1:21" x14ac:dyDescent="0.45">
      <c r="A604" t="s">
        <v>117</v>
      </c>
      <c r="B604" s="4" t="str" cm="1">
        <f t="array" ref="B604">_xlfn._xlws.FILTER(AnalysisSets!B:B,AnalysisSets!A:A=_xlfn._xlws.FILTER(Analyses!D:D,Analyses!A:A=AnalysisResults!A604,""),"")</f>
        <v>Safety Population</v>
      </c>
      <c r="C604" t="s">
        <v>314</v>
      </c>
      <c r="D604" s="4" t="str" cm="1">
        <f t="array" ref="D604">_xlfn.UNIQUE(_xlfn._xlws.FILTER(AnalysisMethods!$C$2:$C$31,AnalysisMethods!$A$2:$A$31=AnalysisResults!C604,""))</f>
        <v>Grouped summary of categorical variable</v>
      </c>
      <c r="E604" t="s">
        <v>316</v>
      </c>
      <c r="F604" s="4" t="str" cm="1">
        <f t="array" ref="F604">_xlfn._xlws.FILTER(AnalysisMethods!$H$2:$H$31,AnalysisMethods!$E$2:$E$31=AnalysisResults!E604,"")</f>
        <v>%</v>
      </c>
      <c r="G604" s="4" t="str" cm="1">
        <f t="array" ref="G604">_xlfn._xlws.FILTER(AnalysisMethods!$I$2:$I$31,AnalysisMethods!$E$2:$E$31=AnalysisResults!E604,"")</f>
        <v>( XX.X)</v>
      </c>
      <c r="H604" t="s">
        <v>33</v>
      </c>
      <c r="I604" t="s">
        <v>36</v>
      </c>
      <c r="J604" s="4" t="str" cm="1">
        <f t="array" ref="J604">_xlfn._xlws.FILTER(AnalysisGroupings!$G$2:$G$20,AnalysisGroupings!$F$2:$F$20=AnalysisResults!I604,"")</f>
        <v>Placebo</v>
      </c>
      <c r="L604" t="s">
        <v>108</v>
      </c>
      <c r="N604" s="4" t="str" cm="1">
        <f t="array" ref="N604">_xlfn._xlws.FILTER(AnalysisGroupings!$G$2:$G$20,(AnalysisGroupings!$F$2:$F$20=AnalysisResults!M604)*LEN(M604)&gt;0,"")</f>
        <v/>
      </c>
      <c r="O604" t="s">
        <v>367</v>
      </c>
      <c r="P604" t="s">
        <v>111</v>
      </c>
      <c r="R604" s="4" t="str" cm="1">
        <f t="array" ref="R604">_xlfn._xlws.FILTER(AnalysisGroupings!$G$2:$G$20,(AnalysisGroupings!$F$2:$F$20=AnalysisResults!Q604)*LEN(Q604)&gt;0,"")</f>
        <v/>
      </c>
      <c r="S604" t="s">
        <v>581</v>
      </c>
      <c r="T604">
        <v>0</v>
      </c>
      <c r="U604" s="7" t="s">
        <v>280</v>
      </c>
    </row>
    <row r="605" spans="1:21" x14ac:dyDescent="0.45">
      <c r="A605" t="s">
        <v>117</v>
      </c>
      <c r="B605" s="4" t="str" cm="1">
        <f t="array" ref="B605">_xlfn._xlws.FILTER(AnalysisSets!B:B,AnalysisSets!A:A=_xlfn._xlws.FILTER(Analyses!D:D,Analyses!A:A=AnalysisResults!A605,""),"")</f>
        <v>Safety Population</v>
      </c>
      <c r="C605" t="s">
        <v>314</v>
      </c>
      <c r="D605" s="4" t="str" cm="1">
        <f t="array" ref="D605">_xlfn.UNIQUE(_xlfn._xlws.FILTER(AnalysisMethods!$C$2:$C$31,AnalysisMethods!$A$2:$A$31=AnalysisResults!C605,""))</f>
        <v>Grouped summary of categorical variable</v>
      </c>
      <c r="E605" t="s">
        <v>315</v>
      </c>
      <c r="F605" s="4" t="str" cm="1">
        <f t="array" ref="F605">_xlfn._xlws.FILTER(AnalysisMethods!$H$2:$H$31,AnalysisMethods!$E$2:$E$31=AnalysisResults!E605,"")</f>
        <v>n</v>
      </c>
      <c r="G605" s="4" t="str" cm="1">
        <f t="array" ref="G605">_xlfn._xlws.FILTER(AnalysisMethods!$I$2:$I$31,AnalysisMethods!$E$2:$E$31=AnalysisResults!E605,"")</f>
        <v>XX</v>
      </c>
      <c r="H605" t="s">
        <v>33</v>
      </c>
      <c r="I605" t="s">
        <v>36</v>
      </c>
      <c r="J605" s="4" t="str" cm="1">
        <f t="array" ref="J605">_xlfn._xlws.FILTER(AnalysisGroupings!$G$2:$G$20,AnalysisGroupings!$F$2:$F$20=AnalysisResults!I605,"")</f>
        <v>Placebo</v>
      </c>
      <c r="L605" t="s">
        <v>108</v>
      </c>
      <c r="N605" s="4" t="str" cm="1">
        <f t="array" ref="N605">_xlfn._xlws.FILTER(AnalysisGroupings!$G$2:$G$20,(AnalysisGroupings!$F$2:$F$20=AnalysisResults!M605)*LEN(M605)&gt;0,"")</f>
        <v/>
      </c>
      <c r="O605" t="s">
        <v>367</v>
      </c>
      <c r="P605" t="s">
        <v>111</v>
      </c>
      <c r="R605" s="4" t="str" cm="1">
        <f t="array" ref="R605">_xlfn._xlws.FILTER(AnalysisGroupings!$G$2:$G$20,(AnalysisGroupings!$F$2:$F$20=AnalysisResults!Q605)*LEN(Q605)&gt;0,"")</f>
        <v/>
      </c>
      <c r="S605" t="s">
        <v>586</v>
      </c>
      <c r="T605">
        <v>0</v>
      </c>
      <c r="U605" s="7" t="s">
        <v>276</v>
      </c>
    </row>
    <row r="606" spans="1:21" x14ac:dyDescent="0.45">
      <c r="A606" t="s">
        <v>117</v>
      </c>
      <c r="B606" s="4" t="str" cm="1">
        <f t="array" ref="B606">_xlfn._xlws.FILTER(AnalysisSets!B:B,AnalysisSets!A:A=_xlfn._xlws.FILTER(Analyses!D:D,Analyses!A:A=AnalysisResults!A606,""),"")</f>
        <v>Safety Population</v>
      </c>
      <c r="C606" t="s">
        <v>314</v>
      </c>
      <c r="D606" s="4" t="str" cm="1">
        <f t="array" ref="D606">_xlfn.UNIQUE(_xlfn._xlws.FILTER(AnalysisMethods!$C$2:$C$31,AnalysisMethods!$A$2:$A$31=AnalysisResults!C606,""))</f>
        <v>Grouped summary of categorical variable</v>
      </c>
      <c r="E606" t="s">
        <v>316</v>
      </c>
      <c r="F606" s="4" t="str" cm="1">
        <f t="array" ref="F606">_xlfn._xlws.FILTER(AnalysisMethods!$H$2:$H$31,AnalysisMethods!$E$2:$E$31=AnalysisResults!E606,"")</f>
        <v>%</v>
      </c>
      <c r="G606" s="4" t="str" cm="1">
        <f t="array" ref="G606">_xlfn._xlws.FILTER(AnalysisMethods!$I$2:$I$31,AnalysisMethods!$E$2:$E$31=AnalysisResults!E606,"")</f>
        <v>( XX.X)</v>
      </c>
      <c r="H606" t="s">
        <v>33</v>
      </c>
      <c r="I606" t="s">
        <v>36</v>
      </c>
      <c r="J606" s="4" t="str" cm="1">
        <f t="array" ref="J606">_xlfn._xlws.FILTER(AnalysisGroupings!$G$2:$G$20,AnalysisGroupings!$F$2:$F$20=AnalysisResults!I606,"")</f>
        <v>Placebo</v>
      </c>
      <c r="L606" t="s">
        <v>108</v>
      </c>
      <c r="N606" s="4" t="str" cm="1">
        <f t="array" ref="N606">_xlfn._xlws.FILTER(AnalysisGroupings!$G$2:$G$20,(AnalysisGroupings!$F$2:$F$20=AnalysisResults!M606)*LEN(M606)&gt;0,"")</f>
        <v/>
      </c>
      <c r="O606" t="s">
        <v>367</v>
      </c>
      <c r="P606" t="s">
        <v>111</v>
      </c>
      <c r="R606" s="4" t="str" cm="1">
        <f t="array" ref="R606">_xlfn._xlws.FILTER(AnalysisGroupings!$G$2:$G$20,(AnalysisGroupings!$F$2:$F$20=AnalysisResults!Q606)*LEN(Q606)&gt;0,"")</f>
        <v/>
      </c>
      <c r="S606" t="s">
        <v>586</v>
      </c>
      <c r="T606">
        <v>0</v>
      </c>
      <c r="U606" s="7" t="s">
        <v>280</v>
      </c>
    </row>
    <row r="607" spans="1:21" x14ac:dyDescent="0.45">
      <c r="A607" t="s">
        <v>117</v>
      </c>
      <c r="B607" s="4" t="str" cm="1">
        <f t="array" ref="B607">_xlfn._xlws.FILTER(AnalysisSets!B:B,AnalysisSets!A:A=_xlfn._xlws.FILTER(Analyses!D:D,Analyses!A:A=AnalysisResults!A607,""),"")</f>
        <v>Safety Population</v>
      </c>
      <c r="C607" t="s">
        <v>314</v>
      </c>
      <c r="D607" s="4" t="str" cm="1">
        <f t="array" ref="D607">_xlfn.UNIQUE(_xlfn._xlws.FILTER(AnalysisMethods!$C$2:$C$31,AnalysisMethods!$A$2:$A$31=AnalysisResults!C607,""))</f>
        <v>Grouped summary of categorical variable</v>
      </c>
      <c r="E607" t="s">
        <v>315</v>
      </c>
      <c r="F607" s="4" t="str" cm="1">
        <f t="array" ref="F607">_xlfn._xlws.FILTER(AnalysisMethods!$H$2:$H$31,AnalysisMethods!$E$2:$E$31=AnalysisResults!E607,"")</f>
        <v>n</v>
      </c>
      <c r="G607" s="4" t="str" cm="1">
        <f t="array" ref="G607">_xlfn._xlws.FILTER(AnalysisMethods!$I$2:$I$31,AnalysisMethods!$E$2:$E$31=AnalysisResults!E607,"")</f>
        <v>XX</v>
      </c>
      <c r="H607" t="s">
        <v>33</v>
      </c>
      <c r="I607" t="s">
        <v>36</v>
      </c>
      <c r="J607" s="4" t="str" cm="1">
        <f t="array" ref="J607">_xlfn._xlws.FILTER(AnalysisGroupings!$G$2:$G$20,AnalysisGroupings!$F$2:$F$20=AnalysisResults!I607,"")</f>
        <v>Placebo</v>
      </c>
      <c r="L607" t="s">
        <v>108</v>
      </c>
      <c r="N607" s="4" t="str" cm="1">
        <f t="array" ref="N607">_xlfn._xlws.FILTER(AnalysisGroupings!$G$2:$G$20,(AnalysisGroupings!$F$2:$F$20=AnalysisResults!M607)*LEN(M607)&gt;0,"")</f>
        <v/>
      </c>
      <c r="O607" t="s">
        <v>367</v>
      </c>
      <c r="P607" t="s">
        <v>111</v>
      </c>
      <c r="R607" s="4" t="str" cm="1">
        <f t="array" ref="R607">_xlfn._xlws.FILTER(AnalysisGroupings!$G$2:$G$20,(AnalysisGroupings!$F$2:$F$20=AnalysisResults!Q607)*LEN(Q607)&gt;0,"")</f>
        <v/>
      </c>
      <c r="S607" t="s">
        <v>587</v>
      </c>
      <c r="T607">
        <v>0</v>
      </c>
      <c r="U607" s="7" t="s">
        <v>276</v>
      </c>
    </row>
    <row r="608" spans="1:21" x14ac:dyDescent="0.45">
      <c r="A608" t="s">
        <v>117</v>
      </c>
      <c r="B608" s="4" t="str" cm="1">
        <f t="array" ref="B608">_xlfn._xlws.FILTER(AnalysisSets!B:B,AnalysisSets!A:A=_xlfn._xlws.FILTER(Analyses!D:D,Analyses!A:A=AnalysisResults!A608,""),"")</f>
        <v>Safety Population</v>
      </c>
      <c r="C608" t="s">
        <v>314</v>
      </c>
      <c r="D608" s="4" t="str" cm="1">
        <f t="array" ref="D608">_xlfn.UNIQUE(_xlfn._xlws.FILTER(AnalysisMethods!$C$2:$C$31,AnalysisMethods!$A$2:$A$31=AnalysisResults!C608,""))</f>
        <v>Grouped summary of categorical variable</v>
      </c>
      <c r="E608" t="s">
        <v>316</v>
      </c>
      <c r="F608" s="4" t="str" cm="1">
        <f t="array" ref="F608">_xlfn._xlws.FILTER(AnalysisMethods!$H$2:$H$31,AnalysisMethods!$E$2:$E$31=AnalysisResults!E608,"")</f>
        <v>%</v>
      </c>
      <c r="G608" s="4" t="str" cm="1">
        <f t="array" ref="G608">_xlfn._xlws.FILTER(AnalysisMethods!$I$2:$I$31,AnalysisMethods!$E$2:$E$31=AnalysisResults!E608,"")</f>
        <v>( XX.X)</v>
      </c>
      <c r="H608" t="s">
        <v>33</v>
      </c>
      <c r="I608" t="s">
        <v>36</v>
      </c>
      <c r="J608" s="4" t="str" cm="1">
        <f t="array" ref="J608">_xlfn._xlws.FILTER(AnalysisGroupings!$G$2:$G$20,AnalysisGroupings!$F$2:$F$20=AnalysisResults!I608,"")</f>
        <v>Placebo</v>
      </c>
      <c r="L608" t="s">
        <v>108</v>
      </c>
      <c r="N608" s="4" t="str" cm="1">
        <f t="array" ref="N608">_xlfn._xlws.FILTER(AnalysisGroupings!$G$2:$G$20,(AnalysisGroupings!$F$2:$F$20=AnalysisResults!M608)*LEN(M608)&gt;0,"")</f>
        <v/>
      </c>
      <c r="O608" t="s">
        <v>367</v>
      </c>
      <c r="P608" t="s">
        <v>111</v>
      </c>
      <c r="R608" s="4" t="str" cm="1">
        <f t="array" ref="R608">_xlfn._xlws.FILTER(AnalysisGroupings!$G$2:$G$20,(AnalysisGroupings!$F$2:$F$20=AnalysisResults!Q608)*LEN(Q608)&gt;0,"")</f>
        <v/>
      </c>
      <c r="S608" t="s">
        <v>587</v>
      </c>
      <c r="T608">
        <v>0</v>
      </c>
      <c r="U608" s="7" t="s">
        <v>280</v>
      </c>
    </row>
    <row r="609" spans="1:21" x14ac:dyDescent="0.45">
      <c r="A609" t="s">
        <v>117</v>
      </c>
      <c r="B609" s="4" t="str" cm="1">
        <f t="array" ref="B609">_xlfn._xlws.FILTER(AnalysisSets!B:B,AnalysisSets!A:A=_xlfn._xlws.FILTER(Analyses!D:D,Analyses!A:A=AnalysisResults!A609,""),"")</f>
        <v>Safety Population</v>
      </c>
      <c r="C609" t="s">
        <v>314</v>
      </c>
      <c r="D609" s="4" t="str" cm="1">
        <f t="array" ref="D609">_xlfn.UNIQUE(_xlfn._xlws.FILTER(AnalysisMethods!$C$2:$C$31,AnalysisMethods!$A$2:$A$31=AnalysisResults!C609,""))</f>
        <v>Grouped summary of categorical variable</v>
      </c>
      <c r="E609" t="s">
        <v>315</v>
      </c>
      <c r="F609" s="4" t="str" cm="1">
        <f t="array" ref="F609">_xlfn._xlws.FILTER(AnalysisMethods!$H$2:$H$31,AnalysisMethods!$E$2:$E$31=AnalysisResults!E609,"")</f>
        <v>n</v>
      </c>
      <c r="G609" s="4" t="str" cm="1">
        <f t="array" ref="G609">_xlfn._xlws.FILTER(AnalysisMethods!$I$2:$I$31,AnalysisMethods!$E$2:$E$31=AnalysisResults!E609,"")</f>
        <v>XX</v>
      </c>
      <c r="H609" t="s">
        <v>33</v>
      </c>
      <c r="I609" t="s">
        <v>36</v>
      </c>
      <c r="J609" s="4" t="str" cm="1">
        <f t="array" ref="J609">_xlfn._xlws.FILTER(AnalysisGroupings!$G$2:$G$20,AnalysisGroupings!$F$2:$F$20=AnalysisResults!I609,"")</f>
        <v>Placebo</v>
      </c>
      <c r="L609" t="s">
        <v>108</v>
      </c>
      <c r="N609" s="4" t="str" cm="1">
        <f t="array" ref="N609">_xlfn._xlws.FILTER(AnalysisGroupings!$G$2:$G$20,(AnalysisGroupings!$F$2:$F$20=AnalysisResults!M609)*LEN(M609)&gt;0,"")</f>
        <v/>
      </c>
      <c r="O609" t="s">
        <v>367</v>
      </c>
      <c r="P609" t="s">
        <v>111</v>
      </c>
      <c r="R609" s="4" t="str" cm="1">
        <f t="array" ref="R609">_xlfn._xlws.FILTER(AnalysisGroupings!$G$2:$G$20,(AnalysisGroupings!$F$2:$F$20=AnalysisResults!Q609)*LEN(Q609)&gt;0,"")</f>
        <v/>
      </c>
      <c r="S609" t="s">
        <v>589</v>
      </c>
      <c r="T609">
        <v>0</v>
      </c>
      <c r="U609" s="7" t="s">
        <v>276</v>
      </c>
    </row>
    <row r="610" spans="1:21" x14ac:dyDescent="0.45">
      <c r="A610" t="s">
        <v>117</v>
      </c>
      <c r="B610" s="4" t="str" cm="1">
        <f t="array" ref="B610">_xlfn._xlws.FILTER(AnalysisSets!B:B,AnalysisSets!A:A=_xlfn._xlws.FILTER(Analyses!D:D,Analyses!A:A=AnalysisResults!A610,""),"")</f>
        <v>Safety Population</v>
      </c>
      <c r="C610" t="s">
        <v>314</v>
      </c>
      <c r="D610" s="4" t="str" cm="1">
        <f t="array" ref="D610">_xlfn.UNIQUE(_xlfn._xlws.FILTER(AnalysisMethods!$C$2:$C$31,AnalysisMethods!$A$2:$A$31=AnalysisResults!C610,""))</f>
        <v>Grouped summary of categorical variable</v>
      </c>
      <c r="E610" t="s">
        <v>316</v>
      </c>
      <c r="F610" s="4" t="str" cm="1">
        <f t="array" ref="F610">_xlfn._xlws.FILTER(AnalysisMethods!$H$2:$H$31,AnalysisMethods!$E$2:$E$31=AnalysisResults!E610,"")</f>
        <v>%</v>
      </c>
      <c r="G610" s="4" t="str" cm="1">
        <f t="array" ref="G610">_xlfn._xlws.FILTER(AnalysisMethods!$I$2:$I$31,AnalysisMethods!$E$2:$E$31=AnalysisResults!E610,"")</f>
        <v>( XX.X)</v>
      </c>
      <c r="H610" t="s">
        <v>33</v>
      </c>
      <c r="I610" t="s">
        <v>36</v>
      </c>
      <c r="J610" s="4" t="str" cm="1">
        <f t="array" ref="J610">_xlfn._xlws.FILTER(AnalysisGroupings!$G$2:$G$20,AnalysisGroupings!$F$2:$F$20=AnalysisResults!I610,"")</f>
        <v>Placebo</v>
      </c>
      <c r="L610" t="s">
        <v>108</v>
      </c>
      <c r="N610" s="4" t="str" cm="1">
        <f t="array" ref="N610">_xlfn._xlws.FILTER(AnalysisGroupings!$G$2:$G$20,(AnalysisGroupings!$F$2:$F$20=AnalysisResults!M610)*LEN(M610)&gt;0,"")</f>
        <v/>
      </c>
      <c r="O610" t="s">
        <v>367</v>
      </c>
      <c r="P610" t="s">
        <v>111</v>
      </c>
      <c r="R610" s="4" t="str" cm="1">
        <f t="array" ref="R610">_xlfn._xlws.FILTER(AnalysisGroupings!$G$2:$G$20,(AnalysisGroupings!$F$2:$F$20=AnalysisResults!Q610)*LEN(Q610)&gt;0,"")</f>
        <v/>
      </c>
      <c r="S610" t="s">
        <v>589</v>
      </c>
      <c r="T610">
        <v>0</v>
      </c>
      <c r="U610" s="7" t="s">
        <v>280</v>
      </c>
    </row>
    <row r="611" spans="1:21" x14ac:dyDescent="0.45">
      <c r="A611" t="s">
        <v>117</v>
      </c>
      <c r="B611" s="4" t="str" cm="1">
        <f t="array" ref="B611">_xlfn._xlws.FILTER(AnalysisSets!B:B,AnalysisSets!A:A=_xlfn._xlws.FILTER(Analyses!D:D,Analyses!A:A=AnalysisResults!A611,""),"")</f>
        <v>Safety Population</v>
      </c>
      <c r="C611" t="s">
        <v>314</v>
      </c>
      <c r="D611" s="4" t="str" cm="1">
        <f t="array" ref="D611">_xlfn.UNIQUE(_xlfn._xlws.FILTER(AnalysisMethods!$C$2:$C$31,AnalysisMethods!$A$2:$A$31=AnalysisResults!C611,""))</f>
        <v>Grouped summary of categorical variable</v>
      </c>
      <c r="E611" t="s">
        <v>315</v>
      </c>
      <c r="F611" s="4" t="str" cm="1">
        <f t="array" ref="F611">_xlfn._xlws.FILTER(AnalysisMethods!$H$2:$H$31,AnalysisMethods!$E$2:$E$31=AnalysisResults!E611,"")</f>
        <v>n</v>
      </c>
      <c r="G611" s="4" t="str" cm="1">
        <f t="array" ref="G611">_xlfn._xlws.FILTER(AnalysisMethods!$I$2:$I$31,AnalysisMethods!$E$2:$E$31=AnalysisResults!E611,"")</f>
        <v>XX</v>
      </c>
      <c r="H611" t="s">
        <v>33</v>
      </c>
      <c r="I611" t="s">
        <v>36</v>
      </c>
      <c r="J611" s="4" t="str" cm="1">
        <f t="array" ref="J611">_xlfn._xlws.FILTER(AnalysisGroupings!$G$2:$G$20,AnalysisGroupings!$F$2:$F$20=AnalysisResults!I611,"")</f>
        <v>Placebo</v>
      </c>
      <c r="L611" t="s">
        <v>108</v>
      </c>
      <c r="N611" s="4" t="str" cm="1">
        <f t="array" ref="N611">_xlfn._xlws.FILTER(AnalysisGroupings!$G$2:$G$20,(AnalysisGroupings!$F$2:$F$20=AnalysisResults!M611)*LEN(M611)&gt;0,"")</f>
        <v/>
      </c>
      <c r="O611" t="s">
        <v>368</v>
      </c>
      <c r="P611" t="s">
        <v>111</v>
      </c>
      <c r="R611" s="4" t="str" cm="1">
        <f t="array" ref="R611">_xlfn._xlws.FILTER(AnalysisGroupings!$G$2:$G$20,(AnalysisGroupings!$F$2:$F$20=AnalysisResults!Q611)*LEN(Q611)&gt;0,"")</f>
        <v/>
      </c>
      <c r="S611" t="s">
        <v>380</v>
      </c>
      <c r="T611">
        <v>2</v>
      </c>
      <c r="U611" s="7" t="s">
        <v>614</v>
      </c>
    </row>
    <row r="612" spans="1:21" x14ac:dyDescent="0.45">
      <c r="A612" t="s">
        <v>117</v>
      </c>
      <c r="B612" s="4" t="str" cm="1">
        <f t="array" ref="B612">_xlfn._xlws.FILTER(AnalysisSets!B:B,AnalysisSets!A:A=_xlfn._xlws.FILTER(Analyses!D:D,Analyses!A:A=AnalysisResults!A612,""),"")</f>
        <v>Safety Population</v>
      </c>
      <c r="C612" t="s">
        <v>314</v>
      </c>
      <c r="D612" s="4" t="str" cm="1">
        <f t="array" ref="D612">_xlfn.UNIQUE(_xlfn._xlws.FILTER(AnalysisMethods!$C$2:$C$31,AnalysisMethods!$A$2:$A$31=AnalysisResults!C612,""))</f>
        <v>Grouped summary of categorical variable</v>
      </c>
      <c r="E612" t="s">
        <v>316</v>
      </c>
      <c r="F612" s="4" t="str" cm="1">
        <f t="array" ref="F612">_xlfn._xlws.FILTER(AnalysisMethods!$H$2:$H$31,AnalysisMethods!$E$2:$E$31=AnalysisResults!E612,"")</f>
        <v>%</v>
      </c>
      <c r="G612" s="4" t="str" cm="1">
        <f t="array" ref="G612">_xlfn._xlws.FILTER(AnalysisMethods!$I$2:$I$31,AnalysisMethods!$E$2:$E$31=AnalysisResults!E612,"")</f>
        <v>( XX.X)</v>
      </c>
      <c r="H612" t="s">
        <v>33</v>
      </c>
      <c r="I612" t="s">
        <v>36</v>
      </c>
      <c r="J612" s="4" t="str" cm="1">
        <f t="array" ref="J612">_xlfn._xlws.FILTER(AnalysisGroupings!$G$2:$G$20,AnalysisGroupings!$F$2:$F$20=AnalysisResults!I612,"")</f>
        <v>Placebo</v>
      </c>
      <c r="L612" t="s">
        <v>108</v>
      </c>
      <c r="N612" s="4" t="str" cm="1">
        <f t="array" ref="N612">_xlfn._xlws.FILTER(AnalysisGroupings!$G$2:$G$20,(AnalysisGroupings!$F$2:$F$20=AnalysisResults!M612)*LEN(M612)&gt;0,"")</f>
        <v/>
      </c>
      <c r="O612" t="s">
        <v>368</v>
      </c>
      <c r="P612" t="s">
        <v>111</v>
      </c>
      <c r="R612" s="4" t="str" cm="1">
        <f t="array" ref="R612">_xlfn._xlws.FILTER(AnalysisGroupings!$G$2:$G$20,(AnalysisGroupings!$F$2:$F$20=AnalysisResults!Q612)*LEN(Q612)&gt;0,"")</f>
        <v/>
      </c>
      <c r="S612" t="s">
        <v>380</v>
      </c>
      <c r="T612">
        <v>2.3256000000000001</v>
      </c>
      <c r="U612" s="7" t="s">
        <v>615</v>
      </c>
    </row>
    <row r="613" spans="1:21" x14ac:dyDescent="0.45">
      <c r="A613" t="s">
        <v>117</v>
      </c>
      <c r="B613" s="4" t="str" cm="1">
        <f t="array" ref="B613">_xlfn._xlws.FILTER(AnalysisSets!B:B,AnalysisSets!A:A=_xlfn._xlws.FILTER(Analyses!D:D,Analyses!A:A=AnalysisResults!A613,""),"")</f>
        <v>Safety Population</v>
      </c>
      <c r="C613" t="s">
        <v>314</v>
      </c>
      <c r="D613" s="4" t="str" cm="1">
        <f t="array" ref="D613">_xlfn.UNIQUE(_xlfn._xlws.FILTER(AnalysisMethods!$C$2:$C$31,AnalysisMethods!$A$2:$A$31=AnalysisResults!C613,""))</f>
        <v>Grouped summary of categorical variable</v>
      </c>
      <c r="E613" t="s">
        <v>315</v>
      </c>
      <c r="F613" s="4" t="str" cm="1">
        <f t="array" ref="F613">_xlfn._xlws.FILTER(AnalysisMethods!$H$2:$H$31,AnalysisMethods!$E$2:$E$31=AnalysisResults!E613,"")</f>
        <v>n</v>
      </c>
      <c r="G613" s="4" t="str" cm="1">
        <f t="array" ref="G613">_xlfn._xlws.FILTER(AnalysisMethods!$I$2:$I$31,AnalysisMethods!$E$2:$E$31=AnalysisResults!E613,"")</f>
        <v>XX</v>
      </c>
      <c r="H613" t="s">
        <v>33</v>
      </c>
      <c r="I613" t="s">
        <v>36</v>
      </c>
      <c r="J613" s="4" t="str" cm="1">
        <f t="array" ref="J613">_xlfn._xlws.FILTER(AnalysisGroupings!$G$2:$G$20,AnalysisGroupings!$F$2:$F$20=AnalysisResults!I613,"")</f>
        <v>Placebo</v>
      </c>
      <c r="L613" t="s">
        <v>108</v>
      </c>
      <c r="N613" s="4" t="str" cm="1">
        <f t="array" ref="N613">_xlfn._xlws.FILTER(AnalysisGroupings!$G$2:$G$20,(AnalysisGroupings!$F$2:$F$20=AnalysisResults!M613)*LEN(M613)&gt;0,"")</f>
        <v/>
      </c>
      <c r="O613" t="s">
        <v>368</v>
      </c>
      <c r="P613" t="s">
        <v>111</v>
      </c>
      <c r="R613" s="4" t="str" cm="1">
        <f t="array" ref="R613">_xlfn._xlws.FILTER(AnalysisGroupings!$G$2:$G$20,(AnalysisGroupings!$F$2:$F$20=AnalysisResults!Q613)*LEN(Q613)&gt;0,"")</f>
        <v/>
      </c>
      <c r="S613" t="s">
        <v>385</v>
      </c>
      <c r="T613">
        <v>0</v>
      </c>
      <c r="U613" s="7" t="s">
        <v>276</v>
      </c>
    </row>
    <row r="614" spans="1:21" x14ac:dyDescent="0.45">
      <c r="A614" t="s">
        <v>117</v>
      </c>
      <c r="B614" s="4" t="str" cm="1">
        <f t="array" ref="B614">_xlfn._xlws.FILTER(AnalysisSets!B:B,AnalysisSets!A:A=_xlfn._xlws.FILTER(Analyses!D:D,Analyses!A:A=AnalysisResults!A614,""),"")</f>
        <v>Safety Population</v>
      </c>
      <c r="C614" t="s">
        <v>314</v>
      </c>
      <c r="D614" s="4" t="str" cm="1">
        <f t="array" ref="D614">_xlfn.UNIQUE(_xlfn._xlws.FILTER(AnalysisMethods!$C$2:$C$31,AnalysisMethods!$A$2:$A$31=AnalysisResults!C614,""))</f>
        <v>Grouped summary of categorical variable</v>
      </c>
      <c r="E614" t="s">
        <v>316</v>
      </c>
      <c r="F614" s="4" t="str" cm="1">
        <f t="array" ref="F614">_xlfn._xlws.FILTER(AnalysisMethods!$H$2:$H$31,AnalysisMethods!$E$2:$E$31=AnalysisResults!E614,"")</f>
        <v>%</v>
      </c>
      <c r="G614" s="4" t="str" cm="1">
        <f t="array" ref="G614">_xlfn._xlws.FILTER(AnalysisMethods!$I$2:$I$31,AnalysisMethods!$E$2:$E$31=AnalysisResults!E614,"")</f>
        <v>( XX.X)</v>
      </c>
      <c r="H614" t="s">
        <v>33</v>
      </c>
      <c r="I614" t="s">
        <v>36</v>
      </c>
      <c r="J614" s="4" t="str" cm="1">
        <f t="array" ref="J614">_xlfn._xlws.FILTER(AnalysisGroupings!$G$2:$G$20,AnalysisGroupings!$F$2:$F$20=AnalysisResults!I614,"")</f>
        <v>Placebo</v>
      </c>
      <c r="L614" t="s">
        <v>108</v>
      </c>
      <c r="N614" s="4" t="str" cm="1">
        <f t="array" ref="N614">_xlfn._xlws.FILTER(AnalysisGroupings!$G$2:$G$20,(AnalysisGroupings!$F$2:$F$20=AnalysisResults!M614)*LEN(M614)&gt;0,"")</f>
        <v/>
      </c>
      <c r="O614" t="s">
        <v>368</v>
      </c>
      <c r="P614" t="s">
        <v>111</v>
      </c>
      <c r="R614" s="4" t="str" cm="1">
        <f t="array" ref="R614">_xlfn._xlws.FILTER(AnalysisGroupings!$G$2:$G$20,(AnalysisGroupings!$F$2:$F$20=AnalysisResults!Q614)*LEN(Q614)&gt;0,"")</f>
        <v/>
      </c>
      <c r="S614" t="s">
        <v>385</v>
      </c>
      <c r="T614">
        <v>0</v>
      </c>
      <c r="U614" s="7" t="s">
        <v>280</v>
      </c>
    </row>
    <row r="615" spans="1:21" x14ac:dyDescent="0.45">
      <c r="A615" t="s">
        <v>117</v>
      </c>
      <c r="B615" s="4" t="str" cm="1">
        <f t="array" ref="B615">_xlfn._xlws.FILTER(AnalysisSets!B:B,AnalysisSets!A:A=_xlfn._xlws.FILTER(Analyses!D:D,Analyses!A:A=AnalysisResults!A615,""),"")</f>
        <v>Safety Population</v>
      </c>
      <c r="C615" t="s">
        <v>314</v>
      </c>
      <c r="D615" s="4" t="str" cm="1">
        <f t="array" ref="D615">_xlfn.UNIQUE(_xlfn._xlws.FILTER(AnalysisMethods!$C$2:$C$31,AnalysisMethods!$A$2:$A$31=AnalysisResults!C615,""))</f>
        <v>Grouped summary of categorical variable</v>
      </c>
      <c r="E615" t="s">
        <v>315</v>
      </c>
      <c r="F615" s="4" t="str" cm="1">
        <f t="array" ref="F615">_xlfn._xlws.FILTER(AnalysisMethods!$H$2:$H$31,AnalysisMethods!$E$2:$E$31=AnalysisResults!E615,"")</f>
        <v>n</v>
      </c>
      <c r="G615" s="4" t="str" cm="1">
        <f t="array" ref="G615">_xlfn._xlws.FILTER(AnalysisMethods!$I$2:$I$31,AnalysisMethods!$E$2:$E$31=AnalysisResults!E615,"")</f>
        <v>XX</v>
      </c>
      <c r="H615" t="s">
        <v>33</v>
      </c>
      <c r="I615" t="s">
        <v>36</v>
      </c>
      <c r="J615" s="4" t="str" cm="1">
        <f t="array" ref="J615">_xlfn._xlws.FILTER(AnalysisGroupings!$G$2:$G$20,AnalysisGroupings!$F$2:$F$20=AnalysisResults!I615,"")</f>
        <v>Placebo</v>
      </c>
      <c r="L615" t="s">
        <v>108</v>
      </c>
      <c r="N615" s="4" t="str" cm="1">
        <f t="array" ref="N615">_xlfn._xlws.FILTER(AnalysisGroupings!$G$2:$G$20,(AnalysisGroupings!$F$2:$F$20=AnalysisResults!M615)*LEN(M615)&gt;0,"")</f>
        <v/>
      </c>
      <c r="O615" t="s">
        <v>368</v>
      </c>
      <c r="P615" t="s">
        <v>111</v>
      </c>
      <c r="R615" s="4" t="str" cm="1">
        <f t="array" ref="R615">_xlfn._xlws.FILTER(AnalysisGroupings!$G$2:$G$20,(AnalysisGroupings!$F$2:$F$20=AnalysisResults!Q615)*LEN(Q615)&gt;0,"")</f>
        <v/>
      </c>
      <c r="S615" t="s">
        <v>440</v>
      </c>
      <c r="T615">
        <v>1</v>
      </c>
      <c r="U615" s="7" t="s">
        <v>277</v>
      </c>
    </row>
    <row r="616" spans="1:21" x14ac:dyDescent="0.45">
      <c r="A616" t="s">
        <v>117</v>
      </c>
      <c r="B616" s="4" t="str" cm="1">
        <f t="array" ref="B616">_xlfn._xlws.FILTER(AnalysisSets!B:B,AnalysisSets!A:A=_xlfn._xlws.FILTER(Analyses!D:D,Analyses!A:A=AnalysisResults!A616,""),"")</f>
        <v>Safety Population</v>
      </c>
      <c r="C616" t="s">
        <v>314</v>
      </c>
      <c r="D616" s="4" t="str" cm="1">
        <f t="array" ref="D616">_xlfn.UNIQUE(_xlfn._xlws.FILTER(AnalysisMethods!$C$2:$C$31,AnalysisMethods!$A$2:$A$31=AnalysisResults!C616,""))</f>
        <v>Grouped summary of categorical variable</v>
      </c>
      <c r="E616" t="s">
        <v>316</v>
      </c>
      <c r="F616" s="4" t="str" cm="1">
        <f t="array" ref="F616">_xlfn._xlws.FILTER(AnalysisMethods!$H$2:$H$31,AnalysisMethods!$E$2:$E$31=AnalysisResults!E616,"")</f>
        <v>%</v>
      </c>
      <c r="G616" s="4" t="str" cm="1">
        <f t="array" ref="G616">_xlfn._xlws.FILTER(AnalysisMethods!$I$2:$I$31,AnalysisMethods!$E$2:$E$31=AnalysisResults!E616,"")</f>
        <v>( XX.X)</v>
      </c>
      <c r="H616" t="s">
        <v>33</v>
      </c>
      <c r="I616" t="s">
        <v>36</v>
      </c>
      <c r="J616" s="4" t="str" cm="1">
        <f t="array" ref="J616">_xlfn._xlws.FILTER(AnalysisGroupings!$G$2:$G$20,AnalysisGroupings!$F$2:$F$20=AnalysisResults!I616,"")</f>
        <v>Placebo</v>
      </c>
      <c r="L616" t="s">
        <v>108</v>
      </c>
      <c r="N616" s="4" t="str" cm="1">
        <f t="array" ref="N616">_xlfn._xlws.FILTER(AnalysisGroupings!$G$2:$G$20,(AnalysisGroupings!$F$2:$F$20=AnalysisResults!M616)*LEN(M616)&gt;0,"")</f>
        <v/>
      </c>
      <c r="O616" t="s">
        <v>368</v>
      </c>
      <c r="P616" t="s">
        <v>111</v>
      </c>
      <c r="R616" s="4" t="str" cm="1">
        <f t="array" ref="R616">_xlfn._xlws.FILTER(AnalysisGroupings!$G$2:$G$20,(AnalysisGroupings!$F$2:$F$20=AnalysisResults!Q616)*LEN(Q616)&gt;0,"")</f>
        <v/>
      </c>
      <c r="S616" t="s">
        <v>440</v>
      </c>
      <c r="T616">
        <v>1.1628000000000001</v>
      </c>
      <c r="U616" s="7" t="s">
        <v>283</v>
      </c>
    </row>
    <row r="617" spans="1:21" x14ac:dyDescent="0.45">
      <c r="A617" t="s">
        <v>117</v>
      </c>
      <c r="B617" s="4" t="str" cm="1">
        <f t="array" ref="B617">_xlfn._xlws.FILTER(AnalysisSets!B:B,AnalysisSets!A:A=_xlfn._xlws.FILTER(Analyses!D:D,Analyses!A:A=AnalysisResults!A617,""),"")</f>
        <v>Safety Population</v>
      </c>
      <c r="C617" t="s">
        <v>314</v>
      </c>
      <c r="D617" s="4" t="str" cm="1">
        <f t="array" ref="D617">_xlfn.UNIQUE(_xlfn._xlws.FILTER(AnalysisMethods!$C$2:$C$31,AnalysisMethods!$A$2:$A$31=AnalysisResults!C617,""))</f>
        <v>Grouped summary of categorical variable</v>
      </c>
      <c r="E617" t="s">
        <v>315</v>
      </c>
      <c r="F617" s="4" t="str" cm="1">
        <f t="array" ref="F617">_xlfn._xlws.FILTER(AnalysisMethods!$H$2:$H$31,AnalysisMethods!$E$2:$E$31=AnalysisResults!E617,"")</f>
        <v>n</v>
      </c>
      <c r="G617" s="4" t="str" cm="1">
        <f t="array" ref="G617">_xlfn._xlws.FILTER(AnalysisMethods!$I$2:$I$31,AnalysisMethods!$E$2:$E$31=AnalysisResults!E617,"")</f>
        <v>XX</v>
      </c>
      <c r="H617" t="s">
        <v>33</v>
      </c>
      <c r="I617" t="s">
        <v>36</v>
      </c>
      <c r="J617" s="4" t="str" cm="1">
        <f t="array" ref="J617">_xlfn._xlws.FILTER(AnalysisGroupings!$G$2:$G$20,AnalysisGroupings!$F$2:$F$20=AnalysisResults!I617,"")</f>
        <v>Placebo</v>
      </c>
      <c r="L617" t="s">
        <v>108</v>
      </c>
      <c r="N617" s="4" t="str" cm="1">
        <f t="array" ref="N617">_xlfn._xlws.FILTER(AnalysisGroupings!$G$2:$G$20,(AnalysisGroupings!$F$2:$F$20=AnalysisResults!M617)*LEN(M617)&gt;0,"")</f>
        <v/>
      </c>
      <c r="O617" t="s">
        <v>368</v>
      </c>
      <c r="P617" t="s">
        <v>111</v>
      </c>
      <c r="R617" s="4" t="str" cm="1">
        <f t="array" ref="R617">_xlfn._xlws.FILTER(AnalysisGroupings!$G$2:$G$20,(AnalysisGroupings!$F$2:$F$20=AnalysisResults!Q617)*LEN(Q617)&gt;0,"")</f>
        <v/>
      </c>
      <c r="S617" t="s">
        <v>442</v>
      </c>
      <c r="T617">
        <v>2</v>
      </c>
      <c r="U617" s="7" t="s">
        <v>614</v>
      </c>
    </row>
    <row r="618" spans="1:21" x14ac:dyDescent="0.45">
      <c r="A618" t="s">
        <v>117</v>
      </c>
      <c r="B618" s="4" t="str" cm="1">
        <f t="array" ref="B618">_xlfn._xlws.FILTER(AnalysisSets!B:B,AnalysisSets!A:A=_xlfn._xlws.FILTER(Analyses!D:D,Analyses!A:A=AnalysisResults!A618,""),"")</f>
        <v>Safety Population</v>
      </c>
      <c r="C618" t="s">
        <v>314</v>
      </c>
      <c r="D618" s="4" t="str" cm="1">
        <f t="array" ref="D618">_xlfn.UNIQUE(_xlfn._xlws.FILTER(AnalysisMethods!$C$2:$C$31,AnalysisMethods!$A$2:$A$31=AnalysisResults!C618,""))</f>
        <v>Grouped summary of categorical variable</v>
      </c>
      <c r="E618" t="s">
        <v>316</v>
      </c>
      <c r="F618" s="4" t="str" cm="1">
        <f t="array" ref="F618">_xlfn._xlws.FILTER(AnalysisMethods!$H$2:$H$31,AnalysisMethods!$E$2:$E$31=AnalysisResults!E618,"")</f>
        <v>%</v>
      </c>
      <c r="G618" s="4" t="str" cm="1">
        <f t="array" ref="G618">_xlfn._xlws.FILTER(AnalysisMethods!$I$2:$I$31,AnalysisMethods!$E$2:$E$31=AnalysisResults!E618,"")</f>
        <v>( XX.X)</v>
      </c>
      <c r="H618" t="s">
        <v>33</v>
      </c>
      <c r="I618" t="s">
        <v>36</v>
      </c>
      <c r="J618" s="4" t="str" cm="1">
        <f t="array" ref="J618">_xlfn._xlws.FILTER(AnalysisGroupings!$G$2:$G$20,AnalysisGroupings!$F$2:$F$20=AnalysisResults!I618,"")</f>
        <v>Placebo</v>
      </c>
      <c r="L618" t="s">
        <v>108</v>
      </c>
      <c r="N618" s="4" t="str" cm="1">
        <f t="array" ref="N618">_xlfn._xlws.FILTER(AnalysisGroupings!$G$2:$G$20,(AnalysisGroupings!$F$2:$F$20=AnalysisResults!M618)*LEN(M618)&gt;0,"")</f>
        <v/>
      </c>
      <c r="O618" t="s">
        <v>368</v>
      </c>
      <c r="P618" t="s">
        <v>111</v>
      </c>
      <c r="R618" s="4" t="str" cm="1">
        <f t="array" ref="R618">_xlfn._xlws.FILTER(AnalysisGroupings!$G$2:$G$20,(AnalysisGroupings!$F$2:$F$20=AnalysisResults!Q618)*LEN(Q618)&gt;0,"")</f>
        <v/>
      </c>
      <c r="S618" t="s">
        <v>442</v>
      </c>
      <c r="T618">
        <v>2.3256000000000001</v>
      </c>
      <c r="U618" s="7" t="s">
        <v>615</v>
      </c>
    </row>
    <row r="619" spans="1:21" x14ac:dyDescent="0.45">
      <c r="A619" t="s">
        <v>117</v>
      </c>
      <c r="B619" s="4" t="str" cm="1">
        <f t="array" ref="B619">_xlfn._xlws.FILTER(AnalysisSets!B:B,AnalysisSets!A:A=_xlfn._xlws.FILTER(Analyses!D:D,Analyses!A:A=AnalysisResults!A619,""),"")</f>
        <v>Safety Population</v>
      </c>
      <c r="C619" t="s">
        <v>314</v>
      </c>
      <c r="D619" s="4" t="str" cm="1">
        <f t="array" ref="D619">_xlfn.UNIQUE(_xlfn._xlws.FILTER(AnalysisMethods!$C$2:$C$31,AnalysisMethods!$A$2:$A$31=AnalysisResults!C619,""))</f>
        <v>Grouped summary of categorical variable</v>
      </c>
      <c r="E619" t="s">
        <v>315</v>
      </c>
      <c r="F619" s="4" t="str" cm="1">
        <f t="array" ref="F619">_xlfn._xlws.FILTER(AnalysisMethods!$H$2:$H$31,AnalysisMethods!$E$2:$E$31=AnalysisResults!E619,"")</f>
        <v>n</v>
      </c>
      <c r="G619" s="4" t="str" cm="1">
        <f t="array" ref="G619">_xlfn._xlws.FILTER(AnalysisMethods!$I$2:$I$31,AnalysisMethods!$E$2:$E$31=AnalysisResults!E619,"")</f>
        <v>XX</v>
      </c>
      <c r="H619" t="s">
        <v>33</v>
      </c>
      <c r="I619" t="s">
        <v>36</v>
      </c>
      <c r="J619" s="4" t="str" cm="1">
        <f t="array" ref="J619">_xlfn._xlws.FILTER(AnalysisGroupings!$G$2:$G$20,AnalysisGroupings!$F$2:$F$20=AnalysisResults!I619,"")</f>
        <v>Placebo</v>
      </c>
      <c r="L619" t="s">
        <v>108</v>
      </c>
      <c r="N619" s="4" t="str" cm="1">
        <f t="array" ref="N619">_xlfn._xlws.FILTER(AnalysisGroupings!$G$2:$G$20,(AnalysisGroupings!$F$2:$F$20=AnalysisResults!M619)*LEN(M619)&gt;0,"")</f>
        <v/>
      </c>
      <c r="O619" t="s">
        <v>368</v>
      </c>
      <c r="P619" t="s">
        <v>111</v>
      </c>
      <c r="R619" s="4" t="str" cm="1">
        <f t="array" ref="R619">_xlfn._xlws.FILTER(AnalysisGroupings!$G$2:$G$20,(AnalysisGroupings!$F$2:$F$20=AnalysisResults!Q619)*LEN(Q619)&gt;0,"")</f>
        <v/>
      </c>
      <c r="S619" t="s">
        <v>453</v>
      </c>
      <c r="T619">
        <v>0</v>
      </c>
      <c r="U619" s="7" t="s">
        <v>276</v>
      </c>
    </row>
    <row r="620" spans="1:21" x14ac:dyDescent="0.45">
      <c r="A620" t="s">
        <v>117</v>
      </c>
      <c r="B620" s="4" t="str" cm="1">
        <f t="array" ref="B620">_xlfn._xlws.FILTER(AnalysisSets!B:B,AnalysisSets!A:A=_xlfn._xlws.FILTER(Analyses!D:D,Analyses!A:A=AnalysisResults!A620,""),"")</f>
        <v>Safety Population</v>
      </c>
      <c r="C620" t="s">
        <v>314</v>
      </c>
      <c r="D620" s="4" t="str" cm="1">
        <f t="array" ref="D620">_xlfn.UNIQUE(_xlfn._xlws.FILTER(AnalysisMethods!$C$2:$C$31,AnalysisMethods!$A$2:$A$31=AnalysisResults!C620,""))</f>
        <v>Grouped summary of categorical variable</v>
      </c>
      <c r="E620" t="s">
        <v>316</v>
      </c>
      <c r="F620" s="4" t="str" cm="1">
        <f t="array" ref="F620">_xlfn._xlws.FILTER(AnalysisMethods!$H$2:$H$31,AnalysisMethods!$E$2:$E$31=AnalysisResults!E620,"")</f>
        <v>%</v>
      </c>
      <c r="G620" s="4" t="str" cm="1">
        <f t="array" ref="G620">_xlfn._xlws.FILTER(AnalysisMethods!$I$2:$I$31,AnalysisMethods!$E$2:$E$31=AnalysisResults!E620,"")</f>
        <v>( XX.X)</v>
      </c>
      <c r="H620" t="s">
        <v>33</v>
      </c>
      <c r="I620" t="s">
        <v>36</v>
      </c>
      <c r="J620" s="4" t="str" cm="1">
        <f t="array" ref="J620">_xlfn._xlws.FILTER(AnalysisGroupings!$G$2:$G$20,AnalysisGroupings!$F$2:$F$20=AnalysisResults!I620,"")</f>
        <v>Placebo</v>
      </c>
      <c r="L620" t="s">
        <v>108</v>
      </c>
      <c r="N620" s="4" t="str" cm="1">
        <f t="array" ref="N620">_xlfn._xlws.FILTER(AnalysisGroupings!$G$2:$G$20,(AnalysisGroupings!$F$2:$F$20=AnalysisResults!M620)*LEN(M620)&gt;0,"")</f>
        <v/>
      </c>
      <c r="O620" t="s">
        <v>368</v>
      </c>
      <c r="P620" t="s">
        <v>111</v>
      </c>
      <c r="R620" s="4" t="str" cm="1">
        <f t="array" ref="R620">_xlfn._xlws.FILTER(AnalysisGroupings!$G$2:$G$20,(AnalysisGroupings!$F$2:$F$20=AnalysisResults!Q620)*LEN(Q620)&gt;0,"")</f>
        <v/>
      </c>
      <c r="S620" t="s">
        <v>453</v>
      </c>
      <c r="T620">
        <v>0</v>
      </c>
      <c r="U620" s="7" t="s">
        <v>280</v>
      </c>
    </row>
    <row r="621" spans="1:21" x14ac:dyDescent="0.45">
      <c r="A621" t="s">
        <v>117</v>
      </c>
      <c r="B621" s="4" t="str" cm="1">
        <f t="array" ref="B621">_xlfn._xlws.FILTER(AnalysisSets!B:B,AnalysisSets!A:A=_xlfn._xlws.FILTER(Analyses!D:D,Analyses!A:A=AnalysisResults!A621,""),"")</f>
        <v>Safety Population</v>
      </c>
      <c r="C621" t="s">
        <v>314</v>
      </c>
      <c r="D621" s="4" t="str" cm="1">
        <f t="array" ref="D621">_xlfn.UNIQUE(_xlfn._xlws.FILTER(AnalysisMethods!$C$2:$C$31,AnalysisMethods!$A$2:$A$31=AnalysisResults!C621,""))</f>
        <v>Grouped summary of categorical variable</v>
      </c>
      <c r="E621" t="s">
        <v>315</v>
      </c>
      <c r="F621" s="4" t="str" cm="1">
        <f t="array" ref="F621">_xlfn._xlws.FILTER(AnalysisMethods!$H$2:$H$31,AnalysisMethods!$E$2:$E$31=AnalysisResults!E621,"")</f>
        <v>n</v>
      </c>
      <c r="G621" s="4" t="str" cm="1">
        <f t="array" ref="G621">_xlfn._xlws.FILTER(AnalysisMethods!$I$2:$I$31,AnalysisMethods!$E$2:$E$31=AnalysisResults!E621,"")</f>
        <v>XX</v>
      </c>
      <c r="H621" t="s">
        <v>33</v>
      </c>
      <c r="I621" t="s">
        <v>36</v>
      </c>
      <c r="J621" s="4" t="str" cm="1">
        <f t="array" ref="J621">_xlfn._xlws.FILTER(AnalysisGroupings!$G$2:$G$20,AnalysisGroupings!$F$2:$F$20=AnalysisResults!I621,"")</f>
        <v>Placebo</v>
      </c>
      <c r="L621" t="s">
        <v>108</v>
      </c>
      <c r="N621" s="4" t="str" cm="1">
        <f t="array" ref="N621">_xlfn._xlws.FILTER(AnalysisGroupings!$G$2:$G$20,(AnalysisGroupings!$F$2:$F$20=AnalysisResults!M621)*LEN(M621)&gt;0,"")</f>
        <v/>
      </c>
      <c r="O621" t="s">
        <v>368</v>
      </c>
      <c r="P621" t="s">
        <v>111</v>
      </c>
      <c r="R621" s="4" t="str" cm="1">
        <f t="array" ref="R621">_xlfn._xlws.FILTER(AnalysisGroupings!$G$2:$G$20,(AnalysisGroupings!$F$2:$F$20=AnalysisResults!Q621)*LEN(Q621)&gt;0,"")</f>
        <v/>
      </c>
      <c r="S621" t="s">
        <v>454</v>
      </c>
      <c r="T621">
        <v>1</v>
      </c>
      <c r="U621" s="7" t="s">
        <v>277</v>
      </c>
    </row>
    <row r="622" spans="1:21" x14ac:dyDescent="0.45">
      <c r="A622" t="s">
        <v>117</v>
      </c>
      <c r="B622" s="4" t="str" cm="1">
        <f t="array" ref="B622">_xlfn._xlws.FILTER(AnalysisSets!B:B,AnalysisSets!A:A=_xlfn._xlws.FILTER(Analyses!D:D,Analyses!A:A=AnalysisResults!A622,""),"")</f>
        <v>Safety Population</v>
      </c>
      <c r="C622" t="s">
        <v>314</v>
      </c>
      <c r="D622" s="4" t="str" cm="1">
        <f t="array" ref="D622">_xlfn.UNIQUE(_xlfn._xlws.FILTER(AnalysisMethods!$C$2:$C$31,AnalysisMethods!$A$2:$A$31=AnalysisResults!C622,""))</f>
        <v>Grouped summary of categorical variable</v>
      </c>
      <c r="E622" t="s">
        <v>316</v>
      </c>
      <c r="F622" s="4" t="str" cm="1">
        <f t="array" ref="F622">_xlfn._xlws.FILTER(AnalysisMethods!$H$2:$H$31,AnalysisMethods!$E$2:$E$31=AnalysisResults!E622,"")</f>
        <v>%</v>
      </c>
      <c r="G622" s="4" t="str" cm="1">
        <f t="array" ref="G622">_xlfn._xlws.FILTER(AnalysisMethods!$I$2:$I$31,AnalysisMethods!$E$2:$E$31=AnalysisResults!E622,"")</f>
        <v>( XX.X)</v>
      </c>
      <c r="H622" t="s">
        <v>33</v>
      </c>
      <c r="I622" t="s">
        <v>36</v>
      </c>
      <c r="J622" s="4" t="str" cm="1">
        <f t="array" ref="J622">_xlfn._xlws.FILTER(AnalysisGroupings!$G$2:$G$20,AnalysisGroupings!$F$2:$F$20=AnalysisResults!I622,"")</f>
        <v>Placebo</v>
      </c>
      <c r="L622" t="s">
        <v>108</v>
      </c>
      <c r="N622" s="4" t="str" cm="1">
        <f t="array" ref="N622">_xlfn._xlws.FILTER(AnalysisGroupings!$G$2:$G$20,(AnalysisGroupings!$F$2:$F$20=AnalysisResults!M622)*LEN(M622)&gt;0,"")</f>
        <v/>
      </c>
      <c r="O622" t="s">
        <v>368</v>
      </c>
      <c r="P622" t="s">
        <v>111</v>
      </c>
      <c r="R622" s="4" t="str" cm="1">
        <f t="array" ref="R622">_xlfn._xlws.FILTER(AnalysisGroupings!$G$2:$G$20,(AnalysisGroupings!$F$2:$F$20=AnalysisResults!Q622)*LEN(Q622)&gt;0,"")</f>
        <v/>
      </c>
      <c r="S622" t="s">
        <v>454</v>
      </c>
      <c r="T622">
        <v>1.1628000000000001</v>
      </c>
      <c r="U622" s="7" t="s">
        <v>283</v>
      </c>
    </row>
    <row r="623" spans="1:21" x14ac:dyDescent="0.45">
      <c r="A623" t="s">
        <v>117</v>
      </c>
      <c r="B623" s="4" t="str" cm="1">
        <f t="array" ref="B623">_xlfn._xlws.FILTER(AnalysisSets!B:B,AnalysisSets!A:A=_xlfn._xlws.FILTER(Analyses!D:D,Analyses!A:A=AnalysisResults!A623,""),"")</f>
        <v>Safety Population</v>
      </c>
      <c r="C623" t="s">
        <v>314</v>
      </c>
      <c r="D623" s="4" t="str" cm="1">
        <f t="array" ref="D623">_xlfn.UNIQUE(_xlfn._xlws.FILTER(AnalysisMethods!$C$2:$C$31,AnalysisMethods!$A$2:$A$31=AnalysisResults!C623,""))</f>
        <v>Grouped summary of categorical variable</v>
      </c>
      <c r="E623" t="s">
        <v>315</v>
      </c>
      <c r="F623" s="4" t="str" cm="1">
        <f t="array" ref="F623">_xlfn._xlws.FILTER(AnalysisMethods!$H$2:$H$31,AnalysisMethods!$E$2:$E$31=AnalysisResults!E623,"")</f>
        <v>n</v>
      </c>
      <c r="G623" s="4" t="str" cm="1">
        <f t="array" ref="G623">_xlfn._xlws.FILTER(AnalysisMethods!$I$2:$I$31,AnalysisMethods!$E$2:$E$31=AnalysisResults!E623,"")</f>
        <v>XX</v>
      </c>
      <c r="H623" t="s">
        <v>33</v>
      </c>
      <c r="I623" t="s">
        <v>36</v>
      </c>
      <c r="J623" s="4" t="str" cm="1">
        <f t="array" ref="J623">_xlfn._xlws.FILTER(AnalysisGroupings!$G$2:$G$20,AnalysisGroupings!$F$2:$F$20=AnalysisResults!I623,"")</f>
        <v>Placebo</v>
      </c>
      <c r="L623" t="s">
        <v>108</v>
      </c>
      <c r="N623" s="4" t="str" cm="1">
        <f t="array" ref="N623">_xlfn._xlws.FILTER(AnalysisGroupings!$G$2:$G$20,(AnalysisGroupings!$F$2:$F$20=AnalysisResults!M623)*LEN(M623)&gt;0,"")</f>
        <v/>
      </c>
      <c r="O623" t="s">
        <v>368</v>
      </c>
      <c r="P623" t="s">
        <v>111</v>
      </c>
      <c r="R623" s="4" t="str" cm="1">
        <f t="array" ref="R623">_xlfn._xlws.FILTER(AnalysisGroupings!$G$2:$G$20,(AnalysisGroupings!$F$2:$F$20=AnalysisResults!Q623)*LEN(Q623)&gt;0,"")</f>
        <v/>
      </c>
      <c r="S623" t="s">
        <v>455</v>
      </c>
      <c r="T623">
        <v>0</v>
      </c>
      <c r="U623" s="7" t="s">
        <v>276</v>
      </c>
    </row>
    <row r="624" spans="1:21" x14ac:dyDescent="0.45">
      <c r="A624" t="s">
        <v>117</v>
      </c>
      <c r="B624" s="4" t="str" cm="1">
        <f t="array" ref="B624">_xlfn._xlws.FILTER(AnalysisSets!B:B,AnalysisSets!A:A=_xlfn._xlws.FILTER(Analyses!D:D,Analyses!A:A=AnalysisResults!A624,""),"")</f>
        <v>Safety Population</v>
      </c>
      <c r="C624" t="s">
        <v>314</v>
      </c>
      <c r="D624" s="4" t="str" cm="1">
        <f t="array" ref="D624">_xlfn.UNIQUE(_xlfn._xlws.FILTER(AnalysisMethods!$C$2:$C$31,AnalysisMethods!$A$2:$A$31=AnalysisResults!C624,""))</f>
        <v>Grouped summary of categorical variable</v>
      </c>
      <c r="E624" t="s">
        <v>316</v>
      </c>
      <c r="F624" s="4" t="str" cm="1">
        <f t="array" ref="F624">_xlfn._xlws.FILTER(AnalysisMethods!$H$2:$H$31,AnalysisMethods!$E$2:$E$31=AnalysisResults!E624,"")</f>
        <v>%</v>
      </c>
      <c r="G624" s="4" t="str" cm="1">
        <f t="array" ref="G624">_xlfn._xlws.FILTER(AnalysisMethods!$I$2:$I$31,AnalysisMethods!$E$2:$E$31=AnalysisResults!E624,"")</f>
        <v>( XX.X)</v>
      </c>
      <c r="H624" t="s">
        <v>33</v>
      </c>
      <c r="I624" t="s">
        <v>36</v>
      </c>
      <c r="J624" s="4" t="str" cm="1">
        <f t="array" ref="J624">_xlfn._xlws.FILTER(AnalysisGroupings!$G$2:$G$20,AnalysisGroupings!$F$2:$F$20=AnalysisResults!I624,"")</f>
        <v>Placebo</v>
      </c>
      <c r="L624" t="s">
        <v>108</v>
      </c>
      <c r="N624" s="4" t="str" cm="1">
        <f t="array" ref="N624">_xlfn._xlws.FILTER(AnalysisGroupings!$G$2:$G$20,(AnalysisGroupings!$F$2:$F$20=AnalysisResults!M624)*LEN(M624)&gt;0,"")</f>
        <v/>
      </c>
      <c r="O624" t="s">
        <v>368</v>
      </c>
      <c r="P624" t="s">
        <v>111</v>
      </c>
      <c r="R624" s="4" t="str" cm="1">
        <f t="array" ref="R624">_xlfn._xlws.FILTER(AnalysisGroupings!$G$2:$G$20,(AnalysisGroupings!$F$2:$F$20=AnalysisResults!Q624)*LEN(Q624)&gt;0,"")</f>
        <v/>
      </c>
      <c r="S624" t="s">
        <v>455</v>
      </c>
      <c r="T624">
        <v>0</v>
      </c>
      <c r="U624" s="7" t="s">
        <v>280</v>
      </c>
    </row>
    <row r="625" spans="1:21" x14ac:dyDescent="0.45">
      <c r="A625" t="s">
        <v>117</v>
      </c>
      <c r="B625" s="4" t="str" cm="1">
        <f t="array" ref="B625">_xlfn._xlws.FILTER(AnalysisSets!B:B,AnalysisSets!A:A=_xlfn._xlws.FILTER(Analyses!D:D,Analyses!A:A=AnalysisResults!A625,""),"")</f>
        <v>Safety Population</v>
      </c>
      <c r="C625" t="s">
        <v>314</v>
      </c>
      <c r="D625" s="4" t="str" cm="1">
        <f t="array" ref="D625">_xlfn.UNIQUE(_xlfn._xlws.FILTER(AnalysisMethods!$C$2:$C$31,AnalysisMethods!$A$2:$A$31=AnalysisResults!C625,""))</f>
        <v>Grouped summary of categorical variable</v>
      </c>
      <c r="E625" t="s">
        <v>315</v>
      </c>
      <c r="F625" s="4" t="str" cm="1">
        <f t="array" ref="F625">_xlfn._xlws.FILTER(AnalysisMethods!$H$2:$H$31,AnalysisMethods!$E$2:$E$31=AnalysisResults!E625,"")</f>
        <v>n</v>
      </c>
      <c r="G625" s="4" t="str" cm="1">
        <f t="array" ref="G625">_xlfn._xlws.FILTER(AnalysisMethods!$I$2:$I$31,AnalysisMethods!$E$2:$E$31=AnalysisResults!E625,"")</f>
        <v>XX</v>
      </c>
      <c r="H625" t="s">
        <v>33</v>
      </c>
      <c r="I625" t="s">
        <v>36</v>
      </c>
      <c r="J625" s="4" t="str" cm="1">
        <f t="array" ref="J625">_xlfn._xlws.FILTER(AnalysisGroupings!$G$2:$G$20,AnalysisGroupings!$F$2:$F$20=AnalysisResults!I625,"")</f>
        <v>Placebo</v>
      </c>
      <c r="L625" t="s">
        <v>108</v>
      </c>
      <c r="N625" s="4" t="str" cm="1">
        <f t="array" ref="N625">_xlfn._xlws.FILTER(AnalysisGroupings!$G$2:$G$20,(AnalysisGroupings!$F$2:$F$20=AnalysisResults!M625)*LEN(M625)&gt;0,"")</f>
        <v/>
      </c>
      <c r="O625" t="s">
        <v>368</v>
      </c>
      <c r="P625" t="s">
        <v>111</v>
      </c>
      <c r="R625" s="4" t="str" cm="1">
        <f t="array" ref="R625">_xlfn._xlws.FILTER(AnalysisGroupings!$G$2:$G$20,(AnalysisGroupings!$F$2:$F$20=AnalysisResults!Q625)*LEN(Q625)&gt;0,"")</f>
        <v/>
      </c>
      <c r="S625" t="s">
        <v>459</v>
      </c>
      <c r="T625">
        <v>1</v>
      </c>
      <c r="U625" s="7" t="s">
        <v>277</v>
      </c>
    </row>
    <row r="626" spans="1:21" x14ac:dyDescent="0.45">
      <c r="A626" t="s">
        <v>117</v>
      </c>
      <c r="B626" s="4" t="str" cm="1">
        <f t="array" ref="B626">_xlfn._xlws.FILTER(AnalysisSets!B:B,AnalysisSets!A:A=_xlfn._xlws.FILTER(Analyses!D:D,Analyses!A:A=AnalysisResults!A626,""),"")</f>
        <v>Safety Population</v>
      </c>
      <c r="C626" t="s">
        <v>314</v>
      </c>
      <c r="D626" s="4" t="str" cm="1">
        <f t="array" ref="D626">_xlfn.UNIQUE(_xlfn._xlws.FILTER(AnalysisMethods!$C$2:$C$31,AnalysisMethods!$A$2:$A$31=AnalysisResults!C626,""))</f>
        <v>Grouped summary of categorical variable</v>
      </c>
      <c r="E626" t="s">
        <v>316</v>
      </c>
      <c r="F626" s="4" t="str" cm="1">
        <f t="array" ref="F626">_xlfn._xlws.FILTER(AnalysisMethods!$H$2:$H$31,AnalysisMethods!$E$2:$E$31=AnalysisResults!E626,"")</f>
        <v>%</v>
      </c>
      <c r="G626" s="4" t="str" cm="1">
        <f t="array" ref="G626">_xlfn._xlws.FILTER(AnalysisMethods!$I$2:$I$31,AnalysisMethods!$E$2:$E$31=AnalysisResults!E626,"")</f>
        <v>( XX.X)</v>
      </c>
      <c r="H626" t="s">
        <v>33</v>
      </c>
      <c r="I626" t="s">
        <v>36</v>
      </c>
      <c r="J626" s="4" t="str" cm="1">
        <f t="array" ref="J626">_xlfn._xlws.FILTER(AnalysisGroupings!$G$2:$G$20,AnalysisGroupings!$F$2:$F$20=AnalysisResults!I626,"")</f>
        <v>Placebo</v>
      </c>
      <c r="L626" t="s">
        <v>108</v>
      </c>
      <c r="N626" s="4" t="str" cm="1">
        <f t="array" ref="N626">_xlfn._xlws.FILTER(AnalysisGroupings!$G$2:$G$20,(AnalysisGroupings!$F$2:$F$20=AnalysisResults!M626)*LEN(M626)&gt;0,"")</f>
        <v/>
      </c>
      <c r="O626" t="s">
        <v>368</v>
      </c>
      <c r="P626" t="s">
        <v>111</v>
      </c>
      <c r="R626" s="4" t="str" cm="1">
        <f t="array" ref="R626">_xlfn._xlws.FILTER(AnalysisGroupings!$G$2:$G$20,(AnalysisGroupings!$F$2:$F$20=AnalysisResults!Q626)*LEN(Q626)&gt;0,"")</f>
        <v/>
      </c>
      <c r="S626" t="s">
        <v>459</v>
      </c>
      <c r="T626">
        <v>1.1628000000000001</v>
      </c>
      <c r="U626" s="7" t="s">
        <v>283</v>
      </c>
    </row>
    <row r="627" spans="1:21" x14ac:dyDescent="0.45">
      <c r="A627" t="s">
        <v>117</v>
      </c>
      <c r="B627" s="4" t="str" cm="1">
        <f t="array" ref="B627">_xlfn._xlws.FILTER(AnalysisSets!B:B,AnalysisSets!A:A=_xlfn._xlws.FILTER(Analyses!D:D,Analyses!A:A=AnalysisResults!A627,""),"")</f>
        <v>Safety Population</v>
      </c>
      <c r="C627" t="s">
        <v>314</v>
      </c>
      <c r="D627" s="4" t="str" cm="1">
        <f t="array" ref="D627">_xlfn.UNIQUE(_xlfn._xlws.FILTER(AnalysisMethods!$C$2:$C$31,AnalysisMethods!$A$2:$A$31=AnalysisResults!C627,""))</f>
        <v>Grouped summary of categorical variable</v>
      </c>
      <c r="E627" t="s">
        <v>315</v>
      </c>
      <c r="F627" s="4" t="str" cm="1">
        <f t="array" ref="F627">_xlfn._xlws.FILTER(AnalysisMethods!$H$2:$H$31,AnalysisMethods!$E$2:$E$31=AnalysisResults!E627,"")</f>
        <v>n</v>
      </c>
      <c r="G627" s="4" t="str" cm="1">
        <f t="array" ref="G627">_xlfn._xlws.FILTER(AnalysisMethods!$I$2:$I$31,AnalysisMethods!$E$2:$E$31=AnalysisResults!E627,"")</f>
        <v>XX</v>
      </c>
      <c r="H627" t="s">
        <v>33</v>
      </c>
      <c r="I627" t="s">
        <v>36</v>
      </c>
      <c r="J627" s="4" t="str" cm="1">
        <f t="array" ref="J627">_xlfn._xlws.FILTER(AnalysisGroupings!$G$2:$G$20,AnalysisGroupings!$F$2:$F$20=AnalysisResults!I627,"")</f>
        <v>Placebo</v>
      </c>
      <c r="L627" t="s">
        <v>108</v>
      </c>
      <c r="N627" s="4" t="str" cm="1">
        <f t="array" ref="N627">_xlfn._xlws.FILTER(AnalysisGroupings!$G$2:$G$20,(AnalysisGroupings!$F$2:$F$20=AnalysisResults!M627)*LEN(M627)&gt;0,"")</f>
        <v/>
      </c>
      <c r="O627" t="s">
        <v>368</v>
      </c>
      <c r="P627" t="s">
        <v>111</v>
      </c>
      <c r="R627" s="4" t="str" cm="1">
        <f t="array" ref="R627">_xlfn._xlws.FILTER(AnalysisGroupings!$G$2:$G$20,(AnalysisGroupings!$F$2:$F$20=AnalysisResults!Q627)*LEN(Q627)&gt;0,"")</f>
        <v/>
      </c>
      <c r="S627" t="s">
        <v>493</v>
      </c>
      <c r="T627">
        <v>0</v>
      </c>
      <c r="U627" s="7" t="s">
        <v>276</v>
      </c>
    </row>
    <row r="628" spans="1:21" x14ac:dyDescent="0.45">
      <c r="A628" t="s">
        <v>117</v>
      </c>
      <c r="B628" s="4" t="str" cm="1">
        <f t="array" ref="B628">_xlfn._xlws.FILTER(AnalysisSets!B:B,AnalysisSets!A:A=_xlfn._xlws.FILTER(Analyses!D:D,Analyses!A:A=AnalysisResults!A628,""),"")</f>
        <v>Safety Population</v>
      </c>
      <c r="C628" t="s">
        <v>314</v>
      </c>
      <c r="D628" s="4" t="str" cm="1">
        <f t="array" ref="D628">_xlfn.UNIQUE(_xlfn._xlws.FILTER(AnalysisMethods!$C$2:$C$31,AnalysisMethods!$A$2:$A$31=AnalysisResults!C628,""))</f>
        <v>Grouped summary of categorical variable</v>
      </c>
      <c r="E628" t="s">
        <v>316</v>
      </c>
      <c r="F628" s="4" t="str" cm="1">
        <f t="array" ref="F628">_xlfn._xlws.FILTER(AnalysisMethods!$H$2:$H$31,AnalysisMethods!$E$2:$E$31=AnalysisResults!E628,"")</f>
        <v>%</v>
      </c>
      <c r="G628" s="4" t="str" cm="1">
        <f t="array" ref="G628">_xlfn._xlws.FILTER(AnalysisMethods!$I$2:$I$31,AnalysisMethods!$E$2:$E$31=AnalysisResults!E628,"")</f>
        <v>( XX.X)</v>
      </c>
      <c r="H628" t="s">
        <v>33</v>
      </c>
      <c r="I628" t="s">
        <v>36</v>
      </c>
      <c r="J628" s="4" t="str" cm="1">
        <f t="array" ref="J628">_xlfn._xlws.FILTER(AnalysisGroupings!$G$2:$G$20,AnalysisGroupings!$F$2:$F$20=AnalysisResults!I628,"")</f>
        <v>Placebo</v>
      </c>
      <c r="L628" t="s">
        <v>108</v>
      </c>
      <c r="N628" s="4" t="str" cm="1">
        <f t="array" ref="N628">_xlfn._xlws.FILTER(AnalysisGroupings!$G$2:$G$20,(AnalysisGroupings!$F$2:$F$20=AnalysisResults!M628)*LEN(M628)&gt;0,"")</f>
        <v/>
      </c>
      <c r="O628" t="s">
        <v>368</v>
      </c>
      <c r="P628" t="s">
        <v>111</v>
      </c>
      <c r="R628" s="4" t="str" cm="1">
        <f t="array" ref="R628">_xlfn._xlws.FILTER(AnalysisGroupings!$G$2:$G$20,(AnalysisGroupings!$F$2:$F$20=AnalysisResults!Q628)*LEN(Q628)&gt;0,"")</f>
        <v/>
      </c>
      <c r="S628" t="s">
        <v>493</v>
      </c>
      <c r="T628">
        <v>0</v>
      </c>
      <c r="U628" s="7" t="s">
        <v>280</v>
      </c>
    </row>
    <row r="629" spans="1:21" x14ac:dyDescent="0.45">
      <c r="A629" t="s">
        <v>117</v>
      </c>
      <c r="B629" s="4" t="str" cm="1">
        <f t="array" ref="B629">_xlfn._xlws.FILTER(AnalysisSets!B:B,AnalysisSets!A:A=_xlfn._xlws.FILTER(Analyses!D:D,Analyses!A:A=AnalysisResults!A629,""),"")</f>
        <v>Safety Population</v>
      </c>
      <c r="C629" t="s">
        <v>314</v>
      </c>
      <c r="D629" s="4" t="str" cm="1">
        <f t="array" ref="D629">_xlfn.UNIQUE(_xlfn._xlws.FILTER(AnalysisMethods!$C$2:$C$31,AnalysisMethods!$A$2:$A$31=AnalysisResults!C629,""))</f>
        <v>Grouped summary of categorical variable</v>
      </c>
      <c r="E629" t="s">
        <v>315</v>
      </c>
      <c r="F629" s="4" t="str" cm="1">
        <f t="array" ref="F629">_xlfn._xlws.FILTER(AnalysisMethods!$H$2:$H$31,AnalysisMethods!$E$2:$E$31=AnalysisResults!E629,"")</f>
        <v>n</v>
      </c>
      <c r="G629" s="4" t="str" cm="1">
        <f t="array" ref="G629">_xlfn._xlws.FILTER(AnalysisMethods!$I$2:$I$31,AnalysisMethods!$E$2:$E$31=AnalysisResults!E629,"")</f>
        <v>XX</v>
      </c>
      <c r="H629" t="s">
        <v>33</v>
      </c>
      <c r="I629" t="s">
        <v>36</v>
      </c>
      <c r="J629" s="4" t="str" cm="1">
        <f t="array" ref="J629">_xlfn._xlws.FILTER(AnalysisGroupings!$G$2:$G$20,AnalysisGroupings!$F$2:$F$20=AnalysisResults!I629,"")</f>
        <v>Placebo</v>
      </c>
      <c r="L629" t="s">
        <v>108</v>
      </c>
      <c r="N629" s="4" t="str" cm="1">
        <f t="array" ref="N629">_xlfn._xlws.FILTER(AnalysisGroupings!$G$2:$G$20,(AnalysisGroupings!$F$2:$F$20=AnalysisResults!M629)*LEN(M629)&gt;0,"")</f>
        <v/>
      </c>
      <c r="O629" t="s">
        <v>368</v>
      </c>
      <c r="P629" t="s">
        <v>111</v>
      </c>
      <c r="R629" s="4" t="str" cm="1">
        <f t="array" ref="R629">_xlfn._xlws.FILTER(AnalysisGroupings!$G$2:$G$20,(AnalysisGroupings!$F$2:$F$20=AnalysisResults!Q629)*LEN(Q629)&gt;0,"")</f>
        <v/>
      </c>
      <c r="S629" t="s">
        <v>494</v>
      </c>
      <c r="T629">
        <v>0</v>
      </c>
      <c r="U629" s="7" t="s">
        <v>276</v>
      </c>
    </row>
    <row r="630" spans="1:21" x14ac:dyDescent="0.45">
      <c r="A630" t="s">
        <v>117</v>
      </c>
      <c r="B630" s="4" t="str" cm="1">
        <f t="array" ref="B630">_xlfn._xlws.FILTER(AnalysisSets!B:B,AnalysisSets!A:A=_xlfn._xlws.FILTER(Analyses!D:D,Analyses!A:A=AnalysisResults!A630,""),"")</f>
        <v>Safety Population</v>
      </c>
      <c r="C630" t="s">
        <v>314</v>
      </c>
      <c r="D630" s="4" t="str" cm="1">
        <f t="array" ref="D630">_xlfn.UNIQUE(_xlfn._xlws.FILTER(AnalysisMethods!$C$2:$C$31,AnalysisMethods!$A$2:$A$31=AnalysisResults!C630,""))</f>
        <v>Grouped summary of categorical variable</v>
      </c>
      <c r="E630" t="s">
        <v>316</v>
      </c>
      <c r="F630" s="4" t="str" cm="1">
        <f t="array" ref="F630">_xlfn._xlws.FILTER(AnalysisMethods!$H$2:$H$31,AnalysisMethods!$E$2:$E$31=AnalysisResults!E630,"")</f>
        <v>%</v>
      </c>
      <c r="G630" s="4" t="str" cm="1">
        <f t="array" ref="G630">_xlfn._xlws.FILTER(AnalysisMethods!$I$2:$I$31,AnalysisMethods!$E$2:$E$31=AnalysisResults!E630,"")</f>
        <v>( XX.X)</v>
      </c>
      <c r="H630" t="s">
        <v>33</v>
      </c>
      <c r="I630" t="s">
        <v>36</v>
      </c>
      <c r="J630" s="4" t="str" cm="1">
        <f t="array" ref="J630">_xlfn._xlws.FILTER(AnalysisGroupings!$G$2:$G$20,AnalysisGroupings!$F$2:$F$20=AnalysisResults!I630,"")</f>
        <v>Placebo</v>
      </c>
      <c r="L630" t="s">
        <v>108</v>
      </c>
      <c r="N630" s="4" t="str" cm="1">
        <f t="array" ref="N630">_xlfn._xlws.FILTER(AnalysisGroupings!$G$2:$G$20,(AnalysisGroupings!$F$2:$F$20=AnalysisResults!M630)*LEN(M630)&gt;0,"")</f>
        <v/>
      </c>
      <c r="O630" t="s">
        <v>368</v>
      </c>
      <c r="P630" t="s">
        <v>111</v>
      </c>
      <c r="R630" s="4" t="str" cm="1">
        <f t="array" ref="R630">_xlfn._xlws.FILTER(AnalysisGroupings!$G$2:$G$20,(AnalysisGroupings!$F$2:$F$20=AnalysisResults!Q630)*LEN(Q630)&gt;0,"")</f>
        <v/>
      </c>
      <c r="S630" t="s">
        <v>494</v>
      </c>
      <c r="T630">
        <v>0</v>
      </c>
      <c r="U630" s="7" t="s">
        <v>280</v>
      </c>
    </row>
    <row r="631" spans="1:21" x14ac:dyDescent="0.45">
      <c r="A631" t="s">
        <v>117</v>
      </c>
      <c r="B631" s="4" t="str" cm="1">
        <f t="array" ref="B631">_xlfn._xlws.FILTER(AnalysisSets!B:B,AnalysisSets!A:A=_xlfn._xlws.FILTER(Analyses!D:D,Analyses!A:A=AnalysisResults!A631,""),"")</f>
        <v>Safety Population</v>
      </c>
      <c r="C631" t="s">
        <v>314</v>
      </c>
      <c r="D631" s="4" t="str" cm="1">
        <f t="array" ref="D631">_xlfn.UNIQUE(_xlfn._xlws.FILTER(AnalysisMethods!$C$2:$C$31,AnalysisMethods!$A$2:$A$31=AnalysisResults!C631,""))</f>
        <v>Grouped summary of categorical variable</v>
      </c>
      <c r="E631" t="s">
        <v>315</v>
      </c>
      <c r="F631" s="4" t="str" cm="1">
        <f t="array" ref="F631">_xlfn._xlws.FILTER(AnalysisMethods!$H$2:$H$31,AnalysisMethods!$E$2:$E$31=AnalysisResults!E631,"")</f>
        <v>n</v>
      </c>
      <c r="G631" s="4" t="str" cm="1">
        <f t="array" ref="G631">_xlfn._xlws.FILTER(AnalysisMethods!$I$2:$I$31,AnalysisMethods!$E$2:$E$31=AnalysisResults!E631,"")</f>
        <v>XX</v>
      </c>
      <c r="H631" t="s">
        <v>33</v>
      </c>
      <c r="I631" t="s">
        <v>36</v>
      </c>
      <c r="J631" s="4" t="str" cm="1">
        <f t="array" ref="J631">_xlfn._xlws.FILTER(AnalysisGroupings!$G$2:$G$20,AnalysisGroupings!$F$2:$F$20=AnalysisResults!I631,"")</f>
        <v>Placebo</v>
      </c>
      <c r="L631" t="s">
        <v>108</v>
      </c>
      <c r="N631" s="4" t="str" cm="1">
        <f t="array" ref="N631">_xlfn._xlws.FILTER(AnalysisGroupings!$G$2:$G$20,(AnalysisGroupings!$F$2:$F$20=AnalysisResults!M631)*LEN(M631)&gt;0,"")</f>
        <v/>
      </c>
      <c r="O631" t="s">
        <v>368</v>
      </c>
      <c r="P631" t="s">
        <v>111</v>
      </c>
      <c r="R631" s="4" t="str" cm="1">
        <f t="array" ref="R631">_xlfn._xlws.FILTER(AnalysisGroupings!$G$2:$G$20,(AnalysisGroupings!$F$2:$F$20=AnalysisResults!Q631)*LEN(Q631)&gt;0,"")</f>
        <v/>
      </c>
      <c r="S631" t="s">
        <v>514</v>
      </c>
      <c r="T631">
        <v>2</v>
      </c>
      <c r="U631" s="7" t="s">
        <v>614</v>
      </c>
    </row>
    <row r="632" spans="1:21" x14ac:dyDescent="0.45">
      <c r="A632" t="s">
        <v>117</v>
      </c>
      <c r="B632" s="4" t="str" cm="1">
        <f t="array" ref="B632">_xlfn._xlws.FILTER(AnalysisSets!B:B,AnalysisSets!A:A=_xlfn._xlws.FILTER(Analyses!D:D,Analyses!A:A=AnalysisResults!A632,""),"")</f>
        <v>Safety Population</v>
      </c>
      <c r="C632" t="s">
        <v>314</v>
      </c>
      <c r="D632" s="4" t="str" cm="1">
        <f t="array" ref="D632">_xlfn.UNIQUE(_xlfn._xlws.FILTER(AnalysisMethods!$C$2:$C$31,AnalysisMethods!$A$2:$A$31=AnalysisResults!C632,""))</f>
        <v>Grouped summary of categorical variable</v>
      </c>
      <c r="E632" t="s">
        <v>316</v>
      </c>
      <c r="F632" s="4" t="str" cm="1">
        <f t="array" ref="F632">_xlfn._xlws.FILTER(AnalysisMethods!$H$2:$H$31,AnalysisMethods!$E$2:$E$31=AnalysisResults!E632,"")</f>
        <v>%</v>
      </c>
      <c r="G632" s="4" t="str" cm="1">
        <f t="array" ref="G632">_xlfn._xlws.FILTER(AnalysisMethods!$I$2:$I$31,AnalysisMethods!$E$2:$E$31=AnalysisResults!E632,"")</f>
        <v>( XX.X)</v>
      </c>
      <c r="H632" t="s">
        <v>33</v>
      </c>
      <c r="I632" t="s">
        <v>36</v>
      </c>
      <c r="J632" s="4" t="str" cm="1">
        <f t="array" ref="J632">_xlfn._xlws.FILTER(AnalysisGroupings!$G$2:$G$20,AnalysisGroupings!$F$2:$F$20=AnalysisResults!I632,"")</f>
        <v>Placebo</v>
      </c>
      <c r="L632" t="s">
        <v>108</v>
      </c>
      <c r="N632" s="4" t="str" cm="1">
        <f t="array" ref="N632">_xlfn._xlws.FILTER(AnalysisGroupings!$G$2:$G$20,(AnalysisGroupings!$F$2:$F$20=AnalysisResults!M632)*LEN(M632)&gt;0,"")</f>
        <v/>
      </c>
      <c r="O632" t="s">
        <v>368</v>
      </c>
      <c r="P632" t="s">
        <v>111</v>
      </c>
      <c r="R632" s="4" t="str" cm="1">
        <f t="array" ref="R632">_xlfn._xlws.FILTER(AnalysisGroupings!$G$2:$G$20,(AnalysisGroupings!$F$2:$F$20=AnalysisResults!Q632)*LEN(Q632)&gt;0,"")</f>
        <v/>
      </c>
      <c r="S632" t="s">
        <v>514</v>
      </c>
      <c r="T632">
        <v>2.3256000000000001</v>
      </c>
      <c r="U632" s="7" t="s">
        <v>615</v>
      </c>
    </row>
    <row r="633" spans="1:21" x14ac:dyDescent="0.45">
      <c r="A633" t="s">
        <v>117</v>
      </c>
      <c r="B633" s="4" t="str" cm="1">
        <f t="array" ref="B633">_xlfn._xlws.FILTER(AnalysisSets!B:B,AnalysisSets!A:A=_xlfn._xlws.FILTER(Analyses!D:D,Analyses!A:A=AnalysisResults!A633,""),"")</f>
        <v>Safety Population</v>
      </c>
      <c r="C633" t="s">
        <v>314</v>
      </c>
      <c r="D633" s="4" t="str" cm="1">
        <f t="array" ref="D633">_xlfn.UNIQUE(_xlfn._xlws.FILTER(AnalysisMethods!$C$2:$C$31,AnalysisMethods!$A$2:$A$31=AnalysisResults!C633,""))</f>
        <v>Grouped summary of categorical variable</v>
      </c>
      <c r="E633" t="s">
        <v>315</v>
      </c>
      <c r="F633" s="4" t="str" cm="1">
        <f t="array" ref="F633">_xlfn._xlws.FILTER(AnalysisMethods!$H$2:$H$31,AnalysisMethods!$E$2:$E$31=AnalysisResults!E633,"")</f>
        <v>n</v>
      </c>
      <c r="G633" s="4" t="str" cm="1">
        <f t="array" ref="G633">_xlfn._xlws.FILTER(AnalysisMethods!$I$2:$I$31,AnalysisMethods!$E$2:$E$31=AnalysisResults!E633,"")</f>
        <v>XX</v>
      </c>
      <c r="H633" t="s">
        <v>33</v>
      </c>
      <c r="I633" t="s">
        <v>36</v>
      </c>
      <c r="J633" s="4" t="str" cm="1">
        <f t="array" ref="J633">_xlfn._xlws.FILTER(AnalysisGroupings!$G$2:$G$20,AnalysisGroupings!$F$2:$F$20=AnalysisResults!I633,"")</f>
        <v>Placebo</v>
      </c>
      <c r="L633" t="s">
        <v>108</v>
      </c>
      <c r="N633" s="4" t="str" cm="1">
        <f t="array" ref="N633">_xlfn._xlws.FILTER(AnalysisGroupings!$G$2:$G$20,(AnalysisGroupings!$F$2:$F$20=AnalysisResults!M633)*LEN(M633)&gt;0,"")</f>
        <v/>
      </c>
      <c r="O633" t="s">
        <v>368</v>
      </c>
      <c r="P633" t="s">
        <v>111</v>
      </c>
      <c r="R633" s="4" t="str" cm="1">
        <f t="array" ref="R633">_xlfn._xlws.FILTER(AnalysisGroupings!$G$2:$G$20,(AnalysisGroupings!$F$2:$F$20=AnalysisResults!Q633)*LEN(Q633)&gt;0,"")</f>
        <v/>
      </c>
      <c r="S633" t="s">
        <v>515</v>
      </c>
      <c r="T633">
        <v>1</v>
      </c>
      <c r="U633" s="7" t="s">
        <v>277</v>
      </c>
    </row>
    <row r="634" spans="1:21" x14ac:dyDescent="0.45">
      <c r="A634" t="s">
        <v>117</v>
      </c>
      <c r="B634" s="4" t="str" cm="1">
        <f t="array" ref="B634">_xlfn._xlws.FILTER(AnalysisSets!B:B,AnalysisSets!A:A=_xlfn._xlws.FILTER(Analyses!D:D,Analyses!A:A=AnalysisResults!A634,""),"")</f>
        <v>Safety Population</v>
      </c>
      <c r="C634" t="s">
        <v>314</v>
      </c>
      <c r="D634" s="4" t="str" cm="1">
        <f t="array" ref="D634">_xlfn.UNIQUE(_xlfn._xlws.FILTER(AnalysisMethods!$C$2:$C$31,AnalysisMethods!$A$2:$A$31=AnalysisResults!C634,""))</f>
        <v>Grouped summary of categorical variable</v>
      </c>
      <c r="E634" t="s">
        <v>316</v>
      </c>
      <c r="F634" s="4" t="str" cm="1">
        <f t="array" ref="F634">_xlfn._xlws.FILTER(AnalysisMethods!$H$2:$H$31,AnalysisMethods!$E$2:$E$31=AnalysisResults!E634,"")</f>
        <v>%</v>
      </c>
      <c r="G634" s="4" t="str" cm="1">
        <f t="array" ref="G634">_xlfn._xlws.FILTER(AnalysisMethods!$I$2:$I$31,AnalysisMethods!$E$2:$E$31=AnalysisResults!E634,"")</f>
        <v>( XX.X)</v>
      </c>
      <c r="H634" t="s">
        <v>33</v>
      </c>
      <c r="I634" t="s">
        <v>36</v>
      </c>
      <c r="J634" s="4" t="str" cm="1">
        <f t="array" ref="J634">_xlfn._xlws.FILTER(AnalysisGroupings!$G$2:$G$20,AnalysisGroupings!$F$2:$F$20=AnalysisResults!I634,"")</f>
        <v>Placebo</v>
      </c>
      <c r="L634" t="s">
        <v>108</v>
      </c>
      <c r="N634" s="4" t="str" cm="1">
        <f t="array" ref="N634">_xlfn._xlws.FILTER(AnalysisGroupings!$G$2:$G$20,(AnalysisGroupings!$F$2:$F$20=AnalysisResults!M634)*LEN(M634)&gt;0,"")</f>
        <v/>
      </c>
      <c r="O634" t="s">
        <v>368</v>
      </c>
      <c r="P634" t="s">
        <v>111</v>
      </c>
      <c r="R634" s="4" t="str" cm="1">
        <f t="array" ref="R634">_xlfn._xlws.FILTER(AnalysisGroupings!$G$2:$G$20,(AnalysisGroupings!$F$2:$F$20=AnalysisResults!Q634)*LEN(Q634)&gt;0,"")</f>
        <v/>
      </c>
      <c r="S634" t="s">
        <v>515</v>
      </c>
      <c r="T634">
        <v>1.1628000000000001</v>
      </c>
      <c r="U634" s="7" t="s">
        <v>283</v>
      </c>
    </row>
    <row r="635" spans="1:21" x14ac:dyDescent="0.45">
      <c r="A635" t="s">
        <v>117</v>
      </c>
      <c r="B635" s="4" t="str" cm="1">
        <f t="array" ref="B635">_xlfn._xlws.FILTER(AnalysisSets!B:B,AnalysisSets!A:A=_xlfn._xlws.FILTER(Analyses!D:D,Analyses!A:A=AnalysisResults!A635,""),"")</f>
        <v>Safety Population</v>
      </c>
      <c r="C635" t="s">
        <v>314</v>
      </c>
      <c r="D635" s="4" t="str" cm="1">
        <f t="array" ref="D635">_xlfn.UNIQUE(_xlfn._xlws.FILTER(AnalysisMethods!$C$2:$C$31,AnalysisMethods!$A$2:$A$31=AnalysisResults!C635,""))</f>
        <v>Grouped summary of categorical variable</v>
      </c>
      <c r="E635" t="s">
        <v>315</v>
      </c>
      <c r="F635" s="4" t="str" cm="1">
        <f t="array" ref="F635">_xlfn._xlws.FILTER(AnalysisMethods!$H$2:$H$31,AnalysisMethods!$E$2:$E$31=AnalysisResults!E635,"")</f>
        <v>n</v>
      </c>
      <c r="G635" s="4" t="str" cm="1">
        <f t="array" ref="G635">_xlfn._xlws.FILTER(AnalysisMethods!$I$2:$I$31,AnalysisMethods!$E$2:$E$31=AnalysisResults!E635,"")</f>
        <v>XX</v>
      </c>
      <c r="H635" t="s">
        <v>33</v>
      </c>
      <c r="I635" t="s">
        <v>36</v>
      </c>
      <c r="J635" s="4" t="str" cm="1">
        <f t="array" ref="J635">_xlfn._xlws.FILTER(AnalysisGroupings!$G$2:$G$20,AnalysisGroupings!$F$2:$F$20=AnalysisResults!I635,"")</f>
        <v>Placebo</v>
      </c>
      <c r="L635" t="s">
        <v>108</v>
      </c>
      <c r="N635" s="4" t="str" cm="1">
        <f t="array" ref="N635">_xlfn._xlws.FILTER(AnalysisGroupings!$G$2:$G$20,(AnalysisGroupings!$F$2:$F$20=AnalysisResults!M635)*LEN(M635)&gt;0,"")</f>
        <v/>
      </c>
      <c r="O635" t="s">
        <v>368</v>
      </c>
      <c r="P635" t="s">
        <v>111</v>
      </c>
      <c r="R635" s="4" t="str" cm="1">
        <f t="array" ref="R635">_xlfn._xlws.FILTER(AnalysisGroupings!$G$2:$G$20,(AnalysisGroupings!$F$2:$F$20=AnalysisResults!Q635)*LEN(Q635)&gt;0,"")</f>
        <v/>
      </c>
      <c r="S635" t="s">
        <v>518</v>
      </c>
      <c r="T635">
        <v>0</v>
      </c>
      <c r="U635" s="7" t="s">
        <v>276</v>
      </c>
    </row>
    <row r="636" spans="1:21" x14ac:dyDescent="0.45">
      <c r="A636" t="s">
        <v>117</v>
      </c>
      <c r="B636" s="4" t="str" cm="1">
        <f t="array" ref="B636">_xlfn._xlws.FILTER(AnalysisSets!B:B,AnalysisSets!A:A=_xlfn._xlws.FILTER(Analyses!D:D,Analyses!A:A=AnalysisResults!A636,""),"")</f>
        <v>Safety Population</v>
      </c>
      <c r="C636" t="s">
        <v>314</v>
      </c>
      <c r="D636" s="4" t="str" cm="1">
        <f t="array" ref="D636">_xlfn.UNIQUE(_xlfn._xlws.FILTER(AnalysisMethods!$C$2:$C$31,AnalysisMethods!$A$2:$A$31=AnalysisResults!C636,""))</f>
        <v>Grouped summary of categorical variable</v>
      </c>
      <c r="E636" t="s">
        <v>316</v>
      </c>
      <c r="F636" s="4" t="str" cm="1">
        <f t="array" ref="F636">_xlfn._xlws.FILTER(AnalysisMethods!$H$2:$H$31,AnalysisMethods!$E$2:$E$31=AnalysisResults!E636,"")</f>
        <v>%</v>
      </c>
      <c r="G636" s="4" t="str" cm="1">
        <f t="array" ref="G636">_xlfn._xlws.FILTER(AnalysisMethods!$I$2:$I$31,AnalysisMethods!$E$2:$E$31=AnalysisResults!E636,"")</f>
        <v>( XX.X)</v>
      </c>
      <c r="H636" t="s">
        <v>33</v>
      </c>
      <c r="I636" t="s">
        <v>36</v>
      </c>
      <c r="J636" s="4" t="str" cm="1">
        <f t="array" ref="J636">_xlfn._xlws.FILTER(AnalysisGroupings!$G$2:$G$20,AnalysisGroupings!$F$2:$F$20=AnalysisResults!I636,"")</f>
        <v>Placebo</v>
      </c>
      <c r="L636" t="s">
        <v>108</v>
      </c>
      <c r="N636" s="4" t="str" cm="1">
        <f t="array" ref="N636">_xlfn._xlws.FILTER(AnalysisGroupings!$G$2:$G$20,(AnalysisGroupings!$F$2:$F$20=AnalysisResults!M636)*LEN(M636)&gt;0,"")</f>
        <v/>
      </c>
      <c r="O636" t="s">
        <v>368</v>
      </c>
      <c r="P636" t="s">
        <v>111</v>
      </c>
      <c r="R636" s="4" t="str" cm="1">
        <f t="array" ref="R636">_xlfn._xlws.FILTER(AnalysisGroupings!$G$2:$G$20,(AnalysisGroupings!$F$2:$F$20=AnalysisResults!Q636)*LEN(Q636)&gt;0,"")</f>
        <v/>
      </c>
      <c r="S636" t="s">
        <v>518</v>
      </c>
      <c r="T636">
        <v>0</v>
      </c>
      <c r="U636" s="7" t="s">
        <v>280</v>
      </c>
    </row>
    <row r="637" spans="1:21" x14ac:dyDescent="0.45">
      <c r="A637" t="s">
        <v>117</v>
      </c>
      <c r="B637" s="4" t="str" cm="1">
        <f t="array" ref="B637">_xlfn._xlws.FILTER(AnalysisSets!B:B,AnalysisSets!A:A=_xlfn._xlws.FILTER(Analyses!D:D,Analyses!A:A=AnalysisResults!A637,""),"")</f>
        <v>Safety Population</v>
      </c>
      <c r="C637" t="s">
        <v>314</v>
      </c>
      <c r="D637" s="4" t="str" cm="1">
        <f t="array" ref="D637">_xlfn.UNIQUE(_xlfn._xlws.FILTER(AnalysisMethods!$C$2:$C$31,AnalysisMethods!$A$2:$A$31=AnalysisResults!C637,""))</f>
        <v>Grouped summary of categorical variable</v>
      </c>
      <c r="E637" t="s">
        <v>315</v>
      </c>
      <c r="F637" s="4" t="str" cm="1">
        <f t="array" ref="F637">_xlfn._xlws.FILTER(AnalysisMethods!$H$2:$H$31,AnalysisMethods!$E$2:$E$31=AnalysisResults!E637,"")</f>
        <v>n</v>
      </c>
      <c r="G637" s="4" t="str" cm="1">
        <f t="array" ref="G637">_xlfn._xlws.FILTER(AnalysisMethods!$I$2:$I$31,AnalysisMethods!$E$2:$E$31=AnalysisResults!E637,"")</f>
        <v>XX</v>
      </c>
      <c r="H637" t="s">
        <v>33</v>
      </c>
      <c r="I637" t="s">
        <v>36</v>
      </c>
      <c r="J637" s="4" t="str" cm="1">
        <f t="array" ref="J637">_xlfn._xlws.FILTER(AnalysisGroupings!$G$2:$G$20,AnalysisGroupings!$F$2:$F$20=AnalysisResults!I637,"")</f>
        <v>Placebo</v>
      </c>
      <c r="L637" t="s">
        <v>108</v>
      </c>
      <c r="N637" s="4" t="str" cm="1">
        <f t="array" ref="N637">_xlfn._xlws.FILTER(AnalysisGroupings!$G$2:$G$20,(AnalysisGroupings!$F$2:$F$20=AnalysisResults!M637)*LEN(M637)&gt;0,"")</f>
        <v/>
      </c>
      <c r="O637" t="s">
        <v>368</v>
      </c>
      <c r="P637" t="s">
        <v>111</v>
      </c>
      <c r="R637" s="4" t="str" cm="1">
        <f t="array" ref="R637">_xlfn._xlws.FILTER(AnalysisGroupings!$G$2:$G$20,(AnalysisGroupings!$F$2:$F$20=AnalysisResults!Q637)*LEN(Q637)&gt;0,"")</f>
        <v/>
      </c>
      <c r="S637" t="s">
        <v>519</v>
      </c>
      <c r="T637">
        <v>0</v>
      </c>
      <c r="U637" s="7" t="s">
        <v>276</v>
      </c>
    </row>
    <row r="638" spans="1:21" x14ac:dyDescent="0.45">
      <c r="A638" t="s">
        <v>117</v>
      </c>
      <c r="B638" s="4" t="str" cm="1">
        <f t="array" ref="B638">_xlfn._xlws.FILTER(AnalysisSets!B:B,AnalysisSets!A:A=_xlfn._xlws.FILTER(Analyses!D:D,Analyses!A:A=AnalysisResults!A638,""),"")</f>
        <v>Safety Population</v>
      </c>
      <c r="C638" t="s">
        <v>314</v>
      </c>
      <c r="D638" s="4" t="str" cm="1">
        <f t="array" ref="D638">_xlfn.UNIQUE(_xlfn._xlws.FILTER(AnalysisMethods!$C$2:$C$31,AnalysisMethods!$A$2:$A$31=AnalysisResults!C638,""))</f>
        <v>Grouped summary of categorical variable</v>
      </c>
      <c r="E638" t="s">
        <v>316</v>
      </c>
      <c r="F638" s="4" t="str" cm="1">
        <f t="array" ref="F638">_xlfn._xlws.FILTER(AnalysisMethods!$H$2:$H$31,AnalysisMethods!$E$2:$E$31=AnalysisResults!E638,"")</f>
        <v>%</v>
      </c>
      <c r="G638" s="4" t="str" cm="1">
        <f t="array" ref="G638">_xlfn._xlws.FILTER(AnalysisMethods!$I$2:$I$31,AnalysisMethods!$E$2:$E$31=AnalysisResults!E638,"")</f>
        <v>( XX.X)</v>
      </c>
      <c r="H638" t="s">
        <v>33</v>
      </c>
      <c r="I638" t="s">
        <v>36</v>
      </c>
      <c r="J638" s="4" t="str" cm="1">
        <f t="array" ref="J638">_xlfn._xlws.FILTER(AnalysisGroupings!$G$2:$G$20,AnalysisGroupings!$F$2:$F$20=AnalysisResults!I638,"")</f>
        <v>Placebo</v>
      </c>
      <c r="L638" t="s">
        <v>108</v>
      </c>
      <c r="N638" s="4" t="str" cm="1">
        <f t="array" ref="N638">_xlfn._xlws.FILTER(AnalysisGroupings!$G$2:$G$20,(AnalysisGroupings!$F$2:$F$20=AnalysisResults!M638)*LEN(M638)&gt;0,"")</f>
        <v/>
      </c>
      <c r="O638" t="s">
        <v>368</v>
      </c>
      <c r="P638" t="s">
        <v>111</v>
      </c>
      <c r="R638" s="4" t="str" cm="1">
        <f t="array" ref="R638">_xlfn._xlws.FILTER(AnalysisGroupings!$G$2:$G$20,(AnalysisGroupings!$F$2:$F$20=AnalysisResults!Q638)*LEN(Q638)&gt;0,"")</f>
        <v/>
      </c>
      <c r="S638" t="s">
        <v>519</v>
      </c>
      <c r="T638">
        <v>0</v>
      </c>
      <c r="U638" s="7" t="s">
        <v>280</v>
      </c>
    </row>
    <row r="639" spans="1:21" x14ac:dyDescent="0.45">
      <c r="A639" t="s">
        <v>117</v>
      </c>
      <c r="B639" s="4" t="str" cm="1">
        <f t="array" ref="B639">_xlfn._xlws.FILTER(AnalysisSets!B:B,AnalysisSets!A:A=_xlfn._xlws.FILTER(Analyses!D:D,Analyses!A:A=AnalysisResults!A639,""),"")</f>
        <v>Safety Population</v>
      </c>
      <c r="C639" t="s">
        <v>314</v>
      </c>
      <c r="D639" s="4" t="str" cm="1">
        <f t="array" ref="D639">_xlfn.UNIQUE(_xlfn._xlws.FILTER(AnalysisMethods!$C$2:$C$31,AnalysisMethods!$A$2:$A$31=AnalysisResults!C639,""))</f>
        <v>Grouped summary of categorical variable</v>
      </c>
      <c r="E639" t="s">
        <v>315</v>
      </c>
      <c r="F639" s="4" t="str" cm="1">
        <f t="array" ref="F639">_xlfn._xlws.FILTER(AnalysisMethods!$H$2:$H$31,AnalysisMethods!$E$2:$E$31=AnalysisResults!E639,"")</f>
        <v>n</v>
      </c>
      <c r="G639" s="4" t="str" cm="1">
        <f t="array" ref="G639">_xlfn._xlws.FILTER(AnalysisMethods!$I$2:$I$31,AnalysisMethods!$E$2:$E$31=AnalysisResults!E639,"")</f>
        <v>XX</v>
      </c>
      <c r="H639" t="s">
        <v>33</v>
      </c>
      <c r="I639" t="s">
        <v>36</v>
      </c>
      <c r="J639" s="4" t="str" cm="1">
        <f t="array" ref="J639">_xlfn._xlws.FILTER(AnalysisGroupings!$G$2:$G$20,AnalysisGroupings!$F$2:$F$20=AnalysisResults!I639,"")</f>
        <v>Placebo</v>
      </c>
      <c r="L639" t="s">
        <v>108</v>
      </c>
      <c r="N639" s="4" t="str" cm="1">
        <f t="array" ref="N639">_xlfn._xlws.FILTER(AnalysisGroupings!$G$2:$G$20,(AnalysisGroupings!$F$2:$F$20=AnalysisResults!M639)*LEN(M639)&gt;0,"")</f>
        <v/>
      </c>
      <c r="O639" t="s">
        <v>368</v>
      </c>
      <c r="P639" t="s">
        <v>111</v>
      </c>
      <c r="R639" s="4" t="str" cm="1">
        <f t="array" ref="R639">_xlfn._xlws.FILTER(AnalysisGroupings!$G$2:$G$20,(AnalysisGroupings!$F$2:$F$20=AnalysisResults!Q639)*LEN(Q639)&gt;0,"")</f>
        <v/>
      </c>
      <c r="S639" t="s">
        <v>534</v>
      </c>
      <c r="T639">
        <v>0</v>
      </c>
      <c r="U639" s="7" t="s">
        <v>276</v>
      </c>
    </row>
    <row r="640" spans="1:21" x14ac:dyDescent="0.45">
      <c r="A640" t="s">
        <v>117</v>
      </c>
      <c r="B640" s="4" t="str" cm="1">
        <f t="array" ref="B640">_xlfn._xlws.FILTER(AnalysisSets!B:B,AnalysisSets!A:A=_xlfn._xlws.FILTER(Analyses!D:D,Analyses!A:A=AnalysisResults!A640,""),"")</f>
        <v>Safety Population</v>
      </c>
      <c r="C640" t="s">
        <v>314</v>
      </c>
      <c r="D640" s="4" t="str" cm="1">
        <f t="array" ref="D640">_xlfn.UNIQUE(_xlfn._xlws.FILTER(AnalysisMethods!$C$2:$C$31,AnalysisMethods!$A$2:$A$31=AnalysisResults!C640,""))</f>
        <v>Grouped summary of categorical variable</v>
      </c>
      <c r="E640" t="s">
        <v>316</v>
      </c>
      <c r="F640" s="4" t="str" cm="1">
        <f t="array" ref="F640">_xlfn._xlws.FILTER(AnalysisMethods!$H$2:$H$31,AnalysisMethods!$E$2:$E$31=AnalysisResults!E640,"")</f>
        <v>%</v>
      </c>
      <c r="G640" s="4" t="str" cm="1">
        <f t="array" ref="G640">_xlfn._xlws.FILTER(AnalysisMethods!$I$2:$I$31,AnalysisMethods!$E$2:$E$31=AnalysisResults!E640,"")</f>
        <v>( XX.X)</v>
      </c>
      <c r="H640" t="s">
        <v>33</v>
      </c>
      <c r="I640" t="s">
        <v>36</v>
      </c>
      <c r="J640" s="4" t="str" cm="1">
        <f t="array" ref="J640">_xlfn._xlws.FILTER(AnalysisGroupings!$G$2:$G$20,AnalysisGroupings!$F$2:$F$20=AnalysisResults!I640,"")</f>
        <v>Placebo</v>
      </c>
      <c r="L640" t="s">
        <v>108</v>
      </c>
      <c r="N640" s="4" t="str" cm="1">
        <f t="array" ref="N640">_xlfn._xlws.FILTER(AnalysisGroupings!$G$2:$G$20,(AnalysisGroupings!$F$2:$F$20=AnalysisResults!M640)*LEN(M640)&gt;0,"")</f>
        <v/>
      </c>
      <c r="O640" t="s">
        <v>368</v>
      </c>
      <c r="P640" t="s">
        <v>111</v>
      </c>
      <c r="R640" s="4" t="str" cm="1">
        <f t="array" ref="R640">_xlfn._xlws.FILTER(AnalysisGroupings!$G$2:$G$20,(AnalysisGroupings!$F$2:$F$20=AnalysisResults!Q640)*LEN(Q640)&gt;0,"")</f>
        <v/>
      </c>
      <c r="S640" t="s">
        <v>534</v>
      </c>
      <c r="T640">
        <v>0</v>
      </c>
      <c r="U640" s="7" t="s">
        <v>280</v>
      </c>
    </row>
    <row r="641" spans="1:21" x14ac:dyDescent="0.45">
      <c r="A641" t="s">
        <v>117</v>
      </c>
      <c r="B641" s="4" t="str" cm="1">
        <f t="array" ref="B641">_xlfn._xlws.FILTER(AnalysisSets!B:B,AnalysisSets!A:A=_xlfn._xlws.FILTER(Analyses!D:D,Analyses!A:A=AnalysisResults!A641,""),"")</f>
        <v>Safety Population</v>
      </c>
      <c r="C641" t="s">
        <v>314</v>
      </c>
      <c r="D641" s="4" t="str" cm="1">
        <f t="array" ref="D641">_xlfn.UNIQUE(_xlfn._xlws.FILTER(AnalysisMethods!$C$2:$C$31,AnalysisMethods!$A$2:$A$31=AnalysisResults!C641,""))</f>
        <v>Grouped summary of categorical variable</v>
      </c>
      <c r="E641" t="s">
        <v>315</v>
      </c>
      <c r="F641" s="4" t="str" cm="1">
        <f t="array" ref="F641">_xlfn._xlws.FILTER(AnalysisMethods!$H$2:$H$31,AnalysisMethods!$E$2:$E$31=AnalysisResults!E641,"")</f>
        <v>n</v>
      </c>
      <c r="G641" s="4" t="str" cm="1">
        <f t="array" ref="G641">_xlfn._xlws.FILTER(AnalysisMethods!$I$2:$I$31,AnalysisMethods!$E$2:$E$31=AnalysisResults!E641,"")</f>
        <v>XX</v>
      </c>
      <c r="H641" t="s">
        <v>33</v>
      </c>
      <c r="I641" t="s">
        <v>36</v>
      </c>
      <c r="J641" s="4" t="str" cm="1">
        <f t="array" ref="J641">_xlfn._xlws.FILTER(AnalysisGroupings!$G$2:$G$20,AnalysisGroupings!$F$2:$F$20=AnalysisResults!I641,"")</f>
        <v>Placebo</v>
      </c>
      <c r="L641" t="s">
        <v>108</v>
      </c>
      <c r="N641" s="4" t="str" cm="1">
        <f t="array" ref="N641">_xlfn._xlws.FILTER(AnalysisGroupings!$G$2:$G$20,(AnalysisGroupings!$F$2:$F$20=AnalysisResults!M641)*LEN(M641)&gt;0,"")</f>
        <v/>
      </c>
      <c r="O641" t="s">
        <v>368</v>
      </c>
      <c r="P641" t="s">
        <v>111</v>
      </c>
      <c r="R641" s="4" t="str" cm="1">
        <f t="array" ref="R641">_xlfn._xlws.FILTER(AnalysisGroupings!$G$2:$G$20,(AnalysisGroupings!$F$2:$F$20=AnalysisResults!Q641)*LEN(Q641)&gt;0,"")</f>
        <v/>
      </c>
      <c r="S641" t="s">
        <v>565</v>
      </c>
      <c r="T641">
        <v>0</v>
      </c>
      <c r="U641" s="7" t="s">
        <v>276</v>
      </c>
    </row>
    <row r="642" spans="1:21" x14ac:dyDescent="0.45">
      <c r="A642" t="s">
        <v>117</v>
      </c>
      <c r="B642" s="4" t="str" cm="1">
        <f t="array" ref="B642">_xlfn._xlws.FILTER(AnalysisSets!B:B,AnalysisSets!A:A=_xlfn._xlws.FILTER(Analyses!D:D,Analyses!A:A=AnalysisResults!A642,""),"")</f>
        <v>Safety Population</v>
      </c>
      <c r="C642" t="s">
        <v>314</v>
      </c>
      <c r="D642" s="4" t="str" cm="1">
        <f t="array" ref="D642">_xlfn.UNIQUE(_xlfn._xlws.FILTER(AnalysisMethods!$C$2:$C$31,AnalysisMethods!$A$2:$A$31=AnalysisResults!C642,""))</f>
        <v>Grouped summary of categorical variable</v>
      </c>
      <c r="E642" t="s">
        <v>316</v>
      </c>
      <c r="F642" s="4" t="str" cm="1">
        <f t="array" ref="F642">_xlfn._xlws.FILTER(AnalysisMethods!$H$2:$H$31,AnalysisMethods!$E$2:$E$31=AnalysisResults!E642,"")</f>
        <v>%</v>
      </c>
      <c r="G642" s="4" t="str" cm="1">
        <f t="array" ref="G642">_xlfn._xlws.FILTER(AnalysisMethods!$I$2:$I$31,AnalysisMethods!$E$2:$E$31=AnalysisResults!E642,"")</f>
        <v>( XX.X)</v>
      </c>
      <c r="H642" t="s">
        <v>33</v>
      </c>
      <c r="I642" t="s">
        <v>36</v>
      </c>
      <c r="J642" s="4" t="str" cm="1">
        <f t="array" ref="J642">_xlfn._xlws.FILTER(AnalysisGroupings!$G$2:$G$20,AnalysisGroupings!$F$2:$F$20=AnalysisResults!I642,"")</f>
        <v>Placebo</v>
      </c>
      <c r="L642" t="s">
        <v>108</v>
      </c>
      <c r="N642" s="4" t="str" cm="1">
        <f t="array" ref="N642">_xlfn._xlws.FILTER(AnalysisGroupings!$G$2:$G$20,(AnalysisGroupings!$F$2:$F$20=AnalysisResults!M642)*LEN(M642)&gt;0,"")</f>
        <v/>
      </c>
      <c r="O642" t="s">
        <v>368</v>
      </c>
      <c r="P642" t="s">
        <v>111</v>
      </c>
      <c r="R642" s="4" t="str" cm="1">
        <f t="array" ref="R642">_xlfn._xlws.FILTER(AnalysisGroupings!$G$2:$G$20,(AnalysisGroupings!$F$2:$F$20=AnalysisResults!Q642)*LEN(Q642)&gt;0,"")</f>
        <v/>
      </c>
      <c r="S642" t="s">
        <v>565</v>
      </c>
      <c r="T642">
        <v>0</v>
      </c>
      <c r="U642" s="7" t="s">
        <v>280</v>
      </c>
    </row>
    <row r="643" spans="1:21" x14ac:dyDescent="0.45">
      <c r="A643" t="s">
        <v>117</v>
      </c>
      <c r="B643" s="4" t="str" cm="1">
        <f t="array" ref="B643">_xlfn._xlws.FILTER(AnalysisSets!B:B,AnalysisSets!A:A=_xlfn._xlws.FILTER(Analyses!D:D,Analyses!A:A=AnalysisResults!A643,""),"")</f>
        <v>Safety Population</v>
      </c>
      <c r="C643" t="s">
        <v>314</v>
      </c>
      <c r="D643" s="4" t="str" cm="1">
        <f t="array" ref="D643">_xlfn.UNIQUE(_xlfn._xlws.FILTER(AnalysisMethods!$C$2:$C$31,AnalysisMethods!$A$2:$A$31=AnalysisResults!C643,""))</f>
        <v>Grouped summary of categorical variable</v>
      </c>
      <c r="E643" t="s">
        <v>315</v>
      </c>
      <c r="F643" s="4" t="str" cm="1">
        <f t="array" ref="F643">_xlfn._xlws.FILTER(AnalysisMethods!$H$2:$H$31,AnalysisMethods!$E$2:$E$31=AnalysisResults!E643,"")</f>
        <v>n</v>
      </c>
      <c r="G643" s="4" t="str" cm="1">
        <f t="array" ref="G643">_xlfn._xlws.FILTER(AnalysisMethods!$I$2:$I$31,AnalysisMethods!$E$2:$E$31=AnalysisResults!E643,"")</f>
        <v>XX</v>
      </c>
      <c r="H643" t="s">
        <v>33</v>
      </c>
      <c r="I643" t="s">
        <v>36</v>
      </c>
      <c r="J643" s="4" t="str" cm="1">
        <f t="array" ref="J643">_xlfn._xlws.FILTER(AnalysisGroupings!$G$2:$G$20,AnalysisGroupings!$F$2:$F$20=AnalysisResults!I643,"")</f>
        <v>Placebo</v>
      </c>
      <c r="L643" t="s">
        <v>108</v>
      </c>
      <c r="N643" s="4" t="str" cm="1">
        <f t="array" ref="N643">_xlfn._xlws.FILTER(AnalysisGroupings!$G$2:$G$20,(AnalysisGroupings!$F$2:$F$20=AnalysisResults!M643)*LEN(M643)&gt;0,"")</f>
        <v/>
      </c>
      <c r="O643" t="s">
        <v>369</v>
      </c>
      <c r="P643" t="s">
        <v>111</v>
      </c>
      <c r="R643" s="4" t="str" cm="1">
        <f t="array" ref="R643">_xlfn._xlws.FILTER(AnalysisGroupings!$G$2:$G$20,(AnalysisGroupings!$F$2:$F$20=AnalysisResults!Q643)*LEN(Q643)&gt;0,"")</f>
        <v/>
      </c>
      <c r="S643" t="s">
        <v>427</v>
      </c>
      <c r="T643">
        <v>0</v>
      </c>
      <c r="U643" s="7" t="s">
        <v>276</v>
      </c>
    </row>
    <row r="644" spans="1:21" x14ac:dyDescent="0.45">
      <c r="A644" t="s">
        <v>117</v>
      </c>
      <c r="B644" s="4" t="str" cm="1">
        <f t="array" ref="B644">_xlfn._xlws.FILTER(AnalysisSets!B:B,AnalysisSets!A:A=_xlfn._xlws.FILTER(Analyses!D:D,Analyses!A:A=AnalysisResults!A644,""),"")</f>
        <v>Safety Population</v>
      </c>
      <c r="C644" t="s">
        <v>314</v>
      </c>
      <c r="D644" s="4" t="str" cm="1">
        <f t="array" ref="D644">_xlfn.UNIQUE(_xlfn._xlws.FILTER(AnalysisMethods!$C$2:$C$31,AnalysisMethods!$A$2:$A$31=AnalysisResults!C644,""))</f>
        <v>Grouped summary of categorical variable</v>
      </c>
      <c r="E644" t="s">
        <v>316</v>
      </c>
      <c r="F644" s="4" t="str" cm="1">
        <f t="array" ref="F644">_xlfn._xlws.FILTER(AnalysisMethods!$H$2:$H$31,AnalysisMethods!$E$2:$E$31=AnalysisResults!E644,"")</f>
        <v>%</v>
      </c>
      <c r="G644" s="4" t="str" cm="1">
        <f t="array" ref="G644">_xlfn._xlws.FILTER(AnalysisMethods!$I$2:$I$31,AnalysisMethods!$E$2:$E$31=AnalysisResults!E644,"")</f>
        <v>( XX.X)</v>
      </c>
      <c r="H644" t="s">
        <v>33</v>
      </c>
      <c r="I644" t="s">
        <v>36</v>
      </c>
      <c r="J644" s="4" t="str" cm="1">
        <f t="array" ref="J644">_xlfn._xlws.FILTER(AnalysisGroupings!$G$2:$G$20,AnalysisGroupings!$F$2:$F$20=AnalysisResults!I644,"")</f>
        <v>Placebo</v>
      </c>
      <c r="L644" t="s">
        <v>108</v>
      </c>
      <c r="N644" s="4" t="str" cm="1">
        <f t="array" ref="N644">_xlfn._xlws.FILTER(AnalysisGroupings!$G$2:$G$20,(AnalysisGroupings!$F$2:$F$20=AnalysisResults!M644)*LEN(M644)&gt;0,"")</f>
        <v/>
      </c>
      <c r="O644" t="s">
        <v>369</v>
      </c>
      <c r="P644" t="s">
        <v>111</v>
      </c>
      <c r="R644" s="4" t="str" cm="1">
        <f t="array" ref="R644">_xlfn._xlws.FILTER(AnalysisGroupings!$G$2:$G$20,(AnalysisGroupings!$F$2:$F$20=AnalysisResults!Q644)*LEN(Q644)&gt;0,"")</f>
        <v/>
      </c>
      <c r="S644" t="s">
        <v>427</v>
      </c>
      <c r="T644">
        <v>0</v>
      </c>
      <c r="U644" s="7" t="s">
        <v>280</v>
      </c>
    </row>
    <row r="645" spans="1:21" x14ac:dyDescent="0.45">
      <c r="A645" t="s">
        <v>117</v>
      </c>
      <c r="B645" s="4" t="str" cm="1">
        <f t="array" ref="B645">_xlfn._xlws.FILTER(AnalysisSets!B:B,AnalysisSets!A:A=_xlfn._xlws.FILTER(Analyses!D:D,Analyses!A:A=AnalysisResults!A645,""),"")</f>
        <v>Safety Population</v>
      </c>
      <c r="C645" t="s">
        <v>314</v>
      </c>
      <c r="D645" s="4" t="str" cm="1">
        <f t="array" ref="D645">_xlfn.UNIQUE(_xlfn._xlws.FILTER(AnalysisMethods!$C$2:$C$31,AnalysisMethods!$A$2:$A$31=AnalysisResults!C645,""))</f>
        <v>Grouped summary of categorical variable</v>
      </c>
      <c r="E645" t="s">
        <v>315</v>
      </c>
      <c r="F645" s="4" t="str" cm="1">
        <f t="array" ref="F645">_xlfn._xlws.FILTER(AnalysisMethods!$H$2:$H$31,AnalysisMethods!$E$2:$E$31=AnalysisResults!E645,"")</f>
        <v>n</v>
      </c>
      <c r="G645" s="4" t="str" cm="1">
        <f t="array" ref="G645">_xlfn._xlws.FILTER(AnalysisMethods!$I$2:$I$31,AnalysisMethods!$E$2:$E$31=AnalysisResults!E645,"")</f>
        <v>XX</v>
      </c>
      <c r="H645" t="s">
        <v>33</v>
      </c>
      <c r="I645" t="s">
        <v>36</v>
      </c>
      <c r="J645" s="4" t="str" cm="1">
        <f t="array" ref="J645">_xlfn._xlws.FILTER(AnalysisGroupings!$G$2:$G$20,AnalysisGroupings!$F$2:$F$20=AnalysisResults!I645,"")</f>
        <v>Placebo</v>
      </c>
      <c r="L645" t="s">
        <v>108</v>
      </c>
      <c r="N645" s="4" t="str" cm="1">
        <f t="array" ref="N645">_xlfn._xlws.FILTER(AnalysisGroupings!$G$2:$G$20,(AnalysisGroupings!$F$2:$F$20=AnalysisResults!M645)*LEN(M645)&gt;0,"")</f>
        <v/>
      </c>
      <c r="O645" t="s">
        <v>369</v>
      </c>
      <c r="P645" t="s">
        <v>111</v>
      </c>
      <c r="R645" s="4" t="str" cm="1">
        <f t="array" ref="R645">_xlfn._xlws.FILTER(AnalysisGroupings!$G$2:$G$20,(AnalysisGroupings!$F$2:$F$20=AnalysisResults!Q645)*LEN(Q645)&gt;0,"")</f>
        <v/>
      </c>
      <c r="S645" t="s">
        <v>466</v>
      </c>
      <c r="T645">
        <v>1</v>
      </c>
      <c r="U645" s="7" t="s">
        <v>277</v>
      </c>
    </row>
    <row r="646" spans="1:21" x14ac:dyDescent="0.45">
      <c r="A646" t="s">
        <v>117</v>
      </c>
      <c r="B646" s="4" t="str" cm="1">
        <f t="array" ref="B646">_xlfn._xlws.FILTER(AnalysisSets!B:B,AnalysisSets!A:A=_xlfn._xlws.FILTER(Analyses!D:D,Analyses!A:A=AnalysisResults!A646,""),"")</f>
        <v>Safety Population</v>
      </c>
      <c r="C646" t="s">
        <v>314</v>
      </c>
      <c r="D646" s="4" t="str" cm="1">
        <f t="array" ref="D646">_xlfn.UNIQUE(_xlfn._xlws.FILTER(AnalysisMethods!$C$2:$C$31,AnalysisMethods!$A$2:$A$31=AnalysisResults!C646,""))</f>
        <v>Grouped summary of categorical variable</v>
      </c>
      <c r="E646" t="s">
        <v>316</v>
      </c>
      <c r="F646" s="4" t="str" cm="1">
        <f t="array" ref="F646">_xlfn._xlws.FILTER(AnalysisMethods!$H$2:$H$31,AnalysisMethods!$E$2:$E$31=AnalysisResults!E646,"")</f>
        <v>%</v>
      </c>
      <c r="G646" s="4" t="str" cm="1">
        <f t="array" ref="G646">_xlfn._xlws.FILTER(AnalysisMethods!$I$2:$I$31,AnalysisMethods!$E$2:$E$31=AnalysisResults!E646,"")</f>
        <v>( XX.X)</v>
      </c>
      <c r="H646" t="s">
        <v>33</v>
      </c>
      <c r="I646" t="s">
        <v>36</v>
      </c>
      <c r="J646" s="4" t="str" cm="1">
        <f t="array" ref="J646">_xlfn._xlws.FILTER(AnalysisGroupings!$G$2:$G$20,AnalysisGroupings!$F$2:$F$20=AnalysisResults!I646,"")</f>
        <v>Placebo</v>
      </c>
      <c r="L646" t="s">
        <v>108</v>
      </c>
      <c r="N646" s="4" t="str" cm="1">
        <f t="array" ref="N646">_xlfn._xlws.FILTER(AnalysisGroupings!$G$2:$G$20,(AnalysisGroupings!$F$2:$F$20=AnalysisResults!M646)*LEN(M646)&gt;0,"")</f>
        <v/>
      </c>
      <c r="O646" t="s">
        <v>369</v>
      </c>
      <c r="P646" t="s">
        <v>111</v>
      </c>
      <c r="R646" s="4" t="str" cm="1">
        <f t="array" ref="R646">_xlfn._xlws.FILTER(AnalysisGroupings!$G$2:$G$20,(AnalysisGroupings!$F$2:$F$20=AnalysisResults!Q646)*LEN(Q646)&gt;0,"")</f>
        <v/>
      </c>
      <c r="S646" t="s">
        <v>466</v>
      </c>
      <c r="T646">
        <v>1.1628000000000001</v>
      </c>
      <c r="U646" s="7" t="s">
        <v>283</v>
      </c>
    </row>
    <row r="647" spans="1:21" x14ac:dyDescent="0.45">
      <c r="A647" t="s">
        <v>117</v>
      </c>
      <c r="B647" s="4" t="str" cm="1">
        <f t="array" ref="B647">_xlfn._xlws.FILTER(AnalysisSets!B:B,AnalysisSets!A:A=_xlfn._xlws.FILTER(Analyses!D:D,Analyses!A:A=AnalysisResults!A647,""),"")</f>
        <v>Safety Population</v>
      </c>
      <c r="C647" t="s">
        <v>314</v>
      </c>
      <c r="D647" s="4" t="str" cm="1">
        <f t="array" ref="D647">_xlfn.UNIQUE(_xlfn._xlws.FILTER(AnalysisMethods!$C$2:$C$31,AnalysisMethods!$A$2:$A$31=AnalysisResults!C647,""))</f>
        <v>Grouped summary of categorical variable</v>
      </c>
      <c r="E647" t="s">
        <v>315</v>
      </c>
      <c r="F647" s="4" t="str" cm="1">
        <f t="array" ref="F647">_xlfn._xlws.FILTER(AnalysisMethods!$H$2:$H$31,AnalysisMethods!$E$2:$E$31=AnalysisResults!E647,"")</f>
        <v>n</v>
      </c>
      <c r="G647" s="4" t="str" cm="1">
        <f t="array" ref="G647">_xlfn._xlws.FILTER(AnalysisMethods!$I$2:$I$31,AnalysisMethods!$E$2:$E$31=AnalysisResults!E647,"")</f>
        <v>XX</v>
      </c>
      <c r="H647" t="s">
        <v>33</v>
      </c>
      <c r="I647" t="s">
        <v>36</v>
      </c>
      <c r="J647" s="4" t="str" cm="1">
        <f t="array" ref="J647">_xlfn._xlws.FILTER(AnalysisGroupings!$G$2:$G$20,AnalysisGroupings!$F$2:$F$20=AnalysisResults!I647,"")</f>
        <v>Placebo</v>
      </c>
      <c r="L647" t="s">
        <v>108</v>
      </c>
      <c r="N647" s="4" t="str" cm="1">
        <f t="array" ref="N647">_xlfn._xlws.FILTER(AnalysisGroupings!$G$2:$G$20,(AnalysisGroupings!$F$2:$F$20=AnalysisResults!M647)*LEN(M647)&gt;0,"")</f>
        <v/>
      </c>
      <c r="O647" t="s">
        <v>369</v>
      </c>
      <c r="P647" t="s">
        <v>111</v>
      </c>
      <c r="R647" s="4" t="str" cm="1">
        <f t="array" ref="R647">_xlfn._xlws.FILTER(AnalysisGroupings!$G$2:$G$20,(AnalysisGroupings!$F$2:$F$20=AnalysisResults!Q647)*LEN(Q647)&gt;0,"")</f>
        <v/>
      </c>
      <c r="S647" t="s">
        <v>510</v>
      </c>
      <c r="T647">
        <v>0</v>
      </c>
      <c r="U647" s="7" t="s">
        <v>276</v>
      </c>
    </row>
    <row r="648" spans="1:21" x14ac:dyDescent="0.45">
      <c r="A648" t="s">
        <v>117</v>
      </c>
      <c r="B648" s="4" t="str" cm="1">
        <f t="array" ref="B648">_xlfn._xlws.FILTER(AnalysisSets!B:B,AnalysisSets!A:A=_xlfn._xlws.FILTER(Analyses!D:D,Analyses!A:A=AnalysisResults!A648,""),"")</f>
        <v>Safety Population</v>
      </c>
      <c r="C648" t="s">
        <v>314</v>
      </c>
      <c r="D648" s="4" t="str" cm="1">
        <f t="array" ref="D648">_xlfn.UNIQUE(_xlfn._xlws.FILTER(AnalysisMethods!$C$2:$C$31,AnalysisMethods!$A$2:$A$31=AnalysisResults!C648,""))</f>
        <v>Grouped summary of categorical variable</v>
      </c>
      <c r="E648" t="s">
        <v>316</v>
      </c>
      <c r="F648" s="4" t="str" cm="1">
        <f t="array" ref="F648">_xlfn._xlws.FILTER(AnalysisMethods!$H$2:$H$31,AnalysisMethods!$E$2:$E$31=AnalysisResults!E648,"")</f>
        <v>%</v>
      </c>
      <c r="G648" s="4" t="str" cm="1">
        <f t="array" ref="G648">_xlfn._xlws.FILTER(AnalysisMethods!$I$2:$I$31,AnalysisMethods!$E$2:$E$31=AnalysisResults!E648,"")</f>
        <v>( XX.X)</v>
      </c>
      <c r="H648" t="s">
        <v>33</v>
      </c>
      <c r="I648" t="s">
        <v>36</v>
      </c>
      <c r="J648" s="4" t="str" cm="1">
        <f t="array" ref="J648">_xlfn._xlws.FILTER(AnalysisGroupings!$G$2:$G$20,AnalysisGroupings!$F$2:$F$20=AnalysisResults!I648,"")</f>
        <v>Placebo</v>
      </c>
      <c r="L648" t="s">
        <v>108</v>
      </c>
      <c r="N648" s="4" t="str" cm="1">
        <f t="array" ref="N648">_xlfn._xlws.FILTER(AnalysisGroupings!$G$2:$G$20,(AnalysisGroupings!$F$2:$F$20=AnalysisResults!M648)*LEN(M648)&gt;0,"")</f>
        <v/>
      </c>
      <c r="O648" t="s">
        <v>369</v>
      </c>
      <c r="P648" t="s">
        <v>111</v>
      </c>
      <c r="R648" s="4" t="str" cm="1">
        <f t="array" ref="R648">_xlfn._xlws.FILTER(AnalysisGroupings!$G$2:$G$20,(AnalysisGroupings!$F$2:$F$20=AnalysisResults!Q648)*LEN(Q648)&gt;0,"")</f>
        <v/>
      </c>
      <c r="S648" t="s">
        <v>510</v>
      </c>
      <c r="T648">
        <v>0</v>
      </c>
      <c r="U648" s="7" t="s">
        <v>280</v>
      </c>
    </row>
    <row r="649" spans="1:21" x14ac:dyDescent="0.45">
      <c r="A649" t="s">
        <v>117</v>
      </c>
      <c r="B649" s="4" t="str" cm="1">
        <f t="array" ref="B649">_xlfn._xlws.FILTER(AnalysisSets!B:B,AnalysisSets!A:A=_xlfn._xlws.FILTER(Analyses!D:D,Analyses!A:A=AnalysisResults!A649,""),"")</f>
        <v>Safety Population</v>
      </c>
      <c r="C649" t="s">
        <v>314</v>
      </c>
      <c r="D649" s="4" t="str" cm="1">
        <f t="array" ref="D649">_xlfn.UNIQUE(_xlfn._xlws.FILTER(AnalysisMethods!$C$2:$C$31,AnalysisMethods!$A$2:$A$31=AnalysisResults!C649,""))</f>
        <v>Grouped summary of categorical variable</v>
      </c>
      <c r="E649" t="s">
        <v>315</v>
      </c>
      <c r="F649" s="4" t="str" cm="1">
        <f t="array" ref="F649">_xlfn._xlws.FILTER(AnalysisMethods!$H$2:$H$31,AnalysisMethods!$E$2:$E$31=AnalysisResults!E649,"")</f>
        <v>n</v>
      </c>
      <c r="G649" s="4" t="str" cm="1">
        <f t="array" ref="G649">_xlfn._xlws.FILTER(AnalysisMethods!$I$2:$I$31,AnalysisMethods!$E$2:$E$31=AnalysisResults!E649,"")</f>
        <v>XX</v>
      </c>
      <c r="H649" t="s">
        <v>33</v>
      </c>
      <c r="I649" t="s">
        <v>36</v>
      </c>
      <c r="J649" s="4" t="str" cm="1">
        <f t="array" ref="J649">_xlfn._xlws.FILTER(AnalysisGroupings!$G$2:$G$20,AnalysisGroupings!$F$2:$F$20=AnalysisResults!I649,"")</f>
        <v>Placebo</v>
      </c>
      <c r="L649" t="s">
        <v>108</v>
      </c>
      <c r="N649" s="4" t="str" cm="1">
        <f t="array" ref="N649">_xlfn._xlws.FILTER(AnalysisGroupings!$G$2:$G$20,(AnalysisGroupings!$F$2:$F$20=AnalysisResults!M649)*LEN(M649)&gt;0,"")</f>
        <v/>
      </c>
      <c r="O649" t="s">
        <v>369</v>
      </c>
      <c r="P649" t="s">
        <v>111</v>
      </c>
      <c r="R649" s="4" t="str" cm="1">
        <f t="array" ref="R649">_xlfn._xlws.FILTER(AnalysisGroupings!$G$2:$G$20,(AnalysisGroupings!$F$2:$F$20=AnalysisResults!Q649)*LEN(Q649)&gt;0,"")</f>
        <v/>
      </c>
      <c r="S649" t="s">
        <v>524</v>
      </c>
      <c r="T649">
        <v>1</v>
      </c>
      <c r="U649" s="7" t="s">
        <v>277</v>
      </c>
    </row>
    <row r="650" spans="1:21" x14ac:dyDescent="0.45">
      <c r="A650" t="s">
        <v>117</v>
      </c>
      <c r="B650" s="4" t="str" cm="1">
        <f t="array" ref="B650">_xlfn._xlws.FILTER(AnalysisSets!B:B,AnalysisSets!A:A=_xlfn._xlws.FILTER(Analyses!D:D,Analyses!A:A=AnalysisResults!A650,""),"")</f>
        <v>Safety Population</v>
      </c>
      <c r="C650" t="s">
        <v>314</v>
      </c>
      <c r="D650" s="4" t="str" cm="1">
        <f t="array" ref="D650">_xlfn.UNIQUE(_xlfn._xlws.FILTER(AnalysisMethods!$C$2:$C$31,AnalysisMethods!$A$2:$A$31=AnalysisResults!C650,""))</f>
        <v>Grouped summary of categorical variable</v>
      </c>
      <c r="E650" t="s">
        <v>316</v>
      </c>
      <c r="F650" s="4" t="str" cm="1">
        <f t="array" ref="F650">_xlfn._xlws.FILTER(AnalysisMethods!$H$2:$H$31,AnalysisMethods!$E$2:$E$31=AnalysisResults!E650,"")</f>
        <v>%</v>
      </c>
      <c r="G650" s="4" t="str" cm="1">
        <f t="array" ref="G650">_xlfn._xlws.FILTER(AnalysisMethods!$I$2:$I$31,AnalysisMethods!$E$2:$E$31=AnalysisResults!E650,"")</f>
        <v>( XX.X)</v>
      </c>
      <c r="H650" t="s">
        <v>33</v>
      </c>
      <c r="I650" t="s">
        <v>36</v>
      </c>
      <c r="J650" s="4" t="str" cm="1">
        <f t="array" ref="J650">_xlfn._xlws.FILTER(AnalysisGroupings!$G$2:$G$20,AnalysisGroupings!$F$2:$F$20=AnalysisResults!I650,"")</f>
        <v>Placebo</v>
      </c>
      <c r="L650" t="s">
        <v>108</v>
      </c>
      <c r="N650" s="4" t="str" cm="1">
        <f t="array" ref="N650">_xlfn._xlws.FILTER(AnalysisGroupings!$G$2:$G$20,(AnalysisGroupings!$F$2:$F$20=AnalysisResults!M650)*LEN(M650)&gt;0,"")</f>
        <v/>
      </c>
      <c r="O650" t="s">
        <v>369</v>
      </c>
      <c r="P650" t="s">
        <v>111</v>
      </c>
      <c r="R650" s="4" t="str" cm="1">
        <f t="array" ref="R650">_xlfn._xlws.FILTER(AnalysisGroupings!$G$2:$G$20,(AnalysisGroupings!$F$2:$F$20=AnalysisResults!Q650)*LEN(Q650)&gt;0,"")</f>
        <v/>
      </c>
      <c r="S650" t="s">
        <v>524</v>
      </c>
      <c r="T650">
        <v>1.1628000000000001</v>
      </c>
      <c r="U650" s="7" t="s">
        <v>283</v>
      </c>
    </row>
    <row r="651" spans="1:21" x14ac:dyDescent="0.45">
      <c r="A651" t="s">
        <v>117</v>
      </c>
      <c r="B651" s="4" t="str" cm="1">
        <f t="array" ref="B651">_xlfn._xlws.FILTER(AnalysisSets!B:B,AnalysisSets!A:A=_xlfn._xlws.FILTER(Analyses!D:D,Analyses!A:A=AnalysisResults!A651,""),"")</f>
        <v>Safety Population</v>
      </c>
      <c r="C651" t="s">
        <v>314</v>
      </c>
      <c r="D651" s="4" t="str" cm="1">
        <f t="array" ref="D651">_xlfn.UNIQUE(_xlfn._xlws.FILTER(AnalysisMethods!$C$2:$C$31,AnalysisMethods!$A$2:$A$31=AnalysisResults!C651,""))</f>
        <v>Grouped summary of categorical variable</v>
      </c>
      <c r="E651" t="s">
        <v>315</v>
      </c>
      <c r="F651" s="4" t="str" cm="1">
        <f t="array" ref="F651">_xlfn._xlws.FILTER(AnalysisMethods!$H$2:$H$31,AnalysisMethods!$E$2:$E$31=AnalysisResults!E651,"")</f>
        <v>n</v>
      </c>
      <c r="G651" s="4" t="str" cm="1">
        <f t="array" ref="G651">_xlfn._xlws.FILTER(AnalysisMethods!$I$2:$I$31,AnalysisMethods!$E$2:$E$31=AnalysisResults!E651,"")</f>
        <v>XX</v>
      </c>
      <c r="H651" t="s">
        <v>33</v>
      </c>
      <c r="I651" t="s">
        <v>36</v>
      </c>
      <c r="J651" s="4" t="str" cm="1">
        <f t="array" ref="J651">_xlfn._xlws.FILTER(AnalysisGroupings!$G$2:$G$20,AnalysisGroupings!$F$2:$F$20=AnalysisResults!I651,"")</f>
        <v>Placebo</v>
      </c>
      <c r="L651" t="s">
        <v>108</v>
      </c>
      <c r="N651" s="4" t="str" cm="1">
        <f t="array" ref="N651">_xlfn._xlws.FILTER(AnalysisGroupings!$G$2:$G$20,(AnalysisGroupings!$F$2:$F$20=AnalysisResults!M651)*LEN(M651)&gt;0,"")</f>
        <v/>
      </c>
      <c r="O651" t="s">
        <v>369</v>
      </c>
      <c r="P651" t="s">
        <v>111</v>
      </c>
      <c r="R651" s="4" t="str" cm="1">
        <f t="array" ref="R651">_xlfn._xlws.FILTER(AnalysisGroupings!$G$2:$G$20,(AnalysisGroupings!$F$2:$F$20=AnalysisResults!Q651)*LEN(Q651)&gt;0,"")</f>
        <v/>
      </c>
      <c r="S651" t="s">
        <v>533</v>
      </c>
      <c r="T651">
        <v>1</v>
      </c>
      <c r="U651" s="7" t="s">
        <v>277</v>
      </c>
    </row>
    <row r="652" spans="1:21" x14ac:dyDescent="0.45">
      <c r="A652" t="s">
        <v>117</v>
      </c>
      <c r="B652" s="4" t="str" cm="1">
        <f t="array" ref="B652">_xlfn._xlws.FILTER(AnalysisSets!B:B,AnalysisSets!A:A=_xlfn._xlws.FILTER(Analyses!D:D,Analyses!A:A=AnalysisResults!A652,""),"")</f>
        <v>Safety Population</v>
      </c>
      <c r="C652" t="s">
        <v>314</v>
      </c>
      <c r="D652" s="4" t="str" cm="1">
        <f t="array" ref="D652">_xlfn.UNIQUE(_xlfn._xlws.FILTER(AnalysisMethods!$C$2:$C$31,AnalysisMethods!$A$2:$A$31=AnalysisResults!C652,""))</f>
        <v>Grouped summary of categorical variable</v>
      </c>
      <c r="E652" t="s">
        <v>316</v>
      </c>
      <c r="F652" s="4" t="str" cm="1">
        <f t="array" ref="F652">_xlfn._xlws.FILTER(AnalysisMethods!$H$2:$H$31,AnalysisMethods!$E$2:$E$31=AnalysisResults!E652,"")</f>
        <v>%</v>
      </c>
      <c r="G652" s="4" t="str" cm="1">
        <f t="array" ref="G652">_xlfn._xlws.FILTER(AnalysisMethods!$I$2:$I$31,AnalysisMethods!$E$2:$E$31=AnalysisResults!E652,"")</f>
        <v>( XX.X)</v>
      </c>
      <c r="H652" t="s">
        <v>33</v>
      </c>
      <c r="I652" t="s">
        <v>36</v>
      </c>
      <c r="J652" s="4" t="str" cm="1">
        <f t="array" ref="J652">_xlfn._xlws.FILTER(AnalysisGroupings!$G$2:$G$20,AnalysisGroupings!$F$2:$F$20=AnalysisResults!I652,"")</f>
        <v>Placebo</v>
      </c>
      <c r="L652" t="s">
        <v>108</v>
      </c>
      <c r="N652" s="4" t="str" cm="1">
        <f t="array" ref="N652">_xlfn._xlws.FILTER(AnalysisGroupings!$G$2:$G$20,(AnalysisGroupings!$F$2:$F$20=AnalysisResults!M652)*LEN(M652)&gt;0,"")</f>
        <v/>
      </c>
      <c r="O652" t="s">
        <v>369</v>
      </c>
      <c r="P652" t="s">
        <v>111</v>
      </c>
      <c r="R652" s="4" t="str" cm="1">
        <f t="array" ref="R652">_xlfn._xlws.FILTER(AnalysisGroupings!$G$2:$G$20,(AnalysisGroupings!$F$2:$F$20=AnalysisResults!Q652)*LEN(Q652)&gt;0,"")</f>
        <v/>
      </c>
      <c r="S652" t="s">
        <v>533</v>
      </c>
      <c r="T652">
        <v>1.1628000000000001</v>
      </c>
      <c r="U652" s="7" t="s">
        <v>283</v>
      </c>
    </row>
    <row r="653" spans="1:21" x14ac:dyDescent="0.45">
      <c r="A653" t="s">
        <v>117</v>
      </c>
      <c r="B653" s="4" t="str" cm="1">
        <f t="array" ref="B653">_xlfn._xlws.FILTER(AnalysisSets!B:B,AnalysisSets!A:A=_xlfn._xlws.FILTER(Analyses!D:D,Analyses!A:A=AnalysisResults!A653,""),"")</f>
        <v>Safety Population</v>
      </c>
      <c r="C653" t="s">
        <v>314</v>
      </c>
      <c r="D653" s="4" t="str" cm="1">
        <f t="array" ref="D653">_xlfn.UNIQUE(_xlfn._xlws.FILTER(AnalysisMethods!$C$2:$C$31,AnalysisMethods!$A$2:$A$31=AnalysisResults!C653,""))</f>
        <v>Grouped summary of categorical variable</v>
      </c>
      <c r="E653" t="s">
        <v>315</v>
      </c>
      <c r="F653" s="4" t="str" cm="1">
        <f t="array" ref="F653">_xlfn._xlws.FILTER(AnalysisMethods!$H$2:$H$31,AnalysisMethods!$E$2:$E$31=AnalysisResults!E653,"")</f>
        <v>n</v>
      </c>
      <c r="G653" s="4" t="str" cm="1">
        <f t="array" ref="G653">_xlfn._xlws.FILTER(AnalysisMethods!$I$2:$I$31,AnalysisMethods!$E$2:$E$31=AnalysisResults!E653,"")</f>
        <v>XX</v>
      </c>
      <c r="H653" t="s">
        <v>33</v>
      </c>
      <c r="I653" t="s">
        <v>36</v>
      </c>
      <c r="J653" s="4" t="str" cm="1">
        <f t="array" ref="J653">_xlfn._xlws.FILTER(AnalysisGroupings!$G$2:$G$20,AnalysisGroupings!$F$2:$F$20=AnalysisResults!I653,"")</f>
        <v>Placebo</v>
      </c>
      <c r="L653" t="s">
        <v>108</v>
      </c>
      <c r="N653" s="4" t="str" cm="1">
        <f t="array" ref="N653">_xlfn._xlws.FILTER(AnalysisGroupings!$G$2:$G$20,(AnalysisGroupings!$F$2:$F$20=AnalysisResults!M653)*LEN(M653)&gt;0,"")</f>
        <v/>
      </c>
      <c r="O653" t="s">
        <v>369</v>
      </c>
      <c r="P653" t="s">
        <v>111</v>
      </c>
      <c r="R653" s="4" t="str" cm="1">
        <f t="array" ref="R653">_xlfn._xlws.FILTER(AnalysisGroupings!$G$2:$G$20,(AnalysisGroupings!$F$2:$F$20=AnalysisResults!Q653)*LEN(Q653)&gt;0,"")</f>
        <v/>
      </c>
      <c r="S653" t="s">
        <v>550</v>
      </c>
      <c r="T653">
        <v>1</v>
      </c>
      <c r="U653" s="7" t="s">
        <v>277</v>
      </c>
    </row>
    <row r="654" spans="1:21" x14ac:dyDescent="0.45">
      <c r="A654" t="s">
        <v>117</v>
      </c>
      <c r="B654" s="4" t="str" cm="1">
        <f t="array" ref="B654">_xlfn._xlws.FILTER(AnalysisSets!B:B,AnalysisSets!A:A=_xlfn._xlws.FILTER(Analyses!D:D,Analyses!A:A=AnalysisResults!A654,""),"")</f>
        <v>Safety Population</v>
      </c>
      <c r="C654" t="s">
        <v>314</v>
      </c>
      <c r="D654" s="4" t="str" cm="1">
        <f t="array" ref="D654">_xlfn.UNIQUE(_xlfn._xlws.FILTER(AnalysisMethods!$C$2:$C$31,AnalysisMethods!$A$2:$A$31=AnalysisResults!C654,""))</f>
        <v>Grouped summary of categorical variable</v>
      </c>
      <c r="E654" t="s">
        <v>316</v>
      </c>
      <c r="F654" s="4" t="str" cm="1">
        <f t="array" ref="F654">_xlfn._xlws.FILTER(AnalysisMethods!$H$2:$H$31,AnalysisMethods!$E$2:$E$31=AnalysisResults!E654,"")</f>
        <v>%</v>
      </c>
      <c r="G654" s="4" t="str" cm="1">
        <f t="array" ref="G654">_xlfn._xlws.FILTER(AnalysisMethods!$I$2:$I$31,AnalysisMethods!$E$2:$E$31=AnalysisResults!E654,"")</f>
        <v>( XX.X)</v>
      </c>
      <c r="H654" t="s">
        <v>33</v>
      </c>
      <c r="I654" t="s">
        <v>36</v>
      </c>
      <c r="J654" s="4" t="str" cm="1">
        <f t="array" ref="J654">_xlfn._xlws.FILTER(AnalysisGroupings!$G$2:$G$20,AnalysisGroupings!$F$2:$F$20=AnalysisResults!I654,"")</f>
        <v>Placebo</v>
      </c>
      <c r="L654" t="s">
        <v>108</v>
      </c>
      <c r="N654" s="4" t="str" cm="1">
        <f t="array" ref="N654">_xlfn._xlws.FILTER(AnalysisGroupings!$G$2:$G$20,(AnalysisGroupings!$F$2:$F$20=AnalysisResults!M654)*LEN(M654)&gt;0,"")</f>
        <v/>
      </c>
      <c r="O654" t="s">
        <v>369</v>
      </c>
      <c r="P654" t="s">
        <v>111</v>
      </c>
      <c r="R654" s="4" t="str" cm="1">
        <f t="array" ref="R654">_xlfn._xlws.FILTER(AnalysisGroupings!$G$2:$G$20,(AnalysisGroupings!$F$2:$F$20=AnalysisResults!Q654)*LEN(Q654)&gt;0,"")</f>
        <v/>
      </c>
      <c r="S654" t="s">
        <v>550</v>
      </c>
      <c r="T654">
        <v>1.1628000000000001</v>
      </c>
      <c r="U654" s="7" t="s">
        <v>283</v>
      </c>
    </row>
    <row r="655" spans="1:21" x14ac:dyDescent="0.45">
      <c r="A655" t="s">
        <v>117</v>
      </c>
      <c r="B655" s="4" t="str" cm="1">
        <f t="array" ref="B655">_xlfn._xlws.FILTER(AnalysisSets!B:B,AnalysisSets!A:A=_xlfn._xlws.FILTER(Analyses!D:D,Analyses!A:A=AnalysisResults!A655,""),"")</f>
        <v>Safety Population</v>
      </c>
      <c r="C655" t="s">
        <v>314</v>
      </c>
      <c r="D655" s="4" t="str" cm="1">
        <f t="array" ref="D655">_xlfn.UNIQUE(_xlfn._xlws.FILTER(AnalysisMethods!$C$2:$C$31,AnalysisMethods!$A$2:$A$31=AnalysisResults!C655,""))</f>
        <v>Grouped summary of categorical variable</v>
      </c>
      <c r="E655" t="s">
        <v>315</v>
      </c>
      <c r="F655" s="4" t="str" cm="1">
        <f t="array" ref="F655">_xlfn._xlws.FILTER(AnalysisMethods!$H$2:$H$31,AnalysisMethods!$E$2:$E$31=AnalysisResults!E655,"")</f>
        <v>n</v>
      </c>
      <c r="G655" s="4" t="str" cm="1">
        <f t="array" ref="G655">_xlfn._xlws.FILTER(AnalysisMethods!$I$2:$I$31,AnalysisMethods!$E$2:$E$31=AnalysisResults!E655,"")</f>
        <v>XX</v>
      </c>
      <c r="H655" t="s">
        <v>33</v>
      </c>
      <c r="I655" t="s">
        <v>36</v>
      </c>
      <c r="J655" s="4" t="str" cm="1">
        <f t="array" ref="J655">_xlfn._xlws.FILTER(AnalysisGroupings!$G$2:$G$20,AnalysisGroupings!$F$2:$F$20=AnalysisResults!I655,"")</f>
        <v>Placebo</v>
      </c>
      <c r="L655" t="s">
        <v>108</v>
      </c>
      <c r="N655" s="4" t="str" cm="1">
        <f t="array" ref="N655">_xlfn._xlws.FILTER(AnalysisGroupings!$G$2:$G$20,(AnalysisGroupings!$F$2:$F$20=AnalysisResults!M655)*LEN(M655)&gt;0,"")</f>
        <v/>
      </c>
      <c r="O655" t="s">
        <v>370</v>
      </c>
      <c r="P655" t="s">
        <v>111</v>
      </c>
      <c r="R655" s="4" t="str" cm="1">
        <f t="array" ref="R655">_xlfn._xlws.FILTER(AnalysisGroupings!$G$2:$G$20,(AnalysisGroupings!$F$2:$F$20=AnalysisResults!Q655)*LEN(Q655)&gt;0,"")</f>
        <v/>
      </c>
      <c r="S655" t="s">
        <v>412</v>
      </c>
      <c r="T655">
        <v>1</v>
      </c>
      <c r="U655" s="7" t="s">
        <v>277</v>
      </c>
    </row>
    <row r="656" spans="1:21" x14ac:dyDescent="0.45">
      <c r="A656" t="s">
        <v>117</v>
      </c>
      <c r="B656" s="4" t="str" cm="1">
        <f t="array" ref="B656">_xlfn._xlws.FILTER(AnalysisSets!B:B,AnalysisSets!A:A=_xlfn._xlws.FILTER(Analyses!D:D,Analyses!A:A=AnalysisResults!A656,""),"")</f>
        <v>Safety Population</v>
      </c>
      <c r="C656" t="s">
        <v>314</v>
      </c>
      <c r="D656" s="4" t="str" cm="1">
        <f t="array" ref="D656">_xlfn.UNIQUE(_xlfn._xlws.FILTER(AnalysisMethods!$C$2:$C$31,AnalysisMethods!$A$2:$A$31=AnalysisResults!C656,""))</f>
        <v>Grouped summary of categorical variable</v>
      </c>
      <c r="E656" t="s">
        <v>316</v>
      </c>
      <c r="F656" s="4" t="str" cm="1">
        <f t="array" ref="F656">_xlfn._xlws.FILTER(AnalysisMethods!$H$2:$H$31,AnalysisMethods!$E$2:$E$31=AnalysisResults!E656,"")</f>
        <v>%</v>
      </c>
      <c r="G656" s="4" t="str" cm="1">
        <f t="array" ref="G656">_xlfn._xlws.FILTER(AnalysisMethods!$I$2:$I$31,AnalysisMethods!$E$2:$E$31=AnalysisResults!E656,"")</f>
        <v>( XX.X)</v>
      </c>
      <c r="H656" t="s">
        <v>33</v>
      </c>
      <c r="I656" t="s">
        <v>36</v>
      </c>
      <c r="J656" s="4" t="str" cm="1">
        <f t="array" ref="J656">_xlfn._xlws.FILTER(AnalysisGroupings!$G$2:$G$20,AnalysisGroupings!$F$2:$F$20=AnalysisResults!I656,"")</f>
        <v>Placebo</v>
      </c>
      <c r="L656" t="s">
        <v>108</v>
      </c>
      <c r="N656" s="4" t="str" cm="1">
        <f t="array" ref="N656">_xlfn._xlws.FILTER(AnalysisGroupings!$G$2:$G$20,(AnalysisGroupings!$F$2:$F$20=AnalysisResults!M656)*LEN(M656)&gt;0,"")</f>
        <v/>
      </c>
      <c r="O656" t="s">
        <v>370</v>
      </c>
      <c r="P656" t="s">
        <v>111</v>
      </c>
      <c r="R656" s="4" t="str" cm="1">
        <f t="array" ref="R656">_xlfn._xlws.FILTER(AnalysisGroupings!$G$2:$G$20,(AnalysisGroupings!$F$2:$F$20=AnalysisResults!Q656)*LEN(Q656)&gt;0,"")</f>
        <v/>
      </c>
      <c r="S656" t="s">
        <v>412</v>
      </c>
      <c r="T656">
        <v>1.1628000000000001</v>
      </c>
      <c r="U656" s="7" t="s">
        <v>283</v>
      </c>
    </row>
    <row r="657" spans="1:21" x14ac:dyDescent="0.45">
      <c r="A657" t="s">
        <v>117</v>
      </c>
      <c r="B657" s="4" t="str" cm="1">
        <f t="array" ref="B657">_xlfn._xlws.FILTER(AnalysisSets!B:B,AnalysisSets!A:A=_xlfn._xlws.FILTER(Analyses!D:D,Analyses!A:A=AnalysisResults!A657,""),"")</f>
        <v>Safety Population</v>
      </c>
      <c r="C657" t="s">
        <v>314</v>
      </c>
      <c r="D657" s="4" t="str" cm="1">
        <f t="array" ref="D657">_xlfn.UNIQUE(_xlfn._xlws.FILTER(AnalysisMethods!$C$2:$C$31,AnalysisMethods!$A$2:$A$31=AnalysisResults!C657,""))</f>
        <v>Grouped summary of categorical variable</v>
      </c>
      <c r="E657" t="s">
        <v>315</v>
      </c>
      <c r="F657" s="4" t="str" cm="1">
        <f t="array" ref="F657">_xlfn._xlws.FILTER(AnalysisMethods!$H$2:$H$31,AnalysisMethods!$E$2:$E$31=AnalysisResults!E657,"")</f>
        <v>n</v>
      </c>
      <c r="G657" s="4" t="str" cm="1">
        <f t="array" ref="G657">_xlfn._xlws.FILTER(AnalysisMethods!$I$2:$I$31,AnalysisMethods!$E$2:$E$31=AnalysisResults!E657,"")</f>
        <v>XX</v>
      </c>
      <c r="H657" t="s">
        <v>33</v>
      </c>
      <c r="I657" t="s">
        <v>36</v>
      </c>
      <c r="J657" s="4" t="str" cm="1">
        <f t="array" ref="J657">_xlfn._xlws.FILTER(AnalysisGroupings!$G$2:$G$20,AnalysisGroupings!$F$2:$F$20=AnalysisResults!I657,"")</f>
        <v>Placebo</v>
      </c>
      <c r="L657" t="s">
        <v>108</v>
      </c>
      <c r="N657" s="4" t="str" cm="1">
        <f t="array" ref="N657">_xlfn._xlws.FILTER(AnalysisGroupings!$G$2:$G$20,(AnalysisGroupings!$F$2:$F$20=AnalysisResults!M657)*LEN(M657)&gt;0,"")</f>
        <v/>
      </c>
      <c r="O657" t="s">
        <v>370</v>
      </c>
      <c r="P657" t="s">
        <v>111</v>
      </c>
      <c r="R657" s="4" t="str" cm="1">
        <f t="array" ref="R657">_xlfn._xlws.FILTER(AnalysisGroupings!$G$2:$G$20,(AnalysisGroupings!$F$2:$F$20=AnalysisResults!Q657)*LEN(Q657)&gt;0,"")</f>
        <v/>
      </c>
      <c r="S657" t="s">
        <v>546</v>
      </c>
      <c r="T657">
        <v>1</v>
      </c>
      <c r="U657" s="7" t="s">
        <v>277</v>
      </c>
    </row>
    <row r="658" spans="1:21" x14ac:dyDescent="0.45">
      <c r="A658" t="s">
        <v>117</v>
      </c>
      <c r="B658" s="4" t="str" cm="1">
        <f t="array" ref="B658">_xlfn._xlws.FILTER(AnalysisSets!B:B,AnalysisSets!A:A=_xlfn._xlws.FILTER(Analyses!D:D,Analyses!A:A=AnalysisResults!A658,""),"")</f>
        <v>Safety Population</v>
      </c>
      <c r="C658" t="s">
        <v>314</v>
      </c>
      <c r="D658" s="4" t="str" cm="1">
        <f t="array" ref="D658">_xlfn.UNIQUE(_xlfn._xlws.FILTER(AnalysisMethods!$C$2:$C$31,AnalysisMethods!$A$2:$A$31=AnalysisResults!C658,""))</f>
        <v>Grouped summary of categorical variable</v>
      </c>
      <c r="E658" t="s">
        <v>316</v>
      </c>
      <c r="F658" s="4" t="str" cm="1">
        <f t="array" ref="F658">_xlfn._xlws.FILTER(AnalysisMethods!$H$2:$H$31,AnalysisMethods!$E$2:$E$31=AnalysisResults!E658,"")</f>
        <v>%</v>
      </c>
      <c r="G658" s="4" t="str" cm="1">
        <f t="array" ref="G658">_xlfn._xlws.FILTER(AnalysisMethods!$I$2:$I$31,AnalysisMethods!$E$2:$E$31=AnalysisResults!E658,"")</f>
        <v>( XX.X)</v>
      </c>
      <c r="H658" t="s">
        <v>33</v>
      </c>
      <c r="I658" t="s">
        <v>36</v>
      </c>
      <c r="J658" s="4" t="str" cm="1">
        <f t="array" ref="J658">_xlfn._xlws.FILTER(AnalysisGroupings!$G$2:$G$20,AnalysisGroupings!$F$2:$F$20=AnalysisResults!I658,"")</f>
        <v>Placebo</v>
      </c>
      <c r="L658" t="s">
        <v>108</v>
      </c>
      <c r="N658" s="4" t="str" cm="1">
        <f t="array" ref="N658">_xlfn._xlws.FILTER(AnalysisGroupings!$G$2:$G$20,(AnalysisGroupings!$F$2:$F$20=AnalysisResults!M658)*LEN(M658)&gt;0,"")</f>
        <v/>
      </c>
      <c r="O658" t="s">
        <v>370</v>
      </c>
      <c r="P658" t="s">
        <v>111</v>
      </c>
      <c r="R658" s="4" t="str" cm="1">
        <f t="array" ref="R658">_xlfn._xlws.FILTER(AnalysisGroupings!$G$2:$G$20,(AnalysisGroupings!$F$2:$F$20=AnalysisResults!Q658)*LEN(Q658)&gt;0,"")</f>
        <v/>
      </c>
      <c r="S658" t="s">
        <v>546</v>
      </c>
      <c r="T658">
        <v>1.1628000000000001</v>
      </c>
      <c r="U658" s="7" t="s">
        <v>283</v>
      </c>
    </row>
    <row r="659" spans="1:21" x14ac:dyDescent="0.45">
      <c r="A659" t="s">
        <v>117</v>
      </c>
      <c r="B659" s="4" t="str" cm="1">
        <f t="array" ref="B659">_xlfn._xlws.FILTER(AnalysisSets!B:B,AnalysisSets!A:A=_xlfn._xlws.FILTER(Analyses!D:D,Analyses!A:A=AnalysisResults!A659,""),"")</f>
        <v>Safety Population</v>
      </c>
      <c r="C659" t="s">
        <v>314</v>
      </c>
      <c r="D659" s="4" t="str" cm="1">
        <f t="array" ref="D659">_xlfn.UNIQUE(_xlfn._xlws.FILTER(AnalysisMethods!$C$2:$C$31,AnalysisMethods!$A$2:$A$31=AnalysisResults!C659,""))</f>
        <v>Grouped summary of categorical variable</v>
      </c>
      <c r="E659" t="s">
        <v>315</v>
      </c>
      <c r="F659" s="4" t="str" cm="1">
        <f t="array" ref="F659">_xlfn._xlws.FILTER(AnalysisMethods!$H$2:$H$31,AnalysisMethods!$E$2:$E$31=AnalysisResults!E659,"")</f>
        <v>n</v>
      </c>
      <c r="G659" s="4" t="str" cm="1">
        <f t="array" ref="G659">_xlfn._xlws.FILTER(AnalysisMethods!$I$2:$I$31,AnalysisMethods!$E$2:$E$31=AnalysisResults!E659,"")</f>
        <v>XX</v>
      </c>
      <c r="H659" t="s">
        <v>33</v>
      </c>
      <c r="I659" t="s">
        <v>36</v>
      </c>
      <c r="J659" s="4" t="str" cm="1">
        <f t="array" ref="J659">_xlfn._xlws.FILTER(AnalysisGroupings!$G$2:$G$20,AnalysisGroupings!$F$2:$F$20=AnalysisResults!I659,"")</f>
        <v>Placebo</v>
      </c>
      <c r="L659" t="s">
        <v>108</v>
      </c>
      <c r="N659" s="4" t="str" cm="1">
        <f t="array" ref="N659">_xlfn._xlws.FILTER(AnalysisGroupings!$G$2:$G$20,(AnalysisGroupings!$F$2:$F$20=AnalysisResults!M659)*LEN(M659)&gt;0,"")</f>
        <v/>
      </c>
      <c r="O659" t="s">
        <v>371</v>
      </c>
      <c r="P659" t="s">
        <v>111</v>
      </c>
      <c r="R659" s="4" t="str" cm="1">
        <f t="array" ref="R659">_xlfn._xlws.FILTER(AnalysisGroupings!$G$2:$G$20,(AnalysisGroupings!$F$2:$F$20=AnalysisResults!Q659)*LEN(Q659)&gt;0,"")</f>
        <v/>
      </c>
      <c r="S659" t="s">
        <v>382</v>
      </c>
      <c r="T659">
        <v>0</v>
      </c>
      <c r="U659" s="7" t="s">
        <v>276</v>
      </c>
    </row>
    <row r="660" spans="1:21" x14ac:dyDescent="0.45">
      <c r="A660" t="s">
        <v>117</v>
      </c>
      <c r="B660" s="4" t="str" cm="1">
        <f t="array" ref="B660">_xlfn._xlws.FILTER(AnalysisSets!B:B,AnalysisSets!A:A=_xlfn._xlws.FILTER(Analyses!D:D,Analyses!A:A=AnalysisResults!A660,""),"")</f>
        <v>Safety Population</v>
      </c>
      <c r="C660" t="s">
        <v>314</v>
      </c>
      <c r="D660" s="4" t="str" cm="1">
        <f t="array" ref="D660">_xlfn.UNIQUE(_xlfn._xlws.FILTER(AnalysisMethods!$C$2:$C$31,AnalysisMethods!$A$2:$A$31=AnalysisResults!C660,""))</f>
        <v>Grouped summary of categorical variable</v>
      </c>
      <c r="E660" t="s">
        <v>316</v>
      </c>
      <c r="F660" s="4" t="str" cm="1">
        <f t="array" ref="F660">_xlfn._xlws.FILTER(AnalysisMethods!$H$2:$H$31,AnalysisMethods!$E$2:$E$31=AnalysisResults!E660,"")</f>
        <v>%</v>
      </c>
      <c r="G660" s="4" t="str" cm="1">
        <f t="array" ref="G660">_xlfn._xlws.FILTER(AnalysisMethods!$I$2:$I$31,AnalysisMethods!$E$2:$E$31=AnalysisResults!E660,"")</f>
        <v>( XX.X)</v>
      </c>
      <c r="H660" t="s">
        <v>33</v>
      </c>
      <c r="I660" t="s">
        <v>36</v>
      </c>
      <c r="J660" s="4" t="str" cm="1">
        <f t="array" ref="J660">_xlfn._xlws.FILTER(AnalysisGroupings!$G$2:$G$20,AnalysisGroupings!$F$2:$F$20=AnalysisResults!I660,"")</f>
        <v>Placebo</v>
      </c>
      <c r="L660" t="s">
        <v>108</v>
      </c>
      <c r="N660" s="4" t="str" cm="1">
        <f t="array" ref="N660">_xlfn._xlws.FILTER(AnalysisGroupings!$G$2:$G$20,(AnalysisGroupings!$F$2:$F$20=AnalysisResults!M660)*LEN(M660)&gt;0,"")</f>
        <v/>
      </c>
      <c r="O660" t="s">
        <v>371</v>
      </c>
      <c r="P660" t="s">
        <v>111</v>
      </c>
      <c r="R660" s="4" t="str" cm="1">
        <f t="array" ref="R660">_xlfn._xlws.FILTER(AnalysisGroupings!$G$2:$G$20,(AnalysisGroupings!$F$2:$F$20=AnalysisResults!Q660)*LEN(Q660)&gt;0,"")</f>
        <v/>
      </c>
      <c r="S660" t="s">
        <v>382</v>
      </c>
      <c r="T660">
        <v>0</v>
      </c>
      <c r="U660" s="7" t="s">
        <v>280</v>
      </c>
    </row>
    <row r="661" spans="1:21" x14ac:dyDescent="0.45">
      <c r="A661" t="s">
        <v>117</v>
      </c>
      <c r="B661" s="4" t="str" cm="1">
        <f t="array" ref="B661">_xlfn._xlws.FILTER(AnalysisSets!B:B,AnalysisSets!A:A=_xlfn._xlws.FILTER(Analyses!D:D,Analyses!A:A=AnalysisResults!A661,""),"")</f>
        <v>Safety Population</v>
      </c>
      <c r="C661" t="s">
        <v>314</v>
      </c>
      <c r="D661" s="4" t="str" cm="1">
        <f t="array" ref="D661">_xlfn.UNIQUE(_xlfn._xlws.FILTER(AnalysisMethods!$C$2:$C$31,AnalysisMethods!$A$2:$A$31=AnalysisResults!C661,""))</f>
        <v>Grouped summary of categorical variable</v>
      </c>
      <c r="E661" t="s">
        <v>315</v>
      </c>
      <c r="F661" s="4" t="str" cm="1">
        <f t="array" ref="F661">_xlfn._xlws.FILTER(AnalysisMethods!$H$2:$H$31,AnalysisMethods!$E$2:$E$31=AnalysisResults!E661,"")</f>
        <v>n</v>
      </c>
      <c r="G661" s="4" t="str" cm="1">
        <f t="array" ref="G661">_xlfn._xlws.FILTER(AnalysisMethods!$I$2:$I$31,AnalysisMethods!$E$2:$E$31=AnalysisResults!E661,"")</f>
        <v>XX</v>
      </c>
      <c r="H661" t="s">
        <v>33</v>
      </c>
      <c r="I661" t="s">
        <v>36</v>
      </c>
      <c r="J661" s="4" t="str" cm="1">
        <f t="array" ref="J661">_xlfn._xlws.FILTER(AnalysisGroupings!$G$2:$G$20,AnalysisGroupings!$F$2:$F$20=AnalysisResults!I661,"")</f>
        <v>Placebo</v>
      </c>
      <c r="L661" t="s">
        <v>108</v>
      </c>
      <c r="N661" s="4" t="str" cm="1">
        <f t="array" ref="N661">_xlfn._xlws.FILTER(AnalysisGroupings!$G$2:$G$20,(AnalysisGroupings!$F$2:$F$20=AnalysisResults!M661)*LEN(M661)&gt;0,"")</f>
        <v/>
      </c>
      <c r="O661" t="s">
        <v>371</v>
      </c>
      <c r="P661" t="s">
        <v>111</v>
      </c>
      <c r="R661" s="4" t="str" cm="1">
        <f t="array" ref="R661">_xlfn._xlws.FILTER(AnalysisGroupings!$G$2:$G$20,(AnalysisGroupings!$F$2:$F$20=AnalysisResults!Q661)*LEN(Q661)&gt;0,"")</f>
        <v/>
      </c>
      <c r="S661" t="s">
        <v>448</v>
      </c>
      <c r="T661">
        <v>1</v>
      </c>
      <c r="U661" s="7" t="s">
        <v>277</v>
      </c>
    </row>
    <row r="662" spans="1:21" x14ac:dyDescent="0.45">
      <c r="A662" t="s">
        <v>117</v>
      </c>
      <c r="B662" s="4" t="str" cm="1">
        <f t="array" ref="B662">_xlfn._xlws.FILTER(AnalysisSets!B:B,AnalysisSets!A:A=_xlfn._xlws.FILTER(Analyses!D:D,Analyses!A:A=AnalysisResults!A662,""),"")</f>
        <v>Safety Population</v>
      </c>
      <c r="C662" t="s">
        <v>314</v>
      </c>
      <c r="D662" s="4" t="str" cm="1">
        <f t="array" ref="D662">_xlfn.UNIQUE(_xlfn._xlws.FILTER(AnalysisMethods!$C$2:$C$31,AnalysisMethods!$A$2:$A$31=AnalysisResults!C662,""))</f>
        <v>Grouped summary of categorical variable</v>
      </c>
      <c r="E662" t="s">
        <v>316</v>
      </c>
      <c r="F662" s="4" t="str" cm="1">
        <f t="array" ref="F662">_xlfn._xlws.FILTER(AnalysisMethods!$H$2:$H$31,AnalysisMethods!$E$2:$E$31=AnalysisResults!E662,"")</f>
        <v>%</v>
      </c>
      <c r="G662" s="4" t="str" cm="1">
        <f t="array" ref="G662">_xlfn._xlws.FILTER(AnalysisMethods!$I$2:$I$31,AnalysisMethods!$E$2:$E$31=AnalysisResults!E662,"")</f>
        <v>( XX.X)</v>
      </c>
      <c r="H662" t="s">
        <v>33</v>
      </c>
      <c r="I662" t="s">
        <v>36</v>
      </c>
      <c r="J662" s="4" t="str" cm="1">
        <f t="array" ref="J662">_xlfn._xlws.FILTER(AnalysisGroupings!$G$2:$G$20,AnalysisGroupings!$F$2:$F$20=AnalysisResults!I662,"")</f>
        <v>Placebo</v>
      </c>
      <c r="L662" t="s">
        <v>108</v>
      </c>
      <c r="N662" s="4" t="str" cm="1">
        <f t="array" ref="N662">_xlfn._xlws.FILTER(AnalysisGroupings!$G$2:$G$20,(AnalysisGroupings!$F$2:$F$20=AnalysisResults!M662)*LEN(M662)&gt;0,"")</f>
        <v/>
      </c>
      <c r="O662" t="s">
        <v>371</v>
      </c>
      <c r="P662" t="s">
        <v>111</v>
      </c>
      <c r="R662" s="4" t="str" cm="1">
        <f t="array" ref="R662">_xlfn._xlws.FILTER(AnalysisGroupings!$G$2:$G$20,(AnalysisGroupings!$F$2:$F$20=AnalysisResults!Q662)*LEN(Q662)&gt;0,"")</f>
        <v/>
      </c>
      <c r="S662" t="s">
        <v>448</v>
      </c>
      <c r="T662">
        <v>1.1628000000000001</v>
      </c>
      <c r="U662" s="7" t="s">
        <v>283</v>
      </c>
    </row>
    <row r="663" spans="1:21" x14ac:dyDescent="0.45">
      <c r="A663" t="s">
        <v>117</v>
      </c>
      <c r="B663" s="4" t="str" cm="1">
        <f t="array" ref="B663">_xlfn._xlws.FILTER(AnalysisSets!B:B,AnalysisSets!A:A=_xlfn._xlws.FILTER(Analyses!D:D,Analyses!A:A=AnalysisResults!A663,""),"")</f>
        <v>Safety Population</v>
      </c>
      <c r="C663" t="s">
        <v>314</v>
      </c>
      <c r="D663" s="4" t="str" cm="1">
        <f t="array" ref="D663">_xlfn.UNIQUE(_xlfn._xlws.FILTER(AnalysisMethods!$C$2:$C$31,AnalysisMethods!$A$2:$A$31=AnalysisResults!C663,""))</f>
        <v>Grouped summary of categorical variable</v>
      </c>
      <c r="E663" t="s">
        <v>315</v>
      </c>
      <c r="F663" s="4" t="str" cm="1">
        <f t="array" ref="F663">_xlfn._xlws.FILTER(AnalysisMethods!$H$2:$H$31,AnalysisMethods!$E$2:$E$31=AnalysisResults!E663,"")</f>
        <v>n</v>
      </c>
      <c r="G663" s="4" t="str" cm="1">
        <f t="array" ref="G663">_xlfn._xlws.FILTER(AnalysisMethods!$I$2:$I$31,AnalysisMethods!$E$2:$E$31=AnalysisResults!E663,"")</f>
        <v>XX</v>
      </c>
      <c r="H663" t="s">
        <v>33</v>
      </c>
      <c r="I663" t="s">
        <v>36</v>
      </c>
      <c r="J663" s="4" t="str" cm="1">
        <f t="array" ref="J663">_xlfn._xlws.FILTER(AnalysisGroupings!$G$2:$G$20,AnalysisGroupings!$F$2:$F$20=AnalysisResults!I663,"")</f>
        <v>Placebo</v>
      </c>
      <c r="L663" t="s">
        <v>108</v>
      </c>
      <c r="N663" s="4" t="str" cm="1">
        <f t="array" ref="N663">_xlfn._xlws.FILTER(AnalysisGroupings!$G$2:$G$20,(AnalysisGroupings!$F$2:$F$20=AnalysisResults!M663)*LEN(M663)&gt;0,"")</f>
        <v/>
      </c>
      <c r="O663" t="s">
        <v>371</v>
      </c>
      <c r="P663" t="s">
        <v>111</v>
      </c>
      <c r="R663" s="4" t="str" cm="1">
        <f t="array" ref="R663">_xlfn._xlws.FILTER(AnalysisGroupings!$G$2:$G$20,(AnalysisGroupings!$F$2:$F$20=AnalysisResults!Q663)*LEN(Q663)&gt;0,"")</f>
        <v/>
      </c>
      <c r="S663" t="s">
        <v>464</v>
      </c>
      <c r="T663">
        <v>0</v>
      </c>
      <c r="U663" s="7" t="s">
        <v>276</v>
      </c>
    </row>
    <row r="664" spans="1:21" x14ac:dyDescent="0.45">
      <c r="A664" t="s">
        <v>117</v>
      </c>
      <c r="B664" s="4" t="str" cm="1">
        <f t="array" ref="B664">_xlfn._xlws.FILTER(AnalysisSets!B:B,AnalysisSets!A:A=_xlfn._xlws.FILTER(Analyses!D:D,Analyses!A:A=AnalysisResults!A664,""),"")</f>
        <v>Safety Population</v>
      </c>
      <c r="C664" t="s">
        <v>314</v>
      </c>
      <c r="D664" s="4" t="str" cm="1">
        <f t="array" ref="D664">_xlfn.UNIQUE(_xlfn._xlws.FILTER(AnalysisMethods!$C$2:$C$31,AnalysisMethods!$A$2:$A$31=AnalysisResults!C664,""))</f>
        <v>Grouped summary of categorical variable</v>
      </c>
      <c r="E664" t="s">
        <v>316</v>
      </c>
      <c r="F664" s="4" t="str" cm="1">
        <f t="array" ref="F664">_xlfn._xlws.FILTER(AnalysisMethods!$H$2:$H$31,AnalysisMethods!$E$2:$E$31=AnalysisResults!E664,"")</f>
        <v>%</v>
      </c>
      <c r="G664" s="4" t="str" cm="1">
        <f t="array" ref="G664">_xlfn._xlws.FILTER(AnalysisMethods!$I$2:$I$31,AnalysisMethods!$E$2:$E$31=AnalysisResults!E664,"")</f>
        <v>( XX.X)</v>
      </c>
      <c r="H664" t="s">
        <v>33</v>
      </c>
      <c r="I664" t="s">
        <v>36</v>
      </c>
      <c r="J664" s="4" t="str" cm="1">
        <f t="array" ref="J664">_xlfn._xlws.FILTER(AnalysisGroupings!$G$2:$G$20,AnalysisGroupings!$F$2:$F$20=AnalysisResults!I664,"")</f>
        <v>Placebo</v>
      </c>
      <c r="L664" t="s">
        <v>108</v>
      </c>
      <c r="N664" s="4" t="str" cm="1">
        <f t="array" ref="N664">_xlfn._xlws.FILTER(AnalysisGroupings!$G$2:$G$20,(AnalysisGroupings!$F$2:$F$20=AnalysisResults!M664)*LEN(M664)&gt;0,"")</f>
        <v/>
      </c>
      <c r="O664" t="s">
        <v>371</v>
      </c>
      <c r="P664" t="s">
        <v>111</v>
      </c>
      <c r="R664" s="4" t="str" cm="1">
        <f t="array" ref="R664">_xlfn._xlws.FILTER(AnalysisGroupings!$G$2:$G$20,(AnalysisGroupings!$F$2:$F$20=AnalysisResults!Q664)*LEN(Q664)&gt;0,"")</f>
        <v/>
      </c>
      <c r="S664" t="s">
        <v>464</v>
      </c>
      <c r="T664">
        <v>0</v>
      </c>
      <c r="U664" s="7" t="s">
        <v>280</v>
      </c>
    </row>
    <row r="665" spans="1:21" x14ac:dyDescent="0.45">
      <c r="A665" t="s">
        <v>117</v>
      </c>
      <c r="B665" s="4" t="str" cm="1">
        <f t="array" ref="B665">_xlfn._xlws.FILTER(AnalysisSets!B:B,AnalysisSets!A:A=_xlfn._xlws.FILTER(Analyses!D:D,Analyses!A:A=AnalysisResults!A665,""),"")</f>
        <v>Safety Population</v>
      </c>
      <c r="C665" t="s">
        <v>314</v>
      </c>
      <c r="D665" s="4" t="str" cm="1">
        <f t="array" ref="D665">_xlfn.UNIQUE(_xlfn._xlws.FILTER(AnalysisMethods!$C$2:$C$31,AnalysisMethods!$A$2:$A$31=AnalysisResults!C665,""))</f>
        <v>Grouped summary of categorical variable</v>
      </c>
      <c r="E665" t="s">
        <v>315</v>
      </c>
      <c r="F665" s="4" t="str" cm="1">
        <f t="array" ref="F665">_xlfn._xlws.FILTER(AnalysisMethods!$H$2:$H$31,AnalysisMethods!$E$2:$E$31=AnalysisResults!E665,"")</f>
        <v>n</v>
      </c>
      <c r="G665" s="4" t="str" cm="1">
        <f t="array" ref="G665">_xlfn._xlws.FILTER(AnalysisMethods!$I$2:$I$31,AnalysisMethods!$E$2:$E$31=AnalysisResults!E665,"")</f>
        <v>XX</v>
      </c>
      <c r="H665" t="s">
        <v>33</v>
      </c>
      <c r="I665" t="s">
        <v>36</v>
      </c>
      <c r="J665" s="4" t="str" cm="1">
        <f t="array" ref="J665">_xlfn._xlws.FILTER(AnalysisGroupings!$G$2:$G$20,AnalysisGroupings!$F$2:$F$20=AnalysisResults!I665,"")</f>
        <v>Placebo</v>
      </c>
      <c r="L665" t="s">
        <v>108</v>
      </c>
      <c r="N665" s="4" t="str" cm="1">
        <f t="array" ref="N665">_xlfn._xlws.FILTER(AnalysisGroupings!$G$2:$G$20,(AnalysisGroupings!$F$2:$F$20=AnalysisResults!M665)*LEN(M665)&gt;0,"")</f>
        <v/>
      </c>
      <c r="O665" t="s">
        <v>371</v>
      </c>
      <c r="P665" t="s">
        <v>111</v>
      </c>
      <c r="R665" s="4" t="str" cm="1">
        <f t="array" ref="R665">_xlfn._xlws.FILTER(AnalysisGroupings!$G$2:$G$20,(AnalysisGroupings!$F$2:$F$20=AnalysisResults!Q665)*LEN(Q665)&gt;0,"")</f>
        <v/>
      </c>
      <c r="S665" t="s">
        <v>465</v>
      </c>
      <c r="T665">
        <v>1</v>
      </c>
      <c r="U665" s="7" t="s">
        <v>277</v>
      </c>
    </row>
    <row r="666" spans="1:21" x14ac:dyDescent="0.45">
      <c r="A666" t="s">
        <v>117</v>
      </c>
      <c r="B666" s="4" t="str" cm="1">
        <f t="array" ref="B666">_xlfn._xlws.FILTER(AnalysisSets!B:B,AnalysisSets!A:A=_xlfn._xlws.FILTER(Analyses!D:D,Analyses!A:A=AnalysisResults!A666,""),"")</f>
        <v>Safety Population</v>
      </c>
      <c r="C666" t="s">
        <v>314</v>
      </c>
      <c r="D666" s="4" t="str" cm="1">
        <f t="array" ref="D666">_xlfn.UNIQUE(_xlfn._xlws.FILTER(AnalysisMethods!$C$2:$C$31,AnalysisMethods!$A$2:$A$31=AnalysisResults!C666,""))</f>
        <v>Grouped summary of categorical variable</v>
      </c>
      <c r="E666" t="s">
        <v>316</v>
      </c>
      <c r="F666" s="4" t="str" cm="1">
        <f t="array" ref="F666">_xlfn._xlws.FILTER(AnalysisMethods!$H$2:$H$31,AnalysisMethods!$E$2:$E$31=AnalysisResults!E666,"")</f>
        <v>%</v>
      </c>
      <c r="G666" s="4" t="str" cm="1">
        <f t="array" ref="G666">_xlfn._xlws.FILTER(AnalysisMethods!$I$2:$I$31,AnalysisMethods!$E$2:$E$31=AnalysisResults!E666,"")</f>
        <v>( XX.X)</v>
      </c>
      <c r="H666" t="s">
        <v>33</v>
      </c>
      <c r="I666" t="s">
        <v>36</v>
      </c>
      <c r="J666" s="4" t="str" cm="1">
        <f t="array" ref="J666">_xlfn._xlws.FILTER(AnalysisGroupings!$G$2:$G$20,AnalysisGroupings!$F$2:$F$20=AnalysisResults!I666,"")</f>
        <v>Placebo</v>
      </c>
      <c r="L666" t="s">
        <v>108</v>
      </c>
      <c r="N666" s="4" t="str" cm="1">
        <f t="array" ref="N666">_xlfn._xlws.FILTER(AnalysisGroupings!$G$2:$G$20,(AnalysisGroupings!$F$2:$F$20=AnalysisResults!M666)*LEN(M666)&gt;0,"")</f>
        <v/>
      </c>
      <c r="O666" t="s">
        <v>371</v>
      </c>
      <c r="P666" t="s">
        <v>111</v>
      </c>
      <c r="R666" s="4" t="str" cm="1">
        <f t="array" ref="R666">_xlfn._xlws.FILTER(AnalysisGroupings!$G$2:$G$20,(AnalysisGroupings!$F$2:$F$20=AnalysisResults!Q666)*LEN(Q666)&gt;0,"")</f>
        <v/>
      </c>
      <c r="S666" t="s">
        <v>465</v>
      </c>
      <c r="T666">
        <v>1.1628000000000001</v>
      </c>
      <c r="U666" s="7" t="s">
        <v>283</v>
      </c>
    </row>
    <row r="667" spans="1:21" x14ac:dyDescent="0.45">
      <c r="A667" t="s">
        <v>117</v>
      </c>
      <c r="B667" s="4" t="str" cm="1">
        <f t="array" ref="B667">_xlfn._xlws.FILTER(AnalysisSets!B:B,AnalysisSets!A:A=_xlfn._xlws.FILTER(Analyses!D:D,Analyses!A:A=AnalysisResults!A667,""),"")</f>
        <v>Safety Population</v>
      </c>
      <c r="C667" t="s">
        <v>314</v>
      </c>
      <c r="D667" s="4" t="str" cm="1">
        <f t="array" ref="D667">_xlfn.UNIQUE(_xlfn._xlws.FILTER(AnalysisMethods!$C$2:$C$31,AnalysisMethods!$A$2:$A$31=AnalysisResults!C667,""))</f>
        <v>Grouped summary of categorical variable</v>
      </c>
      <c r="E667" t="s">
        <v>315</v>
      </c>
      <c r="F667" s="4" t="str" cm="1">
        <f t="array" ref="F667">_xlfn._xlws.FILTER(AnalysisMethods!$H$2:$H$31,AnalysisMethods!$E$2:$E$31=AnalysisResults!E667,"")</f>
        <v>n</v>
      </c>
      <c r="G667" s="4" t="str" cm="1">
        <f t="array" ref="G667">_xlfn._xlws.FILTER(AnalysisMethods!$I$2:$I$31,AnalysisMethods!$E$2:$E$31=AnalysisResults!E667,"")</f>
        <v>XX</v>
      </c>
      <c r="H667" t="s">
        <v>33</v>
      </c>
      <c r="I667" t="s">
        <v>36</v>
      </c>
      <c r="J667" s="4" t="str" cm="1">
        <f t="array" ref="J667">_xlfn._xlws.FILTER(AnalysisGroupings!$G$2:$G$20,AnalysisGroupings!$F$2:$F$20=AnalysisResults!I667,"")</f>
        <v>Placebo</v>
      </c>
      <c r="L667" t="s">
        <v>108</v>
      </c>
      <c r="N667" s="4" t="str" cm="1">
        <f t="array" ref="N667">_xlfn._xlws.FILTER(AnalysisGroupings!$G$2:$G$20,(AnalysisGroupings!$F$2:$F$20=AnalysisResults!M667)*LEN(M667)&gt;0,"")</f>
        <v/>
      </c>
      <c r="O667" t="s">
        <v>371</v>
      </c>
      <c r="P667" t="s">
        <v>111</v>
      </c>
      <c r="R667" s="4" t="str" cm="1">
        <f t="array" ref="R667">_xlfn._xlws.FILTER(AnalysisGroupings!$G$2:$G$20,(AnalysisGroupings!$F$2:$F$20=AnalysisResults!Q667)*LEN(Q667)&gt;0,"")</f>
        <v/>
      </c>
      <c r="S667" t="s">
        <v>472</v>
      </c>
      <c r="T667">
        <v>1</v>
      </c>
      <c r="U667" s="7" t="s">
        <v>277</v>
      </c>
    </row>
    <row r="668" spans="1:21" x14ac:dyDescent="0.45">
      <c r="A668" t="s">
        <v>117</v>
      </c>
      <c r="B668" s="4" t="str" cm="1">
        <f t="array" ref="B668">_xlfn._xlws.FILTER(AnalysisSets!B:B,AnalysisSets!A:A=_xlfn._xlws.FILTER(Analyses!D:D,Analyses!A:A=AnalysisResults!A668,""),"")</f>
        <v>Safety Population</v>
      </c>
      <c r="C668" t="s">
        <v>314</v>
      </c>
      <c r="D668" s="4" t="str" cm="1">
        <f t="array" ref="D668">_xlfn.UNIQUE(_xlfn._xlws.FILTER(AnalysisMethods!$C$2:$C$31,AnalysisMethods!$A$2:$A$31=AnalysisResults!C668,""))</f>
        <v>Grouped summary of categorical variable</v>
      </c>
      <c r="E668" t="s">
        <v>316</v>
      </c>
      <c r="F668" s="4" t="str" cm="1">
        <f t="array" ref="F668">_xlfn._xlws.FILTER(AnalysisMethods!$H$2:$H$31,AnalysisMethods!$E$2:$E$31=AnalysisResults!E668,"")</f>
        <v>%</v>
      </c>
      <c r="G668" s="4" t="str" cm="1">
        <f t="array" ref="G668">_xlfn._xlws.FILTER(AnalysisMethods!$I$2:$I$31,AnalysisMethods!$E$2:$E$31=AnalysisResults!E668,"")</f>
        <v>( XX.X)</v>
      </c>
      <c r="H668" t="s">
        <v>33</v>
      </c>
      <c r="I668" t="s">
        <v>36</v>
      </c>
      <c r="J668" s="4" t="str" cm="1">
        <f t="array" ref="J668">_xlfn._xlws.FILTER(AnalysisGroupings!$G$2:$G$20,AnalysisGroupings!$F$2:$F$20=AnalysisResults!I668,"")</f>
        <v>Placebo</v>
      </c>
      <c r="L668" t="s">
        <v>108</v>
      </c>
      <c r="N668" s="4" t="str" cm="1">
        <f t="array" ref="N668">_xlfn._xlws.FILTER(AnalysisGroupings!$G$2:$G$20,(AnalysisGroupings!$F$2:$F$20=AnalysisResults!M668)*LEN(M668)&gt;0,"")</f>
        <v/>
      </c>
      <c r="O668" t="s">
        <v>371</v>
      </c>
      <c r="P668" t="s">
        <v>111</v>
      </c>
      <c r="R668" s="4" t="str" cm="1">
        <f t="array" ref="R668">_xlfn._xlws.FILTER(AnalysisGroupings!$G$2:$G$20,(AnalysisGroupings!$F$2:$F$20=AnalysisResults!Q668)*LEN(Q668)&gt;0,"")</f>
        <v/>
      </c>
      <c r="S668" t="s">
        <v>472</v>
      </c>
      <c r="T668">
        <v>1.1628000000000001</v>
      </c>
      <c r="U668" s="7" t="s">
        <v>283</v>
      </c>
    </row>
    <row r="669" spans="1:21" x14ac:dyDescent="0.45">
      <c r="A669" t="s">
        <v>117</v>
      </c>
      <c r="B669" s="4" t="str" cm="1">
        <f t="array" ref="B669">_xlfn._xlws.FILTER(AnalysisSets!B:B,AnalysisSets!A:A=_xlfn._xlws.FILTER(Analyses!D:D,Analyses!A:A=AnalysisResults!A669,""),"")</f>
        <v>Safety Population</v>
      </c>
      <c r="C669" t="s">
        <v>314</v>
      </c>
      <c r="D669" s="4" t="str" cm="1">
        <f t="array" ref="D669">_xlfn.UNIQUE(_xlfn._xlws.FILTER(AnalysisMethods!$C$2:$C$31,AnalysisMethods!$A$2:$A$31=AnalysisResults!C669,""))</f>
        <v>Grouped summary of categorical variable</v>
      </c>
      <c r="E669" t="s">
        <v>315</v>
      </c>
      <c r="F669" s="4" t="str" cm="1">
        <f t="array" ref="F669">_xlfn._xlws.FILTER(AnalysisMethods!$H$2:$H$31,AnalysisMethods!$E$2:$E$31=AnalysisResults!E669,"")</f>
        <v>n</v>
      </c>
      <c r="G669" s="4" t="str" cm="1">
        <f t="array" ref="G669">_xlfn._xlws.FILTER(AnalysisMethods!$I$2:$I$31,AnalysisMethods!$E$2:$E$31=AnalysisResults!E669,"")</f>
        <v>XX</v>
      </c>
      <c r="H669" t="s">
        <v>33</v>
      </c>
      <c r="I669" t="s">
        <v>36</v>
      </c>
      <c r="J669" s="4" t="str" cm="1">
        <f t="array" ref="J669">_xlfn._xlws.FILTER(AnalysisGroupings!$G$2:$G$20,AnalysisGroupings!$F$2:$F$20=AnalysisResults!I669,"")</f>
        <v>Placebo</v>
      </c>
      <c r="L669" t="s">
        <v>108</v>
      </c>
      <c r="N669" s="4" t="str" cm="1">
        <f t="array" ref="N669">_xlfn._xlws.FILTER(AnalysisGroupings!$G$2:$G$20,(AnalysisGroupings!$F$2:$F$20=AnalysisResults!M669)*LEN(M669)&gt;0,"")</f>
        <v/>
      </c>
      <c r="O669" t="s">
        <v>371</v>
      </c>
      <c r="P669" t="s">
        <v>111</v>
      </c>
      <c r="R669" s="4" t="str" cm="1">
        <f t="array" ref="R669">_xlfn._xlws.FILTER(AnalysisGroupings!$G$2:$G$20,(AnalysisGroupings!$F$2:$F$20=AnalysisResults!Q669)*LEN(Q669)&gt;0,"")</f>
        <v/>
      </c>
      <c r="S669" t="s">
        <v>473</v>
      </c>
      <c r="T669">
        <v>0</v>
      </c>
      <c r="U669" s="7" t="s">
        <v>276</v>
      </c>
    </row>
    <row r="670" spans="1:21" x14ac:dyDescent="0.45">
      <c r="A670" t="s">
        <v>117</v>
      </c>
      <c r="B670" s="4" t="str" cm="1">
        <f t="array" ref="B670">_xlfn._xlws.FILTER(AnalysisSets!B:B,AnalysisSets!A:A=_xlfn._xlws.FILTER(Analyses!D:D,Analyses!A:A=AnalysisResults!A670,""),"")</f>
        <v>Safety Population</v>
      </c>
      <c r="C670" t="s">
        <v>314</v>
      </c>
      <c r="D670" s="4" t="str" cm="1">
        <f t="array" ref="D670">_xlfn.UNIQUE(_xlfn._xlws.FILTER(AnalysisMethods!$C$2:$C$31,AnalysisMethods!$A$2:$A$31=AnalysisResults!C670,""))</f>
        <v>Grouped summary of categorical variable</v>
      </c>
      <c r="E670" t="s">
        <v>316</v>
      </c>
      <c r="F670" s="4" t="str" cm="1">
        <f t="array" ref="F670">_xlfn._xlws.FILTER(AnalysisMethods!$H$2:$H$31,AnalysisMethods!$E$2:$E$31=AnalysisResults!E670,"")</f>
        <v>%</v>
      </c>
      <c r="G670" s="4" t="str" cm="1">
        <f t="array" ref="G670">_xlfn._xlws.FILTER(AnalysisMethods!$I$2:$I$31,AnalysisMethods!$E$2:$E$31=AnalysisResults!E670,"")</f>
        <v>( XX.X)</v>
      </c>
      <c r="H670" t="s">
        <v>33</v>
      </c>
      <c r="I670" t="s">
        <v>36</v>
      </c>
      <c r="J670" s="4" t="str" cm="1">
        <f t="array" ref="J670">_xlfn._xlws.FILTER(AnalysisGroupings!$G$2:$G$20,AnalysisGroupings!$F$2:$F$20=AnalysisResults!I670,"")</f>
        <v>Placebo</v>
      </c>
      <c r="L670" t="s">
        <v>108</v>
      </c>
      <c r="N670" s="4" t="str" cm="1">
        <f t="array" ref="N670">_xlfn._xlws.FILTER(AnalysisGroupings!$G$2:$G$20,(AnalysisGroupings!$F$2:$F$20=AnalysisResults!M670)*LEN(M670)&gt;0,"")</f>
        <v/>
      </c>
      <c r="O670" t="s">
        <v>371</v>
      </c>
      <c r="P670" t="s">
        <v>111</v>
      </c>
      <c r="R670" s="4" t="str" cm="1">
        <f t="array" ref="R670">_xlfn._xlws.FILTER(AnalysisGroupings!$G$2:$G$20,(AnalysisGroupings!$F$2:$F$20=AnalysisResults!Q670)*LEN(Q670)&gt;0,"")</f>
        <v/>
      </c>
      <c r="S670" t="s">
        <v>473</v>
      </c>
      <c r="T670">
        <v>0</v>
      </c>
      <c r="U670" s="7" t="s">
        <v>280</v>
      </c>
    </row>
    <row r="671" spans="1:21" x14ac:dyDescent="0.45">
      <c r="A671" t="s">
        <v>117</v>
      </c>
      <c r="B671" s="4" t="str" cm="1">
        <f t="array" ref="B671">_xlfn._xlws.FILTER(AnalysisSets!B:B,AnalysisSets!A:A=_xlfn._xlws.FILTER(Analyses!D:D,Analyses!A:A=AnalysisResults!A671,""),"")</f>
        <v>Safety Population</v>
      </c>
      <c r="C671" t="s">
        <v>314</v>
      </c>
      <c r="D671" s="4" t="str" cm="1">
        <f t="array" ref="D671">_xlfn.UNIQUE(_xlfn._xlws.FILTER(AnalysisMethods!$C$2:$C$31,AnalysisMethods!$A$2:$A$31=AnalysisResults!C671,""))</f>
        <v>Grouped summary of categorical variable</v>
      </c>
      <c r="E671" t="s">
        <v>315</v>
      </c>
      <c r="F671" s="4" t="str" cm="1">
        <f t="array" ref="F671">_xlfn._xlws.FILTER(AnalysisMethods!$H$2:$H$31,AnalysisMethods!$E$2:$E$31=AnalysisResults!E671,"")</f>
        <v>n</v>
      </c>
      <c r="G671" s="4" t="str" cm="1">
        <f t="array" ref="G671">_xlfn._xlws.FILTER(AnalysisMethods!$I$2:$I$31,AnalysisMethods!$E$2:$E$31=AnalysisResults!E671,"")</f>
        <v>XX</v>
      </c>
      <c r="H671" t="s">
        <v>33</v>
      </c>
      <c r="I671" t="s">
        <v>36</v>
      </c>
      <c r="J671" s="4" t="str" cm="1">
        <f t="array" ref="J671">_xlfn._xlws.FILTER(AnalysisGroupings!$G$2:$G$20,AnalysisGroupings!$F$2:$F$20=AnalysisResults!I671,"")</f>
        <v>Placebo</v>
      </c>
      <c r="L671" t="s">
        <v>108</v>
      </c>
      <c r="N671" s="4" t="str" cm="1">
        <f t="array" ref="N671">_xlfn._xlws.FILTER(AnalysisGroupings!$G$2:$G$20,(AnalysisGroupings!$F$2:$F$20=AnalysisResults!M671)*LEN(M671)&gt;0,"")</f>
        <v/>
      </c>
      <c r="O671" t="s">
        <v>371</v>
      </c>
      <c r="P671" t="s">
        <v>111</v>
      </c>
      <c r="R671" s="4" t="str" cm="1">
        <f t="array" ref="R671">_xlfn._xlws.FILTER(AnalysisGroupings!$G$2:$G$20,(AnalysisGroupings!$F$2:$F$20=AnalysisResults!Q671)*LEN(Q671)&gt;0,"")</f>
        <v/>
      </c>
      <c r="S671" t="s">
        <v>492</v>
      </c>
      <c r="T671">
        <v>1</v>
      </c>
      <c r="U671" s="7" t="s">
        <v>277</v>
      </c>
    </row>
    <row r="672" spans="1:21" x14ac:dyDescent="0.45">
      <c r="A672" t="s">
        <v>117</v>
      </c>
      <c r="B672" s="4" t="str" cm="1">
        <f t="array" ref="B672">_xlfn._xlws.FILTER(AnalysisSets!B:B,AnalysisSets!A:A=_xlfn._xlws.FILTER(Analyses!D:D,Analyses!A:A=AnalysisResults!A672,""),"")</f>
        <v>Safety Population</v>
      </c>
      <c r="C672" t="s">
        <v>314</v>
      </c>
      <c r="D672" s="4" t="str" cm="1">
        <f t="array" ref="D672">_xlfn.UNIQUE(_xlfn._xlws.FILTER(AnalysisMethods!$C$2:$C$31,AnalysisMethods!$A$2:$A$31=AnalysisResults!C672,""))</f>
        <v>Grouped summary of categorical variable</v>
      </c>
      <c r="E672" t="s">
        <v>316</v>
      </c>
      <c r="F672" s="4" t="str" cm="1">
        <f t="array" ref="F672">_xlfn._xlws.FILTER(AnalysisMethods!$H$2:$H$31,AnalysisMethods!$E$2:$E$31=AnalysisResults!E672,"")</f>
        <v>%</v>
      </c>
      <c r="G672" s="4" t="str" cm="1">
        <f t="array" ref="G672">_xlfn._xlws.FILTER(AnalysisMethods!$I$2:$I$31,AnalysisMethods!$E$2:$E$31=AnalysisResults!E672,"")</f>
        <v>( XX.X)</v>
      </c>
      <c r="H672" t="s">
        <v>33</v>
      </c>
      <c r="I672" t="s">
        <v>36</v>
      </c>
      <c r="J672" s="4" t="str" cm="1">
        <f t="array" ref="J672">_xlfn._xlws.FILTER(AnalysisGroupings!$G$2:$G$20,AnalysisGroupings!$F$2:$F$20=AnalysisResults!I672,"")</f>
        <v>Placebo</v>
      </c>
      <c r="L672" t="s">
        <v>108</v>
      </c>
      <c r="N672" s="4" t="str" cm="1">
        <f t="array" ref="N672">_xlfn._xlws.FILTER(AnalysisGroupings!$G$2:$G$20,(AnalysisGroupings!$F$2:$F$20=AnalysisResults!M672)*LEN(M672)&gt;0,"")</f>
        <v/>
      </c>
      <c r="O672" t="s">
        <v>371</v>
      </c>
      <c r="P672" t="s">
        <v>111</v>
      </c>
      <c r="R672" s="4" t="str" cm="1">
        <f t="array" ref="R672">_xlfn._xlws.FILTER(AnalysisGroupings!$G$2:$G$20,(AnalysisGroupings!$F$2:$F$20=AnalysisResults!Q672)*LEN(Q672)&gt;0,"")</f>
        <v/>
      </c>
      <c r="S672" t="s">
        <v>492</v>
      </c>
      <c r="T672">
        <v>1.1628000000000001</v>
      </c>
      <c r="U672" s="7" t="s">
        <v>283</v>
      </c>
    </row>
    <row r="673" spans="1:21" x14ac:dyDescent="0.45">
      <c r="A673" t="s">
        <v>117</v>
      </c>
      <c r="B673" s="4" t="str" cm="1">
        <f t="array" ref="B673">_xlfn._xlws.FILTER(AnalysisSets!B:B,AnalysisSets!A:A=_xlfn._xlws.FILTER(Analyses!D:D,Analyses!A:A=AnalysisResults!A673,""),"")</f>
        <v>Safety Population</v>
      </c>
      <c r="C673" t="s">
        <v>314</v>
      </c>
      <c r="D673" s="4" t="str" cm="1">
        <f t="array" ref="D673">_xlfn.UNIQUE(_xlfn._xlws.FILTER(AnalysisMethods!$C$2:$C$31,AnalysisMethods!$A$2:$A$31=AnalysisResults!C673,""))</f>
        <v>Grouped summary of categorical variable</v>
      </c>
      <c r="E673" t="s">
        <v>315</v>
      </c>
      <c r="F673" s="4" t="str" cm="1">
        <f t="array" ref="F673">_xlfn._xlws.FILTER(AnalysisMethods!$H$2:$H$31,AnalysisMethods!$E$2:$E$31=AnalysisResults!E673,"")</f>
        <v>n</v>
      </c>
      <c r="G673" s="4" t="str" cm="1">
        <f t="array" ref="G673">_xlfn._xlws.FILTER(AnalysisMethods!$I$2:$I$31,AnalysisMethods!$E$2:$E$31=AnalysisResults!E673,"")</f>
        <v>XX</v>
      </c>
      <c r="H673" t="s">
        <v>33</v>
      </c>
      <c r="I673" t="s">
        <v>36</v>
      </c>
      <c r="J673" s="4" t="str" cm="1">
        <f t="array" ref="J673">_xlfn._xlws.FILTER(AnalysisGroupings!$G$2:$G$20,AnalysisGroupings!$F$2:$F$20=AnalysisResults!I673,"")</f>
        <v>Placebo</v>
      </c>
      <c r="L673" t="s">
        <v>108</v>
      </c>
      <c r="N673" s="4" t="str" cm="1">
        <f t="array" ref="N673">_xlfn._xlws.FILTER(AnalysisGroupings!$G$2:$G$20,(AnalysisGroupings!$F$2:$F$20=AnalysisResults!M673)*LEN(M673)&gt;0,"")</f>
        <v/>
      </c>
      <c r="O673" t="s">
        <v>371</v>
      </c>
      <c r="P673" t="s">
        <v>111</v>
      </c>
      <c r="R673" s="4" t="str" cm="1">
        <f t="array" ref="R673">_xlfn._xlws.FILTER(AnalysisGroupings!$G$2:$G$20,(AnalysisGroupings!$F$2:$F$20=AnalysisResults!Q673)*LEN(Q673)&gt;0,"")</f>
        <v/>
      </c>
      <c r="S673" t="s">
        <v>529</v>
      </c>
      <c r="T673">
        <v>3</v>
      </c>
      <c r="U673" s="7" t="s">
        <v>265</v>
      </c>
    </row>
    <row r="674" spans="1:21" x14ac:dyDescent="0.45">
      <c r="A674" t="s">
        <v>117</v>
      </c>
      <c r="B674" s="4" t="str" cm="1">
        <f t="array" ref="B674">_xlfn._xlws.FILTER(AnalysisSets!B:B,AnalysisSets!A:A=_xlfn._xlws.FILTER(Analyses!D:D,Analyses!A:A=AnalysisResults!A674,""),"")</f>
        <v>Safety Population</v>
      </c>
      <c r="C674" t="s">
        <v>314</v>
      </c>
      <c r="D674" s="4" t="str" cm="1">
        <f t="array" ref="D674">_xlfn.UNIQUE(_xlfn._xlws.FILTER(AnalysisMethods!$C$2:$C$31,AnalysisMethods!$A$2:$A$31=AnalysisResults!C674,""))</f>
        <v>Grouped summary of categorical variable</v>
      </c>
      <c r="E674" t="s">
        <v>316</v>
      </c>
      <c r="F674" s="4" t="str" cm="1">
        <f t="array" ref="F674">_xlfn._xlws.FILTER(AnalysisMethods!$H$2:$H$31,AnalysisMethods!$E$2:$E$31=AnalysisResults!E674,"")</f>
        <v>%</v>
      </c>
      <c r="G674" s="4" t="str" cm="1">
        <f t="array" ref="G674">_xlfn._xlws.FILTER(AnalysisMethods!$I$2:$I$31,AnalysisMethods!$E$2:$E$31=AnalysisResults!E674,"")</f>
        <v>( XX.X)</v>
      </c>
      <c r="H674" t="s">
        <v>33</v>
      </c>
      <c r="I674" t="s">
        <v>36</v>
      </c>
      <c r="J674" s="4" t="str" cm="1">
        <f t="array" ref="J674">_xlfn._xlws.FILTER(AnalysisGroupings!$G$2:$G$20,AnalysisGroupings!$F$2:$F$20=AnalysisResults!I674,"")</f>
        <v>Placebo</v>
      </c>
      <c r="L674" t="s">
        <v>108</v>
      </c>
      <c r="N674" s="4" t="str" cm="1">
        <f t="array" ref="N674">_xlfn._xlws.FILTER(AnalysisGroupings!$G$2:$G$20,(AnalysisGroupings!$F$2:$F$20=AnalysisResults!M674)*LEN(M674)&gt;0,"")</f>
        <v/>
      </c>
      <c r="O674" t="s">
        <v>371</v>
      </c>
      <c r="P674" t="s">
        <v>111</v>
      </c>
      <c r="R674" s="4" t="str" cm="1">
        <f t="array" ref="R674">_xlfn._xlws.FILTER(AnalysisGroupings!$G$2:$G$20,(AnalysisGroupings!$F$2:$F$20=AnalysisResults!Q674)*LEN(Q674)&gt;0,"")</f>
        <v/>
      </c>
      <c r="S674" t="s">
        <v>529</v>
      </c>
      <c r="T674">
        <v>3.4883999999999999</v>
      </c>
      <c r="U674" s="7" t="s">
        <v>270</v>
      </c>
    </row>
    <row r="675" spans="1:21" x14ac:dyDescent="0.45">
      <c r="A675" t="s">
        <v>117</v>
      </c>
      <c r="B675" s="4" t="str" cm="1">
        <f t="array" ref="B675">_xlfn._xlws.FILTER(AnalysisSets!B:B,AnalysisSets!A:A=_xlfn._xlws.FILTER(Analyses!D:D,Analyses!A:A=AnalysisResults!A675,""),"")</f>
        <v>Safety Population</v>
      </c>
      <c r="C675" t="s">
        <v>314</v>
      </c>
      <c r="D675" s="4" t="str" cm="1">
        <f t="array" ref="D675">_xlfn.UNIQUE(_xlfn._xlws.FILTER(AnalysisMethods!$C$2:$C$31,AnalysisMethods!$A$2:$A$31=AnalysisResults!C675,""))</f>
        <v>Grouped summary of categorical variable</v>
      </c>
      <c r="E675" t="s">
        <v>315</v>
      </c>
      <c r="F675" s="4" t="str" cm="1">
        <f t="array" ref="F675">_xlfn._xlws.FILTER(AnalysisMethods!$H$2:$H$31,AnalysisMethods!$E$2:$E$31=AnalysisResults!E675,"")</f>
        <v>n</v>
      </c>
      <c r="G675" s="4" t="str" cm="1">
        <f t="array" ref="G675">_xlfn._xlws.FILTER(AnalysisMethods!$I$2:$I$31,AnalysisMethods!$E$2:$E$31=AnalysisResults!E675,"")</f>
        <v>XX</v>
      </c>
      <c r="H675" t="s">
        <v>33</v>
      </c>
      <c r="I675" t="s">
        <v>36</v>
      </c>
      <c r="J675" s="4" t="str" cm="1">
        <f t="array" ref="J675">_xlfn._xlws.FILTER(AnalysisGroupings!$G$2:$G$20,AnalysisGroupings!$F$2:$F$20=AnalysisResults!I675,"")</f>
        <v>Placebo</v>
      </c>
      <c r="L675" t="s">
        <v>108</v>
      </c>
      <c r="N675" s="4" t="str" cm="1">
        <f t="array" ref="N675">_xlfn._xlws.FILTER(AnalysisGroupings!$G$2:$G$20,(AnalysisGroupings!$F$2:$F$20=AnalysisResults!M675)*LEN(M675)&gt;0,"")</f>
        <v/>
      </c>
      <c r="O675" t="s">
        <v>371</v>
      </c>
      <c r="P675" t="s">
        <v>111</v>
      </c>
      <c r="R675" s="4" t="str" cm="1">
        <f t="array" ref="R675">_xlfn._xlws.FILTER(AnalysisGroupings!$G$2:$G$20,(AnalysisGroupings!$F$2:$F$20=AnalysisResults!Q675)*LEN(Q675)&gt;0,"")</f>
        <v/>
      </c>
      <c r="S675" t="s">
        <v>547</v>
      </c>
      <c r="T675">
        <v>0</v>
      </c>
      <c r="U675" s="7" t="s">
        <v>276</v>
      </c>
    </row>
    <row r="676" spans="1:21" x14ac:dyDescent="0.45">
      <c r="A676" t="s">
        <v>117</v>
      </c>
      <c r="B676" s="4" t="str" cm="1">
        <f t="array" ref="B676">_xlfn._xlws.FILTER(AnalysisSets!B:B,AnalysisSets!A:A=_xlfn._xlws.FILTER(Analyses!D:D,Analyses!A:A=AnalysisResults!A676,""),"")</f>
        <v>Safety Population</v>
      </c>
      <c r="C676" t="s">
        <v>314</v>
      </c>
      <c r="D676" s="4" t="str" cm="1">
        <f t="array" ref="D676">_xlfn.UNIQUE(_xlfn._xlws.FILTER(AnalysisMethods!$C$2:$C$31,AnalysisMethods!$A$2:$A$31=AnalysisResults!C676,""))</f>
        <v>Grouped summary of categorical variable</v>
      </c>
      <c r="E676" t="s">
        <v>316</v>
      </c>
      <c r="F676" s="4" t="str" cm="1">
        <f t="array" ref="F676">_xlfn._xlws.FILTER(AnalysisMethods!$H$2:$H$31,AnalysisMethods!$E$2:$E$31=AnalysisResults!E676,"")</f>
        <v>%</v>
      </c>
      <c r="G676" s="4" t="str" cm="1">
        <f t="array" ref="G676">_xlfn._xlws.FILTER(AnalysisMethods!$I$2:$I$31,AnalysisMethods!$E$2:$E$31=AnalysisResults!E676,"")</f>
        <v>( XX.X)</v>
      </c>
      <c r="H676" t="s">
        <v>33</v>
      </c>
      <c r="I676" t="s">
        <v>36</v>
      </c>
      <c r="J676" s="4" t="str" cm="1">
        <f t="array" ref="J676">_xlfn._xlws.FILTER(AnalysisGroupings!$G$2:$G$20,AnalysisGroupings!$F$2:$F$20=AnalysisResults!I676,"")</f>
        <v>Placebo</v>
      </c>
      <c r="L676" t="s">
        <v>108</v>
      </c>
      <c r="N676" s="4" t="str" cm="1">
        <f t="array" ref="N676">_xlfn._xlws.FILTER(AnalysisGroupings!$G$2:$G$20,(AnalysisGroupings!$F$2:$F$20=AnalysisResults!M676)*LEN(M676)&gt;0,"")</f>
        <v/>
      </c>
      <c r="O676" t="s">
        <v>371</v>
      </c>
      <c r="P676" t="s">
        <v>111</v>
      </c>
      <c r="R676" s="4" t="str" cm="1">
        <f t="array" ref="R676">_xlfn._xlws.FILTER(AnalysisGroupings!$G$2:$G$20,(AnalysisGroupings!$F$2:$F$20=AnalysisResults!Q676)*LEN(Q676)&gt;0,"")</f>
        <v/>
      </c>
      <c r="S676" t="s">
        <v>547</v>
      </c>
      <c r="T676">
        <v>0</v>
      </c>
      <c r="U676" s="7" t="s">
        <v>280</v>
      </c>
    </row>
    <row r="677" spans="1:21" x14ac:dyDescent="0.45">
      <c r="A677" t="s">
        <v>117</v>
      </c>
      <c r="B677" s="4" t="str" cm="1">
        <f t="array" ref="B677">_xlfn._xlws.FILTER(AnalysisSets!B:B,AnalysisSets!A:A=_xlfn._xlws.FILTER(Analyses!D:D,Analyses!A:A=AnalysisResults!A677,""),"")</f>
        <v>Safety Population</v>
      </c>
      <c r="C677" t="s">
        <v>314</v>
      </c>
      <c r="D677" s="4" t="str" cm="1">
        <f t="array" ref="D677">_xlfn.UNIQUE(_xlfn._xlws.FILTER(AnalysisMethods!$C$2:$C$31,AnalysisMethods!$A$2:$A$31=AnalysisResults!C677,""))</f>
        <v>Grouped summary of categorical variable</v>
      </c>
      <c r="E677" t="s">
        <v>315</v>
      </c>
      <c r="F677" s="4" t="str" cm="1">
        <f t="array" ref="F677">_xlfn._xlws.FILTER(AnalysisMethods!$H$2:$H$31,AnalysisMethods!$E$2:$E$31=AnalysisResults!E677,"")</f>
        <v>n</v>
      </c>
      <c r="G677" s="4" t="str" cm="1">
        <f t="array" ref="G677">_xlfn._xlws.FILTER(AnalysisMethods!$I$2:$I$31,AnalysisMethods!$E$2:$E$31=AnalysisResults!E677,"")</f>
        <v>XX</v>
      </c>
      <c r="H677" t="s">
        <v>33</v>
      </c>
      <c r="I677" t="s">
        <v>36</v>
      </c>
      <c r="J677" s="4" t="str" cm="1">
        <f t="array" ref="J677">_xlfn._xlws.FILTER(AnalysisGroupings!$G$2:$G$20,AnalysisGroupings!$F$2:$F$20=AnalysisResults!I677,"")</f>
        <v>Placebo</v>
      </c>
      <c r="L677" t="s">
        <v>108</v>
      </c>
      <c r="N677" s="4" t="str" cm="1">
        <f t="array" ref="N677">_xlfn._xlws.FILTER(AnalysisGroupings!$G$2:$G$20,(AnalysisGroupings!$F$2:$F$20=AnalysisResults!M677)*LEN(M677)&gt;0,"")</f>
        <v/>
      </c>
      <c r="O677" t="s">
        <v>371</v>
      </c>
      <c r="P677" t="s">
        <v>111</v>
      </c>
      <c r="R677" s="4" t="str" cm="1">
        <f t="array" ref="R677">_xlfn._xlws.FILTER(AnalysisGroupings!$G$2:$G$20,(AnalysisGroupings!$F$2:$F$20=AnalysisResults!Q677)*LEN(Q677)&gt;0,"")</f>
        <v/>
      </c>
      <c r="S677" t="s">
        <v>548</v>
      </c>
      <c r="T677">
        <v>0</v>
      </c>
      <c r="U677" s="7" t="s">
        <v>276</v>
      </c>
    </row>
    <row r="678" spans="1:21" x14ac:dyDescent="0.45">
      <c r="A678" t="s">
        <v>117</v>
      </c>
      <c r="B678" s="4" t="str" cm="1">
        <f t="array" ref="B678">_xlfn._xlws.FILTER(AnalysisSets!B:B,AnalysisSets!A:A=_xlfn._xlws.FILTER(Analyses!D:D,Analyses!A:A=AnalysisResults!A678,""),"")</f>
        <v>Safety Population</v>
      </c>
      <c r="C678" t="s">
        <v>314</v>
      </c>
      <c r="D678" s="4" t="str" cm="1">
        <f t="array" ref="D678">_xlfn.UNIQUE(_xlfn._xlws.FILTER(AnalysisMethods!$C$2:$C$31,AnalysisMethods!$A$2:$A$31=AnalysisResults!C678,""))</f>
        <v>Grouped summary of categorical variable</v>
      </c>
      <c r="E678" t="s">
        <v>316</v>
      </c>
      <c r="F678" s="4" t="str" cm="1">
        <f t="array" ref="F678">_xlfn._xlws.FILTER(AnalysisMethods!$H$2:$H$31,AnalysisMethods!$E$2:$E$31=AnalysisResults!E678,"")</f>
        <v>%</v>
      </c>
      <c r="G678" s="4" t="str" cm="1">
        <f t="array" ref="G678">_xlfn._xlws.FILTER(AnalysisMethods!$I$2:$I$31,AnalysisMethods!$E$2:$E$31=AnalysisResults!E678,"")</f>
        <v>( XX.X)</v>
      </c>
      <c r="H678" t="s">
        <v>33</v>
      </c>
      <c r="I678" t="s">
        <v>36</v>
      </c>
      <c r="J678" s="4" t="str" cm="1">
        <f t="array" ref="J678">_xlfn._xlws.FILTER(AnalysisGroupings!$G$2:$G$20,AnalysisGroupings!$F$2:$F$20=AnalysisResults!I678,"")</f>
        <v>Placebo</v>
      </c>
      <c r="L678" t="s">
        <v>108</v>
      </c>
      <c r="N678" s="4" t="str" cm="1">
        <f t="array" ref="N678">_xlfn._xlws.FILTER(AnalysisGroupings!$G$2:$G$20,(AnalysisGroupings!$F$2:$F$20=AnalysisResults!M678)*LEN(M678)&gt;0,"")</f>
        <v/>
      </c>
      <c r="O678" t="s">
        <v>371</v>
      </c>
      <c r="P678" t="s">
        <v>111</v>
      </c>
      <c r="R678" s="4" t="str" cm="1">
        <f t="array" ref="R678">_xlfn._xlws.FILTER(AnalysisGroupings!$G$2:$G$20,(AnalysisGroupings!$F$2:$F$20=AnalysisResults!Q678)*LEN(Q678)&gt;0,"")</f>
        <v/>
      </c>
      <c r="S678" t="s">
        <v>548</v>
      </c>
      <c r="T678">
        <v>0</v>
      </c>
      <c r="U678" s="7" t="s">
        <v>280</v>
      </c>
    </row>
    <row r="679" spans="1:21" x14ac:dyDescent="0.45">
      <c r="A679" t="s">
        <v>117</v>
      </c>
      <c r="B679" s="4" t="str" cm="1">
        <f t="array" ref="B679">_xlfn._xlws.FILTER(AnalysisSets!B:B,AnalysisSets!A:A=_xlfn._xlws.FILTER(Analyses!D:D,Analyses!A:A=AnalysisResults!A679,""),"")</f>
        <v>Safety Population</v>
      </c>
      <c r="C679" t="s">
        <v>314</v>
      </c>
      <c r="D679" s="4" t="str" cm="1">
        <f t="array" ref="D679">_xlfn.UNIQUE(_xlfn._xlws.FILTER(AnalysisMethods!$C$2:$C$31,AnalysisMethods!$A$2:$A$31=AnalysisResults!C679,""))</f>
        <v>Grouped summary of categorical variable</v>
      </c>
      <c r="E679" t="s">
        <v>315</v>
      </c>
      <c r="F679" s="4" t="str" cm="1">
        <f t="array" ref="F679">_xlfn._xlws.FILTER(AnalysisMethods!$H$2:$H$31,AnalysisMethods!$E$2:$E$31=AnalysisResults!E679,"")</f>
        <v>n</v>
      </c>
      <c r="G679" s="4" t="str" cm="1">
        <f t="array" ref="G679">_xlfn._xlws.FILTER(AnalysisMethods!$I$2:$I$31,AnalysisMethods!$E$2:$E$31=AnalysisResults!E679,"")</f>
        <v>XX</v>
      </c>
      <c r="H679" t="s">
        <v>33</v>
      </c>
      <c r="I679" t="s">
        <v>36</v>
      </c>
      <c r="J679" s="4" t="str" cm="1">
        <f t="array" ref="J679">_xlfn._xlws.FILTER(AnalysisGroupings!$G$2:$G$20,AnalysisGroupings!$F$2:$F$20=AnalysisResults!I679,"")</f>
        <v>Placebo</v>
      </c>
      <c r="L679" t="s">
        <v>108</v>
      </c>
      <c r="N679" s="4" t="str" cm="1">
        <f t="array" ref="N679">_xlfn._xlws.FILTER(AnalysisGroupings!$G$2:$G$20,(AnalysisGroupings!$F$2:$F$20=AnalysisResults!M679)*LEN(M679)&gt;0,"")</f>
        <v/>
      </c>
      <c r="O679" t="s">
        <v>371</v>
      </c>
      <c r="P679" t="s">
        <v>111</v>
      </c>
      <c r="R679" s="4" t="str" cm="1">
        <f t="array" ref="R679">_xlfn._xlws.FILTER(AnalysisGroupings!$G$2:$G$20,(AnalysisGroupings!$F$2:$F$20=AnalysisResults!Q679)*LEN(Q679)&gt;0,"")</f>
        <v/>
      </c>
      <c r="S679" t="s">
        <v>551</v>
      </c>
      <c r="T679">
        <v>1</v>
      </c>
      <c r="U679" s="7" t="s">
        <v>277</v>
      </c>
    </row>
    <row r="680" spans="1:21" x14ac:dyDescent="0.45">
      <c r="A680" t="s">
        <v>117</v>
      </c>
      <c r="B680" s="4" t="str" cm="1">
        <f t="array" ref="B680">_xlfn._xlws.FILTER(AnalysisSets!B:B,AnalysisSets!A:A=_xlfn._xlws.FILTER(Analyses!D:D,Analyses!A:A=AnalysisResults!A680,""),"")</f>
        <v>Safety Population</v>
      </c>
      <c r="C680" t="s">
        <v>314</v>
      </c>
      <c r="D680" s="4" t="str" cm="1">
        <f t="array" ref="D680">_xlfn.UNIQUE(_xlfn._xlws.FILTER(AnalysisMethods!$C$2:$C$31,AnalysisMethods!$A$2:$A$31=AnalysisResults!C680,""))</f>
        <v>Grouped summary of categorical variable</v>
      </c>
      <c r="E680" t="s">
        <v>316</v>
      </c>
      <c r="F680" s="4" t="str" cm="1">
        <f t="array" ref="F680">_xlfn._xlws.FILTER(AnalysisMethods!$H$2:$H$31,AnalysisMethods!$E$2:$E$31=AnalysisResults!E680,"")</f>
        <v>%</v>
      </c>
      <c r="G680" s="4" t="str" cm="1">
        <f t="array" ref="G680">_xlfn._xlws.FILTER(AnalysisMethods!$I$2:$I$31,AnalysisMethods!$E$2:$E$31=AnalysisResults!E680,"")</f>
        <v>( XX.X)</v>
      </c>
      <c r="H680" t="s">
        <v>33</v>
      </c>
      <c r="I680" t="s">
        <v>36</v>
      </c>
      <c r="J680" s="4" t="str" cm="1">
        <f t="array" ref="J680">_xlfn._xlws.FILTER(AnalysisGroupings!$G$2:$G$20,AnalysisGroupings!$F$2:$F$20=AnalysisResults!I680,"")</f>
        <v>Placebo</v>
      </c>
      <c r="L680" t="s">
        <v>108</v>
      </c>
      <c r="N680" s="4" t="str" cm="1">
        <f t="array" ref="N680">_xlfn._xlws.FILTER(AnalysisGroupings!$G$2:$G$20,(AnalysisGroupings!$F$2:$F$20=AnalysisResults!M680)*LEN(M680)&gt;0,"")</f>
        <v/>
      </c>
      <c r="O680" t="s">
        <v>371</v>
      </c>
      <c r="P680" t="s">
        <v>111</v>
      </c>
      <c r="R680" s="4" t="str" cm="1">
        <f t="array" ref="R680">_xlfn._xlws.FILTER(AnalysisGroupings!$G$2:$G$20,(AnalysisGroupings!$F$2:$F$20=AnalysisResults!Q680)*LEN(Q680)&gt;0,"")</f>
        <v/>
      </c>
      <c r="S680" t="s">
        <v>551</v>
      </c>
      <c r="T680">
        <v>1.1628000000000001</v>
      </c>
      <c r="U680" s="7" t="s">
        <v>283</v>
      </c>
    </row>
    <row r="681" spans="1:21" x14ac:dyDescent="0.45">
      <c r="A681" t="s">
        <v>117</v>
      </c>
      <c r="B681" s="4" t="str" cm="1">
        <f t="array" ref="B681">_xlfn._xlws.FILTER(AnalysisSets!B:B,AnalysisSets!A:A=_xlfn._xlws.FILTER(Analyses!D:D,Analyses!A:A=AnalysisResults!A681,""),"")</f>
        <v>Safety Population</v>
      </c>
      <c r="C681" t="s">
        <v>314</v>
      </c>
      <c r="D681" s="4" t="str" cm="1">
        <f t="array" ref="D681">_xlfn.UNIQUE(_xlfn._xlws.FILTER(AnalysisMethods!$C$2:$C$31,AnalysisMethods!$A$2:$A$31=AnalysisResults!C681,""))</f>
        <v>Grouped summary of categorical variable</v>
      </c>
      <c r="E681" t="s">
        <v>315</v>
      </c>
      <c r="F681" s="4" t="str" cm="1">
        <f t="array" ref="F681">_xlfn._xlws.FILTER(AnalysisMethods!$H$2:$H$31,AnalysisMethods!$E$2:$E$31=AnalysisResults!E681,"")</f>
        <v>n</v>
      </c>
      <c r="G681" s="4" t="str" cm="1">
        <f t="array" ref="G681">_xlfn._xlws.FILTER(AnalysisMethods!$I$2:$I$31,AnalysisMethods!$E$2:$E$31=AnalysisResults!E681,"")</f>
        <v>XX</v>
      </c>
      <c r="H681" t="s">
        <v>33</v>
      </c>
      <c r="I681" t="s">
        <v>36</v>
      </c>
      <c r="J681" s="4" t="str" cm="1">
        <f t="array" ref="J681">_xlfn._xlws.FILTER(AnalysisGroupings!$G$2:$G$20,AnalysisGroupings!$F$2:$F$20=AnalysisResults!I681,"")</f>
        <v>Placebo</v>
      </c>
      <c r="L681" t="s">
        <v>108</v>
      </c>
      <c r="N681" s="4" t="str" cm="1">
        <f t="array" ref="N681">_xlfn._xlws.FILTER(AnalysisGroupings!$G$2:$G$20,(AnalysisGroupings!$F$2:$F$20=AnalysisResults!M681)*LEN(M681)&gt;0,"")</f>
        <v/>
      </c>
      <c r="O681" t="s">
        <v>371</v>
      </c>
      <c r="P681" t="s">
        <v>111</v>
      </c>
      <c r="R681" s="4" t="str" cm="1">
        <f t="array" ref="R681">_xlfn._xlws.FILTER(AnalysisGroupings!$G$2:$G$20,(AnalysisGroupings!$F$2:$F$20=AnalysisResults!Q681)*LEN(Q681)&gt;0,"")</f>
        <v/>
      </c>
      <c r="S681" t="s">
        <v>552</v>
      </c>
      <c r="T681">
        <v>0</v>
      </c>
      <c r="U681" s="7" t="s">
        <v>276</v>
      </c>
    </row>
    <row r="682" spans="1:21" x14ac:dyDescent="0.45">
      <c r="A682" t="s">
        <v>117</v>
      </c>
      <c r="B682" s="4" t="str" cm="1">
        <f t="array" ref="B682">_xlfn._xlws.FILTER(AnalysisSets!B:B,AnalysisSets!A:A=_xlfn._xlws.FILTER(Analyses!D:D,Analyses!A:A=AnalysisResults!A682,""),"")</f>
        <v>Safety Population</v>
      </c>
      <c r="C682" t="s">
        <v>314</v>
      </c>
      <c r="D682" s="4" t="str" cm="1">
        <f t="array" ref="D682">_xlfn.UNIQUE(_xlfn._xlws.FILTER(AnalysisMethods!$C$2:$C$31,AnalysisMethods!$A$2:$A$31=AnalysisResults!C682,""))</f>
        <v>Grouped summary of categorical variable</v>
      </c>
      <c r="E682" t="s">
        <v>316</v>
      </c>
      <c r="F682" s="4" t="str" cm="1">
        <f t="array" ref="F682">_xlfn._xlws.FILTER(AnalysisMethods!$H$2:$H$31,AnalysisMethods!$E$2:$E$31=AnalysisResults!E682,"")</f>
        <v>%</v>
      </c>
      <c r="G682" s="4" t="str" cm="1">
        <f t="array" ref="G682">_xlfn._xlws.FILTER(AnalysisMethods!$I$2:$I$31,AnalysisMethods!$E$2:$E$31=AnalysisResults!E682,"")</f>
        <v>( XX.X)</v>
      </c>
      <c r="H682" t="s">
        <v>33</v>
      </c>
      <c r="I682" t="s">
        <v>36</v>
      </c>
      <c r="J682" s="4" t="str" cm="1">
        <f t="array" ref="J682">_xlfn._xlws.FILTER(AnalysisGroupings!$G$2:$G$20,AnalysisGroupings!$F$2:$F$20=AnalysisResults!I682,"")</f>
        <v>Placebo</v>
      </c>
      <c r="L682" t="s">
        <v>108</v>
      </c>
      <c r="N682" s="4" t="str" cm="1">
        <f t="array" ref="N682">_xlfn._xlws.FILTER(AnalysisGroupings!$G$2:$G$20,(AnalysisGroupings!$F$2:$F$20=AnalysisResults!M682)*LEN(M682)&gt;0,"")</f>
        <v/>
      </c>
      <c r="O682" t="s">
        <v>371</v>
      </c>
      <c r="P682" t="s">
        <v>111</v>
      </c>
      <c r="R682" s="4" t="str" cm="1">
        <f t="array" ref="R682">_xlfn._xlws.FILTER(AnalysisGroupings!$G$2:$G$20,(AnalysisGroupings!$F$2:$F$20=AnalysisResults!Q682)*LEN(Q682)&gt;0,"")</f>
        <v/>
      </c>
      <c r="S682" t="s">
        <v>552</v>
      </c>
      <c r="T682">
        <v>0</v>
      </c>
      <c r="U682" s="7" t="s">
        <v>280</v>
      </c>
    </row>
    <row r="683" spans="1:21" x14ac:dyDescent="0.45">
      <c r="A683" t="s">
        <v>117</v>
      </c>
      <c r="B683" s="4" t="str" cm="1">
        <f t="array" ref="B683">_xlfn._xlws.FILTER(AnalysisSets!B:B,AnalysisSets!A:A=_xlfn._xlws.FILTER(Analyses!D:D,Analyses!A:A=AnalysisResults!A683,""),"")</f>
        <v>Safety Population</v>
      </c>
      <c r="C683" t="s">
        <v>314</v>
      </c>
      <c r="D683" s="4" t="str" cm="1">
        <f t="array" ref="D683">_xlfn.UNIQUE(_xlfn._xlws.FILTER(AnalysisMethods!$C$2:$C$31,AnalysisMethods!$A$2:$A$31=AnalysisResults!C683,""))</f>
        <v>Grouped summary of categorical variable</v>
      </c>
      <c r="E683" t="s">
        <v>315</v>
      </c>
      <c r="F683" s="4" t="str" cm="1">
        <f t="array" ref="F683">_xlfn._xlws.FILTER(AnalysisMethods!$H$2:$H$31,AnalysisMethods!$E$2:$E$31=AnalysisResults!E683,"")</f>
        <v>n</v>
      </c>
      <c r="G683" s="4" t="str" cm="1">
        <f t="array" ref="G683">_xlfn._xlws.FILTER(AnalysisMethods!$I$2:$I$31,AnalysisMethods!$E$2:$E$31=AnalysisResults!E683,"")</f>
        <v>XX</v>
      </c>
      <c r="H683" t="s">
        <v>33</v>
      </c>
      <c r="I683" t="s">
        <v>36</v>
      </c>
      <c r="J683" s="4" t="str" cm="1">
        <f t="array" ref="J683">_xlfn._xlws.FILTER(AnalysisGroupings!$G$2:$G$20,AnalysisGroupings!$F$2:$F$20=AnalysisResults!I683,"")</f>
        <v>Placebo</v>
      </c>
      <c r="L683" t="s">
        <v>108</v>
      </c>
      <c r="N683" s="4" t="str" cm="1">
        <f t="array" ref="N683">_xlfn._xlws.FILTER(AnalysisGroupings!$G$2:$G$20,(AnalysisGroupings!$F$2:$F$20=AnalysisResults!M683)*LEN(M683)&gt;0,"")</f>
        <v/>
      </c>
      <c r="O683" t="s">
        <v>371</v>
      </c>
      <c r="P683" t="s">
        <v>111</v>
      </c>
      <c r="R683" s="4" t="str" cm="1">
        <f t="array" ref="R683">_xlfn._xlws.FILTER(AnalysisGroupings!$G$2:$G$20,(AnalysisGroupings!$F$2:$F$20=AnalysisResults!Q683)*LEN(Q683)&gt;0,"")</f>
        <v/>
      </c>
      <c r="S683" t="s">
        <v>558</v>
      </c>
      <c r="T683">
        <v>1</v>
      </c>
      <c r="U683" s="7" t="s">
        <v>277</v>
      </c>
    </row>
    <row r="684" spans="1:21" x14ac:dyDescent="0.45">
      <c r="A684" t="s">
        <v>117</v>
      </c>
      <c r="B684" s="4" t="str" cm="1">
        <f t="array" ref="B684">_xlfn._xlws.FILTER(AnalysisSets!B:B,AnalysisSets!A:A=_xlfn._xlws.FILTER(Analyses!D:D,Analyses!A:A=AnalysisResults!A684,""),"")</f>
        <v>Safety Population</v>
      </c>
      <c r="C684" t="s">
        <v>314</v>
      </c>
      <c r="D684" s="4" t="str" cm="1">
        <f t="array" ref="D684">_xlfn.UNIQUE(_xlfn._xlws.FILTER(AnalysisMethods!$C$2:$C$31,AnalysisMethods!$A$2:$A$31=AnalysisResults!C684,""))</f>
        <v>Grouped summary of categorical variable</v>
      </c>
      <c r="E684" t="s">
        <v>316</v>
      </c>
      <c r="F684" s="4" t="str" cm="1">
        <f t="array" ref="F684">_xlfn._xlws.FILTER(AnalysisMethods!$H$2:$H$31,AnalysisMethods!$E$2:$E$31=AnalysisResults!E684,"")</f>
        <v>%</v>
      </c>
      <c r="G684" s="4" t="str" cm="1">
        <f t="array" ref="G684">_xlfn._xlws.FILTER(AnalysisMethods!$I$2:$I$31,AnalysisMethods!$E$2:$E$31=AnalysisResults!E684,"")</f>
        <v>( XX.X)</v>
      </c>
      <c r="H684" t="s">
        <v>33</v>
      </c>
      <c r="I684" t="s">
        <v>36</v>
      </c>
      <c r="J684" s="4" t="str" cm="1">
        <f t="array" ref="J684">_xlfn._xlws.FILTER(AnalysisGroupings!$G$2:$G$20,AnalysisGroupings!$F$2:$F$20=AnalysisResults!I684,"")</f>
        <v>Placebo</v>
      </c>
      <c r="L684" t="s">
        <v>108</v>
      </c>
      <c r="N684" s="4" t="str" cm="1">
        <f t="array" ref="N684">_xlfn._xlws.FILTER(AnalysisGroupings!$G$2:$G$20,(AnalysisGroupings!$F$2:$F$20=AnalysisResults!M684)*LEN(M684)&gt;0,"")</f>
        <v/>
      </c>
      <c r="O684" t="s">
        <v>371</v>
      </c>
      <c r="P684" t="s">
        <v>111</v>
      </c>
      <c r="R684" s="4" t="str" cm="1">
        <f t="array" ref="R684">_xlfn._xlws.FILTER(AnalysisGroupings!$G$2:$G$20,(AnalysisGroupings!$F$2:$F$20=AnalysisResults!Q684)*LEN(Q684)&gt;0,"")</f>
        <v/>
      </c>
      <c r="S684" t="s">
        <v>558</v>
      </c>
      <c r="T684">
        <v>1.1628000000000001</v>
      </c>
      <c r="U684" s="7" t="s">
        <v>283</v>
      </c>
    </row>
    <row r="685" spans="1:21" x14ac:dyDescent="0.45">
      <c r="A685" t="s">
        <v>117</v>
      </c>
      <c r="B685" s="4" t="str" cm="1">
        <f t="array" ref="B685">_xlfn._xlws.FILTER(AnalysisSets!B:B,AnalysisSets!A:A=_xlfn._xlws.FILTER(Analyses!D:D,Analyses!A:A=AnalysisResults!A685,""),"")</f>
        <v>Safety Population</v>
      </c>
      <c r="C685" t="s">
        <v>314</v>
      </c>
      <c r="D685" s="4" t="str" cm="1">
        <f t="array" ref="D685">_xlfn.UNIQUE(_xlfn._xlws.FILTER(AnalysisMethods!$C$2:$C$31,AnalysisMethods!$A$2:$A$31=AnalysisResults!C685,""))</f>
        <v>Grouped summary of categorical variable</v>
      </c>
      <c r="E685" t="s">
        <v>315</v>
      </c>
      <c r="F685" s="4" t="str" cm="1">
        <f t="array" ref="F685">_xlfn._xlws.FILTER(AnalysisMethods!$H$2:$H$31,AnalysisMethods!$E$2:$E$31=AnalysisResults!E685,"")</f>
        <v>n</v>
      </c>
      <c r="G685" s="4" t="str" cm="1">
        <f t="array" ref="G685">_xlfn._xlws.FILTER(AnalysisMethods!$I$2:$I$31,AnalysisMethods!$E$2:$E$31=AnalysisResults!E685,"")</f>
        <v>XX</v>
      </c>
      <c r="H685" t="s">
        <v>33</v>
      </c>
      <c r="I685" t="s">
        <v>36</v>
      </c>
      <c r="J685" s="4" t="str" cm="1">
        <f t="array" ref="J685">_xlfn._xlws.FILTER(AnalysisGroupings!$G$2:$G$20,AnalysisGroupings!$F$2:$F$20=AnalysisResults!I685,"")</f>
        <v>Placebo</v>
      </c>
      <c r="L685" t="s">
        <v>108</v>
      </c>
      <c r="N685" s="4" t="str" cm="1">
        <f t="array" ref="N685">_xlfn._xlws.FILTER(AnalysisGroupings!$G$2:$G$20,(AnalysisGroupings!$F$2:$F$20=AnalysisResults!M685)*LEN(M685)&gt;0,"")</f>
        <v/>
      </c>
      <c r="O685" t="s">
        <v>371</v>
      </c>
      <c r="P685" t="s">
        <v>111</v>
      </c>
      <c r="R685" s="4" t="str" cm="1">
        <f t="array" ref="R685">_xlfn._xlws.FILTER(AnalysisGroupings!$G$2:$G$20,(AnalysisGroupings!$F$2:$F$20=AnalysisResults!Q685)*LEN(Q685)&gt;0,"")</f>
        <v/>
      </c>
      <c r="S685" t="s">
        <v>564</v>
      </c>
      <c r="T685">
        <v>0</v>
      </c>
      <c r="U685" s="7" t="s">
        <v>276</v>
      </c>
    </row>
    <row r="686" spans="1:21" x14ac:dyDescent="0.45">
      <c r="A686" t="s">
        <v>117</v>
      </c>
      <c r="B686" s="4" t="str" cm="1">
        <f t="array" ref="B686">_xlfn._xlws.FILTER(AnalysisSets!B:B,AnalysisSets!A:A=_xlfn._xlws.FILTER(Analyses!D:D,Analyses!A:A=AnalysisResults!A686,""),"")</f>
        <v>Safety Population</v>
      </c>
      <c r="C686" t="s">
        <v>314</v>
      </c>
      <c r="D686" s="4" t="str" cm="1">
        <f t="array" ref="D686">_xlfn.UNIQUE(_xlfn._xlws.FILTER(AnalysisMethods!$C$2:$C$31,AnalysisMethods!$A$2:$A$31=AnalysisResults!C686,""))</f>
        <v>Grouped summary of categorical variable</v>
      </c>
      <c r="E686" t="s">
        <v>316</v>
      </c>
      <c r="F686" s="4" t="str" cm="1">
        <f t="array" ref="F686">_xlfn._xlws.FILTER(AnalysisMethods!$H$2:$H$31,AnalysisMethods!$E$2:$E$31=AnalysisResults!E686,"")</f>
        <v>%</v>
      </c>
      <c r="G686" s="4" t="str" cm="1">
        <f t="array" ref="G686">_xlfn._xlws.FILTER(AnalysisMethods!$I$2:$I$31,AnalysisMethods!$E$2:$E$31=AnalysisResults!E686,"")</f>
        <v>( XX.X)</v>
      </c>
      <c r="H686" t="s">
        <v>33</v>
      </c>
      <c r="I686" t="s">
        <v>36</v>
      </c>
      <c r="J686" s="4" t="str" cm="1">
        <f t="array" ref="J686">_xlfn._xlws.FILTER(AnalysisGroupings!$G$2:$G$20,AnalysisGroupings!$F$2:$F$20=AnalysisResults!I686,"")</f>
        <v>Placebo</v>
      </c>
      <c r="L686" t="s">
        <v>108</v>
      </c>
      <c r="N686" s="4" t="str" cm="1">
        <f t="array" ref="N686">_xlfn._xlws.FILTER(AnalysisGroupings!$G$2:$G$20,(AnalysisGroupings!$F$2:$F$20=AnalysisResults!M686)*LEN(M686)&gt;0,"")</f>
        <v/>
      </c>
      <c r="O686" t="s">
        <v>371</v>
      </c>
      <c r="P686" t="s">
        <v>111</v>
      </c>
      <c r="R686" s="4" t="str" cm="1">
        <f t="array" ref="R686">_xlfn._xlws.FILTER(AnalysisGroupings!$G$2:$G$20,(AnalysisGroupings!$F$2:$F$20=AnalysisResults!Q686)*LEN(Q686)&gt;0,"")</f>
        <v/>
      </c>
      <c r="S686" t="s">
        <v>564</v>
      </c>
      <c r="T686">
        <v>0</v>
      </c>
      <c r="U686" s="7" t="s">
        <v>280</v>
      </c>
    </row>
    <row r="687" spans="1:21" x14ac:dyDescent="0.45">
      <c r="A687" t="s">
        <v>117</v>
      </c>
      <c r="B687" s="4" t="str" cm="1">
        <f t="array" ref="B687">_xlfn._xlws.FILTER(AnalysisSets!B:B,AnalysisSets!A:A=_xlfn._xlws.FILTER(Analyses!D:D,Analyses!A:A=AnalysisResults!A687,""),"")</f>
        <v>Safety Population</v>
      </c>
      <c r="C687" t="s">
        <v>314</v>
      </c>
      <c r="D687" s="4" t="str" cm="1">
        <f t="array" ref="D687">_xlfn.UNIQUE(_xlfn._xlws.FILTER(AnalysisMethods!$C$2:$C$31,AnalysisMethods!$A$2:$A$31=AnalysisResults!C687,""))</f>
        <v>Grouped summary of categorical variable</v>
      </c>
      <c r="E687" t="s">
        <v>315</v>
      </c>
      <c r="F687" s="4" t="str" cm="1">
        <f t="array" ref="F687">_xlfn._xlws.FILTER(AnalysisMethods!$H$2:$H$31,AnalysisMethods!$E$2:$E$31=AnalysisResults!E687,"")</f>
        <v>n</v>
      </c>
      <c r="G687" s="4" t="str" cm="1">
        <f t="array" ref="G687">_xlfn._xlws.FILTER(AnalysisMethods!$I$2:$I$31,AnalysisMethods!$E$2:$E$31=AnalysisResults!E687,"")</f>
        <v>XX</v>
      </c>
      <c r="H687" t="s">
        <v>33</v>
      </c>
      <c r="I687" t="s">
        <v>36</v>
      </c>
      <c r="J687" s="4" t="str" cm="1">
        <f t="array" ref="J687">_xlfn._xlws.FILTER(AnalysisGroupings!$G$2:$G$20,AnalysisGroupings!$F$2:$F$20=AnalysisResults!I687,"")</f>
        <v>Placebo</v>
      </c>
      <c r="L687" t="s">
        <v>108</v>
      </c>
      <c r="N687" s="4" t="str" cm="1">
        <f t="array" ref="N687">_xlfn._xlws.FILTER(AnalysisGroupings!$G$2:$G$20,(AnalysisGroupings!$F$2:$F$20=AnalysisResults!M687)*LEN(M687)&gt;0,"")</f>
        <v/>
      </c>
      <c r="O687" t="s">
        <v>371</v>
      </c>
      <c r="P687" t="s">
        <v>111</v>
      </c>
      <c r="R687" s="4" t="str" cm="1">
        <f t="array" ref="R687">_xlfn._xlws.FILTER(AnalysisGroupings!$G$2:$G$20,(AnalysisGroupings!$F$2:$F$20=AnalysisResults!Q687)*LEN(Q687)&gt;0,"")</f>
        <v/>
      </c>
      <c r="S687" t="s">
        <v>567</v>
      </c>
      <c r="T687">
        <v>0</v>
      </c>
      <c r="U687" s="7" t="s">
        <v>276</v>
      </c>
    </row>
    <row r="688" spans="1:21" x14ac:dyDescent="0.45">
      <c r="A688" t="s">
        <v>117</v>
      </c>
      <c r="B688" s="4" t="str" cm="1">
        <f t="array" ref="B688">_xlfn._xlws.FILTER(AnalysisSets!B:B,AnalysisSets!A:A=_xlfn._xlws.FILTER(Analyses!D:D,Analyses!A:A=AnalysisResults!A688,""),"")</f>
        <v>Safety Population</v>
      </c>
      <c r="C688" t="s">
        <v>314</v>
      </c>
      <c r="D688" s="4" t="str" cm="1">
        <f t="array" ref="D688">_xlfn.UNIQUE(_xlfn._xlws.FILTER(AnalysisMethods!$C$2:$C$31,AnalysisMethods!$A$2:$A$31=AnalysisResults!C688,""))</f>
        <v>Grouped summary of categorical variable</v>
      </c>
      <c r="E688" t="s">
        <v>316</v>
      </c>
      <c r="F688" s="4" t="str" cm="1">
        <f t="array" ref="F688">_xlfn._xlws.FILTER(AnalysisMethods!$H$2:$H$31,AnalysisMethods!$E$2:$E$31=AnalysisResults!E688,"")</f>
        <v>%</v>
      </c>
      <c r="G688" s="4" t="str" cm="1">
        <f t="array" ref="G688">_xlfn._xlws.FILTER(AnalysisMethods!$I$2:$I$31,AnalysisMethods!$E$2:$E$31=AnalysisResults!E688,"")</f>
        <v>( XX.X)</v>
      </c>
      <c r="H688" t="s">
        <v>33</v>
      </c>
      <c r="I688" t="s">
        <v>36</v>
      </c>
      <c r="J688" s="4" t="str" cm="1">
        <f t="array" ref="J688">_xlfn._xlws.FILTER(AnalysisGroupings!$G$2:$G$20,AnalysisGroupings!$F$2:$F$20=AnalysisResults!I688,"")</f>
        <v>Placebo</v>
      </c>
      <c r="L688" t="s">
        <v>108</v>
      </c>
      <c r="N688" s="4" t="str" cm="1">
        <f t="array" ref="N688">_xlfn._xlws.FILTER(AnalysisGroupings!$G$2:$G$20,(AnalysisGroupings!$F$2:$F$20=AnalysisResults!M688)*LEN(M688)&gt;0,"")</f>
        <v/>
      </c>
      <c r="O688" t="s">
        <v>371</v>
      </c>
      <c r="P688" t="s">
        <v>111</v>
      </c>
      <c r="R688" s="4" t="str" cm="1">
        <f t="array" ref="R688">_xlfn._xlws.FILTER(AnalysisGroupings!$G$2:$G$20,(AnalysisGroupings!$F$2:$F$20=AnalysisResults!Q688)*LEN(Q688)&gt;0,"")</f>
        <v/>
      </c>
      <c r="S688" t="s">
        <v>567</v>
      </c>
      <c r="T688">
        <v>0</v>
      </c>
      <c r="U688" s="7" t="s">
        <v>280</v>
      </c>
    </row>
    <row r="689" spans="1:21" x14ac:dyDescent="0.45">
      <c r="A689" t="s">
        <v>117</v>
      </c>
      <c r="B689" s="4" t="str" cm="1">
        <f t="array" ref="B689">_xlfn._xlws.FILTER(AnalysisSets!B:B,AnalysisSets!A:A=_xlfn._xlws.FILTER(Analyses!D:D,Analyses!A:A=AnalysisResults!A689,""),"")</f>
        <v>Safety Population</v>
      </c>
      <c r="C689" t="s">
        <v>314</v>
      </c>
      <c r="D689" s="4" t="str" cm="1">
        <f t="array" ref="D689">_xlfn.UNIQUE(_xlfn._xlws.FILTER(AnalysisMethods!$C$2:$C$31,AnalysisMethods!$A$2:$A$31=AnalysisResults!C689,""))</f>
        <v>Grouped summary of categorical variable</v>
      </c>
      <c r="E689" t="s">
        <v>315</v>
      </c>
      <c r="F689" s="4" t="str" cm="1">
        <f t="array" ref="F689">_xlfn._xlws.FILTER(AnalysisMethods!$H$2:$H$31,AnalysisMethods!$E$2:$E$31=AnalysisResults!E689,"")</f>
        <v>n</v>
      </c>
      <c r="G689" s="4" t="str" cm="1">
        <f t="array" ref="G689">_xlfn._xlws.FILTER(AnalysisMethods!$I$2:$I$31,AnalysisMethods!$E$2:$E$31=AnalysisResults!E689,"")</f>
        <v>XX</v>
      </c>
      <c r="H689" t="s">
        <v>33</v>
      </c>
      <c r="I689" t="s">
        <v>36</v>
      </c>
      <c r="J689" s="4" t="str" cm="1">
        <f t="array" ref="J689">_xlfn._xlws.FILTER(AnalysisGroupings!$G$2:$G$20,AnalysisGroupings!$F$2:$F$20=AnalysisResults!I689,"")</f>
        <v>Placebo</v>
      </c>
      <c r="L689" t="s">
        <v>108</v>
      </c>
      <c r="N689" s="4" t="str" cm="1">
        <f t="array" ref="N689">_xlfn._xlws.FILTER(AnalysisGroupings!$G$2:$G$20,(AnalysisGroupings!$F$2:$F$20=AnalysisResults!M689)*LEN(M689)&gt;0,"")</f>
        <v/>
      </c>
      <c r="O689" t="s">
        <v>372</v>
      </c>
      <c r="P689" t="s">
        <v>111</v>
      </c>
      <c r="R689" s="4" t="str" cm="1">
        <f t="array" ref="R689">_xlfn._xlws.FILTER(AnalysisGroupings!$G$2:$G$20,(AnalysisGroupings!$F$2:$F$20=AnalysisResults!Q689)*LEN(Q689)&gt;0,"")</f>
        <v/>
      </c>
      <c r="S689" t="s">
        <v>379</v>
      </c>
      <c r="T689">
        <v>0</v>
      </c>
      <c r="U689" s="7" t="s">
        <v>276</v>
      </c>
    </row>
    <row r="690" spans="1:21" x14ac:dyDescent="0.45">
      <c r="A690" t="s">
        <v>117</v>
      </c>
      <c r="B690" s="4" t="str" cm="1">
        <f t="array" ref="B690">_xlfn._xlws.FILTER(AnalysisSets!B:B,AnalysisSets!A:A=_xlfn._xlws.FILTER(Analyses!D:D,Analyses!A:A=AnalysisResults!A690,""),"")</f>
        <v>Safety Population</v>
      </c>
      <c r="C690" t="s">
        <v>314</v>
      </c>
      <c r="D690" s="4" t="str" cm="1">
        <f t="array" ref="D690">_xlfn.UNIQUE(_xlfn._xlws.FILTER(AnalysisMethods!$C$2:$C$31,AnalysisMethods!$A$2:$A$31=AnalysisResults!C690,""))</f>
        <v>Grouped summary of categorical variable</v>
      </c>
      <c r="E690" t="s">
        <v>316</v>
      </c>
      <c r="F690" s="4" t="str" cm="1">
        <f t="array" ref="F690">_xlfn._xlws.FILTER(AnalysisMethods!$H$2:$H$31,AnalysisMethods!$E$2:$E$31=AnalysisResults!E690,"")</f>
        <v>%</v>
      </c>
      <c r="G690" s="4" t="str" cm="1">
        <f t="array" ref="G690">_xlfn._xlws.FILTER(AnalysisMethods!$I$2:$I$31,AnalysisMethods!$E$2:$E$31=AnalysisResults!E690,"")</f>
        <v>( XX.X)</v>
      </c>
      <c r="H690" t="s">
        <v>33</v>
      </c>
      <c r="I690" t="s">
        <v>36</v>
      </c>
      <c r="J690" s="4" t="str" cm="1">
        <f t="array" ref="J690">_xlfn._xlws.FILTER(AnalysisGroupings!$G$2:$G$20,AnalysisGroupings!$F$2:$F$20=AnalysisResults!I690,"")</f>
        <v>Placebo</v>
      </c>
      <c r="L690" t="s">
        <v>108</v>
      </c>
      <c r="N690" s="4" t="str" cm="1">
        <f t="array" ref="N690">_xlfn._xlws.FILTER(AnalysisGroupings!$G$2:$G$20,(AnalysisGroupings!$F$2:$F$20=AnalysisResults!M690)*LEN(M690)&gt;0,"")</f>
        <v/>
      </c>
      <c r="O690" t="s">
        <v>372</v>
      </c>
      <c r="P690" t="s">
        <v>111</v>
      </c>
      <c r="R690" s="4" t="str" cm="1">
        <f t="array" ref="R690">_xlfn._xlws.FILTER(AnalysisGroupings!$G$2:$G$20,(AnalysisGroupings!$F$2:$F$20=AnalysisResults!Q690)*LEN(Q690)&gt;0,"")</f>
        <v/>
      </c>
      <c r="S690" t="s">
        <v>379</v>
      </c>
      <c r="T690">
        <v>0</v>
      </c>
      <c r="U690" s="7" t="s">
        <v>280</v>
      </c>
    </row>
    <row r="691" spans="1:21" x14ac:dyDescent="0.45">
      <c r="A691" t="s">
        <v>117</v>
      </c>
      <c r="B691" s="4" t="str" cm="1">
        <f t="array" ref="B691">_xlfn._xlws.FILTER(AnalysisSets!B:B,AnalysisSets!A:A=_xlfn._xlws.FILTER(Analyses!D:D,Analyses!A:A=AnalysisResults!A691,""),"")</f>
        <v>Safety Population</v>
      </c>
      <c r="C691" t="s">
        <v>314</v>
      </c>
      <c r="D691" s="4" t="str" cm="1">
        <f t="array" ref="D691">_xlfn.UNIQUE(_xlfn._xlws.FILTER(AnalysisMethods!$C$2:$C$31,AnalysisMethods!$A$2:$A$31=AnalysisResults!C691,""))</f>
        <v>Grouped summary of categorical variable</v>
      </c>
      <c r="E691" t="s">
        <v>315</v>
      </c>
      <c r="F691" s="4" t="str" cm="1">
        <f t="array" ref="F691">_xlfn._xlws.FILTER(AnalysisMethods!$H$2:$H$31,AnalysisMethods!$E$2:$E$31=AnalysisResults!E691,"")</f>
        <v>n</v>
      </c>
      <c r="G691" s="4" t="str" cm="1">
        <f t="array" ref="G691">_xlfn._xlws.FILTER(AnalysisMethods!$I$2:$I$31,AnalysisMethods!$E$2:$E$31=AnalysisResults!E691,"")</f>
        <v>XX</v>
      </c>
      <c r="H691" t="s">
        <v>33</v>
      </c>
      <c r="I691" t="s">
        <v>36</v>
      </c>
      <c r="J691" s="4" t="str" cm="1">
        <f t="array" ref="J691">_xlfn._xlws.FILTER(AnalysisGroupings!$G$2:$G$20,AnalysisGroupings!$F$2:$F$20=AnalysisResults!I691,"")</f>
        <v>Placebo</v>
      </c>
      <c r="L691" t="s">
        <v>108</v>
      </c>
      <c r="N691" s="4" t="str" cm="1">
        <f t="array" ref="N691">_xlfn._xlws.FILTER(AnalysisGroupings!$G$2:$G$20,(AnalysisGroupings!$F$2:$F$20=AnalysisResults!M691)*LEN(M691)&gt;0,"")</f>
        <v/>
      </c>
      <c r="O691" t="s">
        <v>372</v>
      </c>
      <c r="P691" t="s">
        <v>111</v>
      </c>
      <c r="R691" s="4" t="str" cm="1">
        <f t="array" ref="R691">_xlfn._xlws.FILTER(AnalysisGroupings!$G$2:$G$20,(AnalysisGroupings!$F$2:$F$20=AnalysisResults!Q691)*LEN(Q691)&gt;0,"")</f>
        <v/>
      </c>
      <c r="S691" t="s">
        <v>383</v>
      </c>
      <c r="T691">
        <v>1</v>
      </c>
      <c r="U691" s="7" t="s">
        <v>277</v>
      </c>
    </row>
    <row r="692" spans="1:21" x14ac:dyDescent="0.45">
      <c r="A692" t="s">
        <v>117</v>
      </c>
      <c r="B692" s="4" t="str" cm="1">
        <f t="array" ref="B692">_xlfn._xlws.FILTER(AnalysisSets!B:B,AnalysisSets!A:A=_xlfn._xlws.FILTER(Analyses!D:D,Analyses!A:A=AnalysisResults!A692,""),"")</f>
        <v>Safety Population</v>
      </c>
      <c r="C692" t="s">
        <v>314</v>
      </c>
      <c r="D692" s="4" t="str" cm="1">
        <f t="array" ref="D692">_xlfn.UNIQUE(_xlfn._xlws.FILTER(AnalysisMethods!$C$2:$C$31,AnalysisMethods!$A$2:$A$31=AnalysisResults!C692,""))</f>
        <v>Grouped summary of categorical variable</v>
      </c>
      <c r="E692" t="s">
        <v>316</v>
      </c>
      <c r="F692" s="4" t="str" cm="1">
        <f t="array" ref="F692">_xlfn._xlws.FILTER(AnalysisMethods!$H$2:$H$31,AnalysisMethods!$E$2:$E$31=AnalysisResults!E692,"")</f>
        <v>%</v>
      </c>
      <c r="G692" s="4" t="str" cm="1">
        <f t="array" ref="G692">_xlfn._xlws.FILTER(AnalysisMethods!$I$2:$I$31,AnalysisMethods!$E$2:$E$31=AnalysisResults!E692,"")</f>
        <v>( XX.X)</v>
      </c>
      <c r="H692" t="s">
        <v>33</v>
      </c>
      <c r="I692" t="s">
        <v>36</v>
      </c>
      <c r="J692" s="4" t="str" cm="1">
        <f t="array" ref="J692">_xlfn._xlws.FILTER(AnalysisGroupings!$G$2:$G$20,AnalysisGroupings!$F$2:$F$20=AnalysisResults!I692,"")</f>
        <v>Placebo</v>
      </c>
      <c r="L692" t="s">
        <v>108</v>
      </c>
      <c r="N692" s="4" t="str" cm="1">
        <f t="array" ref="N692">_xlfn._xlws.FILTER(AnalysisGroupings!$G$2:$G$20,(AnalysisGroupings!$F$2:$F$20=AnalysisResults!M692)*LEN(M692)&gt;0,"")</f>
        <v/>
      </c>
      <c r="O692" t="s">
        <v>372</v>
      </c>
      <c r="P692" t="s">
        <v>111</v>
      </c>
      <c r="R692" s="4" t="str" cm="1">
        <f t="array" ref="R692">_xlfn._xlws.FILTER(AnalysisGroupings!$G$2:$G$20,(AnalysisGroupings!$F$2:$F$20=AnalysisResults!Q692)*LEN(Q692)&gt;0,"")</f>
        <v/>
      </c>
      <c r="S692" t="s">
        <v>383</v>
      </c>
      <c r="T692">
        <v>1.1628000000000001</v>
      </c>
      <c r="U692" s="7" t="s">
        <v>283</v>
      </c>
    </row>
    <row r="693" spans="1:21" x14ac:dyDescent="0.45">
      <c r="A693" t="s">
        <v>117</v>
      </c>
      <c r="B693" s="4" t="str" cm="1">
        <f t="array" ref="B693">_xlfn._xlws.FILTER(AnalysisSets!B:B,AnalysisSets!A:A=_xlfn._xlws.FILTER(Analyses!D:D,Analyses!A:A=AnalysisResults!A693,""),"")</f>
        <v>Safety Population</v>
      </c>
      <c r="C693" t="s">
        <v>314</v>
      </c>
      <c r="D693" s="4" t="str" cm="1">
        <f t="array" ref="D693">_xlfn.UNIQUE(_xlfn._xlws.FILTER(AnalysisMethods!$C$2:$C$31,AnalysisMethods!$A$2:$A$31=AnalysisResults!C693,""))</f>
        <v>Grouped summary of categorical variable</v>
      </c>
      <c r="E693" t="s">
        <v>315</v>
      </c>
      <c r="F693" s="4" t="str" cm="1">
        <f t="array" ref="F693">_xlfn._xlws.FILTER(AnalysisMethods!$H$2:$H$31,AnalysisMethods!$E$2:$E$31=AnalysisResults!E693,"")</f>
        <v>n</v>
      </c>
      <c r="G693" s="4" t="str" cm="1">
        <f t="array" ref="G693">_xlfn._xlws.FILTER(AnalysisMethods!$I$2:$I$31,AnalysisMethods!$E$2:$E$31=AnalysisResults!E693,"")</f>
        <v>XX</v>
      </c>
      <c r="H693" t="s">
        <v>33</v>
      </c>
      <c r="I693" t="s">
        <v>36</v>
      </c>
      <c r="J693" s="4" t="str" cm="1">
        <f t="array" ref="J693">_xlfn._xlws.FILTER(AnalysisGroupings!$G$2:$G$20,AnalysisGroupings!$F$2:$F$20=AnalysisResults!I693,"")</f>
        <v>Placebo</v>
      </c>
      <c r="L693" t="s">
        <v>108</v>
      </c>
      <c r="N693" s="4" t="str" cm="1">
        <f t="array" ref="N693">_xlfn._xlws.FILTER(AnalysisGroupings!$G$2:$G$20,(AnalysisGroupings!$F$2:$F$20=AnalysisResults!M693)*LEN(M693)&gt;0,"")</f>
        <v/>
      </c>
      <c r="O693" t="s">
        <v>372</v>
      </c>
      <c r="P693" t="s">
        <v>111</v>
      </c>
      <c r="R693" s="4" t="str" cm="1">
        <f t="array" ref="R693">_xlfn._xlws.FILTER(AnalysisGroupings!$G$2:$G$20,(AnalysisGroupings!$F$2:$F$20=AnalysisResults!Q693)*LEN(Q693)&gt;0,"")</f>
        <v/>
      </c>
      <c r="S693" t="s">
        <v>415</v>
      </c>
      <c r="T693">
        <v>0</v>
      </c>
      <c r="U693" s="7" t="s">
        <v>276</v>
      </c>
    </row>
    <row r="694" spans="1:21" x14ac:dyDescent="0.45">
      <c r="A694" t="s">
        <v>117</v>
      </c>
      <c r="B694" s="4" t="str" cm="1">
        <f t="array" ref="B694">_xlfn._xlws.FILTER(AnalysisSets!B:B,AnalysisSets!A:A=_xlfn._xlws.FILTER(Analyses!D:D,Analyses!A:A=AnalysisResults!A694,""),"")</f>
        <v>Safety Population</v>
      </c>
      <c r="C694" t="s">
        <v>314</v>
      </c>
      <c r="D694" s="4" t="str" cm="1">
        <f t="array" ref="D694">_xlfn.UNIQUE(_xlfn._xlws.FILTER(AnalysisMethods!$C$2:$C$31,AnalysisMethods!$A$2:$A$31=AnalysisResults!C694,""))</f>
        <v>Grouped summary of categorical variable</v>
      </c>
      <c r="E694" t="s">
        <v>316</v>
      </c>
      <c r="F694" s="4" t="str" cm="1">
        <f t="array" ref="F694">_xlfn._xlws.FILTER(AnalysisMethods!$H$2:$H$31,AnalysisMethods!$E$2:$E$31=AnalysisResults!E694,"")</f>
        <v>%</v>
      </c>
      <c r="G694" s="4" t="str" cm="1">
        <f t="array" ref="G694">_xlfn._xlws.FILTER(AnalysisMethods!$I$2:$I$31,AnalysisMethods!$E$2:$E$31=AnalysisResults!E694,"")</f>
        <v>( XX.X)</v>
      </c>
      <c r="H694" t="s">
        <v>33</v>
      </c>
      <c r="I694" t="s">
        <v>36</v>
      </c>
      <c r="J694" s="4" t="str" cm="1">
        <f t="array" ref="J694">_xlfn._xlws.FILTER(AnalysisGroupings!$G$2:$G$20,AnalysisGroupings!$F$2:$F$20=AnalysisResults!I694,"")</f>
        <v>Placebo</v>
      </c>
      <c r="L694" t="s">
        <v>108</v>
      </c>
      <c r="N694" s="4" t="str" cm="1">
        <f t="array" ref="N694">_xlfn._xlws.FILTER(AnalysisGroupings!$G$2:$G$20,(AnalysisGroupings!$F$2:$F$20=AnalysisResults!M694)*LEN(M694)&gt;0,"")</f>
        <v/>
      </c>
      <c r="O694" t="s">
        <v>372</v>
      </c>
      <c r="P694" t="s">
        <v>111</v>
      </c>
      <c r="R694" s="4" t="str" cm="1">
        <f t="array" ref="R694">_xlfn._xlws.FILTER(AnalysisGroupings!$G$2:$G$20,(AnalysisGroupings!$F$2:$F$20=AnalysisResults!Q694)*LEN(Q694)&gt;0,"")</f>
        <v/>
      </c>
      <c r="S694" t="s">
        <v>415</v>
      </c>
      <c r="T694">
        <v>0</v>
      </c>
      <c r="U694" s="7" t="s">
        <v>280</v>
      </c>
    </row>
    <row r="695" spans="1:21" x14ac:dyDescent="0.45">
      <c r="A695" t="s">
        <v>117</v>
      </c>
      <c r="B695" s="4" t="str" cm="1">
        <f t="array" ref="B695">_xlfn._xlws.FILTER(AnalysisSets!B:B,AnalysisSets!A:A=_xlfn._xlws.FILTER(Analyses!D:D,Analyses!A:A=AnalysisResults!A695,""),"")</f>
        <v>Safety Population</v>
      </c>
      <c r="C695" t="s">
        <v>314</v>
      </c>
      <c r="D695" s="4" t="str" cm="1">
        <f t="array" ref="D695">_xlfn.UNIQUE(_xlfn._xlws.FILTER(AnalysisMethods!$C$2:$C$31,AnalysisMethods!$A$2:$A$31=AnalysisResults!C695,""))</f>
        <v>Grouped summary of categorical variable</v>
      </c>
      <c r="E695" t="s">
        <v>315</v>
      </c>
      <c r="F695" s="4" t="str" cm="1">
        <f t="array" ref="F695">_xlfn._xlws.FILTER(AnalysisMethods!$H$2:$H$31,AnalysisMethods!$E$2:$E$31=AnalysisResults!E695,"")</f>
        <v>n</v>
      </c>
      <c r="G695" s="4" t="str" cm="1">
        <f t="array" ref="G695">_xlfn._xlws.FILTER(AnalysisMethods!$I$2:$I$31,AnalysisMethods!$E$2:$E$31=AnalysisResults!E695,"")</f>
        <v>XX</v>
      </c>
      <c r="H695" t="s">
        <v>33</v>
      </c>
      <c r="I695" t="s">
        <v>36</v>
      </c>
      <c r="J695" s="4" t="str" cm="1">
        <f t="array" ref="J695">_xlfn._xlws.FILTER(AnalysisGroupings!$G$2:$G$20,AnalysisGroupings!$F$2:$F$20=AnalysisResults!I695,"")</f>
        <v>Placebo</v>
      </c>
      <c r="L695" t="s">
        <v>108</v>
      </c>
      <c r="N695" s="4" t="str" cm="1">
        <f t="array" ref="N695">_xlfn._xlws.FILTER(AnalysisGroupings!$G$2:$G$20,(AnalysisGroupings!$F$2:$F$20=AnalysisResults!M695)*LEN(M695)&gt;0,"")</f>
        <v/>
      </c>
      <c r="O695" t="s">
        <v>372</v>
      </c>
      <c r="P695" t="s">
        <v>111</v>
      </c>
      <c r="R695" s="4" t="str" cm="1">
        <f t="array" ref="R695">_xlfn._xlws.FILTER(AnalysisGroupings!$G$2:$G$20,(AnalysisGroupings!$F$2:$F$20=AnalysisResults!Q695)*LEN(Q695)&gt;0,"")</f>
        <v/>
      </c>
      <c r="S695" t="s">
        <v>438</v>
      </c>
      <c r="T695">
        <v>1</v>
      </c>
      <c r="U695" s="7" t="s">
        <v>277</v>
      </c>
    </row>
    <row r="696" spans="1:21" x14ac:dyDescent="0.45">
      <c r="A696" t="s">
        <v>117</v>
      </c>
      <c r="B696" s="4" t="str" cm="1">
        <f t="array" ref="B696">_xlfn._xlws.FILTER(AnalysisSets!B:B,AnalysisSets!A:A=_xlfn._xlws.FILTER(Analyses!D:D,Analyses!A:A=AnalysisResults!A696,""),"")</f>
        <v>Safety Population</v>
      </c>
      <c r="C696" t="s">
        <v>314</v>
      </c>
      <c r="D696" s="4" t="str" cm="1">
        <f t="array" ref="D696">_xlfn.UNIQUE(_xlfn._xlws.FILTER(AnalysisMethods!$C$2:$C$31,AnalysisMethods!$A$2:$A$31=AnalysisResults!C696,""))</f>
        <v>Grouped summary of categorical variable</v>
      </c>
      <c r="E696" t="s">
        <v>316</v>
      </c>
      <c r="F696" s="4" t="str" cm="1">
        <f t="array" ref="F696">_xlfn._xlws.FILTER(AnalysisMethods!$H$2:$H$31,AnalysisMethods!$E$2:$E$31=AnalysisResults!E696,"")</f>
        <v>%</v>
      </c>
      <c r="G696" s="4" t="str" cm="1">
        <f t="array" ref="G696">_xlfn._xlws.FILTER(AnalysisMethods!$I$2:$I$31,AnalysisMethods!$E$2:$E$31=AnalysisResults!E696,"")</f>
        <v>( XX.X)</v>
      </c>
      <c r="H696" t="s">
        <v>33</v>
      </c>
      <c r="I696" t="s">
        <v>36</v>
      </c>
      <c r="J696" s="4" t="str" cm="1">
        <f t="array" ref="J696">_xlfn._xlws.FILTER(AnalysisGroupings!$G$2:$G$20,AnalysisGroupings!$F$2:$F$20=AnalysisResults!I696,"")</f>
        <v>Placebo</v>
      </c>
      <c r="L696" t="s">
        <v>108</v>
      </c>
      <c r="N696" s="4" t="str" cm="1">
        <f t="array" ref="N696">_xlfn._xlws.FILTER(AnalysisGroupings!$G$2:$G$20,(AnalysisGroupings!$F$2:$F$20=AnalysisResults!M696)*LEN(M696)&gt;0,"")</f>
        <v/>
      </c>
      <c r="O696" t="s">
        <v>372</v>
      </c>
      <c r="P696" t="s">
        <v>111</v>
      </c>
      <c r="R696" s="4" t="str" cm="1">
        <f t="array" ref="R696">_xlfn._xlws.FILTER(AnalysisGroupings!$G$2:$G$20,(AnalysisGroupings!$F$2:$F$20=AnalysisResults!Q696)*LEN(Q696)&gt;0,"")</f>
        <v/>
      </c>
      <c r="S696" t="s">
        <v>438</v>
      </c>
      <c r="T696">
        <v>1.1628000000000001</v>
      </c>
      <c r="U696" s="7" t="s">
        <v>283</v>
      </c>
    </row>
    <row r="697" spans="1:21" x14ac:dyDescent="0.45">
      <c r="A697" t="s">
        <v>117</v>
      </c>
      <c r="B697" s="4" t="str" cm="1">
        <f t="array" ref="B697">_xlfn._xlws.FILTER(AnalysisSets!B:B,AnalysisSets!A:A=_xlfn._xlws.FILTER(Analyses!D:D,Analyses!A:A=AnalysisResults!A697,""),"")</f>
        <v>Safety Population</v>
      </c>
      <c r="C697" t="s">
        <v>314</v>
      </c>
      <c r="D697" s="4" t="str" cm="1">
        <f t="array" ref="D697">_xlfn.UNIQUE(_xlfn._xlws.FILTER(AnalysisMethods!$C$2:$C$31,AnalysisMethods!$A$2:$A$31=AnalysisResults!C697,""))</f>
        <v>Grouped summary of categorical variable</v>
      </c>
      <c r="E697" t="s">
        <v>315</v>
      </c>
      <c r="F697" s="4" t="str" cm="1">
        <f t="array" ref="F697">_xlfn._xlws.FILTER(AnalysisMethods!$H$2:$H$31,AnalysisMethods!$E$2:$E$31=AnalysisResults!E697,"")</f>
        <v>n</v>
      </c>
      <c r="G697" s="4" t="str" cm="1">
        <f t="array" ref="G697">_xlfn._xlws.FILTER(AnalysisMethods!$I$2:$I$31,AnalysisMethods!$E$2:$E$31=AnalysisResults!E697,"")</f>
        <v>XX</v>
      </c>
      <c r="H697" t="s">
        <v>33</v>
      </c>
      <c r="I697" t="s">
        <v>36</v>
      </c>
      <c r="J697" s="4" t="str" cm="1">
        <f t="array" ref="J697">_xlfn._xlws.FILTER(AnalysisGroupings!$G$2:$G$20,AnalysisGroupings!$F$2:$F$20=AnalysisResults!I697,"")</f>
        <v>Placebo</v>
      </c>
      <c r="L697" t="s">
        <v>108</v>
      </c>
      <c r="N697" s="4" t="str" cm="1">
        <f t="array" ref="N697">_xlfn._xlws.FILTER(AnalysisGroupings!$G$2:$G$20,(AnalysisGroupings!$F$2:$F$20=AnalysisResults!M697)*LEN(M697)&gt;0,"")</f>
        <v/>
      </c>
      <c r="O697" t="s">
        <v>372</v>
      </c>
      <c r="P697" t="s">
        <v>111</v>
      </c>
      <c r="R697" s="4" t="str" cm="1">
        <f t="array" ref="R697">_xlfn._xlws.FILTER(AnalysisGroupings!$G$2:$G$20,(AnalysisGroupings!$F$2:$F$20=AnalysisResults!Q697)*LEN(Q697)&gt;0,"")</f>
        <v/>
      </c>
      <c r="S697" t="s">
        <v>456</v>
      </c>
      <c r="T697">
        <v>0</v>
      </c>
      <c r="U697" s="7" t="s">
        <v>276</v>
      </c>
    </row>
    <row r="698" spans="1:21" x14ac:dyDescent="0.45">
      <c r="A698" t="s">
        <v>117</v>
      </c>
      <c r="B698" s="4" t="str" cm="1">
        <f t="array" ref="B698">_xlfn._xlws.FILTER(AnalysisSets!B:B,AnalysisSets!A:A=_xlfn._xlws.FILTER(Analyses!D:D,Analyses!A:A=AnalysisResults!A698,""),"")</f>
        <v>Safety Population</v>
      </c>
      <c r="C698" t="s">
        <v>314</v>
      </c>
      <c r="D698" s="4" t="str" cm="1">
        <f t="array" ref="D698">_xlfn.UNIQUE(_xlfn._xlws.FILTER(AnalysisMethods!$C$2:$C$31,AnalysisMethods!$A$2:$A$31=AnalysisResults!C698,""))</f>
        <v>Grouped summary of categorical variable</v>
      </c>
      <c r="E698" t="s">
        <v>316</v>
      </c>
      <c r="F698" s="4" t="str" cm="1">
        <f t="array" ref="F698">_xlfn._xlws.FILTER(AnalysisMethods!$H$2:$H$31,AnalysisMethods!$E$2:$E$31=AnalysisResults!E698,"")</f>
        <v>%</v>
      </c>
      <c r="G698" s="4" t="str" cm="1">
        <f t="array" ref="G698">_xlfn._xlws.FILTER(AnalysisMethods!$I$2:$I$31,AnalysisMethods!$E$2:$E$31=AnalysisResults!E698,"")</f>
        <v>( XX.X)</v>
      </c>
      <c r="H698" t="s">
        <v>33</v>
      </c>
      <c r="I698" t="s">
        <v>36</v>
      </c>
      <c r="J698" s="4" t="str" cm="1">
        <f t="array" ref="J698">_xlfn._xlws.FILTER(AnalysisGroupings!$G$2:$G$20,AnalysisGroupings!$F$2:$F$20=AnalysisResults!I698,"")</f>
        <v>Placebo</v>
      </c>
      <c r="L698" t="s">
        <v>108</v>
      </c>
      <c r="N698" s="4" t="str" cm="1">
        <f t="array" ref="N698">_xlfn._xlws.FILTER(AnalysisGroupings!$G$2:$G$20,(AnalysisGroupings!$F$2:$F$20=AnalysisResults!M698)*LEN(M698)&gt;0,"")</f>
        <v/>
      </c>
      <c r="O698" t="s">
        <v>372</v>
      </c>
      <c r="P698" t="s">
        <v>111</v>
      </c>
      <c r="R698" s="4" t="str" cm="1">
        <f t="array" ref="R698">_xlfn._xlws.FILTER(AnalysisGroupings!$G$2:$G$20,(AnalysisGroupings!$F$2:$F$20=AnalysisResults!Q698)*LEN(Q698)&gt;0,"")</f>
        <v/>
      </c>
      <c r="S698" t="s">
        <v>456</v>
      </c>
      <c r="T698">
        <v>0</v>
      </c>
      <c r="U698" s="7" t="s">
        <v>280</v>
      </c>
    </row>
    <row r="699" spans="1:21" x14ac:dyDescent="0.45">
      <c r="A699" t="s">
        <v>117</v>
      </c>
      <c r="B699" s="4" t="str" cm="1">
        <f t="array" ref="B699">_xlfn._xlws.FILTER(AnalysisSets!B:B,AnalysisSets!A:A=_xlfn._xlws.FILTER(Analyses!D:D,Analyses!A:A=AnalysisResults!A699,""),"")</f>
        <v>Safety Population</v>
      </c>
      <c r="C699" t="s">
        <v>314</v>
      </c>
      <c r="D699" s="4" t="str" cm="1">
        <f t="array" ref="D699">_xlfn.UNIQUE(_xlfn._xlws.FILTER(AnalysisMethods!$C$2:$C$31,AnalysisMethods!$A$2:$A$31=AnalysisResults!C699,""))</f>
        <v>Grouped summary of categorical variable</v>
      </c>
      <c r="E699" t="s">
        <v>315</v>
      </c>
      <c r="F699" s="4" t="str" cm="1">
        <f t="array" ref="F699">_xlfn._xlws.FILTER(AnalysisMethods!$H$2:$H$31,AnalysisMethods!$E$2:$E$31=AnalysisResults!E699,"")</f>
        <v>n</v>
      </c>
      <c r="G699" s="4" t="str" cm="1">
        <f t="array" ref="G699">_xlfn._xlws.FILTER(AnalysisMethods!$I$2:$I$31,AnalysisMethods!$E$2:$E$31=AnalysisResults!E699,"")</f>
        <v>XX</v>
      </c>
      <c r="H699" t="s">
        <v>33</v>
      </c>
      <c r="I699" t="s">
        <v>36</v>
      </c>
      <c r="J699" s="4" t="str" cm="1">
        <f t="array" ref="J699">_xlfn._xlws.FILTER(AnalysisGroupings!$G$2:$G$20,AnalysisGroupings!$F$2:$F$20=AnalysisResults!I699,"")</f>
        <v>Placebo</v>
      </c>
      <c r="L699" t="s">
        <v>108</v>
      </c>
      <c r="N699" s="4" t="str" cm="1">
        <f t="array" ref="N699">_xlfn._xlws.FILTER(AnalysisGroupings!$G$2:$G$20,(AnalysisGroupings!$F$2:$F$20=AnalysisResults!M699)*LEN(M699)&gt;0,"")</f>
        <v/>
      </c>
      <c r="O699" t="s">
        <v>372</v>
      </c>
      <c r="P699" t="s">
        <v>111</v>
      </c>
      <c r="R699" s="4" t="str" cm="1">
        <f t="array" ref="R699">_xlfn._xlws.FILTER(AnalysisGroupings!$G$2:$G$20,(AnalysisGroupings!$F$2:$F$20=AnalysisResults!Q699)*LEN(Q699)&gt;0,"")</f>
        <v/>
      </c>
      <c r="S699" t="s">
        <v>461</v>
      </c>
      <c r="T699">
        <v>1</v>
      </c>
      <c r="U699" s="7" t="s">
        <v>277</v>
      </c>
    </row>
    <row r="700" spans="1:21" x14ac:dyDescent="0.45">
      <c r="A700" t="s">
        <v>117</v>
      </c>
      <c r="B700" s="4" t="str" cm="1">
        <f t="array" ref="B700">_xlfn._xlws.FILTER(AnalysisSets!B:B,AnalysisSets!A:A=_xlfn._xlws.FILTER(Analyses!D:D,Analyses!A:A=AnalysisResults!A700,""),"")</f>
        <v>Safety Population</v>
      </c>
      <c r="C700" t="s">
        <v>314</v>
      </c>
      <c r="D700" s="4" t="str" cm="1">
        <f t="array" ref="D700">_xlfn.UNIQUE(_xlfn._xlws.FILTER(AnalysisMethods!$C$2:$C$31,AnalysisMethods!$A$2:$A$31=AnalysisResults!C700,""))</f>
        <v>Grouped summary of categorical variable</v>
      </c>
      <c r="E700" t="s">
        <v>316</v>
      </c>
      <c r="F700" s="4" t="str" cm="1">
        <f t="array" ref="F700">_xlfn._xlws.FILTER(AnalysisMethods!$H$2:$H$31,AnalysisMethods!$E$2:$E$31=AnalysisResults!E700,"")</f>
        <v>%</v>
      </c>
      <c r="G700" s="4" t="str" cm="1">
        <f t="array" ref="G700">_xlfn._xlws.FILTER(AnalysisMethods!$I$2:$I$31,AnalysisMethods!$E$2:$E$31=AnalysisResults!E700,"")</f>
        <v>( XX.X)</v>
      </c>
      <c r="H700" t="s">
        <v>33</v>
      </c>
      <c r="I700" t="s">
        <v>36</v>
      </c>
      <c r="J700" s="4" t="str" cm="1">
        <f t="array" ref="J700">_xlfn._xlws.FILTER(AnalysisGroupings!$G$2:$G$20,AnalysisGroupings!$F$2:$F$20=AnalysisResults!I700,"")</f>
        <v>Placebo</v>
      </c>
      <c r="L700" t="s">
        <v>108</v>
      </c>
      <c r="N700" s="4" t="str" cm="1">
        <f t="array" ref="N700">_xlfn._xlws.FILTER(AnalysisGroupings!$G$2:$G$20,(AnalysisGroupings!$F$2:$F$20=AnalysisResults!M700)*LEN(M700)&gt;0,"")</f>
        <v/>
      </c>
      <c r="O700" t="s">
        <v>372</v>
      </c>
      <c r="P700" t="s">
        <v>111</v>
      </c>
      <c r="R700" s="4" t="str" cm="1">
        <f t="array" ref="R700">_xlfn._xlws.FILTER(AnalysisGroupings!$G$2:$G$20,(AnalysisGroupings!$F$2:$F$20=AnalysisResults!Q700)*LEN(Q700)&gt;0,"")</f>
        <v/>
      </c>
      <c r="S700" t="s">
        <v>461</v>
      </c>
      <c r="T700">
        <v>1.1628000000000001</v>
      </c>
      <c r="U700" s="7" t="s">
        <v>283</v>
      </c>
    </row>
    <row r="701" spans="1:21" x14ac:dyDescent="0.45">
      <c r="A701" t="s">
        <v>117</v>
      </c>
      <c r="B701" s="4" t="str" cm="1">
        <f t="array" ref="B701">_xlfn._xlws.FILTER(AnalysisSets!B:B,AnalysisSets!A:A=_xlfn._xlws.FILTER(Analyses!D:D,Analyses!A:A=AnalysisResults!A701,""),"")</f>
        <v>Safety Population</v>
      </c>
      <c r="C701" t="s">
        <v>314</v>
      </c>
      <c r="D701" s="4" t="str" cm="1">
        <f t="array" ref="D701">_xlfn.UNIQUE(_xlfn._xlws.FILTER(AnalysisMethods!$C$2:$C$31,AnalysisMethods!$A$2:$A$31=AnalysisResults!C701,""))</f>
        <v>Grouped summary of categorical variable</v>
      </c>
      <c r="E701" t="s">
        <v>315</v>
      </c>
      <c r="F701" s="4" t="str" cm="1">
        <f t="array" ref="F701">_xlfn._xlws.FILTER(AnalysisMethods!$H$2:$H$31,AnalysisMethods!$E$2:$E$31=AnalysisResults!E701,"")</f>
        <v>n</v>
      </c>
      <c r="G701" s="4" t="str" cm="1">
        <f t="array" ref="G701">_xlfn._xlws.FILTER(AnalysisMethods!$I$2:$I$31,AnalysisMethods!$E$2:$E$31=AnalysisResults!E701,"")</f>
        <v>XX</v>
      </c>
      <c r="H701" t="s">
        <v>33</v>
      </c>
      <c r="I701" t="s">
        <v>36</v>
      </c>
      <c r="J701" s="4" t="str" cm="1">
        <f t="array" ref="J701">_xlfn._xlws.FILTER(AnalysisGroupings!$G$2:$G$20,AnalysisGroupings!$F$2:$F$20=AnalysisResults!I701,"")</f>
        <v>Placebo</v>
      </c>
      <c r="L701" t="s">
        <v>108</v>
      </c>
      <c r="N701" s="4" t="str" cm="1">
        <f t="array" ref="N701">_xlfn._xlws.FILTER(AnalysisGroupings!$G$2:$G$20,(AnalysisGroupings!$F$2:$F$20=AnalysisResults!M701)*LEN(M701)&gt;0,"")</f>
        <v/>
      </c>
      <c r="O701" t="s">
        <v>372</v>
      </c>
      <c r="P701" t="s">
        <v>111</v>
      </c>
      <c r="R701" s="4" t="str" cm="1">
        <f t="array" ref="R701">_xlfn._xlws.FILTER(AnalysisGroupings!$G$2:$G$20,(AnalysisGroupings!$F$2:$F$20=AnalysisResults!Q701)*LEN(Q701)&gt;0,"")</f>
        <v/>
      </c>
      <c r="S701" t="s">
        <v>474</v>
      </c>
      <c r="T701">
        <v>8</v>
      </c>
      <c r="U701" s="7" t="s">
        <v>243</v>
      </c>
    </row>
    <row r="702" spans="1:21" x14ac:dyDescent="0.45">
      <c r="A702" t="s">
        <v>117</v>
      </c>
      <c r="B702" s="4" t="str" cm="1">
        <f t="array" ref="B702">_xlfn._xlws.FILTER(AnalysisSets!B:B,AnalysisSets!A:A=_xlfn._xlws.FILTER(Analyses!D:D,Analyses!A:A=AnalysisResults!A702,""),"")</f>
        <v>Safety Population</v>
      </c>
      <c r="C702" t="s">
        <v>314</v>
      </c>
      <c r="D702" s="4" t="str" cm="1">
        <f t="array" ref="D702">_xlfn.UNIQUE(_xlfn._xlws.FILTER(AnalysisMethods!$C$2:$C$31,AnalysisMethods!$A$2:$A$31=AnalysisResults!C702,""))</f>
        <v>Grouped summary of categorical variable</v>
      </c>
      <c r="E702" t="s">
        <v>316</v>
      </c>
      <c r="F702" s="4" t="str" cm="1">
        <f t="array" ref="F702">_xlfn._xlws.FILTER(AnalysisMethods!$H$2:$H$31,AnalysisMethods!$E$2:$E$31=AnalysisResults!E702,"")</f>
        <v>%</v>
      </c>
      <c r="G702" s="4" t="str" cm="1">
        <f t="array" ref="G702">_xlfn._xlws.FILTER(AnalysisMethods!$I$2:$I$31,AnalysisMethods!$E$2:$E$31=AnalysisResults!E702,"")</f>
        <v>( XX.X)</v>
      </c>
      <c r="H702" t="s">
        <v>33</v>
      </c>
      <c r="I702" t="s">
        <v>36</v>
      </c>
      <c r="J702" s="4" t="str" cm="1">
        <f t="array" ref="J702">_xlfn._xlws.FILTER(AnalysisGroupings!$G$2:$G$20,AnalysisGroupings!$F$2:$F$20=AnalysisResults!I702,"")</f>
        <v>Placebo</v>
      </c>
      <c r="L702" t="s">
        <v>108</v>
      </c>
      <c r="N702" s="4" t="str" cm="1">
        <f t="array" ref="N702">_xlfn._xlws.FILTER(AnalysisGroupings!$G$2:$G$20,(AnalysisGroupings!$F$2:$F$20=AnalysisResults!M702)*LEN(M702)&gt;0,"")</f>
        <v/>
      </c>
      <c r="O702" t="s">
        <v>372</v>
      </c>
      <c r="P702" t="s">
        <v>111</v>
      </c>
      <c r="R702" s="4" t="str" cm="1">
        <f t="array" ref="R702">_xlfn._xlws.FILTER(AnalysisGroupings!$G$2:$G$20,(AnalysisGroupings!$F$2:$F$20=AnalysisResults!Q702)*LEN(Q702)&gt;0,"")</f>
        <v/>
      </c>
      <c r="S702" t="s">
        <v>474</v>
      </c>
      <c r="T702">
        <v>9.3023000000000007</v>
      </c>
      <c r="U702" s="7" t="s">
        <v>281</v>
      </c>
    </row>
    <row r="703" spans="1:21" x14ac:dyDescent="0.45">
      <c r="A703" t="s">
        <v>117</v>
      </c>
      <c r="B703" s="4" t="str" cm="1">
        <f t="array" ref="B703">_xlfn._xlws.FILTER(AnalysisSets!B:B,AnalysisSets!A:A=_xlfn._xlws.FILTER(Analyses!D:D,Analyses!A:A=AnalysisResults!A703,""),"")</f>
        <v>Safety Population</v>
      </c>
      <c r="C703" t="s">
        <v>314</v>
      </c>
      <c r="D703" s="4" t="str" cm="1">
        <f t="array" ref="D703">_xlfn.UNIQUE(_xlfn._xlws.FILTER(AnalysisMethods!$C$2:$C$31,AnalysisMethods!$A$2:$A$31=AnalysisResults!C703,""))</f>
        <v>Grouped summary of categorical variable</v>
      </c>
      <c r="E703" t="s">
        <v>315</v>
      </c>
      <c r="F703" s="4" t="str" cm="1">
        <f t="array" ref="F703">_xlfn._xlws.FILTER(AnalysisMethods!$H$2:$H$31,AnalysisMethods!$E$2:$E$31=AnalysisResults!E703,"")</f>
        <v>n</v>
      </c>
      <c r="G703" s="4" t="str" cm="1">
        <f t="array" ref="G703">_xlfn._xlws.FILTER(AnalysisMethods!$I$2:$I$31,AnalysisMethods!$E$2:$E$31=AnalysisResults!E703,"")</f>
        <v>XX</v>
      </c>
      <c r="H703" t="s">
        <v>33</v>
      </c>
      <c r="I703" t="s">
        <v>36</v>
      </c>
      <c r="J703" s="4" t="str" cm="1">
        <f t="array" ref="J703">_xlfn._xlws.FILTER(AnalysisGroupings!$G$2:$G$20,AnalysisGroupings!$F$2:$F$20=AnalysisResults!I703,"")</f>
        <v>Placebo</v>
      </c>
      <c r="L703" t="s">
        <v>108</v>
      </c>
      <c r="N703" s="4" t="str" cm="1">
        <f t="array" ref="N703">_xlfn._xlws.FILTER(AnalysisGroupings!$G$2:$G$20,(AnalysisGroupings!$F$2:$F$20=AnalysisResults!M703)*LEN(M703)&gt;0,"")</f>
        <v/>
      </c>
      <c r="O703" t="s">
        <v>372</v>
      </c>
      <c r="P703" t="s">
        <v>111</v>
      </c>
      <c r="R703" s="4" t="str" cm="1">
        <f t="array" ref="R703">_xlfn._xlws.FILTER(AnalysisGroupings!$G$2:$G$20,(AnalysisGroupings!$F$2:$F$20=AnalysisResults!Q703)*LEN(Q703)&gt;0,"")</f>
        <v/>
      </c>
      <c r="S703" t="s">
        <v>504</v>
      </c>
      <c r="T703">
        <v>2</v>
      </c>
      <c r="U703" s="7" t="s">
        <v>614</v>
      </c>
    </row>
    <row r="704" spans="1:21" x14ac:dyDescent="0.45">
      <c r="A704" t="s">
        <v>117</v>
      </c>
      <c r="B704" s="4" t="str" cm="1">
        <f t="array" ref="B704">_xlfn._xlws.FILTER(AnalysisSets!B:B,AnalysisSets!A:A=_xlfn._xlws.FILTER(Analyses!D:D,Analyses!A:A=AnalysisResults!A704,""),"")</f>
        <v>Safety Population</v>
      </c>
      <c r="C704" t="s">
        <v>314</v>
      </c>
      <c r="D704" s="4" t="str" cm="1">
        <f t="array" ref="D704">_xlfn.UNIQUE(_xlfn._xlws.FILTER(AnalysisMethods!$C$2:$C$31,AnalysisMethods!$A$2:$A$31=AnalysisResults!C704,""))</f>
        <v>Grouped summary of categorical variable</v>
      </c>
      <c r="E704" t="s">
        <v>316</v>
      </c>
      <c r="F704" s="4" t="str" cm="1">
        <f t="array" ref="F704">_xlfn._xlws.FILTER(AnalysisMethods!$H$2:$H$31,AnalysisMethods!$E$2:$E$31=AnalysisResults!E704,"")</f>
        <v>%</v>
      </c>
      <c r="G704" s="4" t="str" cm="1">
        <f t="array" ref="G704">_xlfn._xlws.FILTER(AnalysisMethods!$I$2:$I$31,AnalysisMethods!$E$2:$E$31=AnalysisResults!E704,"")</f>
        <v>( XX.X)</v>
      </c>
      <c r="H704" t="s">
        <v>33</v>
      </c>
      <c r="I704" t="s">
        <v>36</v>
      </c>
      <c r="J704" s="4" t="str" cm="1">
        <f t="array" ref="J704">_xlfn._xlws.FILTER(AnalysisGroupings!$G$2:$G$20,AnalysisGroupings!$F$2:$F$20=AnalysisResults!I704,"")</f>
        <v>Placebo</v>
      </c>
      <c r="L704" t="s">
        <v>108</v>
      </c>
      <c r="N704" s="4" t="str" cm="1">
        <f t="array" ref="N704">_xlfn._xlws.FILTER(AnalysisGroupings!$G$2:$G$20,(AnalysisGroupings!$F$2:$F$20=AnalysisResults!M704)*LEN(M704)&gt;0,"")</f>
        <v/>
      </c>
      <c r="O704" t="s">
        <v>372</v>
      </c>
      <c r="P704" t="s">
        <v>111</v>
      </c>
      <c r="R704" s="4" t="str" cm="1">
        <f t="array" ref="R704">_xlfn._xlws.FILTER(AnalysisGroupings!$G$2:$G$20,(AnalysisGroupings!$F$2:$F$20=AnalysisResults!Q704)*LEN(Q704)&gt;0,"")</f>
        <v/>
      </c>
      <c r="S704" t="s">
        <v>504</v>
      </c>
      <c r="T704">
        <v>2.3256000000000001</v>
      </c>
      <c r="U704" s="7" t="s">
        <v>615</v>
      </c>
    </row>
    <row r="705" spans="1:21" x14ac:dyDescent="0.45">
      <c r="A705" t="s">
        <v>117</v>
      </c>
      <c r="B705" s="4" t="str" cm="1">
        <f t="array" ref="B705">_xlfn._xlws.FILTER(AnalysisSets!B:B,AnalysisSets!A:A=_xlfn._xlws.FILTER(Analyses!D:D,Analyses!A:A=AnalysisResults!A705,""),"")</f>
        <v>Safety Population</v>
      </c>
      <c r="C705" t="s">
        <v>314</v>
      </c>
      <c r="D705" s="4" t="str" cm="1">
        <f t="array" ref="D705">_xlfn.UNIQUE(_xlfn._xlws.FILTER(AnalysisMethods!$C$2:$C$31,AnalysisMethods!$A$2:$A$31=AnalysisResults!C705,""))</f>
        <v>Grouped summary of categorical variable</v>
      </c>
      <c r="E705" t="s">
        <v>315</v>
      </c>
      <c r="F705" s="4" t="str" cm="1">
        <f t="array" ref="F705">_xlfn._xlws.FILTER(AnalysisMethods!$H$2:$H$31,AnalysisMethods!$E$2:$E$31=AnalysisResults!E705,"")</f>
        <v>n</v>
      </c>
      <c r="G705" s="4" t="str" cm="1">
        <f t="array" ref="G705">_xlfn._xlws.FILTER(AnalysisMethods!$I$2:$I$31,AnalysisMethods!$E$2:$E$31=AnalysisResults!E705,"")</f>
        <v>XX</v>
      </c>
      <c r="H705" t="s">
        <v>33</v>
      </c>
      <c r="I705" t="s">
        <v>36</v>
      </c>
      <c r="J705" s="4" t="str" cm="1">
        <f t="array" ref="J705">_xlfn._xlws.FILTER(AnalysisGroupings!$G$2:$G$20,AnalysisGroupings!$F$2:$F$20=AnalysisResults!I705,"")</f>
        <v>Placebo</v>
      </c>
      <c r="L705" t="s">
        <v>108</v>
      </c>
      <c r="N705" s="4" t="str" cm="1">
        <f t="array" ref="N705">_xlfn._xlws.FILTER(AnalysisGroupings!$G$2:$G$20,(AnalysisGroupings!$F$2:$F$20=AnalysisResults!M705)*LEN(M705)&gt;0,"")</f>
        <v/>
      </c>
      <c r="O705" t="s">
        <v>372</v>
      </c>
      <c r="P705" t="s">
        <v>111</v>
      </c>
      <c r="R705" s="4" t="str" cm="1">
        <f t="array" ref="R705">_xlfn._xlws.FILTER(AnalysisGroupings!$G$2:$G$20,(AnalysisGroupings!$F$2:$F$20=AnalysisResults!Q705)*LEN(Q705)&gt;0,"")</f>
        <v/>
      </c>
      <c r="S705" t="s">
        <v>554</v>
      </c>
      <c r="T705">
        <v>8</v>
      </c>
      <c r="U705" s="7" t="s">
        <v>243</v>
      </c>
    </row>
    <row r="706" spans="1:21" x14ac:dyDescent="0.45">
      <c r="A706" t="s">
        <v>117</v>
      </c>
      <c r="B706" s="4" t="str" cm="1">
        <f t="array" ref="B706">_xlfn._xlws.FILTER(AnalysisSets!B:B,AnalysisSets!A:A=_xlfn._xlws.FILTER(Analyses!D:D,Analyses!A:A=AnalysisResults!A706,""),"")</f>
        <v>Safety Population</v>
      </c>
      <c r="C706" t="s">
        <v>314</v>
      </c>
      <c r="D706" s="4" t="str" cm="1">
        <f t="array" ref="D706">_xlfn.UNIQUE(_xlfn._xlws.FILTER(AnalysisMethods!$C$2:$C$31,AnalysisMethods!$A$2:$A$31=AnalysisResults!C706,""))</f>
        <v>Grouped summary of categorical variable</v>
      </c>
      <c r="E706" t="s">
        <v>316</v>
      </c>
      <c r="F706" s="4" t="str" cm="1">
        <f t="array" ref="F706">_xlfn._xlws.FILTER(AnalysisMethods!$H$2:$H$31,AnalysisMethods!$E$2:$E$31=AnalysisResults!E706,"")</f>
        <v>%</v>
      </c>
      <c r="G706" s="4" t="str" cm="1">
        <f t="array" ref="G706">_xlfn._xlws.FILTER(AnalysisMethods!$I$2:$I$31,AnalysisMethods!$E$2:$E$31=AnalysisResults!E706,"")</f>
        <v>( XX.X)</v>
      </c>
      <c r="H706" t="s">
        <v>33</v>
      </c>
      <c r="I706" t="s">
        <v>36</v>
      </c>
      <c r="J706" s="4" t="str" cm="1">
        <f t="array" ref="J706">_xlfn._xlws.FILTER(AnalysisGroupings!$G$2:$G$20,AnalysisGroupings!$F$2:$F$20=AnalysisResults!I706,"")</f>
        <v>Placebo</v>
      </c>
      <c r="L706" t="s">
        <v>108</v>
      </c>
      <c r="N706" s="4" t="str" cm="1">
        <f t="array" ref="N706">_xlfn._xlws.FILTER(AnalysisGroupings!$G$2:$G$20,(AnalysisGroupings!$F$2:$F$20=AnalysisResults!M706)*LEN(M706)&gt;0,"")</f>
        <v/>
      </c>
      <c r="O706" t="s">
        <v>372</v>
      </c>
      <c r="P706" t="s">
        <v>111</v>
      </c>
      <c r="R706" s="4" t="str" cm="1">
        <f t="array" ref="R706">_xlfn._xlws.FILTER(AnalysisGroupings!$G$2:$G$20,(AnalysisGroupings!$F$2:$F$20=AnalysisResults!Q706)*LEN(Q706)&gt;0,"")</f>
        <v/>
      </c>
      <c r="S706" t="s">
        <v>554</v>
      </c>
      <c r="T706">
        <v>9.3023000000000007</v>
      </c>
      <c r="U706" s="7" t="s">
        <v>281</v>
      </c>
    </row>
    <row r="707" spans="1:21" x14ac:dyDescent="0.45">
      <c r="A707" t="s">
        <v>117</v>
      </c>
      <c r="B707" s="4" t="str" cm="1">
        <f t="array" ref="B707">_xlfn._xlws.FILTER(AnalysisSets!B:B,AnalysisSets!A:A=_xlfn._xlws.FILTER(Analyses!D:D,Analyses!A:A=AnalysisResults!A707,""),"")</f>
        <v>Safety Population</v>
      </c>
      <c r="C707" t="s">
        <v>314</v>
      </c>
      <c r="D707" s="4" t="str" cm="1">
        <f t="array" ref="D707">_xlfn.UNIQUE(_xlfn._xlws.FILTER(AnalysisMethods!$C$2:$C$31,AnalysisMethods!$A$2:$A$31=AnalysisResults!C707,""))</f>
        <v>Grouped summary of categorical variable</v>
      </c>
      <c r="E707" t="s">
        <v>315</v>
      </c>
      <c r="F707" s="4" t="str" cm="1">
        <f t="array" ref="F707">_xlfn._xlws.FILTER(AnalysisMethods!$H$2:$H$31,AnalysisMethods!$E$2:$E$31=AnalysisResults!E707,"")</f>
        <v>n</v>
      </c>
      <c r="G707" s="4" t="str" cm="1">
        <f t="array" ref="G707">_xlfn._xlws.FILTER(AnalysisMethods!$I$2:$I$31,AnalysisMethods!$E$2:$E$31=AnalysisResults!E707,"")</f>
        <v>XX</v>
      </c>
      <c r="H707" t="s">
        <v>33</v>
      </c>
      <c r="I707" t="s">
        <v>36</v>
      </c>
      <c r="J707" s="4" t="str" cm="1">
        <f t="array" ref="J707">_xlfn._xlws.FILTER(AnalysisGroupings!$G$2:$G$20,AnalysisGroupings!$F$2:$F$20=AnalysisResults!I707,"")</f>
        <v>Placebo</v>
      </c>
      <c r="L707" t="s">
        <v>108</v>
      </c>
      <c r="N707" s="4" t="str" cm="1">
        <f t="array" ref="N707">_xlfn._xlws.FILTER(AnalysisGroupings!$G$2:$G$20,(AnalysisGroupings!$F$2:$F$20=AnalysisResults!M707)*LEN(M707)&gt;0,"")</f>
        <v/>
      </c>
      <c r="O707" t="s">
        <v>372</v>
      </c>
      <c r="P707" t="s">
        <v>111</v>
      </c>
      <c r="R707" s="4" t="str" cm="1">
        <f t="array" ref="R707">_xlfn._xlws.FILTER(AnalysisGroupings!$G$2:$G$20,(AnalysisGroupings!$F$2:$F$20=AnalysisResults!Q707)*LEN(Q707)&gt;0,"")</f>
        <v/>
      </c>
      <c r="S707" t="s">
        <v>555</v>
      </c>
      <c r="T707">
        <v>0</v>
      </c>
      <c r="U707" s="7" t="s">
        <v>276</v>
      </c>
    </row>
    <row r="708" spans="1:21" x14ac:dyDescent="0.45">
      <c r="A708" t="s">
        <v>117</v>
      </c>
      <c r="B708" s="4" t="str" cm="1">
        <f t="array" ref="B708">_xlfn._xlws.FILTER(AnalysisSets!B:B,AnalysisSets!A:A=_xlfn._xlws.FILTER(Analyses!D:D,Analyses!A:A=AnalysisResults!A708,""),"")</f>
        <v>Safety Population</v>
      </c>
      <c r="C708" t="s">
        <v>314</v>
      </c>
      <c r="D708" s="4" t="str" cm="1">
        <f t="array" ref="D708">_xlfn.UNIQUE(_xlfn._xlws.FILTER(AnalysisMethods!$C$2:$C$31,AnalysisMethods!$A$2:$A$31=AnalysisResults!C708,""))</f>
        <v>Grouped summary of categorical variable</v>
      </c>
      <c r="E708" t="s">
        <v>316</v>
      </c>
      <c r="F708" s="4" t="str" cm="1">
        <f t="array" ref="F708">_xlfn._xlws.FILTER(AnalysisMethods!$H$2:$H$31,AnalysisMethods!$E$2:$E$31=AnalysisResults!E708,"")</f>
        <v>%</v>
      </c>
      <c r="G708" s="4" t="str" cm="1">
        <f t="array" ref="G708">_xlfn._xlws.FILTER(AnalysisMethods!$I$2:$I$31,AnalysisMethods!$E$2:$E$31=AnalysisResults!E708,"")</f>
        <v>( XX.X)</v>
      </c>
      <c r="H708" t="s">
        <v>33</v>
      </c>
      <c r="I708" t="s">
        <v>36</v>
      </c>
      <c r="J708" s="4" t="str" cm="1">
        <f t="array" ref="J708">_xlfn._xlws.FILTER(AnalysisGroupings!$G$2:$G$20,AnalysisGroupings!$F$2:$F$20=AnalysisResults!I708,"")</f>
        <v>Placebo</v>
      </c>
      <c r="L708" t="s">
        <v>108</v>
      </c>
      <c r="N708" s="4" t="str" cm="1">
        <f t="array" ref="N708">_xlfn._xlws.FILTER(AnalysisGroupings!$G$2:$G$20,(AnalysisGroupings!$F$2:$F$20=AnalysisResults!M708)*LEN(M708)&gt;0,"")</f>
        <v/>
      </c>
      <c r="O708" t="s">
        <v>372</v>
      </c>
      <c r="P708" t="s">
        <v>111</v>
      </c>
      <c r="R708" s="4" t="str" cm="1">
        <f t="array" ref="R708">_xlfn._xlws.FILTER(AnalysisGroupings!$G$2:$G$20,(AnalysisGroupings!$F$2:$F$20=AnalysisResults!Q708)*LEN(Q708)&gt;0,"")</f>
        <v/>
      </c>
      <c r="S708" t="s">
        <v>555</v>
      </c>
      <c r="T708">
        <v>0</v>
      </c>
      <c r="U708" s="7" t="s">
        <v>280</v>
      </c>
    </row>
    <row r="709" spans="1:21" x14ac:dyDescent="0.45">
      <c r="A709" t="s">
        <v>117</v>
      </c>
      <c r="B709" s="4" t="str" cm="1">
        <f t="array" ref="B709">_xlfn._xlws.FILTER(AnalysisSets!B:B,AnalysisSets!A:A=_xlfn._xlws.FILTER(Analyses!D:D,Analyses!A:A=AnalysisResults!A709,""),"")</f>
        <v>Safety Population</v>
      </c>
      <c r="C709" t="s">
        <v>314</v>
      </c>
      <c r="D709" s="4" t="str" cm="1">
        <f t="array" ref="D709">_xlfn.UNIQUE(_xlfn._xlws.FILTER(AnalysisMethods!$C$2:$C$31,AnalysisMethods!$A$2:$A$31=AnalysisResults!C709,""))</f>
        <v>Grouped summary of categorical variable</v>
      </c>
      <c r="E709" t="s">
        <v>315</v>
      </c>
      <c r="F709" s="4" t="str" cm="1">
        <f t="array" ref="F709">_xlfn._xlws.FILTER(AnalysisMethods!$H$2:$H$31,AnalysisMethods!$E$2:$E$31=AnalysisResults!E709,"")</f>
        <v>n</v>
      </c>
      <c r="G709" s="4" t="str" cm="1">
        <f t="array" ref="G709">_xlfn._xlws.FILTER(AnalysisMethods!$I$2:$I$31,AnalysisMethods!$E$2:$E$31=AnalysisResults!E709,"")</f>
        <v>XX</v>
      </c>
      <c r="H709" t="s">
        <v>33</v>
      </c>
      <c r="I709" t="s">
        <v>36</v>
      </c>
      <c r="J709" s="4" t="str" cm="1">
        <f t="array" ref="J709">_xlfn._xlws.FILTER(AnalysisGroupings!$G$2:$G$20,AnalysisGroupings!$F$2:$F$20=AnalysisResults!I709,"")</f>
        <v>Placebo</v>
      </c>
      <c r="L709" t="s">
        <v>108</v>
      </c>
      <c r="N709" s="4" t="str" cm="1">
        <f t="array" ref="N709">_xlfn._xlws.FILTER(AnalysisGroupings!$G$2:$G$20,(AnalysisGroupings!$F$2:$F$20=AnalysisResults!M709)*LEN(M709)&gt;0,"")</f>
        <v/>
      </c>
      <c r="O709" t="s">
        <v>372</v>
      </c>
      <c r="P709" t="s">
        <v>111</v>
      </c>
      <c r="R709" s="4" t="str" cm="1">
        <f t="array" ref="R709">_xlfn._xlws.FILTER(AnalysisGroupings!$G$2:$G$20,(AnalysisGroupings!$F$2:$F$20=AnalysisResults!Q709)*LEN(Q709)&gt;0,"")</f>
        <v/>
      </c>
      <c r="S709" t="s">
        <v>559</v>
      </c>
      <c r="T709">
        <v>5</v>
      </c>
      <c r="U709" s="7" t="s">
        <v>635</v>
      </c>
    </row>
    <row r="710" spans="1:21" x14ac:dyDescent="0.45">
      <c r="A710" t="s">
        <v>117</v>
      </c>
      <c r="B710" s="4" t="str" cm="1">
        <f t="array" ref="B710">_xlfn._xlws.FILTER(AnalysisSets!B:B,AnalysisSets!A:A=_xlfn._xlws.FILTER(Analyses!D:D,Analyses!A:A=AnalysisResults!A710,""),"")</f>
        <v>Safety Population</v>
      </c>
      <c r="C710" t="s">
        <v>314</v>
      </c>
      <c r="D710" s="4" t="str" cm="1">
        <f t="array" ref="D710">_xlfn.UNIQUE(_xlfn._xlws.FILTER(AnalysisMethods!$C$2:$C$31,AnalysisMethods!$A$2:$A$31=AnalysisResults!C710,""))</f>
        <v>Grouped summary of categorical variable</v>
      </c>
      <c r="E710" t="s">
        <v>316</v>
      </c>
      <c r="F710" s="4" t="str" cm="1">
        <f t="array" ref="F710">_xlfn._xlws.FILTER(AnalysisMethods!$H$2:$H$31,AnalysisMethods!$E$2:$E$31=AnalysisResults!E710,"")</f>
        <v>%</v>
      </c>
      <c r="G710" s="4" t="str" cm="1">
        <f t="array" ref="G710">_xlfn._xlws.FILTER(AnalysisMethods!$I$2:$I$31,AnalysisMethods!$E$2:$E$31=AnalysisResults!E710,"")</f>
        <v>( XX.X)</v>
      </c>
      <c r="H710" t="s">
        <v>33</v>
      </c>
      <c r="I710" t="s">
        <v>36</v>
      </c>
      <c r="J710" s="4" t="str" cm="1">
        <f t="array" ref="J710">_xlfn._xlws.FILTER(AnalysisGroupings!$G$2:$G$20,AnalysisGroupings!$F$2:$F$20=AnalysisResults!I710,"")</f>
        <v>Placebo</v>
      </c>
      <c r="L710" t="s">
        <v>108</v>
      </c>
      <c r="N710" s="4" t="str" cm="1">
        <f t="array" ref="N710">_xlfn._xlws.FILTER(AnalysisGroupings!$G$2:$G$20,(AnalysisGroupings!$F$2:$F$20=AnalysisResults!M710)*LEN(M710)&gt;0,"")</f>
        <v/>
      </c>
      <c r="O710" t="s">
        <v>372</v>
      </c>
      <c r="P710" t="s">
        <v>111</v>
      </c>
      <c r="R710" s="4" t="str" cm="1">
        <f t="array" ref="R710">_xlfn._xlws.FILTER(AnalysisGroupings!$G$2:$G$20,(AnalysisGroupings!$F$2:$F$20=AnalysisResults!Q710)*LEN(Q710)&gt;0,"")</f>
        <v/>
      </c>
      <c r="S710" t="s">
        <v>559</v>
      </c>
      <c r="T710">
        <v>5.8140000000000001</v>
      </c>
      <c r="U710" s="7" t="s">
        <v>648</v>
      </c>
    </row>
    <row r="711" spans="1:21" x14ac:dyDescent="0.45">
      <c r="A711" t="s">
        <v>117</v>
      </c>
      <c r="B711" s="4" t="str" cm="1">
        <f t="array" ref="B711">_xlfn._xlws.FILTER(AnalysisSets!B:B,AnalysisSets!A:A=_xlfn._xlws.FILTER(Analyses!D:D,Analyses!A:A=AnalysisResults!A711,""),"")</f>
        <v>Safety Population</v>
      </c>
      <c r="C711" t="s">
        <v>314</v>
      </c>
      <c r="D711" s="4" t="str" cm="1">
        <f t="array" ref="D711">_xlfn.UNIQUE(_xlfn._xlws.FILTER(AnalysisMethods!$C$2:$C$31,AnalysisMethods!$A$2:$A$31=AnalysisResults!C711,""))</f>
        <v>Grouped summary of categorical variable</v>
      </c>
      <c r="E711" t="s">
        <v>315</v>
      </c>
      <c r="F711" s="4" t="str" cm="1">
        <f t="array" ref="F711">_xlfn._xlws.FILTER(AnalysisMethods!$H$2:$H$31,AnalysisMethods!$E$2:$E$31=AnalysisResults!E711,"")</f>
        <v>n</v>
      </c>
      <c r="G711" s="4" t="str" cm="1">
        <f t="array" ref="G711">_xlfn._xlws.FILTER(AnalysisMethods!$I$2:$I$31,AnalysisMethods!$E$2:$E$31=AnalysisResults!E711,"")</f>
        <v>XX</v>
      </c>
      <c r="H711" t="s">
        <v>33</v>
      </c>
      <c r="I711" t="s">
        <v>36</v>
      </c>
      <c r="J711" s="4" t="str" cm="1">
        <f t="array" ref="J711">_xlfn._xlws.FILTER(AnalysisGroupings!$G$2:$G$20,AnalysisGroupings!$F$2:$F$20=AnalysisResults!I711,"")</f>
        <v>Placebo</v>
      </c>
      <c r="L711" t="s">
        <v>108</v>
      </c>
      <c r="N711" s="4" t="str" cm="1">
        <f t="array" ref="N711">_xlfn._xlws.FILTER(AnalysisGroupings!$G$2:$G$20,(AnalysisGroupings!$F$2:$F$20=AnalysisResults!M711)*LEN(M711)&gt;0,"")</f>
        <v/>
      </c>
      <c r="O711" t="s">
        <v>372</v>
      </c>
      <c r="P711" t="s">
        <v>111</v>
      </c>
      <c r="R711" s="4" t="str" cm="1">
        <f t="array" ref="R711">_xlfn._xlws.FILTER(AnalysisGroupings!$G$2:$G$20,(AnalysisGroupings!$F$2:$F$20=AnalysisResults!Q711)*LEN(Q711)&gt;0,"")</f>
        <v/>
      </c>
      <c r="S711" t="s">
        <v>560</v>
      </c>
      <c r="T711">
        <v>0</v>
      </c>
      <c r="U711" s="7" t="s">
        <v>276</v>
      </c>
    </row>
    <row r="712" spans="1:21" x14ac:dyDescent="0.45">
      <c r="A712" t="s">
        <v>117</v>
      </c>
      <c r="B712" s="4" t="str" cm="1">
        <f t="array" ref="B712">_xlfn._xlws.FILTER(AnalysisSets!B:B,AnalysisSets!A:A=_xlfn._xlws.FILTER(Analyses!D:D,Analyses!A:A=AnalysisResults!A712,""),"")</f>
        <v>Safety Population</v>
      </c>
      <c r="C712" t="s">
        <v>314</v>
      </c>
      <c r="D712" s="4" t="str" cm="1">
        <f t="array" ref="D712">_xlfn.UNIQUE(_xlfn._xlws.FILTER(AnalysisMethods!$C$2:$C$31,AnalysisMethods!$A$2:$A$31=AnalysisResults!C712,""))</f>
        <v>Grouped summary of categorical variable</v>
      </c>
      <c r="E712" t="s">
        <v>316</v>
      </c>
      <c r="F712" s="4" t="str" cm="1">
        <f t="array" ref="F712">_xlfn._xlws.FILTER(AnalysisMethods!$H$2:$H$31,AnalysisMethods!$E$2:$E$31=AnalysisResults!E712,"")</f>
        <v>%</v>
      </c>
      <c r="G712" s="4" t="str" cm="1">
        <f t="array" ref="G712">_xlfn._xlws.FILTER(AnalysisMethods!$I$2:$I$31,AnalysisMethods!$E$2:$E$31=AnalysisResults!E712,"")</f>
        <v>( XX.X)</v>
      </c>
      <c r="H712" t="s">
        <v>33</v>
      </c>
      <c r="I712" t="s">
        <v>36</v>
      </c>
      <c r="J712" s="4" t="str" cm="1">
        <f t="array" ref="J712">_xlfn._xlws.FILTER(AnalysisGroupings!$G$2:$G$20,AnalysisGroupings!$F$2:$F$20=AnalysisResults!I712,"")</f>
        <v>Placebo</v>
      </c>
      <c r="L712" t="s">
        <v>108</v>
      </c>
      <c r="N712" s="4" t="str" cm="1">
        <f t="array" ref="N712">_xlfn._xlws.FILTER(AnalysisGroupings!$G$2:$G$20,(AnalysisGroupings!$F$2:$F$20=AnalysisResults!M712)*LEN(M712)&gt;0,"")</f>
        <v/>
      </c>
      <c r="O712" t="s">
        <v>372</v>
      </c>
      <c r="P712" t="s">
        <v>111</v>
      </c>
      <c r="R712" s="4" t="str" cm="1">
        <f t="array" ref="R712">_xlfn._xlws.FILTER(AnalysisGroupings!$G$2:$G$20,(AnalysisGroupings!$F$2:$F$20=AnalysisResults!Q712)*LEN(Q712)&gt;0,"")</f>
        <v/>
      </c>
      <c r="S712" t="s">
        <v>560</v>
      </c>
      <c r="T712">
        <v>0</v>
      </c>
      <c r="U712" s="7" t="s">
        <v>280</v>
      </c>
    </row>
    <row r="713" spans="1:21" x14ac:dyDescent="0.45">
      <c r="A713" t="s">
        <v>117</v>
      </c>
      <c r="B713" s="4" t="str" cm="1">
        <f t="array" ref="B713">_xlfn._xlws.FILTER(AnalysisSets!B:B,AnalysisSets!A:A=_xlfn._xlws.FILTER(Analyses!D:D,Analyses!A:A=AnalysisResults!A713,""),"")</f>
        <v>Safety Population</v>
      </c>
      <c r="C713" t="s">
        <v>314</v>
      </c>
      <c r="D713" s="4" t="str" cm="1">
        <f t="array" ref="D713">_xlfn.UNIQUE(_xlfn._xlws.FILTER(AnalysisMethods!$C$2:$C$31,AnalysisMethods!$A$2:$A$31=AnalysisResults!C713,""))</f>
        <v>Grouped summary of categorical variable</v>
      </c>
      <c r="E713" t="s">
        <v>315</v>
      </c>
      <c r="F713" s="4" t="str" cm="1">
        <f t="array" ref="F713">_xlfn._xlws.FILTER(AnalysisMethods!$H$2:$H$31,AnalysisMethods!$E$2:$E$31=AnalysisResults!E713,"")</f>
        <v>n</v>
      </c>
      <c r="G713" s="4" t="str" cm="1">
        <f t="array" ref="G713">_xlfn._xlws.FILTER(AnalysisMethods!$I$2:$I$31,AnalysisMethods!$E$2:$E$31=AnalysisResults!E713,"")</f>
        <v>XX</v>
      </c>
      <c r="H713" t="s">
        <v>33</v>
      </c>
      <c r="I713" t="s">
        <v>36</v>
      </c>
      <c r="J713" s="4" t="str" cm="1">
        <f t="array" ref="J713">_xlfn._xlws.FILTER(AnalysisGroupings!$G$2:$G$20,AnalysisGroupings!$F$2:$F$20=AnalysisResults!I713,"")</f>
        <v>Placebo</v>
      </c>
      <c r="L713" t="s">
        <v>108</v>
      </c>
      <c r="N713" s="4" t="str" cm="1">
        <f t="array" ref="N713">_xlfn._xlws.FILTER(AnalysisGroupings!$G$2:$G$20,(AnalysisGroupings!$F$2:$F$20=AnalysisResults!M713)*LEN(M713)&gt;0,"")</f>
        <v/>
      </c>
      <c r="O713" t="s">
        <v>372</v>
      </c>
      <c r="P713" t="s">
        <v>111</v>
      </c>
      <c r="R713" s="4" t="str" cm="1">
        <f t="array" ref="R713">_xlfn._xlws.FILTER(AnalysisGroupings!$G$2:$G$20,(AnalysisGroupings!$F$2:$F$20=AnalysisResults!Q713)*LEN(Q713)&gt;0,"")</f>
        <v/>
      </c>
      <c r="S713" t="s">
        <v>561</v>
      </c>
      <c r="T713">
        <v>0</v>
      </c>
      <c r="U713" s="7" t="s">
        <v>276</v>
      </c>
    </row>
    <row r="714" spans="1:21" x14ac:dyDescent="0.45">
      <c r="A714" t="s">
        <v>117</v>
      </c>
      <c r="B714" s="4" t="str" cm="1">
        <f t="array" ref="B714">_xlfn._xlws.FILTER(AnalysisSets!B:B,AnalysisSets!A:A=_xlfn._xlws.FILTER(Analyses!D:D,Analyses!A:A=AnalysisResults!A714,""),"")</f>
        <v>Safety Population</v>
      </c>
      <c r="C714" t="s">
        <v>314</v>
      </c>
      <c r="D714" s="4" t="str" cm="1">
        <f t="array" ref="D714">_xlfn.UNIQUE(_xlfn._xlws.FILTER(AnalysisMethods!$C$2:$C$31,AnalysisMethods!$A$2:$A$31=AnalysisResults!C714,""))</f>
        <v>Grouped summary of categorical variable</v>
      </c>
      <c r="E714" t="s">
        <v>316</v>
      </c>
      <c r="F714" s="4" t="str" cm="1">
        <f t="array" ref="F714">_xlfn._xlws.FILTER(AnalysisMethods!$H$2:$H$31,AnalysisMethods!$E$2:$E$31=AnalysisResults!E714,"")</f>
        <v>%</v>
      </c>
      <c r="G714" s="4" t="str" cm="1">
        <f t="array" ref="G714">_xlfn._xlws.FILTER(AnalysisMethods!$I$2:$I$31,AnalysisMethods!$E$2:$E$31=AnalysisResults!E714,"")</f>
        <v>( XX.X)</v>
      </c>
      <c r="H714" t="s">
        <v>33</v>
      </c>
      <c r="I714" t="s">
        <v>36</v>
      </c>
      <c r="J714" s="4" t="str" cm="1">
        <f t="array" ref="J714">_xlfn._xlws.FILTER(AnalysisGroupings!$G$2:$G$20,AnalysisGroupings!$F$2:$F$20=AnalysisResults!I714,"")</f>
        <v>Placebo</v>
      </c>
      <c r="L714" t="s">
        <v>108</v>
      </c>
      <c r="N714" s="4" t="str" cm="1">
        <f t="array" ref="N714">_xlfn._xlws.FILTER(AnalysisGroupings!$G$2:$G$20,(AnalysisGroupings!$F$2:$F$20=AnalysisResults!M714)*LEN(M714)&gt;0,"")</f>
        <v/>
      </c>
      <c r="O714" t="s">
        <v>372</v>
      </c>
      <c r="P714" t="s">
        <v>111</v>
      </c>
      <c r="R714" s="4" t="str" cm="1">
        <f t="array" ref="R714">_xlfn._xlws.FILTER(AnalysisGroupings!$G$2:$G$20,(AnalysisGroupings!$F$2:$F$20=AnalysisResults!Q714)*LEN(Q714)&gt;0,"")</f>
        <v/>
      </c>
      <c r="S714" t="s">
        <v>561</v>
      </c>
      <c r="T714">
        <v>0</v>
      </c>
      <c r="U714" s="7" t="s">
        <v>280</v>
      </c>
    </row>
    <row r="715" spans="1:21" x14ac:dyDescent="0.45">
      <c r="A715" t="s">
        <v>117</v>
      </c>
      <c r="B715" s="4" t="str" cm="1">
        <f t="array" ref="B715">_xlfn._xlws.FILTER(AnalysisSets!B:B,AnalysisSets!A:A=_xlfn._xlws.FILTER(Analyses!D:D,Analyses!A:A=AnalysisResults!A715,""),"")</f>
        <v>Safety Population</v>
      </c>
      <c r="C715" t="s">
        <v>314</v>
      </c>
      <c r="D715" s="4" t="str" cm="1">
        <f t="array" ref="D715">_xlfn.UNIQUE(_xlfn._xlws.FILTER(AnalysisMethods!$C$2:$C$31,AnalysisMethods!$A$2:$A$31=AnalysisResults!C715,""))</f>
        <v>Grouped summary of categorical variable</v>
      </c>
      <c r="E715" t="s">
        <v>315</v>
      </c>
      <c r="F715" s="4" t="str" cm="1">
        <f t="array" ref="F715">_xlfn._xlws.FILTER(AnalysisMethods!$H$2:$H$31,AnalysisMethods!$E$2:$E$31=AnalysisResults!E715,"")</f>
        <v>n</v>
      </c>
      <c r="G715" s="4" t="str" cm="1">
        <f t="array" ref="G715">_xlfn._xlws.FILTER(AnalysisMethods!$I$2:$I$31,AnalysisMethods!$E$2:$E$31=AnalysisResults!E715,"")</f>
        <v>XX</v>
      </c>
      <c r="H715" t="s">
        <v>33</v>
      </c>
      <c r="I715" t="s">
        <v>36</v>
      </c>
      <c r="J715" s="4" t="str" cm="1">
        <f t="array" ref="J715">_xlfn._xlws.FILTER(AnalysisGroupings!$G$2:$G$20,AnalysisGroupings!$F$2:$F$20=AnalysisResults!I715,"")</f>
        <v>Placebo</v>
      </c>
      <c r="L715" t="s">
        <v>108</v>
      </c>
      <c r="N715" s="4" t="str" cm="1">
        <f t="array" ref="N715">_xlfn._xlws.FILTER(AnalysisGroupings!$G$2:$G$20,(AnalysisGroupings!$F$2:$F$20=AnalysisResults!M715)*LEN(M715)&gt;0,"")</f>
        <v/>
      </c>
      <c r="O715" t="s">
        <v>372</v>
      </c>
      <c r="P715" t="s">
        <v>111</v>
      </c>
      <c r="R715" s="4" t="str" cm="1">
        <f t="array" ref="R715">_xlfn._xlws.FILTER(AnalysisGroupings!$G$2:$G$20,(AnalysisGroupings!$F$2:$F$20=AnalysisResults!Q715)*LEN(Q715)&gt;0,"")</f>
        <v/>
      </c>
      <c r="S715" t="s">
        <v>562</v>
      </c>
      <c r="T715">
        <v>0</v>
      </c>
      <c r="U715" s="7" t="s">
        <v>276</v>
      </c>
    </row>
    <row r="716" spans="1:21" x14ac:dyDescent="0.45">
      <c r="A716" t="s">
        <v>117</v>
      </c>
      <c r="B716" s="4" t="str" cm="1">
        <f t="array" ref="B716">_xlfn._xlws.FILTER(AnalysisSets!B:B,AnalysisSets!A:A=_xlfn._xlws.FILTER(Analyses!D:D,Analyses!A:A=AnalysisResults!A716,""),"")</f>
        <v>Safety Population</v>
      </c>
      <c r="C716" t="s">
        <v>314</v>
      </c>
      <c r="D716" s="4" t="str" cm="1">
        <f t="array" ref="D716">_xlfn.UNIQUE(_xlfn._xlws.FILTER(AnalysisMethods!$C$2:$C$31,AnalysisMethods!$A$2:$A$31=AnalysisResults!C716,""))</f>
        <v>Grouped summary of categorical variable</v>
      </c>
      <c r="E716" t="s">
        <v>316</v>
      </c>
      <c r="F716" s="4" t="str" cm="1">
        <f t="array" ref="F716">_xlfn._xlws.FILTER(AnalysisMethods!$H$2:$H$31,AnalysisMethods!$E$2:$E$31=AnalysisResults!E716,"")</f>
        <v>%</v>
      </c>
      <c r="G716" s="4" t="str" cm="1">
        <f t="array" ref="G716">_xlfn._xlws.FILTER(AnalysisMethods!$I$2:$I$31,AnalysisMethods!$E$2:$E$31=AnalysisResults!E716,"")</f>
        <v>( XX.X)</v>
      </c>
      <c r="H716" t="s">
        <v>33</v>
      </c>
      <c r="I716" t="s">
        <v>36</v>
      </c>
      <c r="J716" s="4" t="str" cm="1">
        <f t="array" ref="J716">_xlfn._xlws.FILTER(AnalysisGroupings!$G$2:$G$20,AnalysisGroupings!$F$2:$F$20=AnalysisResults!I716,"")</f>
        <v>Placebo</v>
      </c>
      <c r="L716" t="s">
        <v>108</v>
      </c>
      <c r="N716" s="4" t="str" cm="1">
        <f t="array" ref="N716">_xlfn._xlws.FILTER(AnalysisGroupings!$G$2:$G$20,(AnalysisGroupings!$F$2:$F$20=AnalysisResults!M716)*LEN(M716)&gt;0,"")</f>
        <v/>
      </c>
      <c r="O716" t="s">
        <v>372</v>
      </c>
      <c r="P716" t="s">
        <v>111</v>
      </c>
      <c r="R716" s="4" t="str" cm="1">
        <f t="array" ref="R716">_xlfn._xlws.FILTER(AnalysisGroupings!$G$2:$G$20,(AnalysisGroupings!$F$2:$F$20=AnalysisResults!Q716)*LEN(Q716)&gt;0,"")</f>
        <v/>
      </c>
      <c r="S716" t="s">
        <v>562</v>
      </c>
      <c r="T716">
        <v>0</v>
      </c>
      <c r="U716" s="7" t="s">
        <v>280</v>
      </c>
    </row>
    <row r="717" spans="1:21" x14ac:dyDescent="0.45">
      <c r="A717" t="s">
        <v>117</v>
      </c>
      <c r="B717" s="4" t="str" cm="1">
        <f t="array" ref="B717">_xlfn._xlws.FILTER(AnalysisSets!B:B,AnalysisSets!A:A=_xlfn._xlws.FILTER(Analyses!D:D,Analyses!A:A=AnalysisResults!A717,""),"")</f>
        <v>Safety Population</v>
      </c>
      <c r="C717" t="s">
        <v>314</v>
      </c>
      <c r="D717" s="4" t="str" cm="1">
        <f t="array" ref="D717">_xlfn.UNIQUE(_xlfn._xlws.FILTER(AnalysisMethods!$C$2:$C$31,AnalysisMethods!$A$2:$A$31=AnalysisResults!C717,""))</f>
        <v>Grouped summary of categorical variable</v>
      </c>
      <c r="E717" t="s">
        <v>315</v>
      </c>
      <c r="F717" s="4" t="str" cm="1">
        <f t="array" ref="F717">_xlfn._xlws.FILTER(AnalysisMethods!$H$2:$H$31,AnalysisMethods!$E$2:$E$31=AnalysisResults!E717,"")</f>
        <v>n</v>
      </c>
      <c r="G717" s="4" t="str" cm="1">
        <f t="array" ref="G717">_xlfn._xlws.FILTER(AnalysisMethods!$I$2:$I$31,AnalysisMethods!$E$2:$E$31=AnalysisResults!E717,"")</f>
        <v>XX</v>
      </c>
      <c r="H717" t="s">
        <v>33</v>
      </c>
      <c r="I717" t="s">
        <v>36</v>
      </c>
      <c r="J717" s="4" t="str" cm="1">
        <f t="array" ref="J717">_xlfn._xlws.FILTER(AnalysisGroupings!$G$2:$G$20,AnalysisGroupings!$F$2:$F$20=AnalysisResults!I717,"")</f>
        <v>Placebo</v>
      </c>
      <c r="L717" t="s">
        <v>108</v>
      </c>
      <c r="N717" s="4" t="str" cm="1">
        <f t="array" ref="N717">_xlfn._xlws.FILTER(AnalysisGroupings!$G$2:$G$20,(AnalysisGroupings!$F$2:$F$20=AnalysisResults!M717)*LEN(M717)&gt;0,"")</f>
        <v/>
      </c>
      <c r="O717" t="s">
        <v>372</v>
      </c>
      <c r="P717" t="s">
        <v>111</v>
      </c>
      <c r="R717" s="4" t="str" cm="1">
        <f t="array" ref="R717">_xlfn._xlws.FILTER(AnalysisGroupings!$G$2:$G$20,(AnalysisGroupings!$F$2:$F$20=AnalysisResults!Q717)*LEN(Q717)&gt;0,"")</f>
        <v/>
      </c>
      <c r="S717" t="s">
        <v>573</v>
      </c>
      <c r="T717">
        <v>0</v>
      </c>
      <c r="U717" s="7" t="s">
        <v>276</v>
      </c>
    </row>
    <row r="718" spans="1:21" x14ac:dyDescent="0.45">
      <c r="A718" t="s">
        <v>117</v>
      </c>
      <c r="B718" s="4" t="str" cm="1">
        <f t="array" ref="B718">_xlfn._xlws.FILTER(AnalysisSets!B:B,AnalysisSets!A:A=_xlfn._xlws.FILTER(Analyses!D:D,Analyses!A:A=AnalysisResults!A718,""),"")</f>
        <v>Safety Population</v>
      </c>
      <c r="C718" t="s">
        <v>314</v>
      </c>
      <c r="D718" s="4" t="str" cm="1">
        <f t="array" ref="D718">_xlfn.UNIQUE(_xlfn._xlws.FILTER(AnalysisMethods!$C$2:$C$31,AnalysisMethods!$A$2:$A$31=AnalysisResults!C718,""))</f>
        <v>Grouped summary of categorical variable</v>
      </c>
      <c r="E718" t="s">
        <v>316</v>
      </c>
      <c r="F718" s="4" t="str" cm="1">
        <f t="array" ref="F718">_xlfn._xlws.FILTER(AnalysisMethods!$H$2:$H$31,AnalysisMethods!$E$2:$E$31=AnalysisResults!E718,"")</f>
        <v>%</v>
      </c>
      <c r="G718" s="4" t="str" cm="1">
        <f t="array" ref="G718">_xlfn._xlws.FILTER(AnalysisMethods!$I$2:$I$31,AnalysisMethods!$E$2:$E$31=AnalysisResults!E718,"")</f>
        <v>( XX.X)</v>
      </c>
      <c r="H718" t="s">
        <v>33</v>
      </c>
      <c r="I718" t="s">
        <v>36</v>
      </c>
      <c r="J718" s="4" t="str" cm="1">
        <f t="array" ref="J718">_xlfn._xlws.FILTER(AnalysisGroupings!$G$2:$G$20,AnalysisGroupings!$F$2:$F$20=AnalysisResults!I718,"")</f>
        <v>Placebo</v>
      </c>
      <c r="L718" t="s">
        <v>108</v>
      </c>
      <c r="N718" s="4" t="str" cm="1">
        <f t="array" ref="N718">_xlfn._xlws.FILTER(AnalysisGroupings!$G$2:$G$20,(AnalysisGroupings!$F$2:$F$20=AnalysisResults!M718)*LEN(M718)&gt;0,"")</f>
        <v/>
      </c>
      <c r="O718" t="s">
        <v>372</v>
      </c>
      <c r="P718" t="s">
        <v>111</v>
      </c>
      <c r="R718" s="4" t="str" cm="1">
        <f t="array" ref="R718">_xlfn._xlws.FILTER(AnalysisGroupings!$G$2:$G$20,(AnalysisGroupings!$F$2:$F$20=AnalysisResults!Q718)*LEN(Q718)&gt;0,"")</f>
        <v/>
      </c>
      <c r="S718" t="s">
        <v>573</v>
      </c>
      <c r="T718">
        <v>0</v>
      </c>
      <c r="U718" s="7" t="s">
        <v>280</v>
      </c>
    </row>
    <row r="719" spans="1:21" x14ac:dyDescent="0.45">
      <c r="A719" t="s">
        <v>117</v>
      </c>
      <c r="B719" s="4" t="str" cm="1">
        <f t="array" ref="B719">_xlfn._xlws.FILTER(AnalysisSets!B:B,AnalysisSets!A:A=_xlfn._xlws.FILTER(Analyses!D:D,Analyses!A:A=AnalysisResults!A719,""),"")</f>
        <v>Safety Population</v>
      </c>
      <c r="C719" t="s">
        <v>314</v>
      </c>
      <c r="D719" s="4" t="str" cm="1">
        <f t="array" ref="D719">_xlfn.UNIQUE(_xlfn._xlws.FILTER(AnalysisMethods!$C$2:$C$31,AnalysisMethods!$A$2:$A$31=AnalysisResults!C719,""))</f>
        <v>Grouped summary of categorical variable</v>
      </c>
      <c r="E719" t="s">
        <v>315</v>
      </c>
      <c r="F719" s="4" t="str" cm="1">
        <f t="array" ref="F719">_xlfn._xlws.FILTER(AnalysisMethods!$H$2:$H$31,AnalysisMethods!$E$2:$E$31=AnalysisResults!E719,"")</f>
        <v>n</v>
      </c>
      <c r="G719" s="4" t="str" cm="1">
        <f t="array" ref="G719">_xlfn._xlws.FILTER(AnalysisMethods!$I$2:$I$31,AnalysisMethods!$E$2:$E$31=AnalysisResults!E719,"")</f>
        <v>XX</v>
      </c>
      <c r="H719" t="s">
        <v>33</v>
      </c>
      <c r="I719" t="s">
        <v>36</v>
      </c>
      <c r="J719" s="4" t="str" cm="1">
        <f t="array" ref="J719">_xlfn._xlws.FILTER(AnalysisGroupings!$G$2:$G$20,AnalysisGroupings!$F$2:$F$20=AnalysisResults!I719,"")</f>
        <v>Placebo</v>
      </c>
      <c r="L719" t="s">
        <v>108</v>
      </c>
      <c r="N719" s="4" t="str" cm="1">
        <f t="array" ref="N719">_xlfn._xlws.FILTER(AnalysisGroupings!$G$2:$G$20,(AnalysisGroupings!$F$2:$F$20=AnalysisResults!M719)*LEN(M719)&gt;0,"")</f>
        <v/>
      </c>
      <c r="O719" t="s">
        <v>372</v>
      </c>
      <c r="P719" t="s">
        <v>111</v>
      </c>
      <c r="R719" s="4" t="str" cm="1">
        <f t="array" ref="R719">_xlfn._xlws.FILTER(AnalysisGroupings!$G$2:$G$20,(AnalysisGroupings!$F$2:$F$20=AnalysisResults!Q719)*LEN(Q719)&gt;0,"")</f>
        <v/>
      </c>
      <c r="S719" t="s">
        <v>574</v>
      </c>
      <c r="T719">
        <v>3</v>
      </c>
      <c r="U719" s="7" t="s">
        <v>265</v>
      </c>
    </row>
    <row r="720" spans="1:21" x14ac:dyDescent="0.45">
      <c r="A720" t="s">
        <v>117</v>
      </c>
      <c r="B720" s="4" t="str" cm="1">
        <f t="array" ref="B720">_xlfn._xlws.FILTER(AnalysisSets!B:B,AnalysisSets!A:A=_xlfn._xlws.FILTER(Analyses!D:D,Analyses!A:A=AnalysisResults!A720,""),"")</f>
        <v>Safety Population</v>
      </c>
      <c r="C720" t="s">
        <v>314</v>
      </c>
      <c r="D720" s="4" t="str" cm="1">
        <f t="array" ref="D720">_xlfn.UNIQUE(_xlfn._xlws.FILTER(AnalysisMethods!$C$2:$C$31,AnalysisMethods!$A$2:$A$31=AnalysisResults!C720,""))</f>
        <v>Grouped summary of categorical variable</v>
      </c>
      <c r="E720" t="s">
        <v>316</v>
      </c>
      <c r="F720" s="4" t="str" cm="1">
        <f t="array" ref="F720">_xlfn._xlws.FILTER(AnalysisMethods!$H$2:$H$31,AnalysisMethods!$E$2:$E$31=AnalysisResults!E720,"")</f>
        <v>%</v>
      </c>
      <c r="G720" s="4" t="str" cm="1">
        <f t="array" ref="G720">_xlfn._xlws.FILTER(AnalysisMethods!$I$2:$I$31,AnalysisMethods!$E$2:$E$31=AnalysisResults!E720,"")</f>
        <v>( XX.X)</v>
      </c>
      <c r="H720" t="s">
        <v>33</v>
      </c>
      <c r="I720" t="s">
        <v>36</v>
      </c>
      <c r="J720" s="4" t="str" cm="1">
        <f t="array" ref="J720">_xlfn._xlws.FILTER(AnalysisGroupings!$G$2:$G$20,AnalysisGroupings!$F$2:$F$20=AnalysisResults!I720,"")</f>
        <v>Placebo</v>
      </c>
      <c r="L720" t="s">
        <v>108</v>
      </c>
      <c r="N720" s="4" t="str" cm="1">
        <f t="array" ref="N720">_xlfn._xlws.FILTER(AnalysisGroupings!$G$2:$G$20,(AnalysisGroupings!$F$2:$F$20=AnalysisResults!M720)*LEN(M720)&gt;0,"")</f>
        <v/>
      </c>
      <c r="O720" t="s">
        <v>372</v>
      </c>
      <c r="P720" t="s">
        <v>111</v>
      </c>
      <c r="R720" s="4" t="str" cm="1">
        <f t="array" ref="R720">_xlfn._xlws.FILTER(AnalysisGroupings!$G$2:$G$20,(AnalysisGroupings!$F$2:$F$20=AnalysisResults!Q720)*LEN(Q720)&gt;0,"")</f>
        <v/>
      </c>
      <c r="S720" t="s">
        <v>574</v>
      </c>
      <c r="T720">
        <v>3.4883999999999999</v>
      </c>
      <c r="U720" s="7" t="s">
        <v>270</v>
      </c>
    </row>
    <row r="721" spans="1:21" x14ac:dyDescent="0.45">
      <c r="A721" t="s">
        <v>117</v>
      </c>
      <c r="B721" s="4" t="str" cm="1">
        <f t="array" ref="B721">_xlfn._xlws.FILTER(AnalysisSets!B:B,AnalysisSets!A:A=_xlfn._xlws.FILTER(Analyses!D:D,Analyses!A:A=AnalysisResults!A721,""),"")</f>
        <v>Safety Population</v>
      </c>
      <c r="C721" t="s">
        <v>314</v>
      </c>
      <c r="D721" s="4" t="str" cm="1">
        <f t="array" ref="D721">_xlfn.UNIQUE(_xlfn._xlws.FILTER(AnalysisMethods!$C$2:$C$31,AnalysisMethods!$A$2:$A$31=AnalysisResults!C721,""))</f>
        <v>Grouped summary of categorical variable</v>
      </c>
      <c r="E721" t="s">
        <v>315</v>
      </c>
      <c r="F721" s="4" t="str" cm="1">
        <f t="array" ref="F721">_xlfn._xlws.FILTER(AnalysisMethods!$H$2:$H$31,AnalysisMethods!$E$2:$E$31=AnalysisResults!E721,"")</f>
        <v>n</v>
      </c>
      <c r="G721" s="4" t="str" cm="1">
        <f t="array" ref="G721">_xlfn._xlws.FILTER(AnalysisMethods!$I$2:$I$31,AnalysisMethods!$E$2:$E$31=AnalysisResults!E721,"")</f>
        <v>XX</v>
      </c>
      <c r="H721" t="s">
        <v>33</v>
      </c>
      <c r="I721" t="s">
        <v>36</v>
      </c>
      <c r="J721" s="4" t="str" cm="1">
        <f t="array" ref="J721">_xlfn._xlws.FILTER(AnalysisGroupings!$G$2:$G$20,AnalysisGroupings!$F$2:$F$20=AnalysisResults!I721,"")</f>
        <v>Placebo</v>
      </c>
      <c r="L721" t="s">
        <v>108</v>
      </c>
      <c r="N721" s="4" t="str" cm="1">
        <f t="array" ref="N721">_xlfn._xlws.FILTER(AnalysisGroupings!$G$2:$G$20,(AnalysisGroupings!$F$2:$F$20=AnalysisResults!M721)*LEN(M721)&gt;0,"")</f>
        <v/>
      </c>
      <c r="O721" t="s">
        <v>372</v>
      </c>
      <c r="P721" t="s">
        <v>111</v>
      </c>
      <c r="R721" s="4" t="str" cm="1">
        <f t="array" ref="R721">_xlfn._xlws.FILTER(AnalysisGroupings!$G$2:$G$20,(AnalysisGroupings!$F$2:$F$20=AnalysisResults!Q721)*LEN(Q721)&gt;0,"")</f>
        <v/>
      </c>
      <c r="S721" t="s">
        <v>577</v>
      </c>
      <c r="T721">
        <v>0</v>
      </c>
      <c r="U721" s="7" t="s">
        <v>276</v>
      </c>
    </row>
    <row r="722" spans="1:21" x14ac:dyDescent="0.45">
      <c r="A722" t="s">
        <v>117</v>
      </c>
      <c r="B722" s="4" t="str" cm="1">
        <f t="array" ref="B722">_xlfn._xlws.FILTER(AnalysisSets!B:B,AnalysisSets!A:A=_xlfn._xlws.FILTER(Analyses!D:D,Analyses!A:A=AnalysisResults!A722,""),"")</f>
        <v>Safety Population</v>
      </c>
      <c r="C722" t="s">
        <v>314</v>
      </c>
      <c r="D722" s="4" t="str" cm="1">
        <f t="array" ref="D722">_xlfn.UNIQUE(_xlfn._xlws.FILTER(AnalysisMethods!$C$2:$C$31,AnalysisMethods!$A$2:$A$31=AnalysisResults!C722,""))</f>
        <v>Grouped summary of categorical variable</v>
      </c>
      <c r="E722" t="s">
        <v>316</v>
      </c>
      <c r="F722" s="4" t="str" cm="1">
        <f t="array" ref="F722">_xlfn._xlws.FILTER(AnalysisMethods!$H$2:$H$31,AnalysisMethods!$E$2:$E$31=AnalysisResults!E722,"")</f>
        <v>%</v>
      </c>
      <c r="G722" s="4" t="str" cm="1">
        <f t="array" ref="G722">_xlfn._xlws.FILTER(AnalysisMethods!$I$2:$I$31,AnalysisMethods!$E$2:$E$31=AnalysisResults!E722,"")</f>
        <v>( XX.X)</v>
      </c>
      <c r="H722" t="s">
        <v>33</v>
      </c>
      <c r="I722" t="s">
        <v>36</v>
      </c>
      <c r="J722" s="4" t="str" cm="1">
        <f t="array" ref="J722">_xlfn._xlws.FILTER(AnalysisGroupings!$G$2:$G$20,AnalysisGroupings!$F$2:$F$20=AnalysisResults!I722,"")</f>
        <v>Placebo</v>
      </c>
      <c r="L722" t="s">
        <v>108</v>
      </c>
      <c r="N722" s="4" t="str" cm="1">
        <f t="array" ref="N722">_xlfn._xlws.FILTER(AnalysisGroupings!$G$2:$G$20,(AnalysisGroupings!$F$2:$F$20=AnalysisResults!M722)*LEN(M722)&gt;0,"")</f>
        <v/>
      </c>
      <c r="O722" t="s">
        <v>372</v>
      </c>
      <c r="P722" t="s">
        <v>111</v>
      </c>
      <c r="R722" s="4" t="str" cm="1">
        <f t="array" ref="R722">_xlfn._xlws.FILTER(AnalysisGroupings!$G$2:$G$20,(AnalysisGroupings!$F$2:$F$20=AnalysisResults!Q722)*LEN(Q722)&gt;0,"")</f>
        <v/>
      </c>
      <c r="S722" t="s">
        <v>577</v>
      </c>
      <c r="T722">
        <v>0</v>
      </c>
      <c r="U722" s="7" t="s">
        <v>280</v>
      </c>
    </row>
    <row r="723" spans="1:21" x14ac:dyDescent="0.45">
      <c r="A723" t="s">
        <v>117</v>
      </c>
      <c r="B723" s="4" t="str" cm="1">
        <f t="array" ref="B723">_xlfn._xlws.FILTER(AnalysisSets!B:B,AnalysisSets!A:A=_xlfn._xlws.FILTER(Analyses!D:D,Analyses!A:A=AnalysisResults!A723,""),"")</f>
        <v>Safety Population</v>
      </c>
      <c r="C723" t="s">
        <v>314</v>
      </c>
      <c r="D723" s="4" t="str" cm="1">
        <f t="array" ref="D723">_xlfn.UNIQUE(_xlfn._xlws.FILTER(AnalysisMethods!$C$2:$C$31,AnalysisMethods!$A$2:$A$31=AnalysisResults!C723,""))</f>
        <v>Grouped summary of categorical variable</v>
      </c>
      <c r="E723" t="s">
        <v>315</v>
      </c>
      <c r="F723" s="4" t="str" cm="1">
        <f t="array" ref="F723">_xlfn._xlws.FILTER(AnalysisMethods!$H$2:$H$31,AnalysisMethods!$E$2:$E$31=AnalysisResults!E723,"")</f>
        <v>n</v>
      </c>
      <c r="G723" s="4" t="str" cm="1">
        <f t="array" ref="G723">_xlfn._xlws.FILTER(AnalysisMethods!$I$2:$I$31,AnalysisMethods!$E$2:$E$31=AnalysisResults!E723,"")</f>
        <v>XX</v>
      </c>
      <c r="H723" t="s">
        <v>33</v>
      </c>
      <c r="I723" t="s">
        <v>36</v>
      </c>
      <c r="J723" s="4" t="str" cm="1">
        <f t="array" ref="J723">_xlfn._xlws.FILTER(AnalysisGroupings!$G$2:$G$20,AnalysisGroupings!$F$2:$F$20=AnalysisResults!I723,"")</f>
        <v>Placebo</v>
      </c>
      <c r="L723" t="s">
        <v>108</v>
      </c>
      <c r="N723" s="4" t="str" cm="1">
        <f t="array" ref="N723">_xlfn._xlws.FILTER(AnalysisGroupings!$G$2:$G$20,(AnalysisGroupings!$F$2:$F$20=AnalysisResults!M723)*LEN(M723)&gt;0,"")</f>
        <v/>
      </c>
      <c r="O723" t="s">
        <v>372</v>
      </c>
      <c r="P723" t="s">
        <v>111</v>
      </c>
      <c r="R723" s="4" t="str" cm="1">
        <f t="array" ref="R723">_xlfn._xlws.FILTER(AnalysisGroupings!$G$2:$G$20,(AnalysisGroupings!$F$2:$F$20=AnalysisResults!Q723)*LEN(Q723)&gt;0,"")</f>
        <v/>
      </c>
      <c r="S723" t="s">
        <v>578</v>
      </c>
      <c r="T723">
        <v>1</v>
      </c>
      <c r="U723" s="7" t="s">
        <v>277</v>
      </c>
    </row>
    <row r="724" spans="1:21" x14ac:dyDescent="0.45">
      <c r="A724" t="s">
        <v>117</v>
      </c>
      <c r="B724" s="4" t="str" cm="1">
        <f t="array" ref="B724">_xlfn._xlws.FILTER(AnalysisSets!B:B,AnalysisSets!A:A=_xlfn._xlws.FILTER(Analyses!D:D,Analyses!A:A=AnalysisResults!A724,""),"")</f>
        <v>Safety Population</v>
      </c>
      <c r="C724" t="s">
        <v>314</v>
      </c>
      <c r="D724" s="4" t="str" cm="1">
        <f t="array" ref="D724">_xlfn.UNIQUE(_xlfn._xlws.FILTER(AnalysisMethods!$C$2:$C$31,AnalysisMethods!$A$2:$A$31=AnalysisResults!C724,""))</f>
        <v>Grouped summary of categorical variable</v>
      </c>
      <c r="E724" t="s">
        <v>316</v>
      </c>
      <c r="F724" s="4" t="str" cm="1">
        <f t="array" ref="F724">_xlfn._xlws.FILTER(AnalysisMethods!$H$2:$H$31,AnalysisMethods!$E$2:$E$31=AnalysisResults!E724,"")</f>
        <v>%</v>
      </c>
      <c r="G724" s="4" t="str" cm="1">
        <f t="array" ref="G724">_xlfn._xlws.FILTER(AnalysisMethods!$I$2:$I$31,AnalysisMethods!$E$2:$E$31=AnalysisResults!E724,"")</f>
        <v>( XX.X)</v>
      </c>
      <c r="H724" t="s">
        <v>33</v>
      </c>
      <c r="I724" t="s">
        <v>36</v>
      </c>
      <c r="J724" s="4" t="str" cm="1">
        <f t="array" ref="J724">_xlfn._xlws.FILTER(AnalysisGroupings!$G$2:$G$20,AnalysisGroupings!$F$2:$F$20=AnalysisResults!I724,"")</f>
        <v>Placebo</v>
      </c>
      <c r="L724" t="s">
        <v>108</v>
      </c>
      <c r="N724" s="4" t="str" cm="1">
        <f t="array" ref="N724">_xlfn._xlws.FILTER(AnalysisGroupings!$G$2:$G$20,(AnalysisGroupings!$F$2:$F$20=AnalysisResults!M724)*LEN(M724)&gt;0,"")</f>
        <v/>
      </c>
      <c r="O724" t="s">
        <v>372</v>
      </c>
      <c r="P724" t="s">
        <v>111</v>
      </c>
      <c r="R724" s="4" t="str" cm="1">
        <f t="array" ref="R724">_xlfn._xlws.FILTER(AnalysisGroupings!$G$2:$G$20,(AnalysisGroupings!$F$2:$F$20=AnalysisResults!Q724)*LEN(Q724)&gt;0,"")</f>
        <v/>
      </c>
      <c r="S724" t="s">
        <v>578</v>
      </c>
      <c r="T724">
        <v>1.1628000000000001</v>
      </c>
      <c r="U724" s="7" t="s">
        <v>283</v>
      </c>
    </row>
    <row r="725" spans="1:21" x14ac:dyDescent="0.45">
      <c r="A725" t="s">
        <v>117</v>
      </c>
      <c r="B725" s="4" t="str" cm="1">
        <f t="array" ref="B725">_xlfn._xlws.FILTER(AnalysisSets!B:B,AnalysisSets!A:A=_xlfn._xlws.FILTER(Analyses!D:D,Analyses!A:A=AnalysisResults!A725,""),"")</f>
        <v>Safety Population</v>
      </c>
      <c r="C725" t="s">
        <v>314</v>
      </c>
      <c r="D725" s="4" t="str" cm="1">
        <f t="array" ref="D725">_xlfn.UNIQUE(_xlfn._xlws.FILTER(AnalysisMethods!$C$2:$C$31,AnalysisMethods!$A$2:$A$31=AnalysisResults!C725,""))</f>
        <v>Grouped summary of categorical variable</v>
      </c>
      <c r="E725" t="s">
        <v>315</v>
      </c>
      <c r="F725" s="4" t="str" cm="1">
        <f t="array" ref="F725">_xlfn._xlws.FILTER(AnalysisMethods!$H$2:$H$31,AnalysisMethods!$E$2:$E$31=AnalysisResults!E725,"")</f>
        <v>n</v>
      </c>
      <c r="G725" s="4" t="str" cm="1">
        <f t="array" ref="G725">_xlfn._xlws.FILTER(AnalysisMethods!$I$2:$I$31,AnalysisMethods!$E$2:$E$31=AnalysisResults!E725,"")</f>
        <v>XX</v>
      </c>
      <c r="H725" t="s">
        <v>33</v>
      </c>
      <c r="I725" t="s">
        <v>36</v>
      </c>
      <c r="J725" s="4" t="str" cm="1">
        <f t="array" ref="J725">_xlfn._xlws.FILTER(AnalysisGroupings!$G$2:$G$20,AnalysisGroupings!$F$2:$F$20=AnalysisResults!I725,"")</f>
        <v>Placebo</v>
      </c>
      <c r="L725" t="s">
        <v>108</v>
      </c>
      <c r="N725" s="4" t="str" cm="1">
        <f t="array" ref="N725">_xlfn._xlws.FILTER(AnalysisGroupings!$G$2:$G$20,(AnalysisGroupings!$F$2:$F$20=AnalysisResults!M725)*LEN(M725)&gt;0,"")</f>
        <v/>
      </c>
      <c r="O725" t="s">
        <v>372</v>
      </c>
      <c r="P725" t="s">
        <v>111</v>
      </c>
      <c r="R725" s="4" t="str" cm="1">
        <f t="array" ref="R725">_xlfn._xlws.FILTER(AnalysisGroupings!$G$2:$G$20,(AnalysisGroupings!$F$2:$F$20=AnalysisResults!Q725)*LEN(Q725)&gt;0,"")</f>
        <v/>
      </c>
      <c r="S725" t="s">
        <v>593</v>
      </c>
      <c r="T725">
        <v>0</v>
      </c>
      <c r="U725" s="7" t="s">
        <v>276</v>
      </c>
    </row>
    <row r="726" spans="1:21" x14ac:dyDescent="0.45">
      <c r="A726" t="s">
        <v>117</v>
      </c>
      <c r="B726" s="4" t="str" cm="1">
        <f t="array" ref="B726">_xlfn._xlws.FILTER(AnalysisSets!B:B,AnalysisSets!A:A=_xlfn._xlws.FILTER(Analyses!D:D,Analyses!A:A=AnalysisResults!A726,""),"")</f>
        <v>Safety Population</v>
      </c>
      <c r="C726" t="s">
        <v>314</v>
      </c>
      <c r="D726" s="4" t="str" cm="1">
        <f t="array" ref="D726">_xlfn.UNIQUE(_xlfn._xlws.FILTER(AnalysisMethods!$C$2:$C$31,AnalysisMethods!$A$2:$A$31=AnalysisResults!C726,""))</f>
        <v>Grouped summary of categorical variable</v>
      </c>
      <c r="E726" t="s">
        <v>316</v>
      </c>
      <c r="F726" s="4" t="str" cm="1">
        <f t="array" ref="F726">_xlfn._xlws.FILTER(AnalysisMethods!$H$2:$H$31,AnalysisMethods!$E$2:$E$31=AnalysisResults!E726,"")</f>
        <v>%</v>
      </c>
      <c r="G726" s="4" t="str" cm="1">
        <f t="array" ref="G726">_xlfn._xlws.FILTER(AnalysisMethods!$I$2:$I$31,AnalysisMethods!$E$2:$E$31=AnalysisResults!E726,"")</f>
        <v>( XX.X)</v>
      </c>
      <c r="H726" t="s">
        <v>33</v>
      </c>
      <c r="I726" t="s">
        <v>36</v>
      </c>
      <c r="J726" s="4" t="str" cm="1">
        <f t="array" ref="J726">_xlfn._xlws.FILTER(AnalysisGroupings!$G$2:$G$20,AnalysisGroupings!$F$2:$F$20=AnalysisResults!I726,"")</f>
        <v>Placebo</v>
      </c>
      <c r="L726" t="s">
        <v>108</v>
      </c>
      <c r="N726" s="4" t="str" cm="1">
        <f t="array" ref="N726">_xlfn._xlws.FILTER(AnalysisGroupings!$G$2:$G$20,(AnalysisGroupings!$F$2:$F$20=AnalysisResults!M726)*LEN(M726)&gt;0,"")</f>
        <v/>
      </c>
      <c r="O726" t="s">
        <v>372</v>
      </c>
      <c r="P726" t="s">
        <v>111</v>
      </c>
      <c r="R726" s="4" t="str" cm="1">
        <f t="array" ref="R726">_xlfn._xlws.FILTER(AnalysisGroupings!$G$2:$G$20,(AnalysisGroupings!$F$2:$F$20=AnalysisResults!Q726)*LEN(Q726)&gt;0,"")</f>
        <v/>
      </c>
      <c r="S726" t="s">
        <v>593</v>
      </c>
      <c r="T726">
        <v>0</v>
      </c>
      <c r="U726" s="7" t="s">
        <v>280</v>
      </c>
    </row>
    <row r="727" spans="1:21" x14ac:dyDescent="0.45">
      <c r="A727" t="s">
        <v>117</v>
      </c>
      <c r="B727" s="4" t="str" cm="1">
        <f t="array" ref="B727">_xlfn._xlws.FILTER(AnalysisSets!B:B,AnalysisSets!A:A=_xlfn._xlws.FILTER(Analyses!D:D,Analyses!A:A=AnalysisResults!A727,""),"")</f>
        <v>Safety Population</v>
      </c>
      <c r="C727" t="s">
        <v>314</v>
      </c>
      <c r="D727" s="4" t="str" cm="1">
        <f t="array" ref="D727">_xlfn.UNIQUE(_xlfn._xlws.FILTER(AnalysisMethods!$C$2:$C$31,AnalysisMethods!$A$2:$A$31=AnalysisResults!C727,""))</f>
        <v>Grouped summary of categorical variable</v>
      </c>
      <c r="E727" t="s">
        <v>315</v>
      </c>
      <c r="F727" s="4" t="str" cm="1">
        <f t="array" ref="F727">_xlfn._xlws.FILTER(AnalysisMethods!$H$2:$H$31,AnalysisMethods!$E$2:$E$31=AnalysisResults!E727,"")</f>
        <v>n</v>
      </c>
      <c r="G727" s="4" t="str" cm="1">
        <f t="array" ref="G727">_xlfn._xlws.FILTER(AnalysisMethods!$I$2:$I$31,AnalysisMethods!$E$2:$E$31=AnalysisResults!E727,"")</f>
        <v>XX</v>
      </c>
      <c r="H727" t="s">
        <v>33</v>
      </c>
      <c r="I727" t="s">
        <v>36</v>
      </c>
      <c r="J727" s="4" t="str" cm="1">
        <f t="array" ref="J727">_xlfn._xlws.FILTER(AnalysisGroupings!$G$2:$G$20,AnalysisGroupings!$F$2:$F$20=AnalysisResults!I727,"")</f>
        <v>Placebo</v>
      </c>
      <c r="L727" t="s">
        <v>108</v>
      </c>
      <c r="N727" s="4" t="str" cm="1">
        <f t="array" ref="N727">_xlfn._xlws.FILTER(AnalysisGroupings!$G$2:$G$20,(AnalysisGroupings!$F$2:$F$20=AnalysisResults!M727)*LEN(M727)&gt;0,"")</f>
        <v/>
      </c>
      <c r="O727" t="s">
        <v>373</v>
      </c>
      <c r="P727" t="s">
        <v>111</v>
      </c>
      <c r="R727" s="4" t="str" cm="1">
        <f t="array" ref="R727">_xlfn._xlws.FILTER(AnalysisGroupings!$G$2:$G$20,(AnalysisGroupings!$F$2:$F$20=AnalysisResults!Q727)*LEN(Q727)&gt;0,"")</f>
        <v/>
      </c>
      <c r="S727" t="s">
        <v>381</v>
      </c>
      <c r="T727">
        <v>0</v>
      </c>
      <c r="U727" s="7" t="s">
        <v>276</v>
      </c>
    </row>
    <row r="728" spans="1:21" x14ac:dyDescent="0.45">
      <c r="A728" t="s">
        <v>117</v>
      </c>
      <c r="B728" s="4" t="str" cm="1">
        <f t="array" ref="B728">_xlfn._xlws.FILTER(AnalysisSets!B:B,AnalysisSets!A:A=_xlfn._xlws.FILTER(Analyses!D:D,Analyses!A:A=AnalysisResults!A728,""),"")</f>
        <v>Safety Population</v>
      </c>
      <c r="C728" t="s">
        <v>314</v>
      </c>
      <c r="D728" s="4" t="str" cm="1">
        <f t="array" ref="D728">_xlfn.UNIQUE(_xlfn._xlws.FILTER(AnalysisMethods!$C$2:$C$31,AnalysisMethods!$A$2:$A$31=AnalysisResults!C728,""))</f>
        <v>Grouped summary of categorical variable</v>
      </c>
      <c r="E728" t="s">
        <v>316</v>
      </c>
      <c r="F728" s="4" t="str" cm="1">
        <f t="array" ref="F728">_xlfn._xlws.FILTER(AnalysisMethods!$H$2:$H$31,AnalysisMethods!$E$2:$E$31=AnalysisResults!E728,"")</f>
        <v>%</v>
      </c>
      <c r="G728" s="4" t="str" cm="1">
        <f t="array" ref="G728">_xlfn._xlws.FILTER(AnalysisMethods!$I$2:$I$31,AnalysisMethods!$E$2:$E$31=AnalysisResults!E728,"")</f>
        <v>( XX.X)</v>
      </c>
      <c r="H728" t="s">
        <v>33</v>
      </c>
      <c r="I728" t="s">
        <v>36</v>
      </c>
      <c r="J728" s="4" t="str" cm="1">
        <f t="array" ref="J728">_xlfn._xlws.FILTER(AnalysisGroupings!$G$2:$G$20,AnalysisGroupings!$F$2:$F$20=AnalysisResults!I728,"")</f>
        <v>Placebo</v>
      </c>
      <c r="L728" t="s">
        <v>108</v>
      </c>
      <c r="N728" s="4" t="str" cm="1">
        <f t="array" ref="N728">_xlfn._xlws.FILTER(AnalysisGroupings!$G$2:$G$20,(AnalysisGroupings!$F$2:$F$20=AnalysisResults!M728)*LEN(M728)&gt;0,"")</f>
        <v/>
      </c>
      <c r="O728" t="s">
        <v>373</v>
      </c>
      <c r="P728" t="s">
        <v>111</v>
      </c>
      <c r="R728" s="4" t="str" cm="1">
        <f t="array" ref="R728">_xlfn._xlws.FILTER(AnalysisGroupings!$G$2:$G$20,(AnalysisGroupings!$F$2:$F$20=AnalysisResults!Q728)*LEN(Q728)&gt;0,"")</f>
        <v/>
      </c>
      <c r="S728" t="s">
        <v>381</v>
      </c>
      <c r="T728">
        <v>0</v>
      </c>
      <c r="U728" s="7" t="s">
        <v>280</v>
      </c>
    </row>
    <row r="729" spans="1:21" x14ac:dyDescent="0.45">
      <c r="A729" t="s">
        <v>117</v>
      </c>
      <c r="B729" s="4" t="str" cm="1">
        <f t="array" ref="B729">_xlfn._xlws.FILTER(AnalysisSets!B:B,AnalysisSets!A:A=_xlfn._xlws.FILTER(Analyses!D:D,Analyses!A:A=AnalysisResults!A729,""),"")</f>
        <v>Safety Population</v>
      </c>
      <c r="C729" t="s">
        <v>314</v>
      </c>
      <c r="D729" s="4" t="str" cm="1">
        <f t="array" ref="D729">_xlfn.UNIQUE(_xlfn._xlws.FILTER(AnalysisMethods!$C$2:$C$31,AnalysisMethods!$A$2:$A$31=AnalysisResults!C729,""))</f>
        <v>Grouped summary of categorical variable</v>
      </c>
      <c r="E729" t="s">
        <v>315</v>
      </c>
      <c r="F729" s="4" t="str" cm="1">
        <f t="array" ref="F729">_xlfn._xlws.FILTER(AnalysisMethods!$H$2:$H$31,AnalysisMethods!$E$2:$E$31=AnalysisResults!E729,"")</f>
        <v>n</v>
      </c>
      <c r="G729" s="4" t="str" cm="1">
        <f t="array" ref="G729">_xlfn._xlws.FILTER(AnalysisMethods!$I$2:$I$31,AnalysisMethods!$E$2:$E$31=AnalysisResults!E729,"")</f>
        <v>XX</v>
      </c>
      <c r="H729" t="s">
        <v>33</v>
      </c>
      <c r="I729" t="s">
        <v>36</v>
      </c>
      <c r="J729" s="4" t="str" cm="1">
        <f t="array" ref="J729">_xlfn._xlws.FILTER(AnalysisGroupings!$G$2:$G$20,AnalysisGroupings!$F$2:$F$20=AnalysisResults!I729,"")</f>
        <v>Placebo</v>
      </c>
      <c r="L729" t="s">
        <v>108</v>
      </c>
      <c r="N729" s="4" t="str" cm="1">
        <f t="array" ref="N729">_xlfn._xlws.FILTER(AnalysisGroupings!$G$2:$G$20,(AnalysisGroupings!$F$2:$F$20=AnalysisResults!M729)*LEN(M729)&gt;0,"")</f>
        <v/>
      </c>
      <c r="O729" t="s">
        <v>374</v>
      </c>
      <c r="P729" t="s">
        <v>111</v>
      </c>
      <c r="R729" s="4" t="str" cm="1">
        <f t="array" ref="R729">_xlfn._xlws.FILTER(AnalysisGroupings!$G$2:$G$20,(AnalysisGroupings!$F$2:$F$20=AnalysisResults!Q729)*LEN(Q729)&gt;0,"")</f>
        <v/>
      </c>
      <c r="S729" t="s">
        <v>378</v>
      </c>
      <c r="T729">
        <v>0</v>
      </c>
      <c r="U729" s="7" t="s">
        <v>276</v>
      </c>
    </row>
    <row r="730" spans="1:21" x14ac:dyDescent="0.45">
      <c r="A730" t="s">
        <v>117</v>
      </c>
      <c r="B730" s="4" t="str" cm="1">
        <f t="array" ref="B730">_xlfn._xlws.FILTER(AnalysisSets!B:B,AnalysisSets!A:A=_xlfn._xlws.FILTER(Analyses!D:D,Analyses!A:A=AnalysisResults!A730,""),"")</f>
        <v>Safety Population</v>
      </c>
      <c r="C730" t="s">
        <v>314</v>
      </c>
      <c r="D730" s="4" t="str" cm="1">
        <f t="array" ref="D730">_xlfn.UNIQUE(_xlfn._xlws.FILTER(AnalysisMethods!$C$2:$C$31,AnalysisMethods!$A$2:$A$31=AnalysisResults!C730,""))</f>
        <v>Grouped summary of categorical variable</v>
      </c>
      <c r="E730" t="s">
        <v>316</v>
      </c>
      <c r="F730" s="4" t="str" cm="1">
        <f t="array" ref="F730">_xlfn._xlws.FILTER(AnalysisMethods!$H$2:$H$31,AnalysisMethods!$E$2:$E$31=AnalysisResults!E730,"")</f>
        <v>%</v>
      </c>
      <c r="G730" s="4" t="str" cm="1">
        <f t="array" ref="G730">_xlfn._xlws.FILTER(AnalysisMethods!$I$2:$I$31,AnalysisMethods!$E$2:$E$31=AnalysisResults!E730,"")</f>
        <v>( XX.X)</v>
      </c>
      <c r="H730" t="s">
        <v>33</v>
      </c>
      <c r="I730" t="s">
        <v>36</v>
      </c>
      <c r="J730" s="4" t="str" cm="1">
        <f t="array" ref="J730">_xlfn._xlws.FILTER(AnalysisGroupings!$G$2:$G$20,AnalysisGroupings!$F$2:$F$20=AnalysisResults!I730,"")</f>
        <v>Placebo</v>
      </c>
      <c r="L730" t="s">
        <v>108</v>
      </c>
      <c r="N730" s="4" t="str" cm="1">
        <f t="array" ref="N730">_xlfn._xlws.FILTER(AnalysisGroupings!$G$2:$G$20,(AnalysisGroupings!$F$2:$F$20=AnalysisResults!M730)*LEN(M730)&gt;0,"")</f>
        <v/>
      </c>
      <c r="O730" t="s">
        <v>374</v>
      </c>
      <c r="P730" t="s">
        <v>111</v>
      </c>
      <c r="R730" s="4" t="str" cm="1">
        <f t="array" ref="R730">_xlfn._xlws.FILTER(AnalysisGroupings!$G$2:$G$20,(AnalysisGroupings!$F$2:$F$20=AnalysisResults!Q730)*LEN(Q730)&gt;0,"")</f>
        <v/>
      </c>
      <c r="S730" t="s">
        <v>378</v>
      </c>
      <c r="T730">
        <v>0</v>
      </c>
      <c r="U730" s="7" t="s">
        <v>280</v>
      </c>
    </row>
    <row r="731" spans="1:21" x14ac:dyDescent="0.45">
      <c r="A731" t="s">
        <v>117</v>
      </c>
      <c r="B731" s="4" t="str" cm="1">
        <f t="array" ref="B731">_xlfn._xlws.FILTER(AnalysisSets!B:B,AnalysisSets!A:A=_xlfn._xlws.FILTER(Analyses!D:D,Analyses!A:A=AnalysisResults!A731,""),"")</f>
        <v>Safety Population</v>
      </c>
      <c r="C731" t="s">
        <v>314</v>
      </c>
      <c r="D731" s="4" t="str" cm="1">
        <f t="array" ref="D731">_xlfn.UNIQUE(_xlfn._xlws.FILTER(AnalysisMethods!$C$2:$C$31,AnalysisMethods!$A$2:$A$31=AnalysisResults!C731,""))</f>
        <v>Grouped summary of categorical variable</v>
      </c>
      <c r="E731" t="s">
        <v>315</v>
      </c>
      <c r="F731" s="4" t="str" cm="1">
        <f t="array" ref="F731">_xlfn._xlws.FILTER(AnalysisMethods!$H$2:$H$31,AnalysisMethods!$E$2:$E$31=AnalysisResults!E731,"")</f>
        <v>n</v>
      </c>
      <c r="G731" s="4" t="str" cm="1">
        <f t="array" ref="G731">_xlfn._xlws.FILTER(AnalysisMethods!$I$2:$I$31,AnalysisMethods!$E$2:$E$31=AnalysisResults!E731,"")</f>
        <v>XX</v>
      </c>
      <c r="H731" t="s">
        <v>33</v>
      </c>
      <c r="I731" t="s">
        <v>36</v>
      </c>
      <c r="J731" s="4" t="str" cm="1">
        <f t="array" ref="J731">_xlfn._xlws.FILTER(AnalysisGroupings!$G$2:$G$20,AnalysisGroupings!$F$2:$F$20=AnalysisResults!I731,"")</f>
        <v>Placebo</v>
      </c>
      <c r="L731" t="s">
        <v>108</v>
      </c>
      <c r="N731" s="4" t="str" cm="1">
        <f t="array" ref="N731">_xlfn._xlws.FILTER(AnalysisGroupings!$G$2:$G$20,(AnalysisGroupings!$F$2:$F$20=AnalysisResults!M731)*LEN(M731)&gt;0,"")</f>
        <v/>
      </c>
      <c r="O731" t="s">
        <v>374</v>
      </c>
      <c r="P731" t="s">
        <v>111</v>
      </c>
      <c r="R731" s="4" t="str" cm="1">
        <f t="array" ref="R731">_xlfn._xlws.FILTER(AnalysisGroupings!$G$2:$G$20,(AnalysisGroupings!$F$2:$F$20=AnalysisResults!Q731)*LEN(Q731)&gt;0,"")</f>
        <v/>
      </c>
      <c r="S731" t="s">
        <v>430</v>
      </c>
      <c r="T731">
        <v>1</v>
      </c>
      <c r="U731" s="7" t="s">
        <v>277</v>
      </c>
    </row>
    <row r="732" spans="1:21" x14ac:dyDescent="0.45">
      <c r="A732" t="s">
        <v>117</v>
      </c>
      <c r="B732" s="4" t="str" cm="1">
        <f t="array" ref="B732">_xlfn._xlws.FILTER(AnalysisSets!B:B,AnalysisSets!A:A=_xlfn._xlws.FILTER(Analyses!D:D,Analyses!A:A=AnalysisResults!A732,""),"")</f>
        <v>Safety Population</v>
      </c>
      <c r="C732" t="s">
        <v>314</v>
      </c>
      <c r="D732" s="4" t="str" cm="1">
        <f t="array" ref="D732">_xlfn.UNIQUE(_xlfn._xlws.FILTER(AnalysisMethods!$C$2:$C$31,AnalysisMethods!$A$2:$A$31=AnalysisResults!C732,""))</f>
        <v>Grouped summary of categorical variable</v>
      </c>
      <c r="E732" t="s">
        <v>316</v>
      </c>
      <c r="F732" s="4" t="str" cm="1">
        <f t="array" ref="F732">_xlfn._xlws.FILTER(AnalysisMethods!$H$2:$H$31,AnalysisMethods!$E$2:$E$31=AnalysisResults!E732,"")</f>
        <v>%</v>
      </c>
      <c r="G732" s="4" t="str" cm="1">
        <f t="array" ref="G732">_xlfn._xlws.FILTER(AnalysisMethods!$I$2:$I$31,AnalysisMethods!$E$2:$E$31=AnalysisResults!E732,"")</f>
        <v>( XX.X)</v>
      </c>
      <c r="H732" t="s">
        <v>33</v>
      </c>
      <c r="I732" t="s">
        <v>36</v>
      </c>
      <c r="J732" s="4" t="str" cm="1">
        <f t="array" ref="J732">_xlfn._xlws.FILTER(AnalysisGroupings!$G$2:$G$20,AnalysisGroupings!$F$2:$F$20=AnalysisResults!I732,"")</f>
        <v>Placebo</v>
      </c>
      <c r="L732" t="s">
        <v>108</v>
      </c>
      <c r="N732" s="4" t="str" cm="1">
        <f t="array" ref="N732">_xlfn._xlws.FILTER(AnalysisGroupings!$G$2:$G$20,(AnalysisGroupings!$F$2:$F$20=AnalysisResults!M732)*LEN(M732)&gt;0,"")</f>
        <v/>
      </c>
      <c r="O732" t="s">
        <v>374</v>
      </c>
      <c r="P732" t="s">
        <v>111</v>
      </c>
      <c r="R732" s="4" t="str" cm="1">
        <f t="array" ref="R732">_xlfn._xlws.FILTER(AnalysisGroupings!$G$2:$G$20,(AnalysisGroupings!$F$2:$F$20=AnalysisResults!Q732)*LEN(Q732)&gt;0,"")</f>
        <v/>
      </c>
      <c r="S732" t="s">
        <v>430</v>
      </c>
      <c r="T732">
        <v>1.1628000000000001</v>
      </c>
      <c r="U732" s="7" t="s">
        <v>283</v>
      </c>
    </row>
    <row r="733" spans="1:21" x14ac:dyDescent="0.45">
      <c r="A733" t="s">
        <v>117</v>
      </c>
      <c r="B733" s="4" t="str" cm="1">
        <f t="array" ref="B733">_xlfn._xlws.FILTER(AnalysisSets!B:B,AnalysisSets!A:A=_xlfn._xlws.FILTER(Analyses!D:D,Analyses!A:A=AnalysisResults!A733,""),"")</f>
        <v>Safety Population</v>
      </c>
      <c r="C733" t="s">
        <v>314</v>
      </c>
      <c r="D733" s="4" t="str" cm="1">
        <f t="array" ref="D733">_xlfn.UNIQUE(_xlfn._xlws.FILTER(AnalysisMethods!$C$2:$C$31,AnalysisMethods!$A$2:$A$31=AnalysisResults!C733,""))</f>
        <v>Grouped summary of categorical variable</v>
      </c>
      <c r="E733" t="s">
        <v>315</v>
      </c>
      <c r="F733" s="4" t="str" cm="1">
        <f t="array" ref="F733">_xlfn._xlws.FILTER(AnalysisMethods!$H$2:$H$31,AnalysisMethods!$E$2:$E$31=AnalysisResults!E733,"")</f>
        <v>n</v>
      </c>
      <c r="G733" s="4" t="str" cm="1">
        <f t="array" ref="G733">_xlfn._xlws.FILTER(AnalysisMethods!$I$2:$I$31,AnalysisMethods!$E$2:$E$31=AnalysisResults!E733,"")</f>
        <v>XX</v>
      </c>
      <c r="H733" t="s">
        <v>33</v>
      </c>
      <c r="I733" t="s">
        <v>36</v>
      </c>
      <c r="J733" s="4" t="str" cm="1">
        <f t="array" ref="J733">_xlfn._xlws.FILTER(AnalysisGroupings!$G$2:$G$20,AnalysisGroupings!$F$2:$F$20=AnalysisResults!I733,"")</f>
        <v>Placebo</v>
      </c>
      <c r="L733" t="s">
        <v>108</v>
      </c>
      <c r="N733" s="4" t="str" cm="1">
        <f t="array" ref="N733">_xlfn._xlws.FILTER(AnalysisGroupings!$G$2:$G$20,(AnalysisGroupings!$F$2:$F$20=AnalysisResults!M733)*LEN(M733)&gt;0,"")</f>
        <v/>
      </c>
      <c r="O733" t="s">
        <v>374</v>
      </c>
      <c r="P733" t="s">
        <v>111</v>
      </c>
      <c r="R733" s="4" t="str" cm="1">
        <f t="array" ref="R733">_xlfn._xlws.FILTER(AnalysisGroupings!$G$2:$G$20,(AnalysisGroupings!$F$2:$F$20=AnalysisResults!Q733)*LEN(Q733)&gt;0,"")</f>
        <v/>
      </c>
      <c r="S733" t="s">
        <v>477</v>
      </c>
      <c r="T733">
        <v>1</v>
      </c>
      <c r="U733" s="7" t="s">
        <v>277</v>
      </c>
    </row>
    <row r="734" spans="1:21" x14ac:dyDescent="0.45">
      <c r="A734" t="s">
        <v>117</v>
      </c>
      <c r="B734" s="4" t="str" cm="1">
        <f t="array" ref="B734">_xlfn._xlws.FILTER(AnalysisSets!B:B,AnalysisSets!A:A=_xlfn._xlws.FILTER(Analyses!D:D,Analyses!A:A=AnalysisResults!A734,""),"")</f>
        <v>Safety Population</v>
      </c>
      <c r="C734" t="s">
        <v>314</v>
      </c>
      <c r="D734" s="4" t="str" cm="1">
        <f t="array" ref="D734">_xlfn.UNIQUE(_xlfn._xlws.FILTER(AnalysisMethods!$C$2:$C$31,AnalysisMethods!$A$2:$A$31=AnalysisResults!C734,""))</f>
        <v>Grouped summary of categorical variable</v>
      </c>
      <c r="E734" t="s">
        <v>316</v>
      </c>
      <c r="F734" s="4" t="str" cm="1">
        <f t="array" ref="F734">_xlfn._xlws.FILTER(AnalysisMethods!$H$2:$H$31,AnalysisMethods!$E$2:$E$31=AnalysisResults!E734,"")</f>
        <v>%</v>
      </c>
      <c r="G734" s="4" t="str" cm="1">
        <f t="array" ref="G734">_xlfn._xlws.FILTER(AnalysisMethods!$I$2:$I$31,AnalysisMethods!$E$2:$E$31=AnalysisResults!E734,"")</f>
        <v>( XX.X)</v>
      </c>
      <c r="H734" t="s">
        <v>33</v>
      </c>
      <c r="I734" t="s">
        <v>36</v>
      </c>
      <c r="J734" s="4" t="str" cm="1">
        <f t="array" ref="J734">_xlfn._xlws.FILTER(AnalysisGroupings!$G$2:$G$20,AnalysisGroupings!$F$2:$F$20=AnalysisResults!I734,"")</f>
        <v>Placebo</v>
      </c>
      <c r="L734" t="s">
        <v>108</v>
      </c>
      <c r="N734" s="4" t="str" cm="1">
        <f t="array" ref="N734">_xlfn._xlws.FILTER(AnalysisGroupings!$G$2:$G$20,(AnalysisGroupings!$F$2:$F$20=AnalysisResults!M734)*LEN(M734)&gt;0,"")</f>
        <v/>
      </c>
      <c r="O734" t="s">
        <v>374</v>
      </c>
      <c r="P734" t="s">
        <v>111</v>
      </c>
      <c r="R734" s="4" t="str" cm="1">
        <f t="array" ref="R734">_xlfn._xlws.FILTER(AnalysisGroupings!$G$2:$G$20,(AnalysisGroupings!$F$2:$F$20=AnalysisResults!Q734)*LEN(Q734)&gt;0,"")</f>
        <v/>
      </c>
      <c r="S734" t="s">
        <v>477</v>
      </c>
      <c r="T734">
        <v>1.1628000000000001</v>
      </c>
      <c r="U734" s="7" t="s">
        <v>283</v>
      </c>
    </row>
    <row r="735" spans="1:21" x14ac:dyDescent="0.45">
      <c r="A735" t="s">
        <v>117</v>
      </c>
      <c r="B735" s="4" t="str" cm="1">
        <f t="array" ref="B735">_xlfn._xlws.FILTER(AnalysisSets!B:B,AnalysisSets!A:A=_xlfn._xlws.FILTER(Analyses!D:D,Analyses!A:A=AnalysisResults!A735,""),"")</f>
        <v>Safety Population</v>
      </c>
      <c r="C735" t="s">
        <v>314</v>
      </c>
      <c r="D735" s="4" t="str" cm="1">
        <f t="array" ref="D735">_xlfn.UNIQUE(_xlfn._xlws.FILTER(AnalysisMethods!$C$2:$C$31,AnalysisMethods!$A$2:$A$31=AnalysisResults!C735,""))</f>
        <v>Grouped summary of categorical variable</v>
      </c>
      <c r="E735" t="s">
        <v>315</v>
      </c>
      <c r="F735" s="4" t="str" cm="1">
        <f t="array" ref="F735">_xlfn._xlws.FILTER(AnalysisMethods!$H$2:$H$31,AnalysisMethods!$E$2:$E$31=AnalysisResults!E735,"")</f>
        <v>n</v>
      </c>
      <c r="G735" s="4" t="str" cm="1">
        <f t="array" ref="G735">_xlfn._xlws.FILTER(AnalysisMethods!$I$2:$I$31,AnalysisMethods!$E$2:$E$31=AnalysisResults!E735,"")</f>
        <v>XX</v>
      </c>
      <c r="H735" t="s">
        <v>33</v>
      </c>
      <c r="I735" t="s">
        <v>36</v>
      </c>
      <c r="J735" s="4" t="str" cm="1">
        <f t="array" ref="J735">_xlfn._xlws.FILTER(AnalysisGroupings!$G$2:$G$20,AnalysisGroupings!$F$2:$F$20=AnalysisResults!I735,"")</f>
        <v>Placebo</v>
      </c>
      <c r="L735" t="s">
        <v>108</v>
      </c>
      <c r="N735" s="4" t="str" cm="1">
        <f t="array" ref="N735">_xlfn._xlws.FILTER(AnalysisGroupings!$G$2:$G$20,(AnalysisGroupings!$F$2:$F$20=AnalysisResults!M735)*LEN(M735)&gt;0,"")</f>
        <v/>
      </c>
      <c r="O735" t="s">
        <v>374</v>
      </c>
      <c r="P735" t="s">
        <v>111</v>
      </c>
      <c r="R735" s="4" t="str" cm="1">
        <f t="array" ref="R735">_xlfn._xlws.FILTER(AnalysisGroupings!$G$2:$G$20,(AnalysisGroupings!$F$2:$F$20=AnalysisResults!Q735)*LEN(Q735)&gt;0,"")</f>
        <v/>
      </c>
      <c r="S735" t="s">
        <v>576</v>
      </c>
      <c r="T735">
        <v>0</v>
      </c>
      <c r="U735" s="7" t="s">
        <v>276</v>
      </c>
    </row>
    <row r="736" spans="1:21" x14ac:dyDescent="0.45">
      <c r="A736" t="s">
        <v>117</v>
      </c>
      <c r="B736" s="4" t="str" cm="1">
        <f t="array" ref="B736">_xlfn._xlws.FILTER(AnalysisSets!B:B,AnalysisSets!A:A=_xlfn._xlws.FILTER(Analyses!D:D,Analyses!A:A=AnalysisResults!A736,""),"")</f>
        <v>Safety Population</v>
      </c>
      <c r="C736" t="s">
        <v>314</v>
      </c>
      <c r="D736" s="4" t="str" cm="1">
        <f t="array" ref="D736">_xlfn.UNIQUE(_xlfn._xlws.FILTER(AnalysisMethods!$C$2:$C$31,AnalysisMethods!$A$2:$A$31=AnalysisResults!C736,""))</f>
        <v>Grouped summary of categorical variable</v>
      </c>
      <c r="E736" t="s">
        <v>316</v>
      </c>
      <c r="F736" s="4" t="str" cm="1">
        <f t="array" ref="F736">_xlfn._xlws.FILTER(AnalysisMethods!$H$2:$H$31,AnalysisMethods!$E$2:$E$31=AnalysisResults!E736,"")</f>
        <v>%</v>
      </c>
      <c r="G736" s="4" t="str" cm="1">
        <f t="array" ref="G736">_xlfn._xlws.FILTER(AnalysisMethods!$I$2:$I$31,AnalysisMethods!$E$2:$E$31=AnalysisResults!E736,"")</f>
        <v>( XX.X)</v>
      </c>
      <c r="H736" t="s">
        <v>33</v>
      </c>
      <c r="I736" t="s">
        <v>36</v>
      </c>
      <c r="J736" s="4" t="str" cm="1">
        <f t="array" ref="J736">_xlfn._xlws.FILTER(AnalysisGroupings!$G$2:$G$20,AnalysisGroupings!$F$2:$F$20=AnalysisResults!I736,"")</f>
        <v>Placebo</v>
      </c>
      <c r="L736" t="s">
        <v>108</v>
      </c>
      <c r="N736" s="4" t="str" cm="1">
        <f t="array" ref="N736">_xlfn._xlws.FILTER(AnalysisGroupings!$G$2:$G$20,(AnalysisGroupings!$F$2:$F$20=AnalysisResults!M736)*LEN(M736)&gt;0,"")</f>
        <v/>
      </c>
      <c r="O736" t="s">
        <v>374</v>
      </c>
      <c r="P736" t="s">
        <v>111</v>
      </c>
      <c r="R736" s="4" t="str" cm="1">
        <f t="array" ref="R736">_xlfn._xlws.FILTER(AnalysisGroupings!$G$2:$G$20,(AnalysisGroupings!$F$2:$F$20=AnalysisResults!Q736)*LEN(Q736)&gt;0,"")</f>
        <v/>
      </c>
      <c r="S736" t="s">
        <v>576</v>
      </c>
      <c r="T736">
        <v>0</v>
      </c>
      <c r="U736" s="7" t="s">
        <v>280</v>
      </c>
    </row>
    <row r="737" spans="1:21" x14ac:dyDescent="0.45">
      <c r="A737" t="s">
        <v>117</v>
      </c>
      <c r="B737" s="4" t="str" cm="1">
        <f t="array" ref="B737">_xlfn._xlws.FILTER(AnalysisSets!B:B,AnalysisSets!A:A=_xlfn._xlws.FILTER(Analyses!D:D,Analyses!A:A=AnalysisResults!A737,""),"")</f>
        <v>Safety Population</v>
      </c>
      <c r="C737" t="s">
        <v>314</v>
      </c>
      <c r="D737" s="4" t="str" cm="1">
        <f t="array" ref="D737">_xlfn.UNIQUE(_xlfn._xlws.FILTER(AnalysisMethods!$C$2:$C$31,AnalysisMethods!$A$2:$A$31=AnalysisResults!C737,""))</f>
        <v>Grouped summary of categorical variable</v>
      </c>
      <c r="E737" t="s">
        <v>315</v>
      </c>
      <c r="F737" s="4" t="str" cm="1">
        <f t="array" ref="F737">_xlfn._xlws.FILTER(AnalysisMethods!$H$2:$H$31,AnalysisMethods!$E$2:$E$31=AnalysisResults!E737,"")</f>
        <v>n</v>
      </c>
      <c r="G737" s="4" t="str" cm="1">
        <f t="array" ref="G737">_xlfn._xlws.FILTER(AnalysisMethods!$I$2:$I$31,AnalysisMethods!$E$2:$E$31=AnalysisResults!E737,"")</f>
        <v>XX</v>
      </c>
      <c r="H737" t="s">
        <v>33</v>
      </c>
      <c r="I737" t="s">
        <v>36</v>
      </c>
      <c r="J737" s="4" t="str" cm="1">
        <f t="array" ref="J737">_xlfn._xlws.FILTER(AnalysisGroupings!$G$2:$G$20,AnalysisGroupings!$F$2:$F$20=AnalysisResults!I737,"")</f>
        <v>Placebo</v>
      </c>
      <c r="L737" t="s">
        <v>108</v>
      </c>
      <c r="N737" s="4" t="str" cm="1">
        <f t="array" ref="N737">_xlfn._xlws.FILTER(AnalysisGroupings!$G$2:$G$20,(AnalysisGroupings!$F$2:$F$20=AnalysisResults!M737)*LEN(M737)&gt;0,"")</f>
        <v/>
      </c>
      <c r="O737" t="s">
        <v>375</v>
      </c>
      <c r="P737" t="s">
        <v>111</v>
      </c>
      <c r="R737" s="4" t="str" cm="1">
        <f t="array" ref="R737">_xlfn._xlws.FILTER(AnalysisGroupings!$G$2:$G$20,(AnalysisGroupings!$F$2:$F$20=AnalysisResults!Q737)*LEN(Q737)&gt;0,"")</f>
        <v/>
      </c>
      <c r="S737" t="s">
        <v>502</v>
      </c>
      <c r="T737">
        <v>0</v>
      </c>
      <c r="U737" s="7" t="s">
        <v>276</v>
      </c>
    </row>
    <row r="738" spans="1:21" x14ac:dyDescent="0.45">
      <c r="A738" t="s">
        <v>117</v>
      </c>
      <c r="B738" s="4" t="str" cm="1">
        <f t="array" ref="B738">_xlfn._xlws.FILTER(AnalysisSets!B:B,AnalysisSets!A:A=_xlfn._xlws.FILTER(Analyses!D:D,Analyses!A:A=AnalysisResults!A738,""),"")</f>
        <v>Safety Population</v>
      </c>
      <c r="C738" t="s">
        <v>314</v>
      </c>
      <c r="D738" s="4" t="str" cm="1">
        <f t="array" ref="D738">_xlfn.UNIQUE(_xlfn._xlws.FILTER(AnalysisMethods!$C$2:$C$31,AnalysisMethods!$A$2:$A$31=AnalysisResults!C738,""))</f>
        <v>Grouped summary of categorical variable</v>
      </c>
      <c r="E738" t="s">
        <v>316</v>
      </c>
      <c r="F738" s="4" t="str" cm="1">
        <f t="array" ref="F738">_xlfn._xlws.FILTER(AnalysisMethods!$H$2:$H$31,AnalysisMethods!$E$2:$E$31=AnalysisResults!E738,"")</f>
        <v>%</v>
      </c>
      <c r="G738" s="4" t="str" cm="1">
        <f t="array" ref="G738">_xlfn._xlws.FILTER(AnalysisMethods!$I$2:$I$31,AnalysisMethods!$E$2:$E$31=AnalysisResults!E738,"")</f>
        <v>( XX.X)</v>
      </c>
      <c r="H738" t="s">
        <v>33</v>
      </c>
      <c r="I738" t="s">
        <v>36</v>
      </c>
      <c r="J738" s="4" t="str" cm="1">
        <f t="array" ref="J738">_xlfn._xlws.FILTER(AnalysisGroupings!$G$2:$G$20,AnalysisGroupings!$F$2:$F$20=AnalysisResults!I738,"")</f>
        <v>Placebo</v>
      </c>
      <c r="L738" t="s">
        <v>108</v>
      </c>
      <c r="N738" s="4" t="str" cm="1">
        <f t="array" ref="N738">_xlfn._xlws.FILTER(AnalysisGroupings!$G$2:$G$20,(AnalysisGroupings!$F$2:$F$20=AnalysisResults!M738)*LEN(M738)&gt;0,"")</f>
        <v/>
      </c>
      <c r="O738" t="s">
        <v>375</v>
      </c>
      <c r="P738" t="s">
        <v>111</v>
      </c>
      <c r="R738" s="4" t="str" cm="1">
        <f t="array" ref="R738">_xlfn._xlws.FILTER(AnalysisGroupings!$G$2:$G$20,(AnalysisGroupings!$F$2:$F$20=AnalysisResults!Q738)*LEN(Q738)&gt;0,"")</f>
        <v/>
      </c>
      <c r="S738" t="s">
        <v>502</v>
      </c>
      <c r="T738">
        <v>0</v>
      </c>
      <c r="U738" s="7" t="s">
        <v>280</v>
      </c>
    </row>
    <row r="739" spans="1:21" x14ac:dyDescent="0.45">
      <c r="A739" t="s">
        <v>117</v>
      </c>
      <c r="B739" s="4" t="str" cm="1">
        <f t="array" ref="B739">_xlfn._xlws.FILTER(AnalysisSets!B:B,AnalysisSets!A:A=_xlfn._xlws.FILTER(Analyses!D:D,Analyses!A:A=AnalysisResults!A739,""),"")</f>
        <v>Safety Population</v>
      </c>
      <c r="C739" t="s">
        <v>314</v>
      </c>
      <c r="D739" s="4" t="str" cm="1">
        <f t="array" ref="D739">_xlfn.UNIQUE(_xlfn._xlws.FILTER(AnalysisMethods!$C$2:$C$31,AnalysisMethods!$A$2:$A$31=AnalysisResults!C739,""))</f>
        <v>Grouped summary of categorical variable</v>
      </c>
      <c r="E739" t="s">
        <v>315</v>
      </c>
      <c r="F739" s="4" t="str" cm="1">
        <f t="array" ref="F739">_xlfn._xlws.FILTER(AnalysisMethods!$H$2:$H$31,AnalysisMethods!$E$2:$E$31=AnalysisResults!E739,"")</f>
        <v>n</v>
      </c>
      <c r="G739" s="4" t="str" cm="1">
        <f t="array" ref="G739">_xlfn._xlws.FILTER(AnalysisMethods!$I$2:$I$31,AnalysisMethods!$E$2:$E$31=AnalysisResults!E739,"")</f>
        <v>XX</v>
      </c>
      <c r="H739" t="s">
        <v>33</v>
      </c>
      <c r="I739" t="s">
        <v>36</v>
      </c>
      <c r="J739" s="4" t="str" cm="1">
        <f t="array" ref="J739">_xlfn._xlws.FILTER(AnalysisGroupings!$G$2:$G$20,AnalysisGroupings!$F$2:$F$20=AnalysisResults!I739,"")</f>
        <v>Placebo</v>
      </c>
      <c r="L739" t="s">
        <v>108</v>
      </c>
      <c r="N739" s="4" t="str" cm="1">
        <f t="array" ref="N739">_xlfn._xlws.FILTER(AnalysisGroupings!$G$2:$G$20,(AnalysisGroupings!$F$2:$F$20=AnalysisResults!M739)*LEN(M739)&gt;0,"")</f>
        <v/>
      </c>
      <c r="O739" t="s">
        <v>375</v>
      </c>
      <c r="P739" t="s">
        <v>111</v>
      </c>
      <c r="R739" s="4" t="str" cm="1">
        <f t="array" ref="R739">_xlfn._xlws.FILTER(AnalysisGroupings!$G$2:$G$20,(AnalysisGroupings!$F$2:$F$20=AnalysisResults!Q739)*LEN(Q739)&gt;0,"")</f>
        <v/>
      </c>
      <c r="S739" t="s">
        <v>507</v>
      </c>
      <c r="T739">
        <v>1</v>
      </c>
      <c r="U739" s="7" t="s">
        <v>277</v>
      </c>
    </row>
    <row r="740" spans="1:21" x14ac:dyDescent="0.45">
      <c r="A740" t="s">
        <v>117</v>
      </c>
      <c r="B740" s="4" t="str" cm="1">
        <f t="array" ref="B740">_xlfn._xlws.FILTER(AnalysisSets!B:B,AnalysisSets!A:A=_xlfn._xlws.FILTER(Analyses!D:D,Analyses!A:A=AnalysisResults!A740,""),"")</f>
        <v>Safety Population</v>
      </c>
      <c r="C740" t="s">
        <v>314</v>
      </c>
      <c r="D740" s="4" t="str" cm="1">
        <f t="array" ref="D740">_xlfn.UNIQUE(_xlfn._xlws.FILTER(AnalysisMethods!$C$2:$C$31,AnalysisMethods!$A$2:$A$31=AnalysisResults!C740,""))</f>
        <v>Grouped summary of categorical variable</v>
      </c>
      <c r="E740" t="s">
        <v>316</v>
      </c>
      <c r="F740" s="4" t="str" cm="1">
        <f t="array" ref="F740">_xlfn._xlws.FILTER(AnalysisMethods!$H$2:$H$31,AnalysisMethods!$E$2:$E$31=AnalysisResults!E740,"")</f>
        <v>%</v>
      </c>
      <c r="G740" s="4" t="str" cm="1">
        <f t="array" ref="G740">_xlfn._xlws.FILTER(AnalysisMethods!$I$2:$I$31,AnalysisMethods!$E$2:$E$31=AnalysisResults!E740,"")</f>
        <v>( XX.X)</v>
      </c>
      <c r="H740" t="s">
        <v>33</v>
      </c>
      <c r="I740" t="s">
        <v>36</v>
      </c>
      <c r="J740" s="4" t="str" cm="1">
        <f t="array" ref="J740">_xlfn._xlws.FILTER(AnalysisGroupings!$G$2:$G$20,AnalysisGroupings!$F$2:$F$20=AnalysisResults!I740,"")</f>
        <v>Placebo</v>
      </c>
      <c r="L740" t="s">
        <v>108</v>
      </c>
      <c r="N740" s="4" t="str" cm="1">
        <f t="array" ref="N740">_xlfn._xlws.FILTER(AnalysisGroupings!$G$2:$G$20,(AnalysisGroupings!$F$2:$F$20=AnalysisResults!M740)*LEN(M740)&gt;0,"")</f>
        <v/>
      </c>
      <c r="O740" t="s">
        <v>375</v>
      </c>
      <c r="P740" t="s">
        <v>111</v>
      </c>
      <c r="R740" s="4" t="str" cm="1">
        <f t="array" ref="R740">_xlfn._xlws.FILTER(AnalysisGroupings!$G$2:$G$20,(AnalysisGroupings!$F$2:$F$20=AnalysisResults!Q740)*LEN(Q740)&gt;0,"")</f>
        <v/>
      </c>
      <c r="S740" t="s">
        <v>507</v>
      </c>
      <c r="T740">
        <v>1.1628000000000001</v>
      </c>
      <c r="U740" s="7" t="s">
        <v>283</v>
      </c>
    </row>
    <row r="741" spans="1:21" x14ac:dyDescent="0.45">
      <c r="A741" t="s">
        <v>117</v>
      </c>
      <c r="B741" s="4" t="str" cm="1">
        <f t="array" ref="B741">_xlfn._xlws.FILTER(AnalysisSets!B:B,AnalysisSets!A:A=_xlfn._xlws.FILTER(Analyses!D:D,Analyses!A:A=AnalysisResults!A741,""),"")</f>
        <v>Safety Population</v>
      </c>
      <c r="C741" t="s">
        <v>314</v>
      </c>
      <c r="D741" s="4" t="str" cm="1">
        <f t="array" ref="D741">_xlfn.UNIQUE(_xlfn._xlws.FILTER(AnalysisMethods!$C$2:$C$31,AnalysisMethods!$A$2:$A$31=AnalysisResults!C741,""))</f>
        <v>Grouped summary of categorical variable</v>
      </c>
      <c r="E741" t="s">
        <v>315</v>
      </c>
      <c r="F741" s="4" t="str" cm="1">
        <f t="array" ref="F741">_xlfn._xlws.FILTER(AnalysisMethods!$H$2:$H$31,AnalysisMethods!$E$2:$E$31=AnalysisResults!E741,"")</f>
        <v>n</v>
      </c>
      <c r="G741" s="4" t="str" cm="1">
        <f t="array" ref="G741">_xlfn._xlws.FILTER(AnalysisMethods!$I$2:$I$31,AnalysisMethods!$E$2:$E$31=AnalysisResults!E741,"")</f>
        <v>XX</v>
      </c>
      <c r="H741" t="s">
        <v>33</v>
      </c>
      <c r="I741" t="s">
        <v>36</v>
      </c>
      <c r="J741" s="4" t="str" cm="1">
        <f t="array" ref="J741">_xlfn._xlws.FILTER(AnalysisGroupings!$G$2:$G$20,AnalysisGroupings!$F$2:$F$20=AnalysisResults!I741,"")</f>
        <v>Placebo</v>
      </c>
      <c r="L741" t="s">
        <v>108</v>
      </c>
      <c r="N741" s="4" t="str" cm="1">
        <f t="array" ref="N741">_xlfn._xlws.FILTER(AnalysisGroupings!$G$2:$G$20,(AnalysisGroupings!$F$2:$F$20=AnalysisResults!M741)*LEN(M741)&gt;0,"")</f>
        <v/>
      </c>
      <c r="O741" t="s">
        <v>375</v>
      </c>
      <c r="P741" t="s">
        <v>111</v>
      </c>
      <c r="R741" s="4" t="str" cm="1">
        <f t="array" ref="R741">_xlfn._xlws.FILTER(AnalysisGroupings!$G$2:$G$20,(AnalysisGroupings!$F$2:$F$20=AnalysisResults!Q741)*LEN(Q741)&gt;0,"")</f>
        <v/>
      </c>
      <c r="S741" t="s">
        <v>509</v>
      </c>
      <c r="T741">
        <v>2</v>
      </c>
      <c r="U741" s="7" t="s">
        <v>614</v>
      </c>
    </row>
    <row r="742" spans="1:21" x14ac:dyDescent="0.45">
      <c r="A742" t="s">
        <v>117</v>
      </c>
      <c r="B742" s="4" t="str" cm="1">
        <f t="array" ref="B742">_xlfn._xlws.FILTER(AnalysisSets!B:B,AnalysisSets!A:A=_xlfn._xlws.FILTER(Analyses!D:D,Analyses!A:A=AnalysisResults!A742,""),"")</f>
        <v>Safety Population</v>
      </c>
      <c r="C742" t="s">
        <v>314</v>
      </c>
      <c r="D742" s="4" t="str" cm="1">
        <f t="array" ref="D742">_xlfn.UNIQUE(_xlfn._xlws.FILTER(AnalysisMethods!$C$2:$C$31,AnalysisMethods!$A$2:$A$31=AnalysisResults!C742,""))</f>
        <v>Grouped summary of categorical variable</v>
      </c>
      <c r="E742" t="s">
        <v>316</v>
      </c>
      <c r="F742" s="4" t="str" cm="1">
        <f t="array" ref="F742">_xlfn._xlws.FILTER(AnalysisMethods!$H$2:$H$31,AnalysisMethods!$E$2:$E$31=AnalysisResults!E742,"")</f>
        <v>%</v>
      </c>
      <c r="G742" s="4" t="str" cm="1">
        <f t="array" ref="G742">_xlfn._xlws.FILTER(AnalysisMethods!$I$2:$I$31,AnalysisMethods!$E$2:$E$31=AnalysisResults!E742,"")</f>
        <v>( XX.X)</v>
      </c>
      <c r="H742" t="s">
        <v>33</v>
      </c>
      <c r="I742" t="s">
        <v>36</v>
      </c>
      <c r="J742" s="4" t="str" cm="1">
        <f t="array" ref="J742">_xlfn._xlws.FILTER(AnalysisGroupings!$G$2:$G$20,AnalysisGroupings!$F$2:$F$20=AnalysisResults!I742,"")</f>
        <v>Placebo</v>
      </c>
      <c r="L742" t="s">
        <v>108</v>
      </c>
      <c r="N742" s="4" t="str" cm="1">
        <f t="array" ref="N742">_xlfn._xlws.FILTER(AnalysisGroupings!$G$2:$G$20,(AnalysisGroupings!$F$2:$F$20=AnalysisResults!M742)*LEN(M742)&gt;0,"")</f>
        <v/>
      </c>
      <c r="O742" t="s">
        <v>375</v>
      </c>
      <c r="P742" t="s">
        <v>111</v>
      </c>
      <c r="R742" s="4" t="str" cm="1">
        <f t="array" ref="R742">_xlfn._xlws.FILTER(AnalysisGroupings!$G$2:$G$20,(AnalysisGroupings!$F$2:$F$20=AnalysisResults!Q742)*LEN(Q742)&gt;0,"")</f>
        <v/>
      </c>
      <c r="S742" t="s">
        <v>509</v>
      </c>
      <c r="T742">
        <v>2.3256000000000001</v>
      </c>
      <c r="U742" s="7" t="s">
        <v>615</v>
      </c>
    </row>
    <row r="743" spans="1:21" x14ac:dyDescent="0.45">
      <c r="A743" t="s">
        <v>117</v>
      </c>
      <c r="B743" s="4" t="str" cm="1">
        <f t="array" ref="B743">_xlfn._xlws.FILTER(AnalysisSets!B:B,AnalysisSets!A:A=_xlfn._xlws.FILTER(Analyses!D:D,Analyses!A:A=AnalysisResults!A743,""),"")</f>
        <v>Safety Population</v>
      </c>
      <c r="C743" t="s">
        <v>314</v>
      </c>
      <c r="D743" s="4" t="str" cm="1">
        <f t="array" ref="D743">_xlfn.UNIQUE(_xlfn._xlws.FILTER(AnalysisMethods!$C$2:$C$31,AnalysisMethods!$A$2:$A$31=AnalysisResults!C743,""))</f>
        <v>Grouped summary of categorical variable</v>
      </c>
      <c r="E743" t="s">
        <v>315</v>
      </c>
      <c r="F743" s="4" t="str" cm="1">
        <f t="array" ref="F743">_xlfn._xlws.FILTER(AnalysisMethods!$H$2:$H$31,AnalysisMethods!$E$2:$E$31=AnalysisResults!E743,"")</f>
        <v>n</v>
      </c>
      <c r="G743" s="4" t="str" cm="1">
        <f t="array" ref="G743">_xlfn._xlws.FILTER(AnalysisMethods!$I$2:$I$31,AnalysisMethods!$E$2:$E$31=AnalysisResults!E743,"")</f>
        <v>XX</v>
      </c>
      <c r="H743" t="s">
        <v>33</v>
      </c>
      <c r="I743" t="s">
        <v>36</v>
      </c>
      <c r="J743" s="4" t="str" cm="1">
        <f t="array" ref="J743">_xlfn._xlws.FILTER(AnalysisGroupings!$G$2:$G$20,AnalysisGroupings!$F$2:$F$20=AnalysisResults!I743,"")</f>
        <v>Placebo</v>
      </c>
      <c r="L743" t="s">
        <v>108</v>
      </c>
      <c r="N743" s="4" t="str" cm="1">
        <f t="array" ref="N743">_xlfn._xlws.FILTER(AnalysisGroupings!$G$2:$G$20,(AnalysisGroupings!$F$2:$F$20=AnalysisResults!M743)*LEN(M743)&gt;0,"")</f>
        <v/>
      </c>
      <c r="O743" t="s">
        <v>375</v>
      </c>
      <c r="P743" t="s">
        <v>111</v>
      </c>
      <c r="R743" s="4" t="str" cm="1">
        <f t="array" ref="R743">_xlfn._xlws.FILTER(AnalysisGroupings!$G$2:$G$20,(AnalysisGroupings!$F$2:$F$20=AnalysisResults!Q743)*LEN(Q743)&gt;0,"")</f>
        <v/>
      </c>
      <c r="S743" t="s">
        <v>537</v>
      </c>
      <c r="T743">
        <v>1</v>
      </c>
      <c r="U743" s="7" t="s">
        <v>277</v>
      </c>
    </row>
    <row r="744" spans="1:21" x14ac:dyDescent="0.45">
      <c r="A744" t="s">
        <v>117</v>
      </c>
      <c r="B744" s="4" t="str" cm="1">
        <f t="array" ref="B744">_xlfn._xlws.FILTER(AnalysisSets!B:B,AnalysisSets!A:A=_xlfn._xlws.FILTER(Analyses!D:D,Analyses!A:A=AnalysisResults!A744,""),"")</f>
        <v>Safety Population</v>
      </c>
      <c r="C744" t="s">
        <v>314</v>
      </c>
      <c r="D744" s="4" t="str" cm="1">
        <f t="array" ref="D744">_xlfn.UNIQUE(_xlfn._xlws.FILTER(AnalysisMethods!$C$2:$C$31,AnalysisMethods!$A$2:$A$31=AnalysisResults!C744,""))</f>
        <v>Grouped summary of categorical variable</v>
      </c>
      <c r="E744" t="s">
        <v>316</v>
      </c>
      <c r="F744" s="4" t="str" cm="1">
        <f t="array" ref="F744">_xlfn._xlws.FILTER(AnalysisMethods!$H$2:$H$31,AnalysisMethods!$E$2:$E$31=AnalysisResults!E744,"")</f>
        <v>%</v>
      </c>
      <c r="G744" s="4" t="str" cm="1">
        <f t="array" ref="G744">_xlfn._xlws.FILTER(AnalysisMethods!$I$2:$I$31,AnalysisMethods!$E$2:$E$31=AnalysisResults!E744,"")</f>
        <v>( XX.X)</v>
      </c>
      <c r="H744" t="s">
        <v>33</v>
      </c>
      <c r="I744" t="s">
        <v>36</v>
      </c>
      <c r="J744" s="4" t="str" cm="1">
        <f t="array" ref="J744">_xlfn._xlws.FILTER(AnalysisGroupings!$G$2:$G$20,AnalysisGroupings!$F$2:$F$20=AnalysisResults!I744,"")</f>
        <v>Placebo</v>
      </c>
      <c r="L744" t="s">
        <v>108</v>
      </c>
      <c r="N744" s="4" t="str" cm="1">
        <f t="array" ref="N744">_xlfn._xlws.FILTER(AnalysisGroupings!$G$2:$G$20,(AnalysisGroupings!$F$2:$F$20=AnalysisResults!M744)*LEN(M744)&gt;0,"")</f>
        <v/>
      </c>
      <c r="O744" t="s">
        <v>375</v>
      </c>
      <c r="P744" t="s">
        <v>111</v>
      </c>
      <c r="R744" s="4" t="str" cm="1">
        <f t="array" ref="R744">_xlfn._xlws.FILTER(AnalysisGroupings!$G$2:$G$20,(AnalysisGroupings!$F$2:$F$20=AnalysisResults!Q744)*LEN(Q744)&gt;0,"")</f>
        <v/>
      </c>
      <c r="S744" t="s">
        <v>537</v>
      </c>
      <c r="T744">
        <v>1.1628000000000001</v>
      </c>
      <c r="U744" s="7" t="s">
        <v>283</v>
      </c>
    </row>
    <row r="745" spans="1:21" x14ac:dyDescent="0.45">
      <c r="A745" t="s">
        <v>117</v>
      </c>
      <c r="B745" s="4" t="str" cm="1">
        <f t="array" ref="B745">_xlfn._xlws.FILTER(AnalysisSets!B:B,AnalysisSets!A:A=_xlfn._xlws.FILTER(Analyses!D:D,Analyses!A:A=AnalysisResults!A745,""),"")</f>
        <v>Safety Population</v>
      </c>
      <c r="C745" t="s">
        <v>314</v>
      </c>
      <c r="D745" s="4" t="str" cm="1">
        <f t="array" ref="D745">_xlfn.UNIQUE(_xlfn._xlws.FILTER(AnalysisMethods!$C$2:$C$31,AnalysisMethods!$A$2:$A$31=AnalysisResults!C745,""))</f>
        <v>Grouped summary of categorical variable</v>
      </c>
      <c r="E745" t="s">
        <v>315</v>
      </c>
      <c r="F745" s="4" t="str" cm="1">
        <f t="array" ref="F745">_xlfn._xlws.FILTER(AnalysisMethods!$H$2:$H$31,AnalysisMethods!$E$2:$E$31=AnalysisResults!E745,"")</f>
        <v>n</v>
      </c>
      <c r="G745" s="4" t="str" cm="1">
        <f t="array" ref="G745">_xlfn._xlws.FILTER(AnalysisMethods!$I$2:$I$31,AnalysisMethods!$E$2:$E$31=AnalysisResults!E745,"")</f>
        <v>XX</v>
      </c>
      <c r="H745" t="s">
        <v>33</v>
      </c>
      <c r="I745" t="s">
        <v>36</v>
      </c>
      <c r="J745" s="4" t="str" cm="1">
        <f t="array" ref="J745">_xlfn._xlws.FILTER(AnalysisGroupings!$G$2:$G$20,AnalysisGroupings!$F$2:$F$20=AnalysisResults!I745,"")</f>
        <v>Placebo</v>
      </c>
      <c r="L745" t="s">
        <v>108</v>
      </c>
      <c r="N745" s="4" t="str" cm="1">
        <f t="array" ref="N745">_xlfn._xlws.FILTER(AnalysisGroupings!$G$2:$G$20,(AnalysisGroupings!$F$2:$F$20=AnalysisResults!M745)*LEN(M745)&gt;0,"")</f>
        <v/>
      </c>
      <c r="O745" t="s">
        <v>375</v>
      </c>
      <c r="P745" t="s">
        <v>111</v>
      </c>
      <c r="R745" s="4" t="str" cm="1">
        <f t="array" ref="R745">_xlfn._xlws.FILTER(AnalysisGroupings!$G$2:$G$20,(AnalysisGroupings!$F$2:$F$20=AnalysisResults!Q745)*LEN(Q745)&gt;0,"")</f>
        <v/>
      </c>
      <c r="S745" t="s">
        <v>605</v>
      </c>
      <c r="T745">
        <v>0</v>
      </c>
      <c r="U745" s="7" t="s">
        <v>276</v>
      </c>
    </row>
    <row r="746" spans="1:21" x14ac:dyDescent="0.45">
      <c r="A746" t="s">
        <v>117</v>
      </c>
      <c r="B746" s="4" t="str" cm="1">
        <f t="array" ref="B746">_xlfn._xlws.FILTER(AnalysisSets!B:B,AnalysisSets!A:A=_xlfn._xlws.FILTER(Analyses!D:D,Analyses!A:A=AnalysisResults!A746,""),"")</f>
        <v>Safety Population</v>
      </c>
      <c r="C746" t="s">
        <v>314</v>
      </c>
      <c r="D746" s="4" t="str" cm="1">
        <f t="array" ref="D746">_xlfn.UNIQUE(_xlfn._xlws.FILTER(AnalysisMethods!$C$2:$C$31,AnalysisMethods!$A$2:$A$31=AnalysisResults!C746,""))</f>
        <v>Grouped summary of categorical variable</v>
      </c>
      <c r="E746" t="s">
        <v>316</v>
      </c>
      <c r="F746" s="4" t="str" cm="1">
        <f t="array" ref="F746">_xlfn._xlws.FILTER(AnalysisMethods!$H$2:$H$31,AnalysisMethods!$E$2:$E$31=AnalysisResults!E746,"")</f>
        <v>%</v>
      </c>
      <c r="G746" s="4" t="str" cm="1">
        <f t="array" ref="G746">_xlfn._xlws.FILTER(AnalysisMethods!$I$2:$I$31,AnalysisMethods!$E$2:$E$31=AnalysisResults!E746,"")</f>
        <v>( XX.X)</v>
      </c>
      <c r="H746" t="s">
        <v>33</v>
      </c>
      <c r="I746" t="s">
        <v>36</v>
      </c>
      <c r="J746" s="4" t="str" cm="1">
        <f t="array" ref="J746">_xlfn._xlws.FILTER(AnalysisGroupings!$G$2:$G$20,AnalysisGroupings!$F$2:$F$20=AnalysisResults!I746,"")</f>
        <v>Placebo</v>
      </c>
      <c r="L746" t="s">
        <v>108</v>
      </c>
      <c r="N746" s="4" t="str" cm="1">
        <f t="array" ref="N746">_xlfn._xlws.FILTER(AnalysisGroupings!$G$2:$G$20,(AnalysisGroupings!$F$2:$F$20=AnalysisResults!M746)*LEN(M746)&gt;0,"")</f>
        <v/>
      </c>
      <c r="O746" t="s">
        <v>375</v>
      </c>
      <c r="P746" t="s">
        <v>111</v>
      </c>
      <c r="R746" s="4" t="str" cm="1">
        <f t="array" ref="R746">_xlfn._xlws.FILTER(AnalysisGroupings!$G$2:$G$20,(AnalysisGroupings!$F$2:$F$20=AnalysisResults!Q746)*LEN(Q746)&gt;0,"")</f>
        <v/>
      </c>
      <c r="S746" t="s">
        <v>605</v>
      </c>
      <c r="T746">
        <v>0</v>
      </c>
      <c r="U746" s="7" t="s">
        <v>280</v>
      </c>
    </row>
    <row r="747" spans="1:21" x14ac:dyDescent="0.45">
      <c r="A747" t="s">
        <v>117</v>
      </c>
      <c r="B747" s="4" t="str" cm="1">
        <f t="array" ref="B747">_xlfn._xlws.FILTER(AnalysisSets!B:B,AnalysisSets!A:A=_xlfn._xlws.FILTER(Analyses!D:D,Analyses!A:A=AnalysisResults!A747,""),"")</f>
        <v>Safety Population</v>
      </c>
      <c r="C747" t="s">
        <v>314</v>
      </c>
      <c r="D747" s="4" t="str" cm="1">
        <f t="array" ref="D747">_xlfn.UNIQUE(_xlfn._xlws.FILTER(AnalysisMethods!$C$2:$C$31,AnalysisMethods!$A$2:$A$31=AnalysisResults!C747,""))</f>
        <v>Grouped summary of categorical variable</v>
      </c>
      <c r="E747" t="s">
        <v>315</v>
      </c>
      <c r="F747" s="4" t="str" cm="1">
        <f t="array" ref="F747">_xlfn._xlws.FILTER(AnalysisMethods!$H$2:$H$31,AnalysisMethods!$E$2:$E$31=AnalysisResults!E747,"")</f>
        <v>n</v>
      </c>
      <c r="G747" s="4" t="str" cm="1">
        <f t="array" ref="G747">_xlfn._xlws.FILTER(AnalysisMethods!$I$2:$I$31,AnalysisMethods!$E$2:$E$31=AnalysisResults!E747,"")</f>
        <v>XX</v>
      </c>
      <c r="H747" t="s">
        <v>33</v>
      </c>
      <c r="I747" t="s">
        <v>40</v>
      </c>
      <c r="J747" s="4" t="str" cm="1">
        <f t="array" ref="J747">_xlfn._xlws.FILTER(AnalysisGroupings!$G$2:$G$20,AnalysisGroupings!$F$2:$F$20=AnalysisResults!I747,"")</f>
        <v>Xanomeline Low Dose</v>
      </c>
      <c r="L747" t="s">
        <v>108</v>
      </c>
      <c r="N747" s="4" t="str" cm="1">
        <f t="array" ref="N747">_xlfn._xlws.FILTER(AnalysisGroupings!$G$2:$G$20,(AnalysisGroupings!$F$2:$F$20=AnalysisResults!M747)*LEN(M747)&gt;0,"")</f>
        <v/>
      </c>
      <c r="O747" t="s">
        <v>353</v>
      </c>
      <c r="P747" t="s">
        <v>111</v>
      </c>
      <c r="R747" s="4" t="str" cm="1">
        <f t="array" ref="R747">_xlfn._xlws.FILTER(AnalysisGroupings!$G$2:$G$20,(AnalysisGroupings!$F$2:$F$20=AnalysisResults!Q747)*LEN(Q747)&gt;0,"")</f>
        <v/>
      </c>
      <c r="S747" t="s">
        <v>405</v>
      </c>
      <c r="T747">
        <v>1</v>
      </c>
      <c r="U747" s="7" t="s">
        <v>277</v>
      </c>
    </row>
    <row r="748" spans="1:21" x14ac:dyDescent="0.45">
      <c r="A748" t="s">
        <v>117</v>
      </c>
      <c r="B748" s="4" t="str" cm="1">
        <f t="array" ref="B748">_xlfn._xlws.FILTER(AnalysisSets!B:B,AnalysisSets!A:A=_xlfn._xlws.FILTER(Analyses!D:D,Analyses!A:A=AnalysisResults!A748,""),"")</f>
        <v>Safety Population</v>
      </c>
      <c r="C748" t="s">
        <v>314</v>
      </c>
      <c r="D748" s="4" t="str" cm="1">
        <f t="array" ref="D748">_xlfn.UNIQUE(_xlfn._xlws.FILTER(AnalysisMethods!$C$2:$C$31,AnalysisMethods!$A$2:$A$31=AnalysisResults!C748,""))</f>
        <v>Grouped summary of categorical variable</v>
      </c>
      <c r="E748" t="s">
        <v>316</v>
      </c>
      <c r="F748" s="4" t="str" cm="1">
        <f t="array" ref="F748">_xlfn._xlws.FILTER(AnalysisMethods!$H$2:$H$31,AnalysisMethods!$E$2:$E$31=AnalysisResults!E748,"")</f>
        <v>%</v>
      </c>
      <c r="G748" s="4" t="str" cm="1">
        <f t="array" ref="G748">_xlfn._xlws.FILTER(AnalysisMethods!$I$2:$I$31,AnalysisMethods!$E$2:$E$31=AnalysisResults!E748,"")</f>
        <v>( XX.X)</v>
      </c>
      <c r="H748" t="s">
        <v>33</v>
      </c>
      <c r="I748" t="s">
        <v>40</v>
      </c>
      <c r="J748" s="4" t="str" cm="1">
        <f t="array" ref="J748">_xlfn._xlws.FILTER(AnalysisGroupings!$G$2:$G$20,AnalysisGroupings!$F$2:$F$20=AnalysisResults!I748,"")</f>
        <v>Xanomeline Low Dose</v>
      </c>
      <c r="L748" t="s">
        <v>108</v>
      </c>
      <c r="N748" s="4" t="str" cm="1">
        <f t="array" ref="N748">_xlfn._xlws.FILTER(AnalysisGroupings!$G$2:$G$20,(AnalysisGroupings!$F$2:$F$20=AnalysisResults!M748)*LEN(M748)&gt;0,"")</f>
        <v/>
      </c>
      <c r="O748" t="s">
        <v>353</v>
      </c>
      <c r="P748" t="s">
        <v>111</v>
      </c>
      <c r="R748" s="4" t="str" cm="1">
        <f t="array" ref="R748">_xlfn._xlws.FILTER(AnalysisGroupings!$G$2:$G$20,(AnalysisGroupings!$F$2:$F$20=AnalysisResults!Q748)*LEN(Q748)&gt;0,"")</f>
        <v/>
      </c>
      <c r="S748" t="s">
        <v>405</v>
      </c>
      <c r="T748">
        <v>1.1904999999999999</v>
      </c>
      <c r="U748" s="7" t="s">
        <v>283</v>
      </c>
    </row>
    <row r="749" spans="1:21" x14ac:dyDescent="0.45">
      <c r="A749" t="s">
        <v>117</v>
      </c>
      <c r="B749" s="4" t="str" cm="1">
        <f t="array" ref="B749">_xlfn._xlws.FILTER(AnalysisSets!B:B,AnalysisSets!A:A=_xlfn._xlws.FILTER(Analyses!D:D,Analyses!A:A=AnalysisResults!A749,""),"")</f>
        <v>Safety Population</v>
      </c>
      <c r="C749" t="s">
        <v>314</v>
      </c>
      <c r="D749" s="4" t="str" cm="1">
        <f t="array" ref="D749">_xlfn.UNIQUE(_xlfn._xlws.FILTER(AnalysisMethods!$C$2:$C$31,AnalysisMethods!$A$2:$A$31=AnalysisResults!C749,""))</f>
        <v>Grouped summary of categorical variable</v>
      </c>
      <c r="E749" t="s">
        <v>315</v>
      </c>
      <c r="F749" s="4" t="str" cm="1">
        <f t="array" ref="F749">_xlfn._xlws.FILTER(AnalysisMethods!$H$2:$H$31,AnalysisMethods!$E$2:$E$31=AnalysisResults!E749,"")</f>
        <v>n</v>
      </c>
      <c r="G749" s="4" t="str" cm="1">
        <f t="array" ref="G749">_xlfn._xlws.FILTER(AnalysisMethods!$I$2:$I$31,AnalysisMethods!$E$2:$E$31=AnalysisResults!E749,"")</f>
        <v>XX</v>
      </c>
      <c r="H749" t="s">
        <v>33</v>
      </c>
      <c r="I749" t="s">
        <v>40</v>
      </c>
      <c r="J749" s="4" t="str" cm="1">
        <f t="array" ref="J749">_xlfn._xlws.FILTER(AnalysisGroupings!$G$2:$G$20,AnalysisGroupings!$F$2:$F$20=AnalysisResults!I749,"")</f>
        <v>Xanomeline Low Dose</v>
      </c>
      <c r="L749" t="s">
        <v>108</v>
      </c>
      <c r="N749" s="4" t="str" cm="1">
        <f t="array" ref="N749">_xlfn._xlws.FILTER(AnalysisGroupings!$G$2:$G$20,(AnalysisGroupings!$F$2:$F$20=AnalysisResults!M749)*LEN(M749)&gt;0,"")</f>
        <v/>
      </c>
      <c r="O749" t="s">
        <v>353</v>
      </c>
      <c r="P749" t="s">
        <v>111</v>
      </c>
      <c r="R749" s="4" t="str" cm="1">
        <f t="array" ref="R749">_xlfn._xlws.FILTER(AnalysisGroupings!$G$2:$G$20,(AnalysisGroupings!$F$2:$F$20=AnalysisResults!Q749)*LEN(Q749)&gt;0,"")</f>
        <v/>
      </c>
      <c r="S749" t="s">
        <v>406</v>
      </c>
      <c r="T749">
        <v>1</v>
      </c>
      <c r="U749" s="7" t="s">
        <v>277</v>
      </c>
    </row>
    <row r="750" spans="1:21" x14ac:dyDescent="0.45">
      <c r="A750" t="s">
        <v>117</v>
      </c>
      <c r="B750" s="4" t="str" cm="1">
        <f t="array" ref="B750">_xlfn._xlws.FILTER(AnalysisSets!B:B,AnalysisSets!A:A=_xlfn._xlws.FILTER(Analyses!D:D,Analyses!A:A=AnalysisResults!A750,""),"")</f>
        <v>Safety Population</v>
      </c>
      <c r="C750" t="s">
        <v>314</v>
      </c>
      <c r="D750" s="4" t="str" cm="1">
        <f t="array" ref="D750">_xlfn.UNIQUE(_xlfn._xlws.FILTER(AnalysisMethods!$C$2:$C$31,AnalysisMethods!$A$2:$A$31=AnalysisResults!C750,""))</f>
        <v>Grouped summary of categorical variable</v>
      </c>
      <c r="E750" t="s">
        <v>316</v>
      </c>
      <c r="F750" s="4" t="str" cm="1">
        <f t="array" ref="F750">_xlfn._xlws.FILTER(AnalysisMethods!$H$2:$H$31,AnalysisMethods!$E$2:$E$31=AnalysisResults!E750,"")</f>
        <v>%</v>
      </c>
      <c r="G750" s="4" t="str" cm="1">
        <f t="array" ref="G750">_xlfn._xlws.FILTER(AnalysisMethods!$I$2:$I$31,AnalysisMethods!$E$2:$E$31=AnalysisResults!E750,"")</f>
        <v>( XX.X)</v>
      </c>
      <c r="H750" t="s">
        <v>33</v>
      </c>
      <c r="I750" t="s">
        <v>40</v>
      </c>
      <c r="J750" s="4" t="str" cm="1">
        <f t="array" ref="J750">_xlfn._xlws.FILTER(AnalysisGroupings!$G$2:$G$20,AnalysisGroupings!$F$2:$F$20=AnalysisResults!I750,"")</f>
        <v>Xanomeline Low Dose</v>
      </c>
      <c r="L750" t="s">
        <v>108</v>
      </c>
      <c r="N750" s="4" t="str" cm="1">
        <f t="array" ref="N750">_xlfn._xlws.FILTER(AnalysisGroupings!$G$2:$G$20,(AnalysisGroupings!$F$2:$F$20=AnalysisResults!M750)*LEN(M750)&gt;0,"")</f>
        <v/>
      </c>
      <c r="O750" t="s">
        <v>353</v>
      </c>
      <c r="P750" t="s">
        <v>111</v>
      </c>
      <c r="R750" s="4" t="str" cm="1">
        <f t="array" ref="R750">_xlfn._xlws.FILTER(AnalysisGroupings!$G$2:$G$20,(AnalysisGroupings!$F$2:$F$20=AnalysisResults!Q750)*LEN(Q750)&gt;0,"")</f>
        <v/>
      </c>
      <c r="S750" t="s">
        <v>406</v>
      </c>
      <c r="T750">
        <v>1.1904999999999999</v>
      </c>
      <c r="U750" s="7" t="s">
        <v>283</v>
      </c>
    </row>
    <row r="751" spans="1:21" x14ac:dyDescent="0.45">
      <c r="A751" t="s">
        <v>117</v>
      </c>
      <c r="B751" s="4" t="str" cm="1">
        <f t="array" ref="B751">_xlfn._xlws.FILTER(AnalysisSets!B:B,AnalysisSets!A:A=_xlfn._xlws.FILTER(Analyses!D:D,Analyses!A:A=AnalysisResults!A751,""),"")</f>
        <v>Safety Population</v>
      </c>
      <c r="C751" t="s">
        <v>314</v>
      </c>
      <c r="D751" s="4" t="str" cm="1">
        <f t="array" ref="D751">_xlfn.UNIQUE(_xlfn._xlws.FILTER(AnalysisMethods!$C$2:$C$31,AnalysisMethods!$A$2:$A$31=AnalysisResults!C751,""))</f>
        <v>Grouped summary of categorical variable</v>
      </c>
      <c r="E751" t="s">
        <v>315</v>
      </c>
      <c r="F751" s="4" t="str" cm="1">
        <f t="array" ref="F751">_xlfn._xlws.FILTER(AnalysisMethods!$H$2:$H$31,AnalysisMethods!$E$2:$E$31=AnalysisResults!E751,"")</f>
        <v>n</v>
      </c>
      <c r="G751" s="4" t="str" cm="1">
        <f t="array" ref="G751">_xlfn._xlws.FILTER(AnalysisMethods!$I$2:$I$31,AnalysisMethods!$E$2:$E$31=AnalysisResults!E751,"")</f>
        <v>XX</v>
      </c>
      <c r="H751" t="s">
        <v>33</v>
      </c>
      <c r="I751" t="s">
        <v>40</v>
      </c>
      <c r="J751" s="4" t="str" cm="1">
        <f t="array" ref="J751">_xlfn._xlws.FILTER(AnalysisGroupings!$G$2:$G$20,AnalysisGroupings!$F$2:$F$20=AnalysisResults!I751,"")</f>
        <v>Xanomeline Low Dose</v>
      </c>
      <c r="L751" t="s">
        <v>108</v>
      </c>
      <c r="N751" s="4" t="str" cm="1">
        <f t="array" ref="N751">_xlfn._xlws.FILTER(AnalysisGroupings!$G$2:$G$20,(AnalysisGroupings!$F$2:$F$20=AnalysisResults!M751)*LEN(M751)&gt;0,"")</f>
        <v/>
      </c>
      <c r="O751" t="s">
        <v>353</v>
      </c>
      <c r="P751" t="s">
        <v>111</v>
      </c>
      <c r="R751" s="4" t="str" cm="1">
        <f t="array" ref="R751">_xlfn._xlws.FILTER(AnalysisGroupings!$G$2:$G$20,(AnalysisGroupings!$F$2:$F$20=AnalysisResults!Q751)*LEN(Q751)&gt;0,"")</f>
        <v/>
      </c>
      <c r="S751" t="s">
        <v>407</v>
      </c>
      <c r="T751">
        <v>0</v>
      </c>
      <c r="U751" s="7" t="s">
        <v>276</v>
      </c>
    </row>
    <row r="752" spans="1:21" x14ac:dyDescent="0.45">
      <c r="A752" t="s">
        <v>117</v>
      </c>
      <c r="B752" s="4" t="str" cm="1">
        <f t="array" ref="B752">_xlfn._xlws.FILTER(AnalysisSets!B:B,AnalysisSets!A:A=_xlfn._xlws.FILTER(Analyses!D:D,Analyses!A:A=AnalysisResults!A752,""),"")</f>
        <v>Safety Population</v>
      </c>
      <c r="C752" t="s">
        <v>314</v>
      </c>
      <c r="D752" s="4" t="str" cm="1">
        <f t="array" ref="D752">_xlfn.UNIQUE(_xlfn._xlws.FILTER(AnalysisMethods!$C$2:$C$31,AnalysisMethods!$A$2:$A$31=AnalysisResults!C752,""))</f>
        <v>Grouped summary of categorical variable</v>
      </c>
      <c r="E752" t="s">
        <v>316</v>
      </c>
      <c r="F752" s="4" t="str" cm="1">
        <f t="array" ref="F752">_xlfn._xlws.FILTER(AnalysisMethods!$H$2:$H$31,AnalysisMethods!$E$2:$E$31=AnalysisResults!E752,"")</f>
        <v>%</v>
      </c>
      <c r="G752" s="4" t="str" cm="1">
        <f t="array" ref="G752">_xlfn._xlws.FILTER(AnalysisMethods!$I$2:$I$31,AnalysisMethods!$E$2:$E$31=AnalysisResults!E752,"")</f>
        <v>( XX.X)</v>
      </c>
      <c r="H752" t="s">
        <v>33</v>
      </c>
      <c r="I752" t="s">
        <v>40</v>
      </c>
      <c r="J752" s="4" t="str" cm="1">
        <f t="array" ref="J752">_xlfn._xlws.FILTER(AnalysisGroupings!$G$2:$G$20,AnalysisGroupings!$F$2:$F$20=AnalysisResults!I752,"")</f>
        <v>Xanomeline Low Dose</v>
      </c>
      <c r="L752" t="s">
        <v>108</v>
      </c>
      <c r="N752" s="4" t="str" cm="1">
        <f t="array" ref="N752">_xlfn._xlws.FILTER(AnalysisGroupings!$G$2:$G$20,(AnalysisGroupings!$F$2:$F$20=AnalysisResults!M752)*LEN(M752)&gt;0,"")</f>
        <v/>
      </c>
      <c r="O752" t="s">
        <v>353</v>
      </c>
      <c r="P752" t="s">
        <v>111</v>
      </c>
      <c r="R752" s="4" t="str" cm="1">
        <f t="array" ref="R752">_xlfn._xlws.FILTER(AnalysisGroupings!$G$2:$G$20,(AnalysisGroupings!$F$2:$F$20=AnalysisResults!Q752)*LEN(Q752)&gt;0,"")</f>
        <v/>
      </c>
      <c r="S752" t="s">
        <v>407</v>
      </c>
      <c r="T752">
        <v>0</v>
      </c>
      <c r="U752" s="7" t="s">
        <v>280</v>
      </c>
    </row>
    <row r="753" spans="1:21" x14ac:dyDescent="0.45">
      <c r="A753" t="s">
        <v>117</v>
      </c>
      <c r="B753" s="4" t="str" cm="1">
        <f t="array" ref="B753">_xlfn._xlws.FILTER(AnalysisSets!B:B,AnalysisSets!A:A=_xlfn._xlws.FILTER(Analyses!D:D,Analyses!A:A=AnalysisResults!A753,""),"")</f>
        <v>Safety Population</v>
      </c>
      <c r="C753" t="s">
        <v>314</v>
      </c>
      <c r="D753" s="4" t="str" cm="1">
        <f t="array" ref="D753">_xlfn.UNIQUE(_xlfn._xlws.FILTER(AnalysisMethods!$C$2:$C$31,AnalysisMethods!$A$2:$A$31=AnalysisResults!C753,""))</f>
        <v>Grouped summary of categorical variable</v>
      </c>
      <c r="E753" t="s">
        <v>315</v>
      </c>
      <c r="F753" s="4" t="str" cm="1">
        <f t="array" ref="F753">_xlfn._xlws.FILTER(AnalysisMethods!$H$2:$H$31,AnalysisMethods!$E$2:$E$31=AnalysisResults!E753,"")</f>
        <v>n</v>
      </c>
      <c r="G753" s="4" t="str" cm="1">
        <f t="array" ref="G753">_xlfn._xlws.FILTER(AnalysisMethods!$I$2:$I$31,AnalysisMethods!$E$2:$E$31=AnalysisResults!E753,"")</f>
        <v>XX</v>
      </c>
      <c r="H753" t="s">
        <v>33</v>
      </c>
      <c r="I753" t="s">
        <v>40</v>
      </c>
      <c r="J753" s="4" t="str" cm="1">
        <f t="array" ref="J753">_xlfn._xlws.FILTER(AnalysisGroupings!$G$2:$G$20,AnalysisGroupings!$F$2:$F$20=AnalysisResults!I753,"")</f>
        <v>Xanomeline Low Dose</v>
      </c>
      <c r="L753" t="s">
        <v>108</v>
      </c>
      <c r="N753" s="4" t="str" cm="1">
        <f t="array" ref="N753">_xlfn._xlws.FILTER(AnalysisGroupings!$G$2:$G$20,(AnalysisGroupings!$F$2:$F$20=AnalysisResults!M753)*LEN(M753)&gt;0,"")</f>
        <v/>
      </c>
      <c r="O753" t="s">
        <v>353</v>
      </c>
      <c r="P753" t="s">
        <v>111</v>
      </c>
      <c r="R753" s="4" t="str" cm="1">
        <f t="array" ref="R753">_xlfn._xlws.FILTER(AnalysisGroupings!$G$2:$G$20,(AnalysisGroupings!$F$2:$F$20=AnalysisResults!Q753)*LEN(Q753)&gt;0,"")</f>
        <v/>
      </c>
      <c r="S753" t="s">
        <v>408</v>
      </c>
      <c r="T753">
        <v>1</v>
      </c>
      <c r="U753" s="7" t="s">
        <v>277</v>
      </c>
    </row>
    <row r="754" spans="1:21" x14ac:dyDescent="0.45">
      <c r="A754" t="s">
        <v>117</v>
      </c>
      <c r="B754" s="4" t="str" cm="1">
        <f t="array" ref="B754">_xlfn._xlws.FILTER(AnalysisSets!B:B,AnalysisSets!A:A=_xlfn._xlws.FILTER(Analyses!D:D,Analyses!A:A=AnalysisResults!A754,""),"")</f>
        <v>Safety Population</v>
      </c>
      <c r="C754" t="s">
        <v>314</v>
      </c>
      <c r="D754" s="4" t="str" cm="1">
        <f t="array" ref="D754">_xlfn.UNIQUE(_xlfn._xlws.FILTER(AnalysisMethods!$C$2:$C$31,AnalysisMethods!$A$2:$A$31=AnalysisResults!C754,""))</f>
        <v>Grouped summary of categorical variable</v>
      </c>
      <c r="E754" t="s">
        <v>316</v>
      </c>
      <c r="F754" s="4" t="str" cm="1">
        <f t="array" ref="F754">_xlfn._xlws.FILTER(AnalysisMethods!$H$2:$H$31,AnalysisMethods!$E$2:$E$31=AnalysisResults!E754,"")</f>
        <v>%</v>
      </c>
      <c r="G754" s="4" t="str" cm="1">
        <f t="array" ref="G754">_xlfn._xlws.FILTER(AnalysisMethods!$I$2:$I$31,AnalysisMethods!$E$2:$E$31=AnalysisResults!E754,"")</f>
        <v>( XX.X)</v>
      </c>
      <c r="H754" t="s">
        <v>33</v>
      </c>
      <c r="I754" t="s">
        <v>40</v>
      </c>
      <c r="J754" s="4" t="str" cm="1">
        <f t="array" ref="J754">_xlfn._xlws.FILTER(AnalysisGroupings!$G$2:$G$20,AnalysisGroupings!$F$2:$F$20=AnalysisResults!I754,"")</f>
        <v>Xanomeline Low Dose</v>
      </c>
      <c r="L754" t="s">
        <v>108</v>
      </c>
      <c r="N754" s="4" t="str" cm="1">
        <f t="array" ref="N754">_xlfn._xlws.FILTER(AnalysisGroupings!$G$2:$G$20,(AnalysisGroupings!$F$2:$F$20=AnalysisResults!M754)*LEN(M754)&gt;0,"")</f>
        <v/>
      </c>
      <c r="O754" t="s">
        <v>353</v>
      </c>
      <c r="P754" t="s">
        <v>111</v>
      </c>
      <c r="R754" s="4" t="str" cm="1">
        <f t="array" ref="R754">_xlfn._xlws.FILTER(AnalysisGroupings!$G$2:$G$20,(AnalysisGroupings!$F$2:$F$20=AnalysisResults!Q754)*LEN(Q754)&gt;0,"")</f>
        <v/>
      </c>
      <c r="S754" t="s">
        <v>408</v>
      </c>
      <c r="T754">
        <v>1.1904999999999999</v>
      </c>
      <c r="U754" s="7" t="s">
        <v>283</v>
      </c>
    </row>
    <row r="755" spans="1:21" x14ac:dyDescent="0.45">
      <c r="A755" t="s">
        <v>117</v>
      </c>
      <c r="B755" s="4" t="str" cm="1">
        <f t="array" ref="B755">_xlfn._xlws.FILTER(AnalysisSets!B:B,AnalysisSets!A:A=_xlfn._xlws.FILTER(Analyses!D:D,Analyses!A:A=AnalysisResults!A755,""),"")</f>
        <v>Safety Population</v>
      </c>
      <c r="C755" t="s">
        <v>314</v>
      </c>
      <c r="D755" s="4" t="str" cm="1">
        <f t="array" ref="D755">_xlfn.UNIQUE(_xlfn._xlws.FILTER(AnalysisMethods!$C$2:$C$31,AnalysisMethods!$A$2:$A$31=AnalysisResults!C755,""))</f>
        <v>Grouped summary of categorical variable</v>
      </c>
      <c r="E755" t="s">
        <v>315</v>
      </c>
      <c r="F755" s="4" t="str" cm="1">
        <f t="array" ref="F755">_xlfn._xlws.FILTER(AnalysisMethods!$H$2:$H$31,AnalysisMethods!$E$2:$E$31=AnalysisResults!E755,"")</f>
        <v>n</v>
      </c>
      <c r="G755" s="4" t="str" cm="1">
        <f t="array" ref="G755">_xlfn._xlws.FILTER(AnalysisMethods!$I$2:$I$31,AnalysisMethods!$E$2:$E$31=AnalysisResults!E755,"")</f>
        <v>XX</v>
      </c>
      <c r="H755" t="s">
        <v>33</v>
      </c>
      <c r="I755" t="s">
        <v>40</v>
      </c>
      <c r="J755" s="4" t="str" cm="1">
        <f t="array" ref="J755">_xlfn._xlws.FILTER(AnalysisGroupings!$G$2:$G$20,AnalysisGroupings!$F$2:$F$20=AnalysisResults!I755,"")</f>
        <v>Xanomeline Low Dose</v>
      </c>
      <c r="L755" t="s">
        <v>108</v>
      </c>
      <c r="N755" s="4" t="str" cm="1">
        <f t="array" ref="N755">_xlfn._xlws.FILTER(AnalysisGroupings!$G$2:$G$20,(AnalysisGroupings!$F$2:$F$20=AnalysisResults!M755)*LEN(M755)&gt;0,"")</f>
        <v/>
      </c>
      <c r="O755" t="s">
        <v>353</v>
      </c>
      <c r="P755" t="s">
        <v>111</v>
      </c>
      <c r="R755" s="4" t="str" cm="1">
        <f t="array" ref="R755">_xlfn._xlws.FILTER(AnalysisGroupings!$G$2:$G$20,(AnalysisGroupings!$F$2:$F$20=AnalysisResults!Q755)*LEN(Q755)&gt;0,"")</f>
        <v/>
      </c>
      <c r="S755" t="s">
        <v>409</v>
      </c>
      <c r="T755">
        <v>0</v>
      </c>
      <c r="U755" s="7" t="s">
        <v>276</v>
      </c>
    </row>
    <row r="756" spans="1:21" x14ac:dyDescent="0.45">
      <c r="A756" t="s">
        <v>117</v>
      </c>
      <c r="B756" s="4" t="str" cm="1">
        <f t="array" ref="B756">_xlfn._xlws.FILTER(AnalysisSets!B:B,AnalysisSets!A:A=_xlfn._xlws.FILTER(Analyses!D:D,Analyses!A:A=AnalysisResults!A756,""),"")</f>
        <v>Safety Population</v>
      </c>
      <c r="C756" t="s">
        <v>314</v>
      </c>
      <c r="D756" s="4" t="str" cm="1">
        <f t="array" ref="D756">_xlfn.UNIQUE(_xlfn._xlws.FILTER(AnalysisMethods!$C$2:$C$31,AnalysisMethods!$A$2:$A$31=AnalysisResults!C756,""))</f>
        <v>Grouped summary of categorical variable</v>
      </c>
      <c r="E756" t="s">
        <v>316</v>
      </c>
      <c r="F756" s="4" t="str" cm="1">
        <f t="array" ref="F756">_xlfn._xlws.FILTER(AnalysisMethods!$H$2:$H$31,AnalysisMethods!$E$2:$E$31=AnalysisResults!E756,"")</f>
        <v>%</v>
      </c>
      <c r="G756" s="4" t="str" cm="1">
        <f t="array" ref="G756">_xlfn._xlws.FILTER(AnalysisMethods!$I$2:$I$31,AnalysisMethods!$E$2:$E$31=AnalysisResults!E756,"")</f>
        <v>( XX.X)</v>
      </c>
      <c r="H756" t="s">
        <v>33</v>
      </c>
      <c r="I756" t="s">
        <v>40</v>
      </c>
      <c r="J756" s="4" t="str" cm="1">
        <f t="array" ref="J756">_xlfn._xlws.FILTER(AnalysisGroupings!$G$2:$G$20,AnalysisGroupings!$F$2:$F$20=AnalysisResults!I756,"")</f>
        <v>Xanomeline Low Dose</v>
      </c>
      <c r="L756" t="s">
        <v>108</v>
      </c>
      <c r="N756" s="4" t="str" cm="1">
        <f t="array" ref="N756">_xlfn._xlws.FILTER(AnalysisGroupings!$G$2:$G$20,(AnalysisGroupings!$F$2:$F$20=AnalysisResults!M756)*LEN(M756)&gt;0,"")</f>
        <v/>
      </c>
      <c r="O756" t="s">
        <v>353</v>
      </c>
      <c r="P756" t="s">
        <v>111</v>
      </c>
      <c r="R756" s="4" t="str" cm="1">
        <f t="array" ref="R756">_xlfn._xlws.FILTER(AnalysisGroupings!$G$2:$G$20,(AnalysisGroupings!$F$2:$F$20=AnalysisResults!Q756)*LEN(Q756)&gt;0,"")</f>
        <v/>
      </c>
      <c r="S756" t="s">
        <v>409</v>
      </c>
      <c r="T756">
        <v>0</v>
      </c>
      <c r="U756" s="7" t="s">
        <v>280</v>
      </c>
    </row>
    <row r="757" spans="1:21" x14ac:dyDescent="0.45">
      <c r="A757" t="s">
        <v>117</v>
      </c>
      <c r="B757" s="4" t="str" cm="1">
        <f t="array" ref="B757">_xlfn._xlws.FILTER(AnalysisSets!B:B,AnalysisSets!A:A=_xlfn._xlws.FILTER(Analyses!D:D,Analyses!A:A=AnalysisResults!A757,""),"")</f>
        <v>Safety Population</v>
      </c>
      <c r="C757" t="s">
        <v>314</v>
      </c>
      <c r="D757" s="4" t="str" cm="1">
        <f t="array" ref="D757">_xlfn.UNIQUE(_xlfn._xlws.FILTER(AnalysisMethods!$C$2:$C$31,AnalysisMethods!$A$2:$A$31=AnalysisResults!C757,""))</f>
        <v>Grouped summary of categorical variable</v>
      </c>
      <c r="E757" t="s">
        <v>315</v>
      </c>
      <c r="F757" s="4" t="str" cm="1">
        <f t="array" ref="F757">_xlfn._xlws.FILTER(AnalysisMethods!$H$2:$H$31,AnalysisMethods!$E$2:$E$31=AnalysisResults!E757,"")</f>
        <v>n</v>
      </c>
      <c r="G757" s="4" t="str" cm="1">
        <f t="array" ref="G757">_xlfn._xlws.FILTER(AnalysisMethods!$I$2:$I$31,AnalysisMethods!$E$2:$E$31=AnalysisResults!E757,"")</f>
        <v>XX</v>
      </c>
      <c r="H757" t="s">
        <v>33</v>
      </c>
      <c r="I757" t="s">
        <v>40</v>
      </c>
      <c r="J757" s="4" t="str" cm="1">
        <f t="array" ref="J757">_xlfn._xlws.FILTER(AnalysisGroupings!$G$2:$G$20,AnalysisGroupings!$F$2:$F$20=AnalysisResults!I757,"")</f>
        <v>Xanomeline Low Dose</v>
      </c>
      <c r="L757" t="s">
        <v>108</v>
      </c>
      <c r="N757" s="4" t="str" cm="1">
        <f t="array" ref="N757">_xlfn._xlws.FILTER(AnalysisGroupings!$G$2:$G$20,(AnalysisGroupings!$F$2:$F$20=AnalysisResults!M757)*LEN(M757)&gt;0,"")</f>
        <v/>
      </c>
      <c r="O757" t="s">
        <v>353</v>
      </c>
      <c r="P757" t="s">
        <v>111</v>
      </c>
      <c r="R757" s="4" t="str" cm="1">
        <f t="array" ref="R757">_xlfn._xlws.FILTER(AnalysisGroupings!$G$2:$G$20,(AnalysisGroupings!$F$2:$F$20=AnalysisResults!Q757)*LEN(Q757)&gt;0,"")</f>
        <v/>
      </c>
      <c r="S757" t="s">
        <v>422</v>
      </c>
      <c r="T757">
        <v>0</v>
      </c>
      <c r="U757" s="7" t="s">
        <v>276</v>
      </c>
    </row>
    <row r="758" spans="1:21" x14ac:dyDescent="0.45">
      <c r="A758" t="s">
        <v>117</v>
      </c>
      <c r="B758" s="4" t="str" cm="1">
        <f t="array" ref="B758">_xlfn._xlws.FILTER(AnalysisSets!B:B,AnalysisSets!A:A=_xlfn._xlws.FILTER(Analyses!D:D,Analyses!A:A=AnalysisResults!A758,""),"")</f>
        <v>Safety Population</v>
      </c>
      <c r="C758" t="s">
        <v>314</v>
      </c>
      <c r="D758" s="4" t="str" cm="1">
        <f t="array" ref="D758">_xlfn.UNIQUE(_xlfn._xlws.FILTER(AnalysisMethods!$C$2:$C$31,AnalysisMethods!$A$2:$A$31=AnalysisResults!C758,""))</f>
        <v>Grouped summary of categorical variable</v>
      </c>
      <c r="E758" t="s">
        <v>316</v>
      </c>
      <c r="F758" s="4" t="str" cm="1">
        <f t="array" ref="F758">_xlfn._xlws.FILTER(AnalysisMethods!$H$2:$H$31,AnalysisMethods!$E$2:$E$31=AnalysisResults!E758,"")</f>
        <v>%</v>
      </c>
      <c r="G758" s="4" t="str" cm="1">
        <f t="array" ref="G758">_xlfn._xlws.FILTER(AnalysisMethods!$I$2:$I$31,AnalysisMethods!$E$2:$E$31=AnalysisResults!E758,"")</f>
        <v>( XX.X)</v>
      </c>
      <c r="H758" t="s">
        <v>33</v>
      </c>
      <c r="I758" t="s">
        <v>40</v>
      </c>
      <c r="J758" s="4" t="str" cm="1">
        <f t="array" ref="J758">_xlfn._xlws.FILTER(AnalysisGroupings!$G$2:$G$20,AnalysisGroupings!$F$2:$F$20=AnalysisResults!I758,"")</f>
        <v>Xanomeline Low Dose</v>
      </c>
      <c r="L758" t="s">
        <v>108</v>
      </c>
      <c r="N758" s="4" t="str" cm="1">
        <f t="array" ref="N758">_xlfn._xlws.FILTER(AnalysisGroupings!$G$2:$G$20,(AnalysisGroupings!$F$2:$F$20=AnalysisResults!M758)*LEN(M758)&gt;0,"")</f>
        <v/>
      </c>
      <c r="O758" t="s">
        <v>353</v>
      </c>
      <c r="P758" t="s">
        <v>111</v>
      </c>
      <c r="R758" s="4" t="str" cm="1">
        <f t="array" ref="R758">_xlfn._xlws.FILTER(AnalysisGroupings!$G$2:$G$20,(AnalysisGroupings!$F$2:$F$20=AnalysisResults!Q758)*LEN(Q758)&gt;0,"")</f>
        <v/>
      </c>
      <c r="S758" t="s">
        <v>422</v>
      </c>
      <c r="T758">
        <v>0</v>
      </c>
      <c r="U758" s="7" t="s">
        <v>280</v>
      </c>
    </row>
    <row r="759" spans="1:21" x14ac:dyDescent="0.45">
      <c r="A759" t="s">
        <v>117</v>
      </c>
      <c r="B759" s="4" t="str" cm="1">
        <f t="array" ref="B759">_xlfn._xlws.FILTER(AnalysisSets!B:B,AnalysisSets!A:A=_xlfn._xlws.FILTER(Analyses!D:D,Analyses!A:A=AnalysisResults!A759,""),"")</f>
        <v>Safety Population</v>
      </c>
      <c r="C759" t="s">
        <v>314</v>
      </c>
      <c r="D759" s="4" t="str" cm="1">
        <f t="array" ref="D759">_xlfn.UNIQUE(_xlfn._xlws.FILTER(AnalysisMethods!$C$2:$C$31,AnalysisMethods!$A$2:$A$31=AnalysisResults!C759,""))</f>
        <v>Grouped summary of categorical variable</v>
      </c>
      <c r="E759" t="s">
        <v>315</v>
      </c>
      <c r="F759" s="4" t="str" cm="1">
        <f t="array" ref="F759">_xlfn._xlws.FILTER(AnalysisMethods!$H$2:$H$31,AnalysisMethods!$E$2:$E$31=AnalysisResults!E759,"")</f>
        <v>n</v>
      </c>
      <c r="G759" s="4" t="str" cm="1">
        <f t="array" ref="G759">_xlfn._xlws.FILTER(AnalysisMethods!$I$2:$I$31,AnalysisMethods!$E$2:$E$31=AnalysisResults!E759,"")</f>
        <v>XX</v>
      </c>
      <c r="H759" t="s">
        <v>33</v>
      </c>
      <c r="I759" t="s">
        <v>40</v>
      </c>
      <c r="J759" s="4" t="str" cm="1">
        <f t="array" ref="J759">_xlfn._xlws.FILTER(AnalysisGroupings!$G$2:$G$20,AnalysisGroupings!$F$2:$F$20=AnalysisResults!I759,"")</f>
        <v>Xanomeline Low Dose</v>
      </c>
      <c r="L759" t="s">
        <v>108</v>
      </c>
      <c r="N759" s="4" t="str" cm="1">
        <f t="array" ref="N759">_xlfn._xlws.FILTER(AnalysisGroupings!$G$2:$G$20,(AnalysisGroupings!$F$2:$F$20=AnalysisResults!M759)*LEN(M759)&gt;0,"")</f>
        <v/>
      </c>
      <c r="O759" t="s">
        <v>353</v>
      </c>
      <c r="P759" t="s">
        <v>111</v>
      </c>
      <c r="R759" s="4" t="str" cm="1">
        <f t="array" ref="R759">_xlfn._xlws.FILTER(AnalysisGroupings!$G$2:$G$20,(AnalysisGroupings!$F$2:$F$20=AnalysisResults!Q759)*LEN(Q759)&gt;0,"")</f>
        <v/>
      </c>
      <c r="S759" t="s">
        <v>424</v>
      </c>
      <c r="T759">
        <v>0</v>
      </c>
      <c r="U759" s="7" t="s">
        <v>276</v>
      </c>
    </row>
    <row r="760" spans="1:21" x14ac:dyDescent="0.45">
      <c r="A760" t="s">
        <v>117</v>
      </c>
      <c r="B760" s="4" t="str" cm="1">
        <f t="array" ref="B760">_xlfn._xlws.FILTER(AnalysisSets!B:B,AnalysisSets!A:A=_xlfn._xlws.FILTER(Analyses!D:D,Analyses!A:A=AnalysisResults!A760,""),"")</f>
        <v>Safety Population</v>
      </c>
      <c r="C760" t="s">
        <v>314</v>
      </c>
      <c r="D760" s="4" t="str" cm="1">
        <f t="array" ref="D760">_xlfn.UNIQUE(_xlfn._xlws.FILTER(AnalysisMethods!$C$2:$C$31,AnalysisMethods!$A$2:$A$31=AnalysisResults!C760,""))</f>
        <v>Grouped summary of categorical variable</v>
      </c>
      <c r="E760" t="s">
        <v>316</v>
      </c>
      <c r="F760" s="4" t="str" cm="1">
        <f t="array" ref="F760">_xlfn._xlws.FILTER(AnalysisMethods!$H$2:$H$31,AnalysisMethods!$E$2:$E$31=AnalysisResults!E760,"")</f>
        <v>%</v>
      </c>
      <c r="G760" s="4" t="str" cm="1">
        <f t="array" ref="G760">_xlfn._xlws.FILTER(AnalysisMethods!$I$2:$I$31,AnalysisMethods!$E$2:$E$31=AnalysisResults!E760,"")</f>
        <v>( XX.X)</v>
      </c>
      <c r="H760" t="s">
        <v>33</v>
      </c>
      <c r="I760" t="s">
        <v>40</v>
      </c>
      <c r="J760" s="4" t="str" cm="1">
        <f t="array" ref="J760">_xlfn._xlws.FILTER(AnalysisGroupings!$G$2:$G$20,AnalysisGroupings!$F$2:$F$20=AnalysisResults!I760,"")</f>
        <v>Xanomeline Low Dose</v>
      </c>
      <c r="L760" t="s">
        <v>108</v>
      </c>
      <c r="N760" s="4" t="str" cm="1">
        <f t="array" ref="N760">_xlfn._xlws.FILTER(AnalysisGroupings!$G$2:$G$20,(AnalysisGroupings!$F$2:$F$20=AnalysisResults!M760)*LEN(M760)&gt;0,"")</f>
        <v/>
      </c>
      <c r="O760" t="s">
        <v>353</v>
      </c>
      <c r="P760" t="s">
        <v>111</v>
      </c>
      <c r="R760" s="4" t="str" cm="1">
        <f t="array" ref="R760">_xlfn._xlws.FILTER(AnalysisGroupings!$G$2:$G$20,(AnalysisGroupings!$F$2:$F$20=AnalysisResults!Q760)*LEN(Q760)&gt;0,"")</f>
        <v/>
      </c>
      <c r="S760" t="s">
        <v>424</v>
      </c>
      <c r="T760">
        <v>0</v>
      </c>
      <c r="U760" s="7" t="s">
        <v>280</v>
      </c>
    </row>
    <row r="761" spans="1:21" x14ac:dyDescent="0.45">
      <c r="A761" t="s">
        <v>117</v>
      </c>
      <c r="B761" s="4" t="str" cm="1">
        <f t="array" ref="B761">_xlfn._xlws.FILTER(AnalysisSets!B:B,AnalysisSets!A:A=_xlfn._xlws.FILTER(Analyses!D:D,Analyses!A:A=AnalysisResults!A761,""),"")</f>
        <v>Safety Population</v>
      </c>
      <c r="C761" t="s">
        <v>314</v>
      </c>
      <c r="D761" s="4" t="str" cm="1">
        <f t="array" ref="D761">_xlfn.UNIQUE(_xlfn._xlws.FILTER(AnalysisMethods!$C$2:$C$31,AnalysisMethods!$A$2:$A$31=AnalysisResults!C761,""))</f>
        <v>Grouped summary of categorical variable</v>
      </c>
      <c r="E761" t="s">
        <v>315</v>
      </c>
      <c r="F761" s="4" t="str" cm="1">
        <f t="array" ref="F761">_xlfn._xlws.FILTER(AnalysisMethods!$H$2:$H$31,AnalysisMethods!$E$2:$E$31=AnalysisResults!E761,"")</f>
        <v>n</v>
      </c>
      <c r="G761" s="4" t="str" cm="1">
        <f t="array" ref="G761">_xlfn._xlws.FILTER(AnalysisMethods!$I$2:$I$31,AnalysisMethods!$E$2:$E$31=AnalysisResults!E761,"")</f>
        <v>XX</v>
      </c>
      <c r="H761" t="s">
        <v>33</v>
      </c>
      <c r="I761" t="s">
        <v>40</v>
      </c>
      <c r="J761" s="4" t="str" cm="1">
        <f t="array" ref="J761">_xlfn._xlws.FILTER(AnalysisGroupings!$G$2:$G$20,AnalysisGroupings!$F$2:$F$20=AnalysisResults!I761,"")</f>
        <v>Xanomeline Low Dose</v>
      </c>
      <c r="L761" t="s">
        <v>108</v>
      </c>
      <c r="N761" s="4" t="str" cm="1">
        <f t="array" ref="N761">_xlfn._xlws.FILTER(AnalysisGroupings!$G$2:$G$20,(AnalysisGroupings!$F$2:$F$20=AnalysisResults!M761)*LEN(M761)&gt;0,"")</f>
        <v/>
      </c>
      <c r="O761" t="s">
        <v>353</v>
      </c>
      <c r="P761" t="s">
        <v>111</v>
      </c>
      <c r="R761" s="4" t="str" cm="1">
        <f t="array" ref="R761">_xlfn._xlws.FILTER(AnalysisGroupings!$G$2:$G$20,(AnalysisGroupings!$F$2:$F$20=AnalysisResults!Q761)*LEN(Q761)&gt;0,"")</f>
        <v/>
      </c>
      <c r="S761" t="s">
        <v>425</v>
      </c>
      <c r="T761">
        <v>1</v>
      </c>
      <c r="U761" s="7" t="s">
        <v>277</v>
      </c>
    </row>
    <row r="762" spans="1:21" x14ac:dyDescent="0.45">
      <c r="A762" t="s">
        <v>117</v>
      </c>
      <c r="B762" s="4" t="str" cm="1">
        <f t="array" ref="B762">_xlfn._xlws.FILTER(AnalysisSets!B:B,AnalysisSets!A:A=_xlfn._xlws.FILTER(Analyses!D:D,Analyses!A:A=AnalysisResults!A762,""),"")</f>
        <v>Safety Population</v>
      </c>
      <c r="C762" t="s">
        <v>314</v>
      </c>
      <c r="D762" s="4" t="str" cm="1">
        <f t="array" ref="D762">_xlfn.UNIQUE(_xlfn._xlws.FILTER(AnalysisMethods!$C$2:$C$31,AnalysisMethods!$A$2:$A$31=AnalysisResults!C762,""))</f>
        <v>Grouped summary of categorical variable</v>
      </c>
      <c r="E762" t="s">
        <v>316</v>
      </c>
      <c r="F762" s="4" t="str" cm="1">
        <f t="array" ref="F762">_xlfn._xlws.FILTER(AnalysisMethods!$H$2:$H$31,AnalysisMethods!$E$2:$E$31=AnalysisResults!E762,"")</f>
        <v>%</v>
      </c>
      <c r="G762" s="4" t="str" cm="1">
        <f t="array" ref="G762">_xlfn._xlws.FILTER(AnalysisMethods!$I$2:$I$31,AnalysisMethods!$E$2:$E$31=AnalysisResults!E762,"")</f>
        <v>( XX.X)</v>
      </c>
      <c r="H762" t="s">
        <v>33</v>
      </c>
      <c r="I762" t="s">
        <v>40</v>
      </c>
      <c r="J762" s="4" t="str" cm="1">
        <f t="array" ref="J762">_xlfn._xlws.FILTER(AnalysisGroupings!$G$2:$G$20,AnalysisGroupings!$F$2:$F$20=AnalysisResults!I762,"")</f>
        <v>Xanomeline Low Dose</v>
      </c>
      <c r="L762" t="s">
        <v>108</v>
      </c>
      <c r="N762" s="4" t="str" cm="1">
        <f t="array" ref="N762">_xlfn._xlws.FILTER(AnalysisGroupings!$G$2:$G$20,(AnalysisGroupings!$F$2:$F$20=AnalysisResults!M762)*LEN(M762)&gt;0,"")</f>
        <v/>
      </c>
      <c r="O762" t="s">
        <v>353</v>
      </c>
      <c r="P762" t="s">
        <v>111</v>
      </c>
      <c r="R762" s="4" t="str" cm="1">
        <f t="array" ref="R762">_xlfn._xlws.FILTER(AnalysisGroupings!$G$2:$G$20,(AnalysisGroupings!$F$2:$F$20=AnalysisResults!Q762)*LEN(Q762)&gt;0,"")</f>
        <v/>
      </c>
      <c r="S762" t="s">
        <v>425</v>
      </c>
      <c r="T762">
        <v>1.1904999999999999</v>
      </c>
      <c r="U762" s="7" t="s">
        <v>283</v>
      </c>
    </row>
    <row r="763" spans="1:21" x14ac:dyDescent="0.45">
      <c r="A763" t="s">
        <v>117</v>
      </c>
      <c r="B763" s="4" t="str" cm="1">
        <f t="array" ref="B763">_xlfn._xlws.FILTER(AnalysisSets!B:B,AnalysisSets!A:A=_xlfn._xlws.FILTER(Analyses!D:D,Analyses!A:A=AnalysisResults!A763,""),"")</f>
        <v>Safety Population</v>
      </c>
      <c r="C763" t="s">
        <v>314</v>
      </c>
      <c r="D763" s="4" t="str" cm="1">
        <f t="array" ref="D763">_xlfn.UNIQUE(_xlfn._xlws.FILTER(AnalysisMethods!$C$2:$C$31,AnalysisMethods!$A$2:$A$31=AnalysisResults!C763,""))</f>
        <v>Grouped summary of categorical variable</v>
      </c>
      <c r="E763" t="s">
        <v>315</v>
      </c>
      <c r="F763" s="4" t="str" cm="1">
        <f t="array" ref="F763">_xlfn._xlws.FILTER(AnalysisMethods!$H$2:$H$31,AnalysisMethods!$E$2:$E$31=AnalysisResults!E763,"")</f>
        <v>n</v>
      </c>
      <c r="G763" s="4" t="str" cm="1">
        <f t="array" ref="G763">_xlfn._xlws.FILTER(AnalysisMethods!$I$2:$I$31,AnalysisMethods!$E$2:$E$31=AnalysisResults!E763,"")</f>
        <v>XX</v>
      </c>
      <c r="H763" t="s">
        <v>33</v>
      </c>
      <c r="I763" t="s">
        <v>40</v>
      </c>
      <c r="J763" s="4" t="str" cm="1">
        <f t="array" ref="J763">_xlfn._xlws.FILTER(AnalysisGroupings!$G$2:$G$20,AnalysisGroupings!$F$2:$F$20=AnalysisResults!I763,"")</f>
        <v>Xanomeline Low Dose</v>
      </c>
      <c r="L763" t="s">
        <v>108</v>
      </c>
      <c r="N763" s="4" t="str" cm="1">
        <f t="array" ref="N763">_xlfn._xlws.FILTER(AnalysisGroupings!$G$2:$G$20,(AnalysisGroupings!$F$2:$F$20=AnalysisResults!M763)*LEN(M763)&gt;0,"")</f>
        <v/>
      </c>
      <c r="O763" t="s">
        <v>353</v>
      </c>
      <c r="P763" t="s">
        <v>111</v>
      </c>
      <c r="R763" s="4" t="str" cm="1">
        <f t="array" ref="R763">_xlfn._xlws.FILTER(AnalysisGroupings!$G$2:$G$20,(AnalysisGroupings!$F$2:$F$20=AnalysisResults!Q763)*LEN(Q763)&gt;0,"")</f>
        <v/>
      </c>
      <c r="S763" t="s">
        <v>428</v>
      </c>
      <c r="T763">
        <v>0</v>
      </c>
      <c r="U763" s="7" t="s">
        <v>276</v>
      </c>
    </row>
    <row r="764" spans="1:21" x14ac:dyDescent="0.45">
      <c r="A764" t="s">
        <v>117</v>
      </c>
      <c r="B764" s="4" t="str" cm="1">
        <f t="array" ref="B764">_xlfn._xlws.FILTER(AnalysisSets!B:B,AnalysisSets!A:A=_xlfn._xlws.FILTER(Analyses!D:D,Analyses!A:A=AnalysisResults!A764,""),"")</f>
        <v>Safety Population</v>
      </c>
      <c r="C764" t="s">
        <v>314</v>
      </c>
      <c r="D764" s="4" t="str" cm="1">
        <f t="array" ref="D764">_xlfn.UNIQUE(_xlfn._xlws.FILTER(AnalysisMethods!$C$2:$C$31,AnalysisMethods!$A$2:$A$31=AnalysisResults!C764,""))</f>
        <v>Grouped summary of categorical variable</v>
      </c>
      <c r="E764" t="s">
        <v>316</v>
      </c>
      <c r="F764" s="4" t="str" cm="1">
        <f t="array" ref="F764">_xlfn._xlws.FILTER(AnalysisMethods!$H$2:$H$31,AnalysisMethods!$E$2:$E$31=AnalysisResults!E764,"")</f>
        <v>%</v>
      </c>
      <c r="G764" s="4" t="str" cm="1">
        <f t="array" ref="G764">_xlfn._xlws.FILTER(AnalysisMethods!$I$2:$I$31,AnalysisMethods!$E$2:$E$31=AnalysisResults!E764,"")</f>
        <v>( XX.X)</v>
      </c>
      <c r="H764" t="s">
        <v>33</v>
      </c>
      <c r="I764" t="s">
        <v>40</v>
      </c>
      <c r="J764" s="4" t="str" cm="1">
        <f t="array" ref="J764">_xlfn._xlws.FILTER(AnalysisGroupings!$G$2:$G$20,AnalysisGroupings!$F$2:$F$20=AnalysisResults!I764,"")</f>
        <v>Xanomeline Low Dose</v>
      </c>
      <c r="L764" t="s">
        <v>108</v>
      </c>
      <c r="N764" s="4" t="str" cm="1">
        <f t="array" ref="N764">_xlfn._xlws.FILTER(AnalysisGroupings!$G$2:$G$20,(AnalysisGroupings!$F$2:$F$20=AnalysisResults!M764)*LEN(M764)&gt;0,"")</f>
        <v/>
      </c>
      <c r="O764" t="s">
        <v>353</v>
      </c>
      <c r="P764" t="s">
        <v>111</v>
      </c>
      <c r="R764" s="4" t="str" cm="1">
        <f t="array" ref="R764">_xlfn._xlws.FILTER(AnalysisGroupings!$G$2:$G$20,(AnalysisGroupings!$F$2:$F$20=AnalysisResults!Q764)*LEN(Q764)&gt;0,"")</f>
        <v/>
      </c>
      <c r="S764" t="s">
        <v>428</v>
      </c>
      <c r="T764">
        <v>0</v>
      </c>
      <c r="U764" s="7" t="s">
        <v>280</v>
      </c>
    </row>
    <row r="765" spans="1:21" x14ac:dyDescent="0.45">
      <c r="A765" t="s">
        <v>117</v>
      </c>
      <c r="B765" s="4" t="str" cm="1">
        <f t="array" ref="B765">_xlfn._xlws.FILTER(AnalysisSets!B:B,AnalysisSets!A:A=_xlfn._xlws.FILTER(Analyses!D:D,Analyses!A:A=AnalysisResults!A765,""),"")</f>
        <v>Safety Population</v>
      </c>
      <c r="C765" t="s">
        <v>314</v>
      </c>
      <c r="D765" s="4" t="str" cm="1">
        <f t="array" ref="D765">_xlfn.UNIQUE(_xlfn._xlws.FILTER(AnalysisMethods!$C$2:$C$31,AnalysisMethods!$A$2:$A$31=AnalysisResults!C765,""))</f>
        <v>Grouped summary of categorical variable</v>
      </c>
      <c r="E765" t="s">
        <v>315</v>
      </c>
      <c r="F765" s="4" t="str" cm="1">
        <f t="array" ref="F765">_xlfn._xlws.FILTER(AnalysisMethods!$H$2:$H$31,AnalysisMethods!$E$2:$E$31=AnalysisResults!E765,"")</f>
        <v>n</v>
      </c>
      <c r="G765" s="4" t="str" cm="1">
        <f t="array" ref="G765">_xlfn._xlws.FILTER(AnalysisMethods!$I$2:$I$31,AnalysisMethods!$E$2:$E$31=AnalysisResults!E765,"")</f>
        <v>XX</v>
      </c>
      <c r="H765" t="s">
        <v>33</v>
      </c>
      <c r="I765" t="s">
        <v>40</v>
      </c>
      <c r="J765" s="4" t="str" cm="1">
        <f t="array" ref="J765">_xlfn._xlws.FILTER(AnalysisGroupings!$G$2:$G$20,AnalysisGroupings!$F$2:$F$20=AnalysisResults!I765,"")</f>
        <v>Xanomeline Low Dose</v>
      </c>
      <c r="L765" t="s">
        <v>108</v>
      </c>
      <c r="N765" s="4" t="str" cm="1">
        <f t="array" ref="N765">_xlfn._xlws.FILTER(AnalysisGroupings!$G$2:$G$20,(AnalysisGroupings!$F$2:$F$20=AnalysisResults!M765)*LEN(M765)&gt;0,"")</f>
        <v/>
      </c>
      <c r="O765" t="s">
        <v>353</v>
      </c>
      <c r="P765" t="s">
        <v>111</v>
      </c>
      <c r="R765" s="4" t="str" cm="1">
        <f t="array" ref="R765">_xlfn._xlws.FILTER(AnalysisGroupings!$G$2:$G$20,(AnalysisGroupings!$F$2:$F$20=AnalysisResults!Q765)*LEN(Q765)&gt;0,"")</f>
        <v/>
      </c>
      <c r="S765" t="s">
        <v>429</v>
      </c>
      <c r="T765">
        <v>0</v>
      </c>
      <c r="U765" s="7" t="s">
        <v>276</v>
      </c>
    </row>
    <row r="766" spans="1:21" x14ac:dyDescent="0.45">
      <c r="A766" t="s">
        <v>117</v>
      </c>
      <c r="B766" s="4" t="str" cm="1">
        <f t="array" ref="B766">_xlfn._xlws.FILTER(AnalysisSets!B:B,AnalysisSets!A:A=_xlfn._xlws.FILTER(Analyses!D:D,Analyses!A:A=AnalysisResults!A766,""),"")</f>
        <v>Safety Population</v>
      </c>
      <c r="C766" t="s">
        <v>314</v>
      </c>
      <c r="D766" s="4" t="str" cm="1">
        <f t="array" ref="D766">_xlfn.UNIQUE(_xlfn._xlws.FILTER(AnalysisMethods!$C$2:$C$31,AnalysisMethods!$A$2:$A$31=AnalysisResults!C766,""))</f>
        <v>Grouped summary of categorical variable</v>
      </c>
      <c r="E766" t="s">
        <v>316</v>
      </c>
      <c r="F766" s="4" t="str" cm="1">
        <f t="array" ref="F766">_xlfn._xlws.FILTER(AnalysisMethods!$H$2:$H$31,AnalysisMethods!$E$2:$E$31=AnalysisResults!E766,"")</f>
        <v>%</v>
      </c>
      <c r="G766" s="4" t="str" cm="1">
        <f t="array" ref="G766">_xlfn._xlws.FILTER(AnalysisMethods!$I$2:$I$31,AnalysisMethods!$E$2:$E$31=AnalysisResults!E766,"")</f>
        <v>( XX.X)</v>
      </c>
      <c r="H766" t="s">
        <v>33</v>
      </c>
      <c r="I766" t="s">
        <v>40</v>
      </c>
      <c r="J766" s="4" t="str" cm="1">
        <f t="array" ref="J766">_xlfn._xlws.FILTER(AnalysisGroupings!$G$2:$G$20,AnalysisGroupings!$F$2:$F$20=AnalysisResults!I766,"")</f>
        <v>Xanomeline Low Dose</v>
      </c>
      <c r="L766" t="s">
        <v>108</v>
      </c>
      <c r="N766" s="4" t="str" cm="1">
        <f t="array" ref="N766">_xlfn._xlws.FILTER(AnalysisGroupings!$G$2:$G$20,(AnalysisGroupings!$F$2:$F$20=AnalysisResults!M766)*LEN(M766)&gt;0,"")</f>
        <v/>
      </c>
      <c r="O766" t="s">
        <v>353</v>
      </c>
      <c r="P766" t="s">
        <v>111</v>
      </c>
      <c r="R766" s="4" t="str" cm="1">
        <f t="array" ref="R766">_xlfn._xlws.FILTER(AnalysisGroupings!$G$2:$G$20,(AnalysisGroupings!$F$2:$F$20=AnalysisResults!Q766)*LEN(Q766)&gt;0,"")</f>
        <v/>
      </c>
      <c r="S766" t="s">
        <v>429</v>
      </c>
      <c r="T766">
        <v>0</v>
      </c>
      <c r="U766" s="7" t="s">
        <v>280</v>
      </c>
    </row>
    <row r="767" spans="1:21" x14ac:dyDescent="0.45">
      <c r="A767" t="s">
        <v>117</v>
      </c>
      <c r="B767" s="4" t="str" cm="1">
        <f t="array" ref="B767">_xlfn._xlws.FILTER(AnalysisSets!B:B,AnalysisSets!A:A=_xlfn._xlws.FILTER(Analyses!D:D,Analyses!A:A=AnalysisResults!A767,""),"")</f>
        <v>Safety Population</v>
      </c>
      <c r="C767" t="s">
        <v>314</v>
      </c>
      <c r="D767" s="4" t="str" cm="1">
        <f t="array" ref="D767">_xlfn.UNIQUE(_xlfn._xlws.FILTER(AnalysisMethods!$C$2:$C$31,AnalysisMethods!$A$2:$A$31=AnalysisResults!C767,""))</f>
        <v>Grouped summary of categorical variable</v>
      </c>
      <c r="E767" t="s">
        <v>315</v>
      </c>
      <c r="F767" s="4" t="str" cm="1">
        <f t="array" ref="F767">_xlfn._xlws.FILTER(AnalysisMethods!$H$2:$H$31,AnalysisMethods!$E$2:$E$31=AnalysisResults!E767,"")</f>
        <v>n</v>
      </c>
      <c r="G767" s="4" t="str" cm="1">
        <f t="array" ref="G767">_xlfn._xlws.FILTER(AnalysisMethods!$I$2:$I$31,AnalysisMethods!$E$2:$E$31=AnalysisResults!E767,"")</f>
        <v>XX</v>
      </c>
      <c r="H767" t="s">
        <v>33</v>
      </c>
      <c r="I767" t="s">
        <v>40</v>
      </c>
      <c r="J767" s="4" t="str" cm="1">
        <f t="array" ref="J767">_xlfn._xlws.FILTER(AnalysisGroupings!$G$2:$G$20,AnalysisGroupings!$F$2:$F$20=AnalysisResults!I767,"")</f>
        <v>Xanomeline Low Dose</v>
      </c>
      <c r="L767" t="s">
        <v>108</v>
      </c>
      <c r="N767" s="4" t="str" cm="1">
        <f t="array" ref="N767">_xlfn._xlws.FILTER(AnalysisGroupings!$G$2:$G$20,(AnalysisGroupings!$F$2:$F$20=AnalysisResults!M767)*LEN(M767)&gt;0,"")</f>
        <v/>
      </c>
      <c r="O767" t="s">
        <v>353</v>
      </c>
      <c r="P767" t="s">
        <v>111</v>
      </c>
      <c r="R767" s="4" t="str" cm="1">
        <f t="array" ref="R767">_xlfn._xlws.FILTER(AnalysisGroupings!$G$2:$G$20,(AnalysisGroupings!$F$2:$F$20=AnalysisResults!Q767)*LEN(Q767)&gt;0,"")</f>
        <v/>
      </c>
      <c r="S767" t="s">
        <v>528</v>
      </c>
      <c r="T767">
        <v>2</v>
      </c>
      <c r="U767" s="7" t="s">
        <v>614</v>
      </c>
    </row>
    <row r="768" spans="1:21" x14ac:dyDescent="0.45">
      <c r="A768" t="s">
        <v>117</v>
      </c>
      <c r="B768" s="4" t="str" cm="1">
        <f t="array" ref="B768">_xlfn._xlws.FILTER(AnalysisSets!B:B,AnalysisSets!A:A=_xlfn._xlws.FILTER(Analyses!D:D,Analyses!A:A=AnalysisResults!A768,""),"")</f>
        <v>Safety Population</v>
      </c>
      <c r="C768" t="s">
        <v>314</v>
      </c>
      <c r="D768" s="4" t="str" cm="1">
        <f t="array" ref="D768">_xlfn.UNIQUE(_xlfn._xlws.FILTER(AnalysisMethods!$C$2:$C$31,AnalysisMethods!$A$2:$A$31=AnalysisResults!C768,""))</f>
        <v>Grouped summary of categorical variable</v>
      </c>
      <c r="E768" t="s">
        <v>316</v>
      </c>
      <c r="F768" s="4" t="str" cm="1">
        <f t="array" ref="F768">_xlfn._xlws.FILTER(AnalysisMethods!$H$2:$H$31,AnalysisMethods!$E$2:$E$31=AnalysisResults!E768,"")</f>
        <v>%</v>
      </c>
      <c r="G768" s="4" t="str" cm="1">
        <f t="array" ref="G768">_xlfn._xlws.FILTER(AnalysisMethods!$I$2:$I$31,AnalysisMethods!$E$2:$E$31=AnalysisResults!E768,"")</f>
        <v>( XX.X)</v>
      </c>
      <c r="H768" t="s">
        <v>33</v>
      </c>
      <c r="I768" t="s">
        <v>40</v>
      </c>
      <c r="J768" s="4" t="str" cm="1">
        <f t="array" ref="J768">_xlfn._xlws.FILTER(AnalysisGroupings!$G$2:$G$20,AnalysisGroupings!$F$2:$F$20=AnalysisResults!I768,"")</f>
        <v>Xanomeline Low Dose</v>
      </c>
      <c r="L768" t="s">
        <v>108</v>
      </c>
      <c r="N768" s="4" t="str" cm="1">
        <f t="array" ref="N768">_xlfn._xlws.FILTER(AnalysisGroupings!$G$2:$G$20,(AnalysisGroupings!$F$2:$F$20=AnalysisResults!M768)*LEN(M768)&gt;0,"")</f>
        <v/>
      </c>
      <c r="O768" t="s">
        <v>353</v>
      </c>
      <c r="P768" t="s">
        <v>111</v>
      </c>
      <c r="R768" s="4" t="str" cm="1">
        <f t="array" ref="R768">_xlfn._xlws.FILTER(AnalysisGroupings!$G$2:$G$20,(AnalysisGroupings!$F$2:$F$20=AnalysisResults!Q768)*LEN(Q768)&gt;0,"")</f>
        <v/>
      </c>
      <c r="S768" t="s">
        <v>528</v>
      </c>
      <c r="T768">
        <v>2.3809999999999998</v>
      </c>
      <c r="U768" s="7" t="s">
        <v>631</v>
      </c>
    </row>
    <row r="769" spans="1:21" x14ac:dyDescent="0.45">
      <c r="A769" t="s">
        <v>117</v>
      </c>
      <c r="B769" s="4" t="str" cm="1">
        <f t="array" ref="B769">_xlfn._xlws.FILTER(AnalysisSets!B:B,AnalysisSets!A:A=_xlfn._xlws.FILTER(Analyses!D:D,Analyses!A:A=AnalysisResults!A769,""),"")</f>
        <v>Safety Population</v>
      </c>
      <c r="C769" t="s">
        <v>314</v>
      </c>
      <c r="D769" s="4" t="str" cm="1">
        <f t="array" ref="D769">_xlfn.UNIQUE(_xlfn._xlws.FILTER(AnalysisMethods!$C$2:$C$31,AnalysisMethods!$A$2:$A$31=AnalysisResults!C769,""))</f>
        <v>Grouped summary of categorical variable</v>
      </c>
      <c r="E769" t="s">
        <v>315</v>
      </c>
      <c r="F769" s="4" t="str" cm="1">
        <f t="array" ref="F769">_xlfn._xlws.FILTER(AnalysisMethods!$H$2:$H$31,AnalysisMethods!$E$2:$E$31=AnalysisResults!E769,"")</f>
        <v>n</v>
      </c>
      <c r="G769" s="4" t="str" cm="1">
        <f t="array" ref="G769">_xlfn._xlws.FILTER(AnalysisMethods!$I$2:$I$31,AnalysisMethods!$E$2:$E$31=AnalysisResults!E769,"")</f>
        <v>XX</v>
      </c>
      <c r="H769" t="s">
        <v>33</v>
      </c>
      <c r="I769" t="s">
        <v>40</v>
      </c>
      <c r="J769" s="4" t="str" cm="1">
        <f t="array" ref="J769">_xlfn._xlws.FILTER(AnalysisGroupings!$G$2:$G$20,AnalysisGroupings!$F$2:$F$20=AnalysisResults!I769,"")</f>
        <v>Xanomeline Low Dose</v>
      </c>
      <c r="L769" t="s">
        <v>108</v>
      </c>
      <c r="N769" s="4" t="str" cm="1">
        <f t="array" ref="N769">_xlfn._xlws.FILTER(AnalysisGroupings!$G$2:$G$20,(AnalysisGroupings!$F$2:$F$20=AnalysisResults!M769)*LEN(M769)&gt;0,"")</f>
        <v/>
      </c>
      <c r="O769" t="s">
        <v>353</v>
      </c>
      <c r="P769" t="s">
        <v>111</v>
      </c>
      <c r="R769" s="4" t="str" cm="1">
        <f t="array" ref="R769">_xlfn._xlws.FILTER(AnalysisGroupings!$G$2:$G$20,(AnalysisGroupings!$F$2:$F$20=AnalysisResults!Q769)*LEN(Q769)&gt;0,"")</f>
        <v/>
      </c>
      <c r="S769" t="s">
        <v>540</v>
      </c>
      <c r="T769">
        <v>2</v>
      </c>
      <c r="U769" s="7" t="s">
        <v>614</v>
      </c>
    </row>
    <row r="770" spans="1:21" x14ac:dyDescent="0.45">
      <c r="A770" t="s">
        <v>117</v>
      </c>
      <c r="B770" s="4" t="str" cm="1">
        <f t="array" ref="B770">_xlfn._xlws.FILTER(AnalysisSets!B:B,AnalysisSets!A:A=_xlfn._xlws.FILTER(Analyses!D:D,Analyses!A:A=AnalysisResults!A770,""),"")</f>
        <v>Safety Population</v>
      </c>
      <c r="C770" t="s">
        <v>314</v>
      </c>
      <c r="D770" s="4" t="str" cm="1">
        <f t="array" ref="D770">_xlfn.UNIQUE(_xlfn._xlws.FILTER(AnalysisMethods!$C$2:$C$31,AnalysisMethods!$A$2:$A$31=AnalysisResults!C770,""))</f>
        <v>Grouped summary of categorical variable</v>
      </c>
      <c r="E770" t="s">
        <v>316</v>
      </c>
      <c r="F770" s="4" t="str" cm="1">
        <f t="array" ref="F770">_xlfn._xlws.FILTER(AnalysisMethods!$H$2:$H$31,AnalysisMethods!$E$2:$E$31=AnalysisResults!E770,"")</f>
        <v>%</v>
      </c>
      <c r="G770" s="4" t="str" cm="1">
        <f t="array" ref="G770">_xlfn._xlws.FILTER(AnalysisMethods!$I$2:$I$31,AnalysisMethods!$E$2:$E$31=AnalysisResults!E770,"")</f>
        <v>( XX.X)</v>
      </c>
      <c r="H770" t="s">
        <v>33</v>
      </c>
      <c r="I770" t="s">
        <v>40</v>
      </c>
      <c r="J770" s="4" t="str" cm="1">
        <f t="array" ref="J770">_xlfn._xlws.FILTER(AnalysisGroupings!$G$2:$G$20,AnalysisGroupings!$F$2:$F$20=AnalysisResults!I770,"")</f>
        <v>Xanomeline Low Dose</v>
      </c>
      <c r="L770" t="s">
        <v>108</v>
      </c>
      <c r="N770" s="4" t="str" cm="1">
        <f t="array" ref="N770">_xlfn._xlws.FILTER(AnalysisGroupings!$G$2:$G$20,(AnalysisGroupings!$F$2:$F$20=AnalysisResults!M770)*LEN(M770)&gt;0,"")</f>
        <v/>
      </c>
      <c r="O770" t="s">
        <v>353</v>
      </c>
      <c r="P770" t="s">
        <v>111</v>
      </c>
      <c r="R770" s="4" t="str" cm="1">
        <f t="array" ref="R770">_xlfn._xlws.FILTER(AnalysisGroupings!$G$2:$G$20,(AnalysisGroupings!$F$2:$F$20=AnalysisResults!Q770)*LEN(Q770)&gt;0,"")</f>
        <v/>
      </c>
      <c r="S770" t="s">
        <v>540</v>
      </c>
      <c r="T770">
        <v>2.3809999999999998</v>
      </c>
      <c r="U770" s="7" t="s">
        <v>631</v>
      </c>
    </row>
    <row r="771" spans="1:21" x14ac:dyDescent="0.45">
      <c r="A771" t="s">
        <v>117</v>
      </c>
      <c r="B771" s="4" t="str" cm="1">
        <f t="array" ref="B771">_xlfn._xlws.FILTER(AnalysisSets!B:B,AnalysisSets!A:A=_xlfn._xlws.FILTER(Analyses!D:D,Analyses!A:A=AnalysisResults!A771,""),"")</f>
        <v>Safety Population</v>
      </c>
      <c r="C771" t="s">
        <v>314</v>
      </c>
      <c r="D771" s="4" t="str" cm="1">
        <f t="array" ref="D771">_xlfn.UNIQUE(_xlfn._xlws.FILTER(AnalysisMethods!$C$2:$C$31,AnalysisMethods!$A$2:$A$31=AnalysisResults!C771,""))</f>
        <v>Grouped summary of categorical variable</v>
      </c>
      <c r="E771" t="s">
        <v>315</v>
      </c>
      <c r="F771" s="4" t="str" cm="1">
        <f t="array" ref="F771">_xlfn._xlws.FILTER(AnalysisMethods!$H$2:$H$31,AnalysisMethods!$E$2:$E$31=AnalysisResults!E771,"")</f>
        <v>n</v>
      </c>
      <c r="G771" s="4" t="str" cm="1">
        <f t="array" ref="G771">_xlfn._xlws.FILTER(AnalysisMethods!$I$2:$I$31,AnalysisMethods!$E$2:$E$31=AnalysisResults!E771,"")</f>
        <v>XX</v>
      </c>
      <c r="H771" t="s">
        <v>33</v>
      </c>
      <c r="I771" t="s">
        <v>40</v>
      </c>
      <c r="J771" s="4" t="str" cm="1">
        <f t="array" ref="J771">_xlfn._xlws.FILTER(AnalysisGroupings!$G$2:$G$20,AnalysisGroupings!$F$2:$F$20=AnalysisResults!I771,"")</f>
        <v>Xanomeline Low Dose</v>
      </c>
      <c r="L771" t="s">
        <v>108</v>
      </c>
      <c r="N771" s="4" t="str" cm="1">
        <f t="array" ref="N771">_xlfn._xlws.FILTER(AnalysisGroupings!$G$2:$G$20,(AnalysisGroupings!$F$2:$F$20=AnalysisResults!M771)*LEN(M771)&gt;0,"")</f>
        <v/>
      </c>
      <c r="O771" t="s">
        <v>353</v>
      </c>
      <c r="P771" t="s">
        <v>111</v>
      </c>
      <c r="R771" s="4" t="str" cm="1">
        <f t="array" ref="R771">_xlfn._xlws.FILTER(AnalysisGroupings!$G$2:$G$20,(AnalysisGroupings!$F$2:$F$20=AnalysisResults!Q771)*LEN(Q771)&gt;0,"")</f>
        <v/>
      </c>
      <c r="S771" t="s">
        <v>571</v>
      </c>
      <c r="T771">
        <v>0</v>
      </c>
      <c r="U771" s="7" t="s">
        <v>276</v>
      </c>
    </row>
    <row r="772" spans="1:21" x14ac:dyDescent="0.45">
      <c r="A772" t="s">
        <v>117</v>
      </c>
      <c r="B772" s="4" t="str" cm="1">
        <f t="array" ref="B772">_xlfn._xlws.FILTER(AnalysisSets!B:B,AnalysisSets!A:A=_xlfn._xlws.FILTER(Analyses!D:D,Analyses!A:A=AnalysisResults!A772,""),"")</f>
        <v>Safety Population</v>
      </c>
      <c r="C772" t="s">
        <v>314</v>
      </c>
      <c r="D772" s="4" t="str" cm="1">
        <f t="array" ref="D772">_xlfn.UNIQUE(_xlfn._xlws.FILTER(AnalysisMethods!$C$2:$C$31,AnalysisMethods!$A$2:$A$31=AnalysisResults!C772,""))</f>
        <v>Grouped summary of categorical variable</v>
      </c>
      <c r="E772" t="s">
        <v>316</v>
      </c>
      <c r="F772" s="4" t="str" cm="1">
        <f t="array" ref="F772">_xlfn._xlws.FILTER(AnalysisMethods!$H$2:$H$31,AnalysisMethods!$E$2:$E$31=AnalysisResults!E772,"")</f>
        <v>%</v>
      </c>
      <c r="G772" s="4" t="str" cm="1">
        <f t="array" ref="G772">_xlfn._xlws.FILTER(AnalysisMethods!$I$2:$I$31,AnalysisMethods!$E$2:$E$31=AnalysisResults!E772,"")</f>
        <v>( XX.X)</v>
      </c>
      <c r="H772" t="s">
        <v>33</v>
      </c>
      <c r="I772" t="s">
        <v>40</v>
      </c>
      <c r="J772" s="4" t="str" cm="1">
        <f t="array" ref="J772">_xlfn._xlws.FILTER(AnalysisGroupings!$G$2:$G$20,AnalysisGroupings!$F$2:$F$20=AnalysisResults!I772,"")</f>
        <v>Xanomeline Low Dose</v>
      </c>
      <c r="L772" t="s">
        <v>108</v>
      </c>
      <c r="N772" s="4" t="str" cm="1">
        <f t="array" ref="N772">_xlfn._xlws.FILTER(AnalysisGroupings!$G$2:$G$20,(AnalysisGroupings!$F$2:$F$20=AnalysisResults!M772)*LEN(M772)&gt;0,"")</f>
        <v/>
      </c>
      <c r="O772" t="s">
        <v>353</v>
      </c>
      <c r="P772" t="s">
        <v>111</v>
      </c>
      <c r="R772" s="4" t="str" cm="1">
        <f t="array" ref="R772">_xlfn._xlws.FILTER(AnalysisGroupings!$G$2:$G$20,(AnalysisGroupings!$F$2:$F$20=AnalysisResults!Q772)*LEN(Q772)&gt;0,"")</f>
        <v/>
      </c>
      <c r="S772" t="s">
        <v>571</v>
      </c>
      <c r="T772">
        <v>0</v>
      </c>
      <c r="U772" s="7" t="s">
        <v>280</v>
      </c>
    </row>
    <row r="773" spans="1:21" x14ac:dyDescent="0.45">
      <c r="A773" t="s">
        <v>117</v>
      </c>
      <c r="B773" s="4" t="str" cm="1">
        <f t="array" ref="B773">_xlfn._xlws.FILTER(AnalysisSets!B:B,AnalysisSets!A:A=_xlfn._xlws.FILTER(Analyses!D:D,Analyses!A:A=AnalysisResults!A773,""),"")</f>
        <v>Safety Population</v>
      </c>
      <c r="C773" t="s">
        <v>314</v>
      </c>
      <c r="D773" s="4" t="str" cm="1">
        <f t="array" ref="D773">_xlfn.UNIQUE(_xlfn._xlws.FILTER(AnalysisMethods!$C$2:$C$31,AnalysisMethods!$A$2:$A$31=AnalysisResults!C773,""))</f>
        <v>Grouped summary of categorical variable</v>
      </c>
      <c r="E773" t="s">
        <v>315</v>
      </c>
      <c r="F773" s="4" t="str" cm="1">
        <f t="array" ref="F773">_xlfn._xlws.FILTER(AnalysisMethods!$H$2:$H$31,AnalysisMethods!$E$2:$E$31=AnalysisResults!E773,"")</f>
        <v>n</v>
      </c>
      <c r="G773" s="4" t="str" cm="1">
        <f t="array" ref="G773">_xlfn._xlws.FILTER(AnalysisMethods!$I$2:$I$31,AnalysisMethods!$E$2:$E$31=AnalysisResults!E773,"")</f>
        <v>XX</v>
      </c>
      <c r="H773" t="s">
        <v>33</v>
      </c>
      <c r="I773" t="s">
        <v>40</v>
      </c>
      <c r="J773" s="4" t="str" cm="1">
        <f t="array" ref="J773">_xlfn._xlws.FILTER(AnalysisGroupings!$G$2:$G$20,AnalysisGroupings!$F$2:$F$20=AnalysisResults!I773,"")</f>
        <v>Xanomeline Low Dose</v>
      </c>
      <c r="L773" t="s">
        <v>108</v>
      </c>
      <c r="N773" s="4" t="str" cm="1">
        <f t="array" ref="N773">_xlfn._xlws.FILTER(AnalysisGroupings!$G$2:$G$20,(AnalysisGroupings!$F$2:$F$20=AnalysisResults!M773)*LEN(M773)&gt;0,"")</f>
        <v/>
      </c>
      <c r="O773" t="s">
        <v>353</v>
      </c>
      <c r="P773" t="s">
        <v>111</v>
      </c>
      <c r="R773" s="4" t="str" cm="1">
        <f t="array" ref="R773">_xlfn._xlws.FILTER(AnalysisGroupings!$G$2:$G$20,(AnalysisGroupings!$F$2:$F$20=AnalysisResults!Q773)*LEN(Q773)&gt;0,"")</f>
        <v/>
      </c>
      <c r="S773" t="s">
        <v>572</v>
      </c>
      <c r="T773">
        <v>7</v>
      </c>
      <c r="U773" s="7" t="s">
        <v>637</v>
      </c>
    </row>
    <row r="774" spans="1:21" x14ac:dyDescent="0.45">
      <c r="A774" t="s">
        <v>117</v>
      </c>
      <c r="B774" s="4" t="str" cm="1">
        <f t="array" ref="B774">_xlfn._xlws.FILTER(AnalysisSets!B:B,AnalysisSets!A:A=_xlfn._xlws.FILTER(Analyses!D:D,Analyses!A:A=AnalysisResults!A774,""),"")</f>
        <v>Safety Population</v>
      </c>
      <c r="C774" t="s">
        <v>314</v>
      </c>
      <c r="D774" s="4" t="str" cm="1">
        <f t="array" ref="D774">_xlfn.UNIQUE(_xlfn._xlws.FILTER(AnalysisMethods!$C$2:$C$31,AnalysisMethods!$A$2:$A$31=AnalysisResults!C774,""))</f>
        <v>Grouped summary of categorical variable</v>
      </c>
      <c r="E774" t="s">
        <v>316</v>
      </c>
      <c r="F774" s="4" t="str" cm="1">
        <f t="array" ref="F774">_xlfn._xlws.FILTER(AnalysisMethods!$H$2:$H$31,AnalysisMethods!$E$2:$E$31=AnalysisResults!E774,"")</f>
        <v>%</v>
      </c>
      <c r="G774" s="4" t="str" cm="1">
        <f t="array" ref="G774">_xlfn._xlws.FILTER(AnalysisMethods!$I$2:$I$31,AnalysisMethods!$E$2:$E$31=AnalysisResults!E774,"")</f>
        <v>( XX.X)</v>
      </c>
      <c r="H774" t="s">
        <v>33</v>
      </c>
      <c r="I774" t="s">
        <v>40</v>
      </c>
      <c r="J774" s="4" t="str" cm="1">
        <f t="array" ref="J774">_xlfn._xlws.FILTER(AnalysisGroupings!$G$2:$G$20,AnalysisGroupings!$F$2:$F$20=AnalysisResults!I774,"")</f>
        <v>Xanomeline Low Dose</v>
      </c>
      <c r="L774" t="s">
        <v>108</v>
      </c>
      <c r="N774" s="4" t="str" cm="1">
        <f t="array" ref="N774">_xlfn._xlws.FILTER(AnalysisGroupings!$G$2:$G$20,(AnalysisGroupings!$F$2:$F$20=AnalysisResults!M774)*LEN(M774)&gt;0,"")</f>
        <v/>
      </c>
      <c r="O774" t="s">
        <v>353</v>
      </c>
      <c r="P774" t="s">
        <v>111</v>
      </c>
      <c r="R774" s="4" t="str" cm="1">
        <f t="array" ref="R774">_xlfn._xlws.FILTER(AnalysisGroupings!$G$2:$G$20,(AnalysisGroupings!$F$2:$F$20=AnalysisResults!Q774)*LEN(Q774)&gt;0,"")</f>
        <v/>
      </c>
      <c r="S774" t="s">
        <v>572</v>
      </c>
      <c r="T774">
        <v>8.3332999999999995</v>
      </c>
      <c r="U774" s="7" t="s">
        <v>638</v>
      </c>
    </row>
    <row r="775" spans="1:21" x14ac:dyDescent="0.45">
      <c r="A775" t="s">
        <v>117</v>
      </c>
      <c r="B775" s="4" t="str" cm="1">
        <f t="array" ref="B775">_xlfn._xlws.FILTER(AnalysisSets!B:B,AnalysisSets!A:A=_xlfn._xlws.FILTER(Analyses!D:D,Analyses!A:A=AnalysisResults!A775,""),"")</f>
        <v>Safety Population</v>
      </c>
      <c r="C775" t="s">
        <v>314</v>
      </c>
      <c r="D775" s="4" t="str" cm="1">
        <f t="array" ref="D775">_xlfn.UNIQUE(_xlfn._xlws.FILTER(AnalysisMethods!$C$2:$C$31,AnalysisMethods!$A$2:$A$31=AnalysisResults!C775,""))</f>
        <v>Grouped summary of categorical variable</v>
      </c>
      <c r="E775" t="s">
        <v>315</v>
      </c>
      <c r="F775" s="4" t="str" cm="1">
        <f t="array" ref="F775">_xlfn._xlws.FILTER(AnalysisMethods!$H$2:$H$31,AnalysisMethods!$E$2:$E$31=AnalysisResults!E775,"")</f>
        <v>n</v>
      </c>
      <c r="G775" s="4" t="str" cm="1">
        <f t="array" ref="G775">_xlfn._xlws.FILTER(AnalysisMethods!$I$2:$I$31,AnalysisMethods!$E$2:$E$31=AnalysisResults!E775,"")</f>
        <v>XX</v>
      </c>
      <c r="H775" t="s">
        <v>33</v>
      </c>
      <c r="I775" t="s">
        <v>40</v>
      </c>
      <c r="J775" s="4" t="str" cm="1">
        <f t="array" ref="J775">_xlfn._xlws.FILTER(AnalysisGroupings!$G$2:$G$20,AnalysisGroupings!$F$2:$F$20=AnalysisResults!I775,"")</f>
        <v>Xanomeline Low Dose</v>
      </c>
      <c r="L775" t="s">
        <v>108</v>
      </c>
      <c r="N775" s="4" t="str" cm="1">
        <f t="array" ref="N775">_xlfn._xlws.FILTER(AnalysisGroupings!$G$2:$G$20,(AnalysisGroupings!$F$2:$F$20=AnalysisResults!M775)*LEN(M775)&gt;0,"")</f>
        <v/>
      </c>
      <c r="O775" t="s">
        <v>353</v>
      </c>
      <c r="P775" t="s">
        <v>111</v>
      </c>
      <c r="R775" s="4" t="str" cm="1">
        <f t="array" ref="R775">_xlfn._xlws.FILTER(AnalysisGroupings!$G$2:$G$20,(AnalysisGroupings!$F$2:$F$20=AnalysisResults!Q775)*LEN(Q775)&gt;0,"")</f>
        <v/>
      </c>
      <c r="S775" t="s">
        <v>583</v>
      </c>
      <c r="T775">
        <v>1</v>
      </c>
      <c r="U775" s="7" t="s">
        <v>277</v>
      </c>
    </row>
    <row r="776" spans="1:21" x14ac:dyDescent="0.45">
      <c r="A776" t="s">
        <v>117</v>
      </c>
      <c r="B776" s="4" t="str" cm="1">
        <f t="array" ref="B776">_xlfn._xlws.FILTER(AnalysisSets!B:B,AnalysisSets!A:A=_xlfn._xlws.FILTER(Analyses!D:D,Analyses!A:A=AnalysisResults!A776,""),"")</f>
        <v>Safety Population</v>
      </c>
      <c r="C776" t="s">
        <v>314</v>
      </c>
      <c r="D776" s="4" t="str" cm="1">
        <f t="array" ref="D776">_xlfn.UNIQUE(_xlfn._xlws.FILTER(AnalysisMethods!$C$2:$C$31,AnalysisMethods!$A$2:$A$31=AnalysisResults!C776,""))</f>
        <v>Grouped summary of categorical variable</v>
      </c>
      <c r="E776" t="s">
        <v>316</v>
      </c>
      <c r="F776" s="4" t="str" cm="1">
        <f t="array" ref="F776">_xlfn._xlws.FILTER(AnalysisMethods!$H$2:$H$31,AnalysisMethods!$E$2:$E$31=AnalysisResults!E776,"")</f>
        <v>%</v>
      </c>
      <c r="G776" s="4" t="str" cm="1">
        <f t="array" ref="G776">_xlfn._xlws.FILTER(AnalysisMethods!$I$2:$I$31,AnalysisMethods!$E$2:$E$31=AnalysisResults!E776,"")</f>
        <v>( XX.X)</v>
      </c>
      <c r="H776" t="s">
        <v>33</v>
      </c>
      <c r="I776" t="s">
        <v>40</v>
      </c>
      <c r="J776" s="4" t="str" cm="1">
        <f t="array" ref="J776">_xlfn._xlws.FILTER(AnalysisGroupings!$G$2:$G$20,AnalysisGroupings!$F$2:$F$20=AnalysisResults!I776,"")</f>
        <v>Xanomeline Low Dose</v>
      </c>
      <c r="L776" t="s">
        <v>108</v>
      </c>
      <c r="N776" s="4" t="str" cm="1">
        <f t="array" ref="N776">_xlfn._xlws.FILTER(AnalysisGroupings!$G$2:$G$20,(AnalysisGroupings!$F$2:$F$20=AnalysisResults!M776)*LEN(M776)&gt;0,"")</f>
        <v/>
      </c>
      <c r="O776" t="s">
        <v>353</v>
      </c>
      <c r="P776" t="s">
        <v>111</v>
      </c>
      <c r="R776" s="4" t="str" cm="1">
        <f t="array" ref="R776">_xlfn._xlws.FILTER(AnalysisGroupings!$G$2:$G$20,(AnalysisGroupings!$F$2:$F$20=AnalysisResults!Q776)*LEN(Q776)&gt;0,"")</f>
        <v/>
      </c>
      <c r="S776" t="s">
        <v>583</v>
      </c>
      <c r="T776">
        <v>1.1904999999999999</v>
      </c>
      <c r="U776" s="7" t="s">
        <v>283</v>
      </c>
    </row>
    <row r="777" spans="1:21" x14ac:dyDescent="0.45">
      <c r="A777" t="s">
        <v>117</v>
      </c>
      <c r="B777" s="4" t="str" cm="1">
        <f t="array" ref="B777">_xlfn._xlws.FILTER(AnalysisSets!B:B,AnalysisSets!A:A=_xlfn._xlws.FILTER(Analyses!D:D,Analyses!A:A=AnalysisResults!A777,""),"")</f>
        <v>Safety Population</v>
      </c>
      <c r="C777" t="s">
        <v>314</v>
      </c>
      <c r="D777" s="4" t="str" cm="1">
        <f t="array" ref="D777">_xlfn.UNIQUE(_xlfn._xlws.FILTER(AnalysisMethods!$C$2:$C$31,AnalysisMethods!$A$2:$A$31=AnalysisResults!C777,""))</f>
        <v>Grouped summary of categorical variable</v>
      </c>
      <c r="E777" t="s">
        <v>315</v>
      </c>
      <c r="F777" s="4" t="str" cm="1">
        <f t="array" ref="F777">_xlfn._xlws.FILTER(AnalysisMethods!$H$2:$H$31,AnalysisMethods!$E$2:$E$31=AnalysisResults!E777,"")</f>
        <v>n</v>
      </c>
      <c r="G777" s="4" t="str" cm="1">
        <f t="array" ref="G777">_xlfn._xlws.FILTER(AnalysisMethods!$I$2:$I$31,AnalysisMethods!$E$2:$E$31=AnalysisResults!E777,"")</f>
        <v>XX</v>
      </c>
      <c r="H777" t="s">
        <v>33</v>
      </c>
      <c r="I777" t="s">
        <v>40</v>
      </c>
      <c r="J777" s="4" t="str" cm="1">
        <f t="array" ref="J777">_xlfn._xlws.FILTER(AnalysisGroupings!$G$2:$G$20,AnalysisGroupings!$F$2:$F$20=AnalysisResults!I777,"")</f>
        <v>Xanomeline Low Dose</v>
      </c>
      <c r="L777" t="s">
        <v>108</v>
      </c>
      <c r="N777" s="4" t="str" cm="1">
        <f t="array" ref="N777">_xlfn._xlws.FILTER(AnalysisGroupings!$G$2:$G$20,(AnalysisGroupings!$F$2:$F$20=AnalysisResults!M777)*LEN(M777)&gt;0,"")</f>
        <v/>
      </c>
      <c r="O777" t="s">
        <v>353</v>
      </c>
      <c r="P777" t="s">
        <v>111</v>
      </c>
      <c r="R777" s="4" t="str" cm="1">
        <f t="array" ref="R777">_xlfn._xlws.FILTER(AnalysisGroupings!$G$2:$G$20,(AnalysisGroupings!$F$2:$F$20=AnalysisResults!Q777)*LEN(Q777)&gt;0,"")</f>
        <v/>
      </c>
      <c r="S777" t="s">
        <v>584</v>
      </c>
      <c r="T777">
        <v>1</v>
      </c>
      <c r="U777" s="7" t="s">
        <v>277</v>
      </c>
    </row>
    <row r="778" spans="1:21" x14ac:dyDescent="0.45">
      <c r="A778" t="s">
        <v>117</v>
      </c>
      <c r="B778" s="4" t="str" cm="1">
        <f t="array" ref="B778">_xlfn._xlws.FILTER(AnalysisSets!B:B,AnalysisSets!A:A=_xlfn._xlws.FILTER(Analyses!D:D,Analyses!A:A=AnalysisResults!A778,""),"")</f>
        <v>Safety Population</v>
      </c>
      <c r="C778" t="s">
        <v>314</v>
      </c>
      <c r="D778" s="4" t="str" cm="1">
        <f t="array" ref="D778">_xlfn.UNIQUE(_xlfn._xlws.FILTER(AnalysisMethods!$C$2:$C$31,AnalysisMethods!$A$2:$A$31=AnalysisResults!C778,""))</f>
        <v>Grouped summary of categorical variable</v>
      </c>
      <c r="E778" t="s">
        <v>316</v>
      </c>
      <c r="F778" s="4" t="str" cm="1">
        <f t="array" ref="F778">_xlfn._xlws.FILTER(AnalysisMethods!$H$2:$H$31,AnalysisMethods!$E$2:$E$31=AnalysisResults!E778,"")</f>
        <v>%</v>
      </c>
      <c r="G778" s="4" t="str" cm="1">
        <f t="array" ref="G778">_xlfn._xlws.FILTER(AnalysisMethods!$I$2:$I$31,AnalysisMethods!$E$2:$E$31=AnalysisResults!E778,"")</f>
        <v>( XX.X)</v>
      </c>
      <c r="H778" t="s">
        <v>33</v>
      </c>
      <c r="I778" t="s">
        <v>40</v>
      </c>
      <c r="J778" s="4" t="str" cm="1">
        <f t="array" ref="J778">_xlfn._xlws.FILTER(AnalysisGroupings!$G$2:$G$20,AnalysisGroupings!$F$2:$F$20=AnalysisResults!I778,"")</f>
        <v>Xanomeline Low Dose</v>
      </c>
      <c r="L778" t="s">
        <v>108</v>
      </c>
      <c r="N778" s="4" t="str" cm="1">
        <f t="array" ref="N778">_xlfn._xlws.FILTER(AnalysisGroupings!$G$2:$G$20,(AnalysisGroupings!$F$2:$F$20=AnalysisResults!M778)*LEN(M778)&gt;0,"")</f>
        <v/>
      </c>
      <c r="O778" t="s">
        <v>353</v>
      </c>
      <c r="P778" t="s">
        <v>111</v>
      </c>
      <c r="R778" s="4" t="str" cm="1">
        <f t="array" ref="R778">_xlfn._xlws.FILTER(AnalysisGroupings!$G$2:$G$20,(AnalysisGroupings!$F$2:$F$20=AnalysisResults!Q778)*LEN(Q778)&gt;0,"")</f>
        <v/>
      </c>
      <c r="S778" t="s">
        <v>584</v>
      </c>
      <c r="T778">
        <v>1.1904999999999999</v>
      </c>
      <c r="U778" s="7" t="s">
        <v>283</v>
      </c>
    </row>
    <row r="779" spans="1:21" x14ac:dyDescent="0.45">
      <c r="A779" t="s">
        <v>117</v>
      </c>
      <c r="B779" s="4" t="str" cm="1">
        <f t="array" ref="B779">_xlfn._xlws.FILTER(AnalysisSets!B:B,AnalysisSets!A:A=_xlfn._xlws.FILTER(Analyses!D:D,Analyses!A:A=AnalysisResults!A779,""),"")</f>
        <v>Safety Population</v>
      </c>
      <c r="C779" t="s">
        <v>314</v>
      </c>
      <c r="D779" s="4" t="str" cm="1">
        <f t="array" ref="D779">_xlfn.UNIQUE(_xlfn._xlws.FILTER(AnalysisMethods!$C$2:$C$31,AnalysisMethods!$A$2:$A$31=AnalysisResults!C779,""))</f>
        <v>Grouped summary of categorical variable</v>
      </c>
      <c r="E779" t="s">
        <v>315</v>
      </c>
      <c r="F779" s="4" t="str" cm="1">
        <f t="array" ref="F779">_xlfn._xlws.FILTER(AnalysisMethods!$H$2:$H$31,AnalysisMethods!$E$2:$E$31=AnalysisResults!E779,"")</f>
        <v>n</v>
      </c>
      <c r="G779" s="4" t="str" cm="1">
        <f t="array" ref="G779">_xlfn._xlws.FILTER(AnalysisMethods!$I$2:$I$31,AnalysisMethods!$E$2:$E$31=AnalysisResults!E779,"")</f>
        <v>XX</v>
      </c>
      <c r="H779" t="s">
        <v>33</v>
      </c>
      <c r="I779" t="s">
        <v>40</v>
      </c>
      <c r="J779" s="4" t="str" cm="1">
        <f t="array" ref="J779">_xlfn._xlws.FILTER(AnalysisGroupings!$G$2:$G$20,AnalysisGroupings!$F$2:$F$20=AnalysisResults!I779,"")</f>
        <v>Xanomeline Low Dose</v>
      </c>
      <c r="L779" t="s">
        <v>108</v>
      </c>
      <c r="N779" s="4" t="str" cm="1">
        <f t="array" ref="N779">_xlfn._xlws.FILTER(AnalysisGroupings!$G$2:$G$20,(AnalysisGroupings!$F$2:$F$20=AnalysisResults!M779)*LEN(M779)&gt;0,"")</f>
        <v/>
      </c>
      <c r="O779" t="s">
        <v>353</v>
      </c>
      <c r="P779" t="s">
        <v>111</v>
      </c>
      <c r="R779" s="4" t="str" cm="1">
        <f t="array" ref="R779">_xlfn._xlws.FILTER(AnalysisGroupings!$G$2:$G$20,(AnalysisGroupings!$F$2:$F$20=AnalysisResults!Q779)*LEN(Q779)&gt;0,"")</f>
        <v/>
      </c>
      <c r="S779" t="s">
        <v>588</v>
      </c>
      <c r="T779">
        <v>0</v>
      </c>
      <c r="U779" s="7" t="s">
        <v>276</v>
      </c>
    </row>
    <row r="780" spans="1:21" x14ac:dyDescent="0.45">
      <c r="A780" t="s">
        <v>117</v>
      </c>
      <c r="B780" s="4" t="str" cm="1">
        <f t="array" ref="B780">_xlfn._xlws.FILTER(AnalysisSets!B:B,AnalysisSets!A:A=_xlfn._xlws.FILTER(Analyses!D:D,Analyses!A:A=AnalysisResults!A780,""),"")</f>
        <v>Safety Population</v>
      </c>
      <c r="C780" t="s">
        <v>314</v>
      </c>
      <c r="D780" s="4" t="str" cm="1">
        <f t="array" ref="D780">_xlfn.UNIQUE(_xlfn._xlws.FILTER(AnalysisMethods!$C$2:$C$31,AnalysisMethods!$A$2:$A$31=AnalysisResults!C780,""))</f>
        <v>Grouped summary of categorical variable</v>
      </c>
      <c r="E780" t="s">
        <v>316</v>
      </c>
      <c r="F780" s="4" t="str" cm="1">
        <f t="array" ref="F780">_xlfn._xlws.FILTER(AnalysisMethods!$H$2:$H$31,AnalysisMethods!$E$2:$E$31=AnalysisResults!E780,"")</f>
        <v>%</v>
      </c>
      <c r="G780" s="4" t="str" cm="1">
        <f t="array" ref="G780">_xlfn._xlws.FILTER(AnalysisMethods!$I$2:$I$31,AnalysisMethods!$E$2:$E$31=AnalysisResults!E780,"")</f>
        <v>( XX.X)</v>
      </c>
      <c r="H780" t="s">
        <v>33</v>
      </c>
      <c r="I780" t="s">
        <v>40</v>
      </c>
      <c r="J780" s="4" t="str" cm="1">
        <f t="array" ref="J780">_xlfn._xlws.FILTER(AnalysisGroupings!$G$2:$G$20,AnalysisGroupings!$F$2:$F$20=AnalysisResults!I780,"")</f>
        <v>Xanomeline Low Dose</v>
      </c>
      <c r="L780" t="s">
        <v>108</v>
      </c>
      <c r="N780" s="4" t="str" cm="1">
        <f t="array" ref="N780">_xlfn._xlws.FILTER(AnalysisGroupings!$G$2:$G$20,(AnalysisGroupings!$F$2:$F$20=AnalysisResults!M780)*LEN(M780)&gt;0,"")</f>
        <v/>
      </c>
      <c r="O780" t="s">
        <v>353</v>
      </c>
      <c r="P780" t="s">
        <v>111</v>
      </c>
      <c r="R780" s="4" t="str" cm="1">
        <f t="array" ref="R780">_xlfn._xlws.FILTER(AnalysisGroupings!$G$2:$G$20,(AnalysisGroupings!$F$2:$F$20=AnalysisResults!Q780)*LEN(Q780)&gt;0,"")</f>
        <v/>
      </c>
      <c r="S780" t="s">
        <v>588</v>
      </c>
      <c r="T780">
        <v>0</v>
      </c>
      <c r="U780" s="7" t="s">
        <v>280</v>
      </c>
    </row>
    <row r="781" spans="1:21" x14ac:dyDescent="0.45">
      <c r="A781" t="s">
        <v>117</v>
      </c>
      <c r="B781" s="4" t="str" cm="1">
        <f t="array" ref="B781">_xlfn._xlws.FILTER(AnalysisSets!B:B,AnalysisSets!A:A=_xlfn._xlws.FILTER(Analyses!D:D,Analyses!A:A=AnalysisResults!A781,""),"")</f>
        <v>Safety Population</v>
      </c>
      <c r="C781" t="s">
        <v>314</v>
      </c>
      <c r="D781" s="4" t="str" cm="1">
        <f t="array" ref="D781">_xlfn.UNIQUE(_xlfn._xlws.FILTER(AnalysisMethods!$C$2:$C$31,AnalysisMethods!$A$2:$A$31=AnalysisResults!C781,""))</f>
        <v>Grouped summary of categorical variable</v>
      </c>
      <c r="E781" t="s">
        <v>315</v>
      </c>
      <c r="F781" s="4" t="str" cm="1">
        <f t="array" ref="F781">_xlfn._xlws.FILTER(AnalysisMethods!$H$2:$H$31,AnalysisMethods!$E$2:$E$31=AnalysisResults!E781,"")</f>
        <v>n</v>
      </c>
      <c r="G781" s="4" t="str" cm="1">
        <f t="array" ref="G781">_xlfn._xlws.FILTER(AnalysisMethods!$I$2:$I$31,AnalysisMethods!$E$2:$E$31=AnalysisResults!E781,"")</f>
        <v>XX</v>
      </c>
      <c r="H781" t="s">
        <v>33</v>
      </c>
      <c r="I781" t="s">
        <v>40</v>
      </c>
      <c r="J781" s="4" t="str" cm="1">
        <f t="array" ref="J781">_xlfn._xlws.FILTER(AnalysisGroupings!$G$2:$G$20,AnalysisGroupings!$F$2:$F$20=AnalysisResults!I781,"")</f>
        <v>Xanomeline Low Dose</v>
      </c>
      <c r="L781" t="s">
        <v>108</v>
      </c>
      <c r="N781" s="4" t="str" cm="1">
        <f t="array" ref="N781">_xlfn._xlws.FILTER(AnalysisGroupings!$G$2:$G$20,(AnalysisGroupings!$F$2:$F$20=AnalysisResults!M781)*LEN(M781)&gt;0,"")</f>
        <v/>
      </c>
      <c r="O781" t="s">
        <v>353</v>
      </c>
      <c r="P781" t="s">
        <v>111</v>
      </c>
      <c r="R781" s="4" t="str" cm="1">
        <f t="array" ref="R781">_xlfn._xlws.FILTER(AnalysisGroupings!$G$2:$G$20,(AnalysisGroupings!$F$2:$F$20=AnalysisResults!Q781)*LEN(Q781)&gt;0,"")</f>
        <v/>
      </c>
      <c r="S781" t="s">
        <v>595</v>
      </c>
      <c r="T781">
        <v>2</v>
      </c>
      <c r="U781" s="7" t="s">
        <v>614</v>
      </c>
    </row>
    <row r="782" spans="1:21" x14ac:dyDescent="0.45">
      <c r="A782" t="s">
        <v>117</v>
      </c>
      <c r="B782" s="4" t="str" cm="1">
        <f t="array" ref="B782">_xlfn._xlws.FILTER(AnalysisSets!B:B,AnalysisSets!A:A=_xlfn._xlws.FILTER(Analyses!D:D,Analyses!A:A=AnalysisResults!A782,""),"")</f>
        <v>Safety Population</v>
      </c>
      <c r="C782" t="s">
        <v>314</v>
      </c>
      <c r="D782" s="4" t="str" cm="1">
        <f t="array" ref="D782">_xlfn.UNIQUE(_xlfn._xlws.FILTER(AnalysisMethods!$C$2:$C$31,AnalysisMethods!$A$2:$A$31=AnalysisResults!C782,""))</f>
        <v>Grouped summary of categorical variable</v>
      </c>
      <c r="E782" t="s">
        <v>316</v>
      </c>
      <c r="F782" s="4" t="str" cm="1">
        <f t="array" ref="F782">_xlfn._xlws.FILTER(AnalysisMethods!$H$2:$H$31,AnalysisMethods!$E$2:$E$31=AnalysisResults!E782,"")</f>
        <v>%</v>
      </c>
      <c r="G782" s="4" t="str" cm="1">
        <f t="array" ref="G782">_xlfn._xlws.FILTER(AnalysisMethods!$I$2:$I$31,AnalysisMethods!$E$2:$E$31=AnalysisResults!E782,"")</f>
        <v>( XX.X)</v>
      </c>
      <c r="H782" t="s">
        <v>33</v>
      </c>
      <c r="I782" t="s">
        <v>40</v>
      </c>
      <c r="J782" s="4" t="str" cm="1">
        <f t="array" ref="J782">_xlfn._xlws.FILTER(AnalysisGroupings!$G$2:$G$20,AnalysisGroupings!$F$2:$F$20=AnalysisResults!I782,"")</f>
        <v>Xanomeline Low Dose</v>
      </c>
      <c r="L782" t="s">
        <v>108</v>
      </c>
      <c r="N782" s="4" t="str" cm="1">
        <f t="array" ref="N782">_xlfn._xlws.FILTER(AnalysisGroupings!$G$2:$G$20,(AnalysisGroupings!$F$2:$F$20=AnalysisResults!M782)*LEN(M782)&gt;0,"")</f>
        <v/>
      </c>
      <c r="O782" t="s">
        <v>353</v>
      </c>
      <c r="P782" t="s">
        <v>111</v>
      </c>
      <c r="R782" s="4" t="str" cm="1">
        <f t="array" ref="R782">_xlfn._xlws.FILTER(AnalysisGroupings!$G$2:$G$20,(AnalysisGroupings!$F$2:$F$20=AnalysisResults!Q782)*LEN(Q782)&gt;0,"")</f>
        <v/>
      </c>
      <c r="S782" t="s">
        <v>595</v>
      </c>
      <c r="T782">
        <v>2.3809999999999998</v>
      </c>
      <c r="U782" s="7" t="s">
        <v>631</v>
      </c>
    </row>
    <row r="783" spans="1:21" x14ac:dyDescent="0.45">
      <c r="A783" t="s">
        <v>117</v>
      </c>
      <c r="B783" s="4" t="str" cm="1">
        <f t="array" ref="B783">_xlfn._xlws.FILTER(AnalysisSets!B:B,AnalysisSets!A:A=_xlfn._xlws.FILTER(Analyses!D:D,Analyses!A:A=AnalysisResults!A783,""),"")</f>
        <v>Safety Population</v>
      </c>
      <c r="C783" t="s">
        <v>314</v>
      </c>
      <c r="D783" s="4" t="str" cm="1">
        <f t="array" ref="D783">_xlfn.UNIQUE(_xlfn._xlws.FILTER(AnalysisMethods!$C$2:$C$31,AnalysisMethods!$A$2:$A$31=AnalysisResults!C783,""))</f>
        <v>Grouped summary of categorical variable</v>
      </c>
      <c r="E783" t="s">
        <v>315</v>
      </c>
      <c r="F783" s="4" t="str" cm="1">
        <f t="array" ref="F783">_xlfn._xlws.FILTER(AnalysisMethods!$H$2:$H$31,AnalysisMethods!$E$2:$E$31=AnalysisResults!E783,"")</f>
        <v>n</v>
      </c>
      <c r="G783" s="4" t="str" cm="1">
        <f t="array" ref="G783">_xlfn._xlws.FILTER(AnalysisMethods!$I$2:$I$31,AnalysisMethods!$E$2:$E$31=AnalysisResults!E783,"")</f>
        <v>XX</v>
      </c>
      <c r="H783" t="s">
        <v>33</v>
      </c>
      <c r="I783" t="s">
        <v>40</v>
      </c>
      <c r="J783" s="4" t="str" cm="1">
        <f t="array" ref="J783">_xlfn._xlws.FILTER(AnalysisGroupings!$G$2:$G$20,AnalysisGroupings!$F$2:$F$20=AnalysisResults!I783,"")</f>
        <v>Xanomeline Low Dose</v>
      </c>
      <c r="L783" t="s">
        <v>108</v>
      </c>
      <c r="N783" s="4" t="str" cm="1">
        <f t="array" ref="N783">_xlfn._xlws.FILTER(AnalysisGroupings!$G$2:$G$20,(AnalysisGroupings!$F$2:$F$20=AnalysisResults!M783)*LEN(M783)&gt;0,"")</f>
        <v/>
      </c>
      <c r="O783" t="s">
        <v>353</v>
      </c>
      <c r="P783" t="s">
        <v>111</v>
      </c>
      <c r="R783" s="4" t="str" cm="1">
        <f t="array" ref="R783">_xlfn._xlws.FILTER(AnalysisGroupings!$G$2:$G$20,(AnalysisGroupings!$F$2:$F$20=AnalysisResults!Q783)*LEN(Q783)&gt;0,"")</f>
        <v/>
      </c>
      <c r="S783" t="s">
        <v>596</v>
      </c>
      <c r="T783">
        <v>0</v>
      </c>
      <c r="U783" s="7" t="s">
        <v>276</v>
      </c>
    </row>
    <row r="784" spans="1:21" x14ac:dyDescent="0.45">
      <c r="A784" t="s">
        <v>117</v>
      </c>
      <c r="B784" s="4" t="str" cm="1">
        <f t="array" ref="B784">_xlfn._xlws.FILTER(AnalysisSets!B:B,AnalysisSets!A:A=_xlfn._xlws.FILTER(Analyses!D:D,Analyses!A:A=AnalysisResults!A784,""),"")</f>
        <v>Safety Population</v>
      </c>
      <c r="C784" t="s">
        <v>314</v>
      </c>
      <c r="D784" s="4" t="str" cm="1">
        <f t="array" ref="D784">_xlfn.UNIQUE(_xlfn._xlws.FILTER(AnalysisMethods!$C$2:$C$31,AnalysisMethods!$A$2:$A$31=AnalysisResults!C784,""))</f>
        <v>Grouped summary of categorical variable</v>
      </c>
      <c r="E784" t="s">
        <v>316</v>
      </c>
      <c r="F784" s="4" t="str" cm="1">
        <f t="array" ref="F784">_xlfn._xlws.FILTER(AnalysisMethods!$H$2:$H$31,AnalysisMethods!$E$2:$E$31=AnalysisResults!E784,"")</f>
        <v>%</v>
      </c>
      <c r="G784" s="4" t="str" cm="1">
        <f t="array" ref="G784">_xlfn._xlws.FILTER(AnalysisMethods!$I$2:$I$31,AnalysisMethods!$E$2:$E$31=AnalysisResults!E784,"")</f>
        <v>( XX.X)</v>
      </c>
      <c r="H784" t="s">
        <v>33</v>
      </c>
      <c r="I784" t="s">
        <v>40</v>
      </c>
      <c r="J784" s="4" t="str" cm="1">
        <f t="array" ref="J784">_xlfn._xlws.FILTER(AnalysisGroupings!$G$2:$G$20,AnalysisGroupings!$F$2:$F$20=AnalysisResults!I784,"")</f>
        <v>Xanomeline Low Dose</v>
      </c>
      <c r="L784" t="s">
        <v>108</v>
      </c>
      <c r="N784" s="4" t="str" cm="1">
        <f t="array" ref="N784">_xlfn._xlws.FILTER(AnalysisGroupings!$G$2:$G$20,(AnalysisGroupings!$F$2:$F$20=AnalysisResults!M784)*LEN(M784)&gt;0,"")</f>
        <v/>
      </c>
      <c r="O784" t="s">
        <v>353</v>
      </c>
      <c r="P784" t="s">
        <v>111</v>
      </c>
      <c r="R784" s="4" t="str" cm="1">
        <f t="array" ref="R784">_xlfn._xlws.FILTER(AnalysisGroupings!$G$2:$G$20,(AnalysisGroupings!$F$2:$F$20=AnalysisResults!Q784)*LEN(Q784)&gt;0,"")</f>
        <v/>
      </c>
      <c r="S784" t="s">
        <v>596</v>
      </c>
      <c r="T784">
        <v>0</v>
      </c>
      <c r="U784" s="7" t="s">
        <v>280</v>
      </c>
    </row>
    <row r="785" spans="1:21" x14ac:dyDescent="0.45">
      <c r="A785" t="s">
        <v>117</v>
      </c>
      <c r="B785" s="4" t="str" cm="1">
        <f t="array" ref="B785">_xlfn._xlws.FILTER(AnalysisSets!B:B,AnalysisSets!A:A=_xlfn._xlws.FILTER(Analyses!D:D,Analyses!A:A=AnalysisResults!A785,""),"")</f>
        <v>Safety Population</v>
      </c>
      <c r="C785" t="s">
        <v>314</v>
      </c>
      <c r="D785" s="4" t="str" cm="1">
        <f t="array" ref="D785">_xlfn.UNIQUE(_xlfn._xlws.FILTER(AnalysisMethods!$C$2:$C$31,AnalysisMethods!$A$2:$A$31=AnalysisResults!C785,""))</f>
        <v>Grouped summary of categorical variable</v>
      </c>
      <c r="E785" t="s">
        <v>315</v>
      </c>
      <c r="F785" s="4" t="str" cm="1">
        <f t="array" ref="F785">_xlfn._xlws.FILTER(AnalysisMethods!$H$2:$H$31,AnalysisMethods!$E$2:$E$31=AnalysisResults!E785,"")</f>
        <v>n</v>
      </c>
      <c r="G785" s="4" t="str" cm="1">
        <f t="array" ref="G785">_xlfn._xlws.FILTER(AnalysisMethods!$I$2:$I$31,AnalysisMethods!$E$2:$E$31=AnalysisResults!E785,"")</f>
        <v>XX</v>
      </c>
      <c r="H785" t="s">
        <v>33</v>
      </c>
      <c r="I785" t="s">
        <v>40</v>
      </c>
      <c r="J785" s="4" t="str" cm="1">
        <f t="array" ref="J785">_xlfn._xlws.FILTER(AnalysisGroupings!$G$2:$G$20,AnalysisGroupings!$F$2:$F$20=AnalysisResults!I785,"")</f>
        <v>Xanomeline Low Dose</v>
      </c>
      <c r="L785" t="s">
        <v>108</v>
      </c>
      <c r="N785" s="4" t="str" cm="1">
        <f t="array" ref="N785">_xlfn._xlws.FILTER(AnalysisGroupings!$G$2:$G$20,(AnalysisGroupings!$F$2:$F$20=AnalysisResults!M785)*LEN(M785)&gt;0,"")</f>
        <v/>
      </c>
      <c r="O785" t="s">
        <v>353</v>
      </c>
      <c r="P785" t="s">
        <v>111</v>
      </c>
      <c r="R785" s="4" t="str" cm="1">
        <f t="array" ref="R785">_xlfn._xlws.FILTER(AnalysisGroupings!$G$2:$G$20,(AnalysisGroupings!$F$2:$F$20=AnalysisResults!Q785)*LEN(Q785)&gt;0,"")</f>
        <v/>
      </c>
      <c r="S785" t="s">
        <v>603</v>
      </c>
      <c r="T785">
        <v>1</v>
      </c>
      <c r="U785" s="7" t="s">
        <v>277</v>
      </c>
    </row>
    <row r="786" spans="1:21" x14ac:dyDescent="0.45">
      <c r="A786" t="s">
        <v>117</v>
      </c>
      <c r="B786" s="4" t="str" cm="1">
        <f t="array" ref="B786">_xlfn._xlws.FILTER(AnalysisSets!B:B,AnalysisSets!A:A=_xlfn._xlws.FILTER(Analyses!D:D,Analyses!A:A=AnalysisResults!A786,""),"")</f>
        <v>Safety Population</v>
      </c>
      <c r="C786" t="s">
        <v>314</v>
      </c>
      <c r="D786" s="4" t="str" cm="1">
        <f t="array" ref="D786">_xlfn.UNIQUE(_xlfn._xlws.FILTER(AnalysisMethods!$C$2:$C$31,AnalysisMethods!$A$2:$A$31=AnalysisResults!C786,""))</f>
        <v>Grouped summary of categorical variable</v>
      </c>
      <c r="E786" t="s">
        <v>316</v>
      </c>
      <c r="F786" s="4" t="str" cm="1">
        <f t="array" ref="F786">_xlfn._xlws.FILTER(AnalysisMethods!$H$2:$H$31,AnalysisMethods!$E$2:$E$31=AnalysisResults!E786,"")</f>
        <v>%</v>
      </c>
      <c r="G786" s="4" t="str" cm="1">
        <f t="array" ref="G786">_xlfn._xlws.FILTER(AnalysisMethods!$I$2:$I$31,AnalysisMethods!$E$2:$E$31=AnalysisResults!E786,"")</f>
        <v>( XX.X)</v>
      </c>
      <c r="H786" t="s">
        <v>33</v>
      </c>
      <c r="I786" t="s">
        <v>40</v>
      </c>
      <c r="J786" s="4" t="str" cm="1">
        <f t="array" ref="J786">_xlfn._xlws.FILTER(AnalysisGroupings!$G$2:$G$20,AnalysisGroupings!$F$2:$F$20=AnalysisResults!I786,"")</f>
        <v>Xanomeline Low Dose</v>
      </c>
      <c r="L786" t="s">
        <v>108</v>
      </c>
      <c r="N786" s="4" t="str" cm="1">
        <f t="array" ref="N786">_xlfn._xlws.FILTER(AnalysisGroupings!$G$2:$G$20,(AnalysisGroupings!$F$2:$F$20=AnalysisResults!M786)*LEN(M786)&gt;0,"")</f>
        <v/>
      </c>
      <c r="O786" t="s">
        <v>353</v>
      </c>
      <c r="P786" t="s">
        <v>111</v>
      </c>
      <c r="R786" s="4" t="str" cm="1">
        <f t="array" ref="R786">_xlfn._xlws.FILTER(AnalysisGroupings!$G$2:$G$20,(AnalysisGroupings!$F$2:$F$20=AnalysisResults!Q786)*LEN(Q786)&gt;0,"")</f>
        <v/>
      </c>
      <c r="S786" t="s">
        <v>603</v>
      </c>
      <c r="T786">
        <v>1.1904999999999999</v>
      </c>
      <c r="U786" s="7" t="s">
        <v>283</v>
      </c>
    </row>
    <row r="787" spans="1:21" x14ac:dyDescent="0.45">
      <c r="A787" t="s">
        <v>117</v>
      </c>
      <c r="B787" s="4" t="str" cm="1">
        <f t="array" ref="B787">_xlfn._xlws.FILTER(AnalysisSets!B:B,AnalysisSets!A:A=_xlfn._xlws.FILTER(Analyses!D:D,Analyses!A:A=AnalysisResults!A787,""),"")</f>
        <v>Safety Population</v>
      </c>
      <c r="C787" t="s">
        <v>314</v>
      </c>
      <c r="D787" s="4" t="str" cm="1">
        <f t="array" ref="D787">_xlfn.UNIQUE(_xlfn._xlws.FILTER(AnalysisMethods!$C$2:$C$31,AnalysisMethods!$A$2:$A$31=AnalysisResults!C787,""))</f>
        <v>Grouped summary of categorical variable</v>
      </c>
      <c r="E787" t="s">
        <v>315</v>
      </c>
      <c r="F787" s="4" t="str" cm="1">
        <f t="array" ref="F787">_xlfn._xlws.FILTER(AnalysisMethods!$H$2:$H$31,AnalysisMethods!$E$2:$E$31=AnalysisResults!E787,"")</f>
        <v>n</v>
      </c>
      <c r="G787" s="4" t="str" cm="1">
        <f t="array" ref="G787">_xlfn._xlws.FILTER(AnalysisMethods!$I$2:$I$31,AnalysisMethods!$E$2:$E$31=AnalysisResults!E787,"")</f>
        <v>XX</v>
      </c>
      <c r="H787" t="s">
        <v>33</v>
      </c>
      <c r="I787" t="s">
        <v>40</v>
      </c>
      <c r="J787" s="4" t="str" cm="1">
        <f t="array" ref="J787">_xlfn._xlws.FILTER(AnalysisGroupings!$G$2:$G$20,AnalysisGroupings!$F$2:$F$20=AnalysisResults!I787,"")</f>
        <v>Xanomeline Low Dose</v>
      </c>
      <c r="L787" t="s">
        <v>108</v>
      </c>
      <c r="N787" s="4" t="str" cm="1">
        <f t="array" ref="N787">_xlfn._xlws.FILTER(AnalysisGroupings!$G$2:$G$20,(AnalysisGroupings!$F$2:$F$20=AnalysisResults!M787)*LEN(M787)&gt;0,"")</f>
        <v/>
      </c>
      <c r="O787" t="s">
        <v>354</v>
      </c>
      <c r="P787" t="s">
        <v>111</v>
      </c>
      <c r="R787" s="4" t="str" cm="1">
        <f t="array" ref="R787">_xlfn._xlws.FILTER(AnalysisGroupings!$G$2:$G$20,(AnalysisGroupings!$F$2:$F$20=AnalysisResults!Q787)*LEN(Q787)&gt;0,"")</f>
        <v/>
      </c>
      <c r="S787" t="s">
        <v>597</v>
      </c>
      <c r="T787">
        <v>1</v>
      </c>
      <c r="U787" s="7" t="s">
        <v>277</v>
      </c>
    </row>
    <row r="788" spans="1:21" x14ac:dyDescent="0.45">
      <c r="A788" t="s">
        <v>117</v>
      </c>
      <c r="B788" s="4" t="str" cm="1">
        <f t="array" ref="B788">_xlfn._xlws.FILTER(AnalysisSets!B:B,AnalysisSets!A:A=_xlfn._xlws.FILTER(Analyses!D:D,Analyses!A:A=AnalysisResults!A788,""),"")</f>
        <v>Safety Population</v>
      </c>
      <c r="C788" t="s">
        <v>314</v>
      </c>
      <c r="D788" s="4" t="str" cm="1">
        <f t="array" ref="D788">_xlfn.UNIQUE(_xlfn._xlws.FILTER(AnalysisMethods!$C$2:$C$31,AnalysisMethods!$A$2:$A$31=AnalysisResults!C788,""))</f>
        <v>Grouped summary of categorical variable</v>
      </c>
      <c r="E788" t="s">
        <v>316</v>
      </c>
      <c r="F788" s="4" t="str" cm="1">
        <f t="array" ref="F788">_xlfn._xlws.FILTER(AnalysisMethods!$H$2:$H$31,AnalysisMethods!$E$2:$E$31=AnalysisResults!E788,"")</f>
        <v>%</v>
      </c>
      <c r="G788" s="4" t="str" cm="1">
        <f t="array" ref="G788">_xlfn._xlws.FILTER(AnalysisMethods!$I$2:$I$31,AnalysisMethods!$E$2:$E$31=AnalysisResults!E788,"")</f>
        <v>( XX.X)</v>
      </c>
      <c r="H788" t="s">
        <v>33</v>
      </c>
      <c r="I788" t="s">
        <v>40</v>
      </c>
      <c r="J788" s="4" t="str" cm="1">
        <f t="array" ref="J788">_xlfn._xlws.FILTER(AnalysisGroupings!$G$2:$G$20,AnalysisGroupings!$F$2:$F$20=AnalysisResults!I788,"")</f>
        <v>Xanomeline Low Dose</v>
      </c>
      <c r="L788" t="s">
        <v>108</v>
      </c>
      <c r="N788" s="4" t="str" cm="1">
        <f t="array" ref="N788">_xlfn._xlws.FILTER(AnalysisGroupings!$G$2:$G$20,(AnalysisGroupings!$F$2:$F$20=AnalysisResults!M788)*LEN(M788)&gt;0,"")</f>
        <v/>
      </c>
      <c r="O788" t="s">
        <v>354</v>
      </c>
      <c r="P788" t="s">
        <v>111</v>
      </c>
      <c r="R788" s="4" t="str" cm="1">
        <f t="array" ref="R788">_xlfn._xlws.FILTER(AnalysisGroupings!$G$2:$G$20,(AnalysisGroupings!$F$2:$F$20=AnalysisResults!Q788)*LEN(Q788)&gt;0,"")</f>
        <v/>
      </c>
      <c r="S788" t="s">
        <v>597</v>
      </c>
      <c r="T788">
        <v>1.1904999999999999</v>
      </c>
      <c r="U788" s="7" t="s">
        <v>283</v>
      </c>
    </row>
    <row r="789" spans="1:21" x14ac:dyDescent="0.45">
      <c r="A789" t="s">
        <v>117</v>
      </c>
      <c r="B789" s="4" t="str" cm="1">
        <f t="array" ref="B789">_xlfn._xlws.FILTER(AnalysisSets!B:B,AnalysisSets!A:A=_xlfn._xlws.FILTER(Analyses!D:D,Analyses!A:A=AnalysisResults!A789,""),"")</f>
        <v>Safety Population</v>
      </c>
      <c r="C789" t="s">
        <v>314</v>
      </c>
      <c r="D789" s="4" t="str" cm="1">
        <f t="array" ref="D789">_xlfn.UNIQUE(_xlfn._xlws.FILTER(AnalysisMethods!$C$2:$C$31,AnalysisMethods!$A$2:$A$31=AnalysisResults!C789,""))</f>
        <v>Grouped summary of categorical variable</v>
      </c>
      <c r="E789" t="s">
        <v>315</v>
      </c>
      <c r="F789" s="4" t="str" cm="1">
        <f t="array" ref="F789">_xlfn._xlws.FILTER(AnalysisMethods!$H$2:$H$31,AnalysisMethods!$E$2:$E$31=AnalysisResults!E789,"")</f>
        <v>n</v>
      </c>
      <c r="G789" s="4" t="str" cm="1">
        <f t="array" ref="G789">_xlfn._xlws.FILTER(AnalysisMethods!$I$2:$I$31,AnalysisMethods!$E$2:$E$31=AnalysisResults!E789,"")</f>
        <v>XX</v>
      </c>
      <c r="H789" t="s">
        <v>33</v>
      </c>
      <c r="I789" t="s">
        <v>40</v>
      </c>
      <c r="J789" s="4" t="str" cm="1">
        <f t="array" ref="J789">_xlfn._xlws.FILTER(AnalysisGroupings!$G$2:$G$20,AnalysisGroupings!$F$2:$F$20=AnalysisResults!I789,"")</f>
        <v>Xanomeline Low Dose</v>
      </c>
      <c r="L789" t="s">
        <v>108</v>
      </c>
      <c r="N789" s="4" t="str" cm="1">
        <f t="array" ref="N789">_xlfn._xlws.FILTER(AnalysisGroupings!$G$2:$G$20,(AnalysisGroupings!$F$2:$F$20=AnalysisResults!M789)*LEN(M789)&gt;0,"")</f>
        <v/>
      </c>
      <c r="O789" t="s">
        <v>355</v>
      </c>
      <c r="P789" t="s">
        <v>111</v>
      </c>
      <c r="R789" s="4" t="str" cm="1">
        <f t="array" ref="R789">_xlfn._xlws.FILTER(AnalysisGroupings!$G$2:$G$20,(AnalysisGroupings!$F$2:$F$20=AnalysisResults!Q789)*LEN(Q789)&gt;0,"")</f>
        <v/>
      </c>
      <c r="S789" t="s">
        <v>432</v>
      </c>
      <c r="T789">
        <v>1</v>
      </c>
      <c r="U789" s="7" t="s">
        <v>277</v>
      </c>
    </row>
    <row r="790" spans="1:21" x14ac:dyDescent="0.45">
      <c r="A790" t="s">
        <v>117</v>
      </c>
      <c r="B790" s="4" t="str" cm="1">
        <f t="array" ref="B790">_xlfn._xlws.FILTER(AnalysisSets!B:B,AnalysisSets!A:A=_xlfn._xlws.FILTER(Analyses!D:D,Analyses!A:A=AnalysisResults!A790,""),"")</f>
        <v>Safety Population</v>
      </c>
      <c r="C790" t="s">
        <v>314</v>
      </c>
      <c r="D790" s="4" t="str" cm="1">
        <f t="array" ref="D790">_xlfn.UNIQUE(_xlfn._xlws.FILTER(AnalysisMethods!$C$2:$C$31,AnalysisMethods!$A$2:$A$31=AnalysisResults!C790,""))</f>
        <v>Grouped summary of categorical variable</v>
      </c>
      <c r="E790" t="s">
        <v>316</v>
      </c>
      <c r="F790" s="4" t="str" cm="1">
        <f t="array" ref="F790">_xlfn._xlws.FILTER(AnalysisMethods!$H$2:$H$31,AnalysisMethods!$E$2:$E$31=AnalysisResults!E790,"")</f>
        <v>%</v>
      </c>
      <c r="G790" s="4" t="str" cm="1">
        <f t="array" ref="G790">_xlfn._xlws.FILTER(AnalysisMethods!$I$2:$I$31,AnalysisMethods!$E$2:$E$31=AnalysisResults!E790,"")</f>
        <v>( XX.X)</v>
      </c>
      <c r="H790" t="s">
        <v>33</v>
      </c>
      <c r="I790" t="s">
        <v>40</v>
      </c>
      <c r="J790" s="4" t="str" cm="1">
        <f t="array" ref="J790">_xlfn._xlws.FILTER(AnalysisGroupings!$G$2:$G$20,AnalysisGroupings!$F$2:$F$20=AnalysisResults!I790,"")</f>
        <v>Xanomeline Low Dose</v>
      </c>
      <c r="L790" t="s">
        <v>108</v>
      </c>
      <c r="N790" s="4" t="str" cm="1">
        <f t="array" ref="N790">_xlfn._xlws.FILTER(AnalysisGroupings!$G$2:$G$20,(AnalysisGroupings!$F$2:$F$20=AnalysisResults!M790)*LEN(M790)&gt;0,"")</f>
        <v/>
      </c>
      <c r="O790" t="s">
        <v>355</v>
      </c>
      <c r="P790" t="s">
        <v>111</v>
      </c>
      <c r="R790" s="4" t="str" cm="1">
        <f t="array" ref="R790">_xlfn._xlws.FILTER(AnalysisGroupings!$G$2:$G$20,(AnalysisGroupings!$F$2:$F$20=AnalysisResults!Q790)*LEN(Q790)&gt;0,"")</f>
        <v/>
      </c>
      <c r="S790" t="s">
        <v>432</v>
      </c>
      <c r="T790">
        <v>1.1904999999999999</v>
      </c>
      <c r="U790" s="7" t="s">
        <v>283</v>
      </c>
    </row>
    <row r="791" spans="1:21" x14ac:dyDescent="0.45">
      <c r="A791" t="s">
        <v>117</v>
      </c>
      <c r="B791" s="4" t="str" cm="1">
        <f t="array" ref="B791">_xlfn._xlws.FILTER(AnalysisSets!B:B,AnalysisSets!A:A=_xlfn._xlws.FILTER(Analyses!D:D,Analyses!A:A=AnalysisResults!A791,""),"")</f>
        <v>Safety Population</v>
      </c>
      <c r="C791" t="s">
        <v>314</v>
      </c>
      <c r="D791" s="4" t="str" cm="1">
        <f t="array" ref="D791">_xlfn.UNIQUE(_xlfn._xlws.FILTER(AnalysisMethods!$C$2:$C$31,AnalysisMethods!$A$2:$A$31=AnalysisResults!C791,""))</f>
        <v>Grouped summary of categorical variable</v>
      </c>
      <c r="E791" t="s">
        <v>315</v>
      </c>
      <c r="F791" s="4" t="str" cm="1">
        <f t="array" ref="F791">_xlfn._xlws.FILTER(AnalysisMethods!$H$2:$H$31,AnalysisMethods!$E$2:$E$31=AnalysisResults!E791,"")</f>
        <v>n</v>
      </c>
      <c r="G791" s="4" t="str" cm="1">
        <f t="array" ref="G791">_xlfn._xlws.FILTER(AnalysisMethods!$I$2:$I$31,AnalysisMethods!$E$2:$E$31=AnalysisResults!E791,"")</f>
        <v>XX</v>
      </c>
      <c r="H791" t="s">
        <v>33</v>
      </c>
      <c r="I791" t="s">
        <v>40</v>
      </c>
      <c r="J791" s="4" t="str" cm="1">
        <f t="array" ref="J791">_xlfn._xlws.FILTER(AnalysisGroupings!$G$2:$G$20,AnalysisGroupings!$F$2:$F$20=AnalysisResults!I791,"")</f>
        <v>Xanomeline Low Dose</v>
      </c>
      <c r="L791" t="s">
        <v>108</v>
      </c>
      <c r="N791" s="4" t="str" cm="1">
        <f t="array" ref="N791">_xlfn._xlws.FILTER(AnalysisGroupings!$G$2:$G$20,(AnalysisGroupings!$F$2:$F$20=AnalysisResults!M791)*LEN(M791)&gt;0,"")</f>
        <v/>
      </c>
      <c r="O791" t="s">
        <v>355</v>
      </c>
      <c r="P791" t="s">
        <v>111</v>
      </c>
      <c r="R791" s="4" t="str" cm="1">
        <f t="array" ref="R791">_xlfn._xlws.FILTER(AnalysisGroupings!$G$2:$G$20,(AnalysisGroupings!$F$2:$F$20=AnalysisResults!Q791)*LEN(Q791)&gt;0,"")</f>
        <v/>
      </c>
      <c r="S791" t="s">
        <v>468</v>
      </c>
      <c r="T791">
        <v>0</v>
      </c>
      <c r="U791" s="7" t="s">
        <v>276</v>
      </c>
    </row>
    <row r="792" spans="1:21" x14ac:dyDescent="0.45">
      <c r="A792" t="s">
        <v>117</v>
      </c>
      <c r="B792" s="4" t="str" cm="1">
        <f t="array" ref="B792">_xlfn._xlws.FILTER(AnalysisSets!B:B,AnalysisSets!A:A=_xlfn._xlws.FILTER(Analyses!D:D,Analyses!A:A=AnalysisResults!A792,""),"")</f>
        <v>Safety Population</v>
      </c>
      <c r="C792" t="s">
        <v>314</v>
      </c>
      <c r="D792" s="4" t="str" cm="1">
        <f t="array" ref="D792">_xlfn.UNIQUE(_xlfn._xlws.FILTER(AnalysisMethods!$C$2:$C$31,AnalysisMethods!$A$2:$A$31=AnalysisResults!C792,""))</f>
        <v>Grouped summary of categorical variable</v>
      </c>
      <c r="E792" t="s">
        <v>316</v>
      </c>
      <c r="F792" s="4" t="str" cm="1">
        <f t="array" ref="F792">_xlfn._xlws.FILTER(AnalysisMethods!$H$2:$H$31,AnalysisMethods!$E$2:$E$31=AnalysisResults!E792,"")</f>
        <v>%</v>
      </c>
      <c r="G792" s="4" t="str" cm="1">
        <f t="array" ref="G792">_xlfn._xlws.FILTER(AnalysisMethods!$I$2:$I$31,AnalysisMethods!$E$2:$E$31=AnalysisResults!E792,"")</f>
        <v>( XX.X)</v>
      </c>
      <c r="H792" t="s">
        <v>33</v>
      </c>
      <c r="I792" t="s">
        <v>40</v>
      </c>
      <c r="J792" s="4" t="str" cm="1">
        <f t="array" ref="J792">_xlfn._xlws.FILTER(AnalysisGroupings!$G$2:$G$20,AnalysisGroupings!$F$2:$F$20=AnalysisResults!I792,"")</f>
        <v>Xanomeline Low Dose</v>
      </c>
      <c r="L792" t="s">
        <v>108</v>
      </c>
      <c r="N792" s="4" t="str" cm="1">
        <f t="array" ref="N792">_xlfn._xlws.FILTER(AnalysisGroupings!$G$2:$G$20,(AnalysisGroupings!$F$2:$F$20=AnalysisResults!M792)*LEN(M792)&gt;0,"")</f>
        <v/>
      </c>
      <c r="O792" t="s">
        <v>355</v>
      </c>
      <c r="P792" t="s">
        <v>111</v>
      </c>
      <c r="R792" s="4" t="str" cm="1">
        <f t="array" ref="R792">_xlfn._xlws.FILTER(AnalysisGroupings!$G$2:$G$20,(AnalysisGroupings!$F$2:$F$20=AnalysisResults!Q792)*LEN(Q792)&gt;0,"")</f>
        <v/>
      </c>
      <c r="S792" t="s">
        <v>468</v>
      </c>
      <c r="T792">
        <v>0</v>
      </c>
      <c r="U792" s="7" t="s">
        <v>280</v>
      </c>
    </row>
    <row r="793" spans="1:21" x14ac:dyDescent="0.45">
      <c r="A793" t="s">
        <v>117</v>
      </c>
      <c r="B793" s="4" t="str" cm="1">
        <f t="array" ref="B793">_xlfn._xlws.FILTER(AnalysisSets!B:B,AnalysisSets!A:A=_xlfn._xlws.FILTER(Analyses!D:D,Analyses!A:A=AnalysisResults!A793,""),"")</f>
        <v>Safety Population</v>
      </c>
      <c r="C793" t="s">
        <v>314</v>
      </c>
      <c r="D793" s="4" t="str" cm="1">
        <f t="array" ref="D793">_xlfn.UNIQUE(_xlfn._xlws.FILTER(AnalysisMethods!$C$2:$C$31,AnalysisMethods!$A$2:$A$31=AnalysisResults!C793,""))</f>
        <v>Grouped summary of categorical variable</v>
      </c>
      <c r="E793" t="s">
        <v>315</v>
      </c>
      <c r="F793" s="4" t="str" cm="1">
        <f t="array" ref="F793">_xlfn._xlws.FILTER(AnalysisMethods!$H$2:$H$31,AnalysisMethods!$E$2:$E$31=AnalysisResults!E793,"")</f>
        <v>n</v>
      </c>
      <c r="G793" s="4" t="str" cm="1">
        <f t="array" ref="G793">_xlfn._xlws.FILTER(AnalysisMethods!$I$2:$I$31,AnalysisMethods!$E$2:$E$31=AnalysisResults!E793,"")</f>
        <v>XX</v>
      </c>
      <c r="H793" t="s">
        <v>33</v>
      </c>
      <c r="I793" t="s">
        <v>40</v>
      </c>
      <c r="J793" s="4" t="str" cm="1">
        <f t="array" ref="J793">_xlfn._xlws.FILTER(AnalysisGroupings!$G$2:$G$20,AnalysisGroupings!$F$2:$F$20=AnalysisResults!I793,"")</f>
        <v>Xanomeline Low Dose</v>
      </c>
      <c r="L793" t="s">
        <v>108</v>
      </c>
      <c r="N793" s="4" t="str" cm="1">
        <f t="array" ref="N793">_xlfn._xlws.FILTER(AnalysisGroupings!$G$2:$G$20,(AnalysisGroupings!$F$2:$F$20=AnalysisResults!M793)*LEN(M793)&gt;0,"")</f>
        <v/>
      </c>
      <c r="O793" t="s">
        <v>355</v>
      </c>
      <c r="P793" t="s">
        <v>111</v>
      </c>
      <c r="R793" s="4" t="str" cm="1">
        <f t="array" ref="R793">_xlfn._xlws.FILTER(AnalysisGroupings!$G$2:$G$20,(AnalysisGroupings!$F$2:$F$20=AnalysisResults!Q793)*LEN(Q793)&gt;0,"")</f>
        <v/>
      </c>
      <c r="S793" t="s">
        <v>598</v>
      </c>
      <c r="T793">
        <v>1</v>
      </c>
      <c r="U793" s="7" t="s">
        <v>277</v>
      </c>
    </row>
    <row r="794" spans="1:21" x14ac:dyDescent="0.45">
      <c r="A794" t="s">
        <v>117</v>
      </c>
      <c r="B794" s="4" t="str" cm="1">
        <f t="array" ref="B794">_xlfn._xlws.FILTER(AnalysisSets!B:B,AnalysisSets!A:A=_xlfn._xlws.FILTER(Analyses!D:D,Analyses!A:A=AnalysisResults!A794,""),"")</f>
        <v>Safety Population</v>
      </c>
      <c r="C794" t="s">
        <v>314</v>
      </c>
      <c r="D794" s="4" t="str" cm="1">
        <f t="array" ref="D794">_xlfn.UNIQUE(_xlfn._xlws.FILTER(AnalysisMethods!$C$2:$C$31,AnalysisMethods!$A$2:$A$31=AnalysisResults!C794,""))</f>
        <v>Grouped summary of categorical variable</v>
      </c>
      <c r="E794" t="s">
        <v>316</v>
      </c>
      <c r="F794" s="4" t="str" cm="1">
        <f t="array" ref="F794">_xlfn._xlws.FILTER(AnalysisMethods!$H$2:$H$31,AnalysisMethods!$E$2:$E$31=AnalysisResults!E794,"")</f>
        <v>%</v>
      </c>
      <c r="G794" s="4" t="str" cm="1">
        <f t="array" ref="G794">_xlfn._xlws.FILTER(AnalysisMethods!$I$2:$I$31,AnalysisMethods!$E$2:$E$31=AnalysisResults!E794,"")</f>
        <v>( XX.X)</v>
      </c>
      <c r="H794" t="s">
        <v>33</v>
      </c>
      <c r="I794" t="s">
        <v>40</v>
      </c>
      <c r="J794" s="4" t="str" cm="1">
        <f t="array" ref="J794">_xlfn._xlws.FILTER(AnalysisGroupings!$G$2:$G$20,AnalysisGroupings!$F$2:$F$20=AnalysisResults!I794,"")</f>
        <v>Xanomeline Low Dose</v>
      </c>
      <c r="L794" t="s">
        <v>108</v>
      </c>
      <c r="N794" s="4" t="str" cm="1">
        <f t="array" ref="N794">_xlfn._xlws.FILTER(AnalysisGroupings!$G$2:$G$20,(AnalysisGroupings!$F$2:$F$20=AnalysisResults!M794)*LEN(M794)&gt;0,"")</f>
        <v/>
      </c>
      <c r="O794" t="s">
        <v>355</v>
      </c>
      <c r="P794" t="s">
        <v>111</v>
      </c>
      <c r="R794" s="4" t="str" cm="1">
        <f t="array" ref="R794">_xlfn._xlws.FILTER(AnalysisGroupings!$G$2:$G$20,(AnalysisGroupings!$F$2:$F$20=AnalysisResults!Q794)*LEN(Q794)&gt;0,"")</f>
        <v/>
      </c>
      <c r="S794" t="s">
        <v>598</v>
      </c>
      <c r="T794">
        <v>1.1904999999999999</v>
      </c>
      <c r="U794" s="7" t="s">
        <v>283</v>
      </c>
    </row>
    <row r="795" spans="1:21" x14ac:dyDescent="0.45">
      <c r="A795" t="s">
        <v>117</v>
      </c>
      <c r="B795" s="4" t="str" cm="1">
        <f t="array" ref="B795">_xlfn._xlws.FILTER(AnalysisSets!B:B,AnalysisSets!A:A=_xlfn._xlws.FILTER(Analyses!D:D,Analyses!A:A=AnalysisResults!A795,""),"")</f>
        <v>Safety Population</v>
      </c>
      <c r="C795" t="s">
        <v>314</v>
      </c>
      <c r="D795" s="4" t="str" cm="1">
        <f t="array" ref="D795">_xlfn.UNIQUE(_xlfn._xlws.FILTER(AnalysisMethods!$C$2:$C$31,AnalysisMethods!$A$2:$A$31=AnalysisResults!C795,""))</f>
        <v>Grouped summary of categorical variable</v>
      </c>
      <c r="E795" t="s">
        <v>315</v>
      </c>
      <c r="F795" s="4" t="str" cm="1">
        <f t="array" ref="F795">_xlfn._xlws.FILTER(AnalysisMethods!$H$2:$H$31,AnalysisMethods!$E$2:$E$31=AnalysisResults!E795,"")</f>
        <v>n</v>
      </c>
      <c r="G795" s="4" t="str" cm="1">
        <f t="array" ref="G795">_xlfn._xlws.FILTER(AnalysisMethods!$I$2:$I$31,AnalysisMethods!$E$2:$E$31=AnalysisResults!E795,"")</f>
        <v>XX</v>
      </c>
      <c r="H795" t="s">
        <v>33</v>
      </c>
      <c r="I795" t="s">
        <v>40</v>
      </c>
      <c r="J795" s="4" t="str" cm="1">
        <f t="array" ref="J795">_xlfn._xlws.FILTER(AnalysisGroupings!$G$2:$G$20,AnalysisGroupings!$F$2:$F$20=AnalysisResults!I795,"")</f>
        <v>Xanomeline Low Dose</v>
      </c>
      <c r="L795" t="s">
        <v>108</v>
      </c>
      <c r="N795" s="4" t="str" cm="1">
        <f t="array" ref="N795">_xlfn._xlws.FILTER(AnalysisGroupings!$G$2:$G$20,(AnalysisGroupings!$F$2:$F$20=AnalysisResults!M795)*LEN(M795)&gt;0,"")</f>
        <v/>
      </c>
      <c r="O795" t="s">
        <v>356</v>
      </c>
      <c r="P795" t="s">
        <v>111</v>
      </c>
      <c r="R795" s="4" t="str" cm="1">
        <f t="array" ref="R795">_xlfn._xlws.FILTER(AnalysisGroupings!$G$2:$G$20,(AnalysisGroupings!$F$2:$F$20=AnalysisResults!Q795)*LEN(Q795)&gt;0,"")</f>
        <v/>
      </c>
      <c r="S795" t="s">
        <v>443</v>
      </c>
      <c r="T795">
        <v>1</v>
      </c>
      <c r="U795" s="7" t="s">
        <v>277</v>
      </c>
    </row>
    <row r="796" spans="1:21" x14ac:dyDescent="0.45">
      <c r="A796" t="s">
        <v>117</v>
      </c>
      <c r="B796" s="4" t="str" cm="1">
        <f t="array" ref="B796">_xlfn._xlws.FILTER(AnalysisSets!B:B,AnalysisSets!A:A=_xlfn._xlws.FILTER(Analyses!D:D,Analyses!A:A=AnalysisResults!A796,""),"")</f>
        <v>Safety Population</v>
      </c>
      <c r="C796" t="s">
        <v>314</v>
      </c>
      <c r="D796" s="4" t="str" cm="1">
        <f t="array" ref="D796">_xlfn.UNIQUE(_xlfn._xlws.FILTER(AnalysisMethods!$C$2:$C$31,AnalysisMethods!$A$2:$A$31=AnalysisResults!C796,""))</f>
        <v>Grouped summary of categorical variable</v>
      </c>
      <c r="E796" t="s">
        <v>316</v>
      </c>
      <c r="F796" s="4" t="str" cm="1">
        <f t="array" ref="F796">_xlfn._xlws.FILTER(AnalysisMethods!$H$2:$H$31,AnalysisMethods!$E$2:$E$31=AnalysisResults!E796,"")</f>
        <v>%</v>
      </c>
      <c r="G796" s="4" t="str" cm="1">
        <f t="array" ref="G796">_xlfn._xlws.FILTER(AnalysisMethods!$I$2:$I$31,AnalysisMethods!$E$2:$E$31=AnalysisResults!E796,"")</f>
        <v>( XX.X)</v>
      </c>
      <c r="H796" t="s">
        <v>33</v>
      </c>
      <c r="I796" t="s">
        <v>40</v>
      </c>
      <c r="J796" s="4" t="str" cm="1">
        <f t="array" ref="J796">_xlfn._xlws.FILTER(AnalysisGroupings!$G$2:$G$20,AnalysisGroupings!$F$2:$F$20=AnalysisResults!I796,"")</f>
        <v>Xanomeline Low Dose</v>
      </c>
      <c r="L796" t="s">
        <v>108</v>
      </c>
      <c r="N796" s="4" t="str" cm="1">
        <f t="array" ref="N796">_xlfn._xlws.FILTER(AnalysisGroupings!$G$2:$G$20,(AnalysisGroupings!$F$2:$F$20=AnalysisResults!M796)*LEN(M796)&gt;0,"")</f>
        <v/>
      </c>
      <c r="O796" t="s">
        <v>356</v>
      </c>
      <c r="P796" t="s">
        <v>111</v>
      </c>
      <c r="R796" s="4" t="str" cm="1">
        <f t="array" ref="R796">_xlfn._xlws.FILTER(AnalysisGroupings!$G$2:$G$20,(AnalysisGroupings!$F$2:$F$20=AnalysisResults!Q796)*LEN(Q796)&gt;0,"")</f>
        <v/>
      </c>
      <c r="S796" t="s">
        <v>443</v>
      </c>
      <c r="T796">
        <v>1.1904999999999999</v>
      </c>
      <c r="U796" s="7" t="s">
        <v>283</v>
      </c>
    </row>
    <row r="797" spans="1:21" x14ac:dyDescent="0.45">
      <c r="A797" t="s">
        <v>117</v>
      </c>
      <c r="B797" s="4" t="str" cm="1">
        <f t="array" ref="B797">_xlfn._xlws.FILTER(AnalysisSets!B:B,AnalysisSets!A:A=_xlfn._xlws.FILTER(Analyses!D:D,Analyses!A:A=AnalysisResults!A797,""),"")</f>
        <v>Safety Population</v>
      </c>
      <c r="C797" t="s">
        <v>314</v>
      </c>
      <c r="D797" s="4" t="str" cm="1">
        <f t="array" ref="D797">_xlfn.UNIQUE(_xlfn._xlws.FILTER(AnalysisMethods!$C$2:$C$31,AnalysisMethods!$A$2:$A$31=AnalysisResults!C797,""))</f>
        <v>Grouped summary of categorical variable</v>
      </c>
      <c r="E797" t="s">
        <v>315</v>
      </c>
      <c r="F797" s="4" t="str" cm="1">
        <f t="array" ref="F797">_xlfn._xlws.FILTER(AnalysisMethods!$H$2:$H$31,AnalysisMethods!$E$2:$E$31=AnalysisResults!E797,"")</f>
        <v>n</v>
      </c>
      <c r="G797" s="4" t="str" cm="1">
        <f t="array" ref="G797">_xlfn._xlws.FILTER(AnalysisMethods!$I$2:$I$31,AnalysisMethods!$E$2:$E$31=AnalysisResults!E797,"")</f>
        <v>XX</v>
      </c>
      <c r="H797" t="s">
        <v>33</v>
      </c>
      <c r="I797" t="s">
        <v>40</v>
      </c>
      <c r="J797" s="4" t="str" cm="1">
        <f t="array" ref="J797">_xlfn._xlws.FILTER(AnalysisGroupings!$G$2:$G$20,AnalysisGroupings!$F$2:$F$20=AnalysisResults!I797,"")</f>
        <v>Xanomeline Low Dose</v>
      </c>
      <c r="L797" t="s">
        <v>108</v>
      </c>
      <c r="N797" s="4" t="str" cm="1">
        <f t="array" ref="N797">_xlfn._xlws.FILTER(AnalysisGroupings!$G$2:$G$20,(AnalysisGroupings!$F$2:$F$20=AnalysisResults!M797)*LEN(M797)&gt;0,"")</f>
        <v/>
      </c>
      <c r="O797" t="s">
        <v>356</v>
      </c>
      <c r="P797" t="s">
        <v>111</v>
      </c>
      <c r="R797" s="4" t="str" cm="1">
        <f t="array" ref="R797">_xlfn._xlws.FILTER(AnalysisGroupings!$G$2:$G$20,(AnalysisGroupings!$F$2:$F$20=AnalysisResults!Q797)*LEN(Q797)&gt;0,"")</f>
        <v/>
      </c>
      <c r="S797" t="s">
        <v>444</v>
      </c>
      <c r="T797">
        <v>0</v>
      </c>
      <c r="U797" s="7" t="s">
        <v>276</v>
      </c>
    </row>
    <row r="798" spans="1:21" x14ac:dyDescent="0.45">
      <c r="A798" t="s">
        <v>117</v>
      </c>
      <c r="B798" s="4" t="str" cm="1">
        <f t="array" ref="B798">_xlfn._xlws.FILTER(AnalysisSets!B:B,AnalysisSets!A:A=_xlfn._xlws.FILTER(Analyses!D:D,Analyses!A:A=AnalysisResults!A798,""),"")</f>
        <v>Safety Population</v>
      </c>
      <c r="C798" t="s">
        <v>314</v>
      </c>
      <c r="D798" s="4" t="str" cm="1">
        <f t="array" ref="D798">_xlfn.UNIQUE(_xlfn._xlws.FILTER(AnalysisMethods!$C$2:$C$31,AnalysisMethods!$A$2:$A$31=AnalysisResults!C798,""))</f>
        <v>Grouped summary of categorical variable</v>
      </c>
      <c r="E798" t="s">
        <v>316</v>
      </c>
      <c r="F798" s="4" t="str" cm="1">
        <f t="array" ref="F798">_xlfn._xlws.FILTER(AnalysisMethods!$H$2:$H$31,AnalysisMethods!$E$2:$E$31=AnalysisResults!E798,"")</f>
        <v>%</v>
      </c>
      <c r="G798" s="4" t="str" cm="1">
        <f t="array" ref="G798">_xlfn._xlws.FILTER(AnalysisMethods!$I$2:$I$31,AnalysisMethods!$E$2:$E$31=AnalysisResults!E798,"")</f>
        <v>( XX.X)</v>
      </c>
      <c r="H798" t="s">
        <v>33</v>
      </c>
      <c r="I798" t="s">
        <v>40</v>
      </c>
      <c r="J798" s="4" t="str" cm="1">
        <f t="array" ref="J798">_xlfn._xlws.FILTER(AnalysisGroupings!$G$2:$G$20,AnalysisGroupings!$F$2:$F$20=AnalysisResults!I798,"")</f>
        <v>Xanomeline Low Dose</v>
      </c>
      <c r="L798" t="s">
        <v>108</v>
      </c>
      <c r="N798" s="4" t="str" cm="1">
        <f t="array" ref="N798">_xlfn._xlws.FILTER(AnalysisGroupings!$G$2:$G$20,(AnalysisGroupings!$F$2:$F$20=AnalysisResults!M798)*LEN(M798)&gt;0,"")</f>
        <v/>
      </c>
      <c r="O798" t="s">
        <v>356</v>
      </c>
      <c r="P798" t="s">
        <v>111</v>
      </c>
      <c r="R798" s="4" t="str" cm="1">
        <f t="array" ref="R798">_xlfn._xlws.FILTER(AnalysisGroupings!$G$2:$G$20,(AnalysisGroupings!$F$2:$F$20=AnalysisResults!Q798)*LEN(Q798)&gt;0,"")</f>
        <v/>
      </c>
      <c r="S798" t="s">
        <v>444</v>
      </c>
      <c r="T798">
        <v>0</v>
      </c>
      <c r="U798" s="7" t="s">
        <v>280</v>
      </c>
    </row>
    <row r="799" spans="1:21" x14ac:dyDescent="0.45">
      <c r="A799" t="s">
        <v>117</v>
      </c>
      <c r="B799" s="4" t="str" cm="1">
        <f t="array" ref="B799">_xlfn._xlws.FILTER(AnalysisSets!B:B,AnalysisSets!A:A=_xlfn._xlws.FILTER(Analyses!D:D,Analyses!A:A=AnalysisResults!A799,""),"")</f>
        <v>Safety Population</v>
      </c>
      <c r="C799" t="s">
        <v>314</v>
      </c>
      <c r="D799" s="4" t="str" cm="1">
        <f t="array" ref="D799">_xlfn.UNIQUE(_xlfn._xlws.FILTER(AnalysisMethods!$C$2:$C$31,AnalysisMethods!$A$2:$A$31=AnalysisResults!C799,""))</f>
        <v>Grouped summary of categorical variable</v>
      </c>
      <c r="E799" t="s">
        <v>315</v>
      </c>
      <c r="F799" s="4" t="str" cm="1">
        <f t="array" ref="F799">_xlfn._xlws.FILTER(AnalysisMethods!$H$2:$H$31,AnalysisMethods!$E$2:$E$31=AnalysisResults!E799,"")</f>
        <v>n</v>
      </c>
      <c r="G799" s="4" t="str" cm="1">
        <f t="array" ref="G799">_xlfn._xlws.FILTER(AnalysisMethods!$I$2:$I$31,AnalysisMethods!$E$2:$E$31=AnalysisResults!E799,"")</f>
        <v>XX</v>
      </c>
      <c r="H799" t="s">
        <v>33</v>
      </c>
      <c r="I799" t="s">
        <v>40</v>
      </c>
      <c r="J799" s="4" t="str" cm="1">
        <f t="array" ref="J799">_xlfn._xlws.FILTER(AnalysisGroupings!$G$2:$G$20,AnalysisGroupings!$F$2:$F$20=AnalysisResults!I799,"")</f>
        <v>Xanomeline Low Dose</v>
      </c>
      <c r="L799" t="s">
        <v>108</v>
      </c>
      <c r="N799" s="4" t="str" cm="1">
        <f t="array" ref="N799">_xlfn._xlws.FILTER(AnalysisGroupings!$G$2:$G$20,(AnalysisGroupings!$F$2:$F$20=AnalysisResults!M799)*LEN(M799)&gt;0,"")</f>
        <v/>
      </c>
      <c r="O799" t="s">
        <v>356</v>
      </c>
      <c r="P799" t="s">
        <v>111</v>
      </c>
      <c r="R799" s="4" t="str" cm="1">
        <f t="array" ref="R799">_xlfn._xlws.FILTER(AnalysisGroupings!$G$2:$G$20,(AnalysisGroupings!$F$2:$F$20=AnalysisResults!Q799)*LEN(Q799)&gt;0,"")</f>
        <v/>
      </c>
      <c r="S799" t="s">
        <v>476</v>
      </c>
      <c r="T799">
        <v>0</v>
      </c>
      <c r="U799" s="7" t="s">
        <v>276</v>
      </c>
    </row>
    <row r="800" spans="1:21" x14ac:dyDescent="0.45">
      <c r="A800" t="s">
        <v>117</v>
      </c>
      <c r="B800" s="4" t="str" cm="1">
        <f t="array" ref="B800">_xlfn._xlws.FILTER(AnalysisSets!B:B,AnalysisSets!A:A=_xlfn._xlws.FILTER(Analyses!D:D,Analyses!A:A=AnalysisResults!A800,""),"")</f>
        <v>Safety Population</v>
      </c>
      <c r="C800" t="s">
        <v>314</v>
      </c>
      <c r="D800" s="4" t="str" cm="1">
        <f t="array" ref="D800">_xlfn.UNIQUE(_xlfn._xlws.FILTER(AnalysisMethods!$C$2:$C$31,AnalysisMethods!$A$2:$A$31=AnalysisResults!C800,""))</f>
        <v>Grouped summary of categorical variable</v>
      </c>
      <c r="E800" t="s">
        <v>316</v>
      </c>
      <c r="F800" s="4" t="str" cm="1">
        <f t="array" ref="F800">_xlfn._xlws.FILTER(AnalysisMethods!$H$2:$H$31,AnalysisMethods!$E$2:$E$31=AnalysisResults!E800,"")</f>
        <v>%</v>
      </c>
      <c r="G800" s="4" t="str" cm="1">
        <f t="array" ref="G800">_xlfn._xlws.FILTER(AnalysisMethods!$I$2:$I$31,AnalysisMethods!$E$2:$E$31=AnalysisResults!E800,"")</f>
        <v>( XX.X)</v>
      </c>
      <c r="H800" t="s">
        <v>33</v>
      </c>
      <c r="I800" t="s">
        <v>40</v>
      </c>
      <c r="J800" s="4" t="str" cm="1">
        <f t="array" ref="J800">_xlfn._xlws.FILTER(AnalysisGroupings!$G$2:$G$20,AnalysisGroupings!$F$2:$F$20=AnalysisResults!I800,"")</f>
        <v>Xanomeline Low Dose</v>
      </c>
      <c r="L800" t="s">
        <v>108</v>
      </c>
      <c r="N800" s="4" t="str" cm="1">
        <f t="array" ref="N800">_xlfn._xlws.FILTER(AnalysisGroupings!$G$2:$G$20,(AnalysisGroupings!$F$2:$F$20=AnalysisResults!M800)*LEN(M800)&gt;0,"")</f>
        <v/>
      </c>
      <c r="O800" t="s">
        <v>356</v>
      </c>
      <c r="P800" t="s">
        <v>111</v>
      </c>
      <c r="R800" s="4" t="str" cm="1">
        <f t="array" ref="R800">_xlfn._xlws.FILTER(AnalysisGroupings!$G$2:$G$20,(AnalysisGroupings!$F$2:$F$20=AnalysisResults!Q800)*LEN(Q800)&gt;0,"")</f>
        <v/>
      </c>
      <c r="S800" t="s">
        <v>476</v>
      </c>
      <c r="T800">
        <v>0</v>
      </c>
      <c r="U800" s="7" t="s">
        <v>280</v>
      </c>
    </row>
    <row r="801" spans="1:21" x14ac:dyDescent="0.45">
      <c r="A801" t="s">
        <v>117</v>
      </c>
      <c r="B801" s="4" t="str" cm="1">
        <f t="array" ref="B801">_xlfn._xlws.FILTER(AnalysisSets!B:B,AnalysisSets!A:A=_xlfn._xlws.FILTER(Analyses!D:D,Analyses!A:A=AnalysisResults!A801,""),"")</f>
        <v>Safety Population</v>
      </c>
      <c r="C801" t="s">
        <v>314</v>
      </c>
      <c r="D801" s="4" t="str" cm="1">
        <f t="array" ref="D801">_xlfn.UNIQUE(_xlfn._xlws.FILTER(AnalysisMethods!$C$2:$C$31,AnalysisMethods!$A$2:$A$31=AnalysisResults!C801,""))</f>
        <v>Grouped summary of categorical variable</v>
      </c>
      <c r="E801" t="s">
        <v>315</v>
      </c>
      <c r="F801" s="4" t="str" cm="1">
        <f t="array" ref="F801">_xlfn._xlws.FILTER(AnalysisMethods!$H$2:$H$31,AnalysisMethods!$E$2:$E$31=AnalysisResults!E801,"")</f>
        <v>n</v>
      </c>
      <c r="G801" s="4" t="str" cm="1">
        <f t="array" ref="G801">_xlfn._xlws.FILTER(AnalysisMethods!$I$2:$I$31,AnalysisMethods!$E$2:$E$31=AnalysisResults!E801,"")</f>
        <v>XX</v>
      </c>
      <c r="H801" t="s">
        <v>33</v>
      </c>
      <c r="I801" t="s">
        <v>40</v>
      </c>
      <c r="J801" s="4" t="str" cm="1">
        <f t="array" ref="J801">_xlfn._xlws.FILTER(AnalysisGroupings!$G$2:$G$20,AnalysisGroupings!$F$2:$F$20=AnalysisResults!I801,"")</f>
        <v>Xanomeline Low Dose</v>
      </c>
      <c r="L801" t="s">
        <v>108</v>
      </c>
      <c r="N801" s="4" t="str" cm="1">
        <f t="array" ref="N801">_xlfn._xlws.FILTER(AnalysisGroupings!$G$2:$G$20,(AnalysisGroupings!$F$2:$F$20=AnalysisResults!M801)*LEN(M801)&gt;0,"")</f>
        <v/>
      </c>
      <c r="O801" t="s">
        <v>356</v>
      </c>
      <c r="P801" t="s">
        <v>111</v>
      </c>
      <c r="R801" s="4" t="str" cm="1">
        <f t="array" ref="R801">_xlfn._xlws.FILTER(AnalysisGroupings!$G$2:$G$20,(AnalysisGroupings!$F$2:$F$20=AnalysisResults!Q801)*LEN(Q801)&gt;0,"")</f>
        <v/>
      </c>
      <c r="S801" t="s">
        <v>478</v>
      </c>
      <c r="T801">
        <v>0</v>
      </c>
      <c r="U801" s="7" t="s">
        <v>276</v>
      </c>
    </row>
    <row r="802" spans="1:21" x14ac:dyDescent="0.45">
      <c r="A802" t="s">
        <v>117</v>
      </c>
      <c r="B802" s="4" t="str" cm="1">
        <f t="array" ref="B802">_xlfn._xlws.FILTER(AnalysisSets!B:B,AnalysisSets!A:A=_xlfn._xlws.FILTER(Analyses!D:D,Analyses!A:A=AnalysisResults!A802,""),"")</f>
        <v>Safety Population</v>
      </c>
      <c r="C802" t="s">
        <v>314</v>
      </c>
      <c r="D802" s="4" t="str" cm="1">
        <f t="array" ref="D802">_xlfn.UNIQUE(_xlfn._xlws.FILTER(AnalysisMethods!$C$2:$C$31,AnalysisMethods!$A$2:$A$31=AnalysisResults!C802,""))</f>
        <v>Grouped summary of categorical variable</v>
      </c>
      <c r="E802" t="s">
        <v>316</v>
      </c>
      <c r="F802" s="4" t="str" cm="1">
        <f t="array" ref="F802">_xlfn._xlws.FILTER(AnalysisMethods!$H$2:$H$31,AnalysisMethods!$E$2:$E$31=AnalysisResults!E802,"")</f>
        <v>%</v>
      </c>
      <c r="G802" s="4" t="str" cm="1">
        <f t="array" ref="G802">_xlfn._xlws.FILTER(AnalysisMethods!$I$2:$I$31,AnalysisMethods!$E$2:$E$31=AnalysisResults!E802,"")</f>
        <v>( XX.X)</v>
      </c>
      <c r="H802" t="s">
        <v>33</v>
      </c>
      <c r="I802" t="s">
        <v>40</v>
      </c>
      <c r="J802" s="4" t="str" cm="1">
        <f t="array" ref="J802">_xlfn._xlws.FILTER(AnalysisGroupings!$G$2:$G$20,AnalysisGroupings!$F$2:$F$20=AnalysisResults!I802,"")</f>
        <v>Xanomeline Low Dose</v>
      </c>
      <c r="L802" t="s">
        <v>108</v>
      </c>
      <c r="N802" s="4" t="str" cm="1">
        <f t="array" ref="N802">_xlfn._xlws.FILTER(AnalysisGroupings!$G$2:$G$20,(AnalysisGroupings!$F$2:$F$20=AnalysisResults!M802)*LEN(M802)&gt;0,"")</f>
        <v/>
      </c>
      <c r="O802" t="s">
        <v>356</v>
      </c>
      <c r="P802" t="s">
        <v>111</v>
      </c>
      <c r="R802" s="4" t="str" cm="1">
        <f t="array" ref="R802">_xlfn._xlws.FILTER(AnalysisGroupings!$G$2:$G$20,(AnalysisGroupings!$F$2:$F$20=AnalysisResults!Q802)*LEN(Q802)&gt;0,"")</f>
        <v/>
      </c>
      <c r="S802" t="s">
        <v>478</v>
      </c>
      <c r="T802">
        <v>0</v>
      </c>
      <c r="U802" s="7" t="s">
        <v>280</v>
      </c>
    </row>
    <row r="803" spans="1:21" x14ac:dyDescent="0.45">
      <c r="A803" t="s">
        <v>117</v>
      </c>
      <c r="B803" s="4" t="str" cm="1">
        <f t="array" ref="B803">_xlfn._xlws.FILTER(AnalysisSets!B:B,AnalysisSets!A:A=_xlfn._xlws.FILTER(Analyses!D:D,Analyses!A:A=AnalysisResults!A803,""),"")</f>
        <v>Safety Population</v>
      </c>
      <c r="C803" t="s">
        <v>314</v>
      </c>
      <c r="D803" s="4" t="str" cm="1">
        <f t="array" ref="D803">_xlfn.UNIQUE(_xlfn._xlws.FILTER(AnalysisMethods!$C$2:$C$31,AnalysisMethods!$A$2:$A$31=AnalysisResults!C803,""))</f>
        <v>Grouped summary of categorical variable</v>
      </c>
      <c r="E803" t="s">
        <v>315</v>
      </c>
      <c r="F803" s="4" t="str" cm="1">
        <f t="array" ref="F803">_xlfn._xlws.FILTER(AnalysisMethods!$H$2:$H$31,AnalysisMethods!$E$2:$E$31=AnalysisResults!E803,"")</f>
        <v>n</v>
      </c>
      <c r="G803" s="4" t="str" cm="1">
        <f t="array" ref="G803">_xlfn._xlws.FILTER(AnalysisMethods!$I$2:$I$31,AnalysisMethods!$E$2:$E$31=AnalysisResults!E803,"")</f>
        <v>XX</v>
      </c>
      <c r="H803" t="s">
        <v>33</v>
      </c>
      <c r="I803" t="s">
        <v>40</v>
      </c>
      <c r="J803" s="4" t="str" cm="1">
        <f t="array" ref="J803">_xlfn._xlws.FILTER(AnalysisGroupings!$G$2:$G$20,AnalysisGroupings!$F$2:$F$20=AnalysisResults!I803,"")</f>
        <v>Xanomeline Low Dose</v>
      </c>
      <c r="L803" t="s">
        <v>108</v>
      </c>
      <c r="N803" s="4" t="str" cm="1">
        <f t="array" ref="N803">_xlfn._xlws.FILTER(AnalysisGroupings!$G$2:$G$20,(AnalysisGroupings!$F$2:$F$20=AnalysisResults!M803)*LEN(M803)&gt;0,"")</f>
        <v/>
      </c>
      <c r="O803" t="s">
        <v>356</v>
      </c>
      <c r="P803" t="s">
        <v>111</v>
      </c>
      <c r="R803" s="4" t="str" cm="1">
        <f t="array" ref="R803">_xlfn._xlws.FILTER(AnalysisGroupings!$G$2:$G$20,(AnalysisGroupings!$F$2:$F$20=AnalysisResults!Q803)*LEN(Q803)&gt;0,"")</f>
        <v/>
      </c>
      <c r="S803" t="s">
        <v>479</v>
      </c>
      <c r="T803">
        <v>0</v>
      </c>
      <c r="U803" s="7" t="s">
        <v>276</v>
      </c>
    </row>
    <row r="804" spans="1:21" x14ac:dyDescent="0.45">
      <c r="A804" t="s">
        <v>117</v>
      </c>
      <c r="B804" s="4" t="str" cm="1">
        <f t="array" ref="B804">_xlfn._xlws.FILTER(AnalysisSets!B:B,AnalysisSets!A:A=_xlfn._xlws.FILTER(Analyses!D:D,Analyses!A:A=AnalysisResults!A804,""),"")</f>
        <v>Safety Population</v>
      </c>
      <c r="C804" t="s">
        <v>314</v>
      </c>
      <c r="D804" s="4" t="str" cm="1">
        <f t="array" ref="D804">_xlfn.UNIQUE(_xlfn._xlws.FILTER(AnalysisMethods!$C$2:$C$31,AnalysisMethods!$A$2:$A$31=AnalysisResults!C804,""))</f>
        <v>Grouped summary of categorical variable</v>
      </c>
      <c r="E804" t="s">
        <v>316</v>
      </c>
      <c r="F804" s="4" t="str" cm="1">
        <f t="array" ref="F804">_xlfn._xlws.FILTER(AnalysisMethods!$H$2:$H$31,AnalysisMethods!$E$2:$E$31=AnalysisResults!E804,"")</f>
        <v>%</v>
      </c>
      <c r="G804" s="4" t="str" cm="1">
        <f t="array" ref="G804">_xlfn._xlws.FILTER(AnalysisMethods!$I$2:$I$31,AnalysisMethods!$E$2:$E$31=AnalysisResults!E804,"")</f>
        <v>( XX.X)</v>
      </c>
      <c r="H804" t="s">
        <v>33</v>
      </c>
      <c r="I804" t="s">
        <v>40</v>
      </c>
      <c r="J804" s="4" t="str" cm="1">
        <f t="array" ref="J804">_xlfn._xlws.FILTER(AnalysisGroupings!$G$2:$G$20,AnalysisGroupings!$F$2:$F$20=AnalysisResults!I804,"")</f>
        <v>Xanomeline Low Dose</v>
      </c>
      <c r="L804" t="s">
        <v>108</v>
      </c>
      <c r="N804" s="4" t="str" cm="1">
        <f t="array" ref="N804">_xlfn._xlws.FILTER(AnalysisGroupings!$G$2:$G$20,(AnalysisGroupings!$F$2:$F$20=AnalysisResults!M804)*LEN(M804)&gt;0,"")</f>
        <v/>
      </c>
      <c r="O804" t="s">
        <v>356</v>
      </c>
      <c r="P804" t="s">
        <v>111</v>
      </c>
      <c r="R804" s="4" t="str" cm="1">
        <f t="array" ref="R804">_xlfn._xlws.FILTER(AnalysisGroupings!$G$2:$G$20,(AnalysisGroupings!$F$2:$F$20=AnalysisResults!Q804)*LEN(Q804)&gt;0,"")</f>
        <v/>
      </c>
      <c r="S804" t="s">
        <v>479</v>
      </c>
      <c r="T804">
        <v>0</v>
      </c>
      <c r="U804" s="7" t="s">
        <v>280</v>
      </c>
    </row>
    <row r="805" spans="1:21" x14ac:dyDescent="0.45">
      <c r="A805" t="s">
        <v>117</v>
      </c>
      <c r="B805" s="4" t="str" cm="1">
        <f t="array" ref="B805">_xlfn._xlws.FILTER(AnalysisSets!B:B,AnalysisSets!A:A=_xlfn._xlws.FILTER(Analyses!D:D,Analyses!A:A=AnalysisResults!A805,""),"")</f>
        <v>Safety Population</v>
      </c>
      <c r="C805" t="s">
        <v>314</v>
      </c>
      <c r="D805" s="4" t="str" cm="1">
        <f t="array" ref="D805">_xlfn.UNIQUE(_xlfn._xlws.FILTER(AnalysisMethods!$C$2:$C$31,AnalysisMethods!$A$2:$A$31=AnalysisResults!C805,""))</f>
        <v>Grouped summary of categorical variable</v>
      </c>
      <c r="E805" t="s">
        <v>315</v>
      </c>
      <c r="F805" s="4" t="str" cm="1">
        <f t="array" ref="F805">_xlfn._xlws.FILTER(AnalysisMethods!$H$2:$H$31,AnalysisMethods!$E$2:$E$31=AnalysisResults!E805,"")</f>
        <v>n</v>
      </c>
      <c r="G805" s="4" t="str" cm="1">
        <f t="array" ref="G805">_xlfn._xlws.FILTER(AnalysisMethods!$I$2:$I$31,AnalysisMethods!$E$2:$E$31=AnalysisResults!E805,"")</f>
        <v>XX</v>
      </c>
      <c r="H805" t="s">
        <v>33</v>
      </c>
      <c r="I805" t="s">
        <v>40</v>
      </c>
      <c r="J805" s="4" t="str" cm="1">
        <f t="array" ref="J805">_xlfn._xlws.FILTER(AnalysisGroupings!$G$2:$G$20,AnalysisGroupings!$F$2:$F$20=AnalysisResults!I805,"")</f>
        <v>Xanomeline Low Dose</v>
      </c>
      <c r="L805" t="s">
        <v>108</v>
      </c>
      <c r="N805" s="4" t="str" cm="1">
        <f t="array" ref="N805">_xlfn._xlws.FILTER(AnalysisGroupings!$G$2:$G$20,(AnalysisGroupings!$F$2:$F$20=AnalysisResults!M805)*LEN(M805)&gt;0,"")</f>
        <v/>
      </c>
      <c r="O805" t="s">
        <v>356</v>
      </c>
      <c r="P805" t="s">
        <v>111</v>
      </c>
      <c r="R805" s="4" t="str" cm="1">
        <f t="array" ref="R805">_xlfn._xlws.FILTER(AnalysisGroupings!$G$2:$G$20,(AnalysisGroupings!$F$2:$F$20=AnalysisResults!Q805)*LEN(Q805)&gt;0,"")</f>
        <v/>
      </c>
      <c r="S805" t="s">
        <v>600</v>
      </c>
      <c r="T805">
        <v>1</v>
      </c>
      <c r="U805" s="7" t="s">
        <v>277</v>
      </c>
    </row>
    <row r="806" spans="1:21" x14ac:dyDescent="0.45">
      <c r="A806" t="s">
        <v>117</v>
      </c>
      <c r="B806" s="4" t="str" cm="1">
        <f t="array" ref="B806">_xlfn._xlws.FILTER(AnalysisSets!B:B,AnalysisSets!A:A=_xlfn._xlws.FILTER(Analyses!D:D,Analyses!A:A=AnalysisResults!A806,""),"")</f>
        <v>Safety Population</v>
      </c>
      <c r="C806" t="s">
        <v>314</v>
      </c>
      <c r="D806" s="4" t="str" cm="1">
        <f t="array" ref="D806">_xlfn.UNIQUE(_xlfn._xlws.FILTER(AnalysisMethods!$C$2:$C$31,AnalysisMethods!$A$2:$A$31=AnalysisResults!C806,""))</f>
        <v>Grouped summary of categorical variable</v>
      </c>
      <c r="E806" t="s">
        <v>316</v>
      </c>
      <c r="F806" s="4" t="str" cm="1">
        <f t="array" ref="F806">_xlfn._xlws.FILTER(AnalysisMethods!$H$2:$H$31,AnalysisMethods!$E$2:$E$31=AnalysisResults!E806,"")</f>
        <v>%</v>
      </c>
      <c r="G806" s="4" t="str" cm="1">
        <f t="array" ref="G806">_xlfn._xlws.FILTER(AnalysisMethods!$I$2:$I$31,AnalysisMethods!$E$2:$E$31=AnalysisResults!E806,"")</f>
        <v>( XX.X)</v>
      </c>
      <c r="H806" t="s">
        <v>33</v>
      </c>
      <c r="I806" t="s">
        <v>40</v>
      </c>
      <c r="J806" s="4" t="str" cm="1">
        <f t="array" ref="J806">_xlfn._xlws.FILTER(AnalysisGroupings!$G$2:$G$20,AnalysisGroupings!$F$2:$F$20=AnalysisResults!I806,"")</f>
        <v>Xanomeline Low Dose</v>
      </c>
      <c r="L806" t="s">
        <v>108</v>
      </c>
      <c r="N806" s="4" t="str" cm="1">
        <f t="array" ref="N806">_xlfn._xlws.FILTER(AnalysisGroupings!$G$2:$G$20,(AnalysisGroupings!$F$2:$F$20=AnalysisResults!M806)*LEN(M806)&gt;0,"")</f>
        <v/>
      </c>
      <c r="O806" t="s">
        <v>356</v>
      </c>
      <c r="P806" t="s">
        <v>111</v>
      </c>
      <c r="R806" s="4" t="str" cm="1">
        <f t="array" ref="R806">_xlfn._xlws.FILTER(AnalysisGroupings!$G$2:$G$20,(AnalysisGroupings!$F$2:$F$20=AnalysisResults!Q806)*LEN(Q806)&gt;0,"")</f>
        <v/>
      </c>
      <c r="S806" t="s">
        <v>600</v>
      </c>
      <c r="T806">
        <v>1.1904999999999999</v>
      </c>
      <c r="U806" s="7" t="s">
        <v>283</v>
      </c>
    </row>
    <row r="807" spans="1:21" x14ac:dyDescent="0.45">
      <c r="A807" t="s">
        <v>117</v>
      </c>
      <c r="B807" s="4" t="str" cm="1">
        <f t="array" ref="B807">_xlfn._xlws.FILTER(AnalysisSets!B:B,AnalysisSets!A:A=_xlfn._xlws.FILTER(Analyses!D:D,Analyses!A:A=AnalysisResults!A807,""),"")</f>
        <v>Safety Population</v>
      </c>
      <c r="C807" t="s">
        <v>314</v>
      </c>
      <c r="D807" s="4" t="str" cm="1">
        <f t="array" ref="D807">_xlfn.UNIQUE(_xlfn._xlws.FILTER(AnalysisMethods!$C$2:$C$31,AnalysisMethods!$A$2:$A$31=AnalysisResults!C807,""))</f>
        <v>Grouped summary of categorical variable</v>
      </c>
      <c r="E807" t="s">
        <v>315</v>
      </c>
      <c r="F807" s="4" t="str" cm="1">
        <f t="array" ref="F807">_xlfn._xlws.FILTER(AnalysisMethods!$H$2:$H$31,AnalysisMethods!$E$2:$E$31=AnalysisResults!E807,"")</f>
        <v>n</v>
      </c>
      <c r="G807" s="4" t="str" cm="1">
        <f t="array" ref="G807">_xlfn._xlws.FILTER(AnalysisMethods!$I$2:$I$31,AnalysisMethods!$E$2:$E$31=AnalysisResults!E807,"")</f>
        <v>XX</v>
      </c>
      <c r="H807" t="s">
        <v>33</v>
      </c>
      <c r="I807" t="s">
        <v>40</v>
      </c>
      <c r="J807" s="4" t="str" cm="1">
        <f t="array" ref="J807">_xlfn._xlws.FILTER(AnalysisGroupings!$G$2:$G$20,AnalysisGroupings!$F$2:$F$20=AnalysisResults!I807,"")</f>
        <v>Xanomeline Low Dose</v>
      </c>
      <c r="L807" t="s">
        <v>108</v>
      </c>
      <c r="N807" s="4" t="str" cm="1">
        <f t="array" ref="N807">_xlfn._xlws.FILTER(AnalysisGroupings!$G$2:$G$20,(AnalysisGroupings!$F$2:$F$20=AnalysisResults!M807)*LEN(M807)&gt;0,"")</f>
        <v/>
      </c>
      <c r="O807" t="s">
        <v>357</v>
      </c>
      <c r="P807" t="s">
        <v>111</v>
      </c>
      <c r="R807" s="4" t="str" cm="1">
        <f t="array" ref="R807">_xlfn._xlws.FILTER(AnalysisGroupings!$G$2:$G$20,(AnalysisGroupings!$F$2:$F$20=AnalysisResults!Q807)*LEN(Q807)&gt;0,"")</f>
        <v/>
      </c>
      <c r="S807" t="s">
        <v>376</v>
      </c>
      <c r="T807">
        <v>0</v>
      </c>
      <c r="U807" s="7" t="s">
        <v>276</v>
      </c>
    </row>
    <row r="808" spans="1:21" x14ac:dyDescent="0.45">
      <c r="A808" t="s">
        <v>117</v>
      </c>
      <c r="B808" s="4" t="str" cm="1">
        <f t="array" ref="B808">_xlfn._xlws.FILTER(AnalysisSets!B:B,AnalysisSets!A:A=_xlfn._xlws.FILTER(Analyses!D:D,Analyses!A:A=AnalysisResults!A808,""),"")</f>
        <v>Safety Population</v>
      </c>
      <c r="C808" t="s">
        <v>314</v>
      </c>
      <c r="D808" s="4" t="str" cm="1">
        <f t="array" ref="D808">_xlfn.UNIQUE(_xlfn._xlws.FILTER(AnalysisMethods!$C$2:$C$31,AnalysisMethods!$A$2:$A$31=AnalysisResults!C808,""))</f>
        <v>Grouped summary of categorical variable</v>
      </c>
      <c r="E808" t="s">
        <v>316</v>
      </c>
      <c r="F808" s="4" t="str" cm="1">
        <f t="array" ref="F808">_xlfn._xlws.FILTER(AnalysisMethods!$H$2:$H$31,AnalysisMethods!$E$2:$E$31=AnalysisResults!E808,"")</f>
        <v>%</v>
      </c>
      <c r="G808" s="4" t="str" cm="1">
        <f t="array" ref="G808">_xlfn._xlws.FILTER(AnalysisMethods!$I$2:$I$31,AnalysisMethods!$E$2:$E$31=AnalysisResults!E808,"")</f>
        <v>( XX.X)</v>
      </c>
      <c r="H808" t="s">
        <v>33</v>
      </c>
      <c r="I808" t="s">
        <v>40</v>
      </c>
      <c r="J808" s="4" t="str" cm="1">
        <f t="array" ref="J808">_xlfn._xlws.FILTER(AnalysisGroupings!$G$2:$G$20,AnalysisGroupings!$F$2:$F$20=AnalysisResults!I808,"")</f>
        <v>Xanomeline Low Dose</v>
      </c>
      <c r="L808" t="s">
        <v>108</v>
      </c>
      <c r="N808" s="4" t="str" cm="1">
        <f t="array" ref="N808">_xlfn._xlws.FILTER(AnalysisGroupings!$G$2:$G$20,(AnalysisGroupings!$F$2:$F$20=AnalysisResults!M808)*LEN(M808)&gt;0,"")</f>
        <v/>
      </c>
      <c r="O808" t="s">
        <v>357</v>
      </c>
      <c r="P808" t="s">
        <v>111</v>
      </c>
      <c r="R808" s="4" t="str" cm="1">
        <f t="array" ref="R808">_xlfn._xlws.FILTER(AnalysisGroupings!$G$2:$G$20,(AnalysisGroupings!$F$2:$F$20=AnalysisResults!Q808)*LEN(Q808)&gt;0,"")</f>
        <v/>
      </c>
      <c r="S808" t="s">
        <v>376</v>
      </c>
      <c r="T808">
        <v>0</v>
      </c>
      <c r="U808" s="7" t="s">
        <v>280</v>
      </c>
    </row>
    <row r="809" spans="1:21" x14ac:dyDescent="0.45">
      <c r="A809" t="s">
        <v>117</v>
      </c>
      <c r="B809" s="4" t="str" cm="1">
        <f t="array" ref="B809">_xlfn._xlws.FILTER(AnalysisSets!B:B,AnalysisSets!A:A=_xlfn._xlws.FILTER(Analyses!D:D,Analyses!A:A=AnalysisResults!A809,""),"")</f>
        <v>Safety Population</v>
      </c>
      <c r="C809" t="s">
        <v>314</v>
      </c>
      <c r="D809" s="4" t="str" cm="1">
        <f t="array" ref="D809">_xlfn.UNIQUE(_xlfn._xlws.FILTER(AnalysisMethods!$C$2:$C$31,AnalysisMethods!$A$2:$A$31=AnalysisResults!C809,""))</f>
        <v>Grouped summary of categorical variable</v>
      </c>
      <c r="E809" t="s">
        <v>315</v>
      </c>
      <c r="F809" s="4" t="str" cm="1">
        <f t="array" ref="F809">_xlfn._xlws.FILTER(AnalysisMethods!$H$2:$H$31,AnalysisMethods!$E$2:$E$31=AnalysisResults!E809,"")</f>
        <v>n</v>
      </c>
      <c r="G809" s="4" t="str" cm="1">
        <f t="array" ref="G809">_xlfn._xlws.FILTER(AnalysisMethods!$I$2:$I$31,AnalysisMethods!$E$2:$E$31=AnalysisResults!E809,"")</f>
        <v>XX</v>
      </c>
      <c r="H809" t="s">
        <v>33</v>
      </c>
      <c r="I809" t="s">
        <v>40</v>
      </c>
      <c r="J809" s="4" t="str" cm="1">
        <f t="array" ref="J809">_xlfn._xlws.FILTER(AnalysisGroupings!$G$2:$G$20,AnalysisGroupings!$F$2:$F$20=AnalysisResults!I809,"")</f>
        <v>Xanomeline Low Dose</v>
      </c>
      <c r="L809" t="s">
        <v>108</v>
      </c>
      <c r="N809" s="4" t="str" cm="1">
        <f t="array" ref="N809">_xlfn._xlws.FILTER(AnalysisGroupings!$G$2:$G$20,(AnalysisGroupings!$F$2:$F$20=AnalysisResults!M809)*LEN(M809)&gt;0,"")</f>
        <v/>
      </c>
      <c r="O809" t="s">
        <v>357</v>
      </c>
      <c r="P809" t="s">
        <v>111</v>
      </c>
      <c r="R809" s="4" t="str" cm="1">
        <f t="array" ref="R809">_xlfn._xlws.FILTER(AnalysisGroupings!$G$2:$G$20,(AnalysisGroupings!$F$2:$F$20=AnalysisResults!Q809)*LEN(Q809)&gt;0,"")</f>
        <v/>
      </c>
      <c r="S809" t="s">
        <v>377</v>
      </c>
      <c r="T809">
        <v>3</v>
      </c>
      <c r="U809" s="7" t="s">
        <v>265</v>
      </c>
    </row>
    <row r="810" spans="1:21" x14ac:dyDescent="0.45">
      <c r="A810" t="s">
        <v>117</v>
      </c>
      <c r="B810" s="4" t="str" cm="1">
        <f t="array" ref="B810">_xlfn._xlws.FILTER(AnalysisSets!B:B,AnalysisSets!A:A=_xlfn._xlws.FILTER(Analyses!D:D,Analyses!A:A=AnalysisResults!A810,""),"")</f>
        <v>Safety Population</v>
      </c>
      <c r="C810" t="s">
        <v>314</v>
      </c>
      <c r="D810" s="4" t="str" cm="1">
        <f t="array" ref="D810">_xlfn.UNIQUE(_xlfn._xlws.FILTER(AnalysisMethods!$C$2:$C$31,AnalysisMethods!$A$2:$A$31=AnalysisResults!C810,""))</f>
        <v>Grouped summary of categorical variable</v>
      </c>
      <c r="E810" t="s">
        <v>316</v>
      </c>
      <c r="F810" s="4" t="str" cm="1">
        <f t="array" ref="F810">_xlfn._xlws.FILTER(AnalysisMethods!$H$2:$H$31,AnalysisMethods!$E$2:$E$31=AnalysisResults!E810,"")</f>
        <v>%</v>
      </c>
      <c r="G810" s="4" t="str" cm="1">
        <f t="array" ref="G810">_xlfn._xlws.FILTER(AnalysisMethods!$I$2:$I$31,AnalysisMethods!$E$2:$E$31=AnalysisResults!E810,"")</f>
        <v>( XX.X)</v>
      </c>
      <c r="H810" t="s">
        <v>33</v>
      </c>
      <c r="I810" t="s">
        <v>40</v>
      </c>
      <c r="J810" s="4" t="str" cm="1">
        <f t="array" ref="J810">_xlfn._xlws.FILTER(AnalysisGroupings!$G$2:$G$20,AnalysisGroupings!$F$2:$F$20=AnalysisResults!I810,"")</f>
        <v>Xanomeline Low Dose</v>
      </c>
      <c r="L810" t="s">
        <v>108</v>
      </c>
      <c r="N810" s="4" t="str" cm="1">
        <f t="array" ref="N810">_xlfn._xlws.FILTER(AnalysisGroupings!$G$2:$G$20,(AnalysisGroupings!$F$2:$F$20=AnalysisResults!M810)*LEN(M810)&gt;0,"")</f>
        <v/>
      </c>
      <c r="O810" t="s">
        <v>357</v>
      </c>
      <c r="P810" t="s">
        <v>111</v>
      </c>
      <c r="R810" s="4" t="str" cm="1">
        <f t="array" ref="R810">_xlfn._xlws.FILTER(AnalysisGroupings!$G$2:$G$20,(AnalysisGroupings!$F$2:$F$20=AnalysisResults!Q810)*LEN(Q810)&gt;0,"")</f>
        <v/>
      </c>
      <c r="S810" t="s">
        <v>377</v>
      </c>
      <c r="T810">
        <v>3.5714000000000001</v>
      </c>
      <c r="U810" s="7" t="s">
        <v>272</v>
      </c>
    </row>
    <row r="811" spans="1:21" x14ac:dyDescent="0.45">
      <c r="A811" t="s">
        <v>117</v>
      </c>
      <c r="B811" s="4" t="str" cm="1">
        <f t="array" ref="B811">_xlfn._xlws.FILTER(AnalysisSets!B:B,AnalysisSets!A:A=_xlfn._xlws.FILTER(Analyses!D:D,Analyses!A:A=AnalysisResults!A811,""),"")</f>
        <v>Safety Population</v>
      </c>
      <c r="C811" t="s">
        <v>314</v>
      </c>
      <c r="D811" s="4" t="str" cm="1">
        <f t="array" ref="D811">_xlfn.UNIQUE(_xlfn._xlws.FILTER(AnalysisMethods!$C$2:$C$31,AnalysisMethods!$A$2:$A$31=AnalysisResults!C811,""))</f>
        <v>Grouped summary of categorical variable</v>
      </c>
      <c r="E811" t="s">
        <v>315</v>
      </c>
      <c r="F811" s="4" t="str" cm="1">
        <f t="array" ref="F811">_xlfn._xlws.FILTER(AnalysisMethods!$H$2:$H$31,AnalysisMethods!$E$2:$E$31=AnalysisResults!E811,"")</f>
        <v>n</v>
      </c>
      <c r="G811" s="4" t="str" cm="1">
        <f t="array" ref="G811">_xlfn._xlws.FILTER(AnalysisMethods!$I$2:$I$31,AnalysisMethods!$E$2:$E$31=AnalysisResults!E811,"")</f>
        <v>XX</v>
      </c>
      <c r="H811" t="s">
        <v>33</v>
      </c>
      <c r="I811" t="s">
        <v>40</v>
      </c>
      <c r="J811" s="4" t="str" cm="1">
        <f t="array" ref="J811">_xlfn._xlws.FILTER(AnalysisGroupings!$G$2:$G$20,AnalysisGroupings!$F$2:$F$20=AnalysisResults!I811,"")</f>
        <v>Xanomeline Low Dose</v>
      </c>
      <c r="L811" t="s">
        <v>108</v>
      </c>
      <c r="N811" s="4" t="str" cm="1">
        <f t="array" ref="N811">_xlfn._xlws.FILTER(AnalysisGroupings!$G$2:$G$20,(AnalysisGroupings!$F$2:$F$20=AnalysisResults!M811)*LEN(M811)&gt;0,"")</f>
        <v/>
      </c>
      <c r="O811" t="s">
        <v>357</v>
      </c>
      <c r="P811" t="s">
        <v>111</v>
      </c>
      <c r="R811" s="4" t="str" cm="1">
        <f t="array" ref="R811">_xlfn._xlws.FILTER(AnalysisGroupings!$G$2:$G$20,(AnalysisGroupings!$F$2:$F$20=AnalysisResults!Q811)*LEN(Q811)&gt;0,"")</f>
        <v/>
      </c>
      <c r="S811" t="s">
        <v>445</v>
      </c>
      <c r="T811">
        <v>0</v>
      </c>
      <c r="U811" s="7" t="s">
        <v>276</v>
      </c>
    </row>
    <row r="812" spans="1:21" x14ac:dyDescent="0.45">
      <c r="A812" t="s">
        <v>117</v>
      </c>
      <c r="B812" s="4" t="str" cm="1">
        <f t="array" ref="B812">_xlfn._xlws.FILTER(AnalysisSets!B:B,AnalysisSets!A:A=_xlfn._xlws.FILTER(Analyses!D:D,Analyses!A:A=AnalysisResults!A812,""),"")</f>
        <v>Safety Population</v>
      </c>
      <c r="C812" t="s">
        <v>314</v>
      </c>
      <c r="D812" s="4" t="str" cm="1">
        <f t="array" ref="D812">_xlfn.UNIQUE(_xlfn._xlws.FILTER(AnalysisMethods!$C$2:$C$31,AnalysisMethods!$A$2:$A$31=AnalysisResults!C812,""))</f>
        <v>Grouped summary of categorical variable</v>
      </c>
      <c r="E812" t="s">
        <v>316</v>
      </c>
      <c r="F812" s="4" t="str" cm="1">
        <f t="array" ref="F812">_xlfn._xlws.FILTER(AnalysisMethods!$H$2:$H$31,AnalysisMethods!$E$2:$E$31=AnalysisResults!E812,"")</f>
        <v>%</v>
      </c>
      <c r="G812" s="4" t="str" cm="1">
        <f t="array" ref="G812">_xlfn._xlws.FILTER(AnalysisMethods!$I$2:$I$31,AnalysisMethods!$E$2:$E$31=AnalysisResults!E812,"")</f>
        <v>( XX.X)</v>
      </c>
      <c r="H812" t="s">
        <v>33</v>
      </c>
      <c r="I812" t="s">
        <v>40</v>
      </c>
      <c r="J812" s="4" t="str" cm="1">
        <f t="array" ref="J812">_xlfn._xlws.FILTER(AnalysisGroupings!$G$2:$G$20,AnalysisGroupings!$F$2:$F$20=AnalysisResults!I812,"")</f>
        <v>Xanomeline Low Dose</v>
      </c>
      <c r="L812" t="s">
        <v>108</v>
      </c>
      <c r="N812" s="4" t="str" cm="1">
        <f t="array" ref="N812">_xlfn._xlws.FILTER(AnalysisGroupings!$G$2:$G$20,(AnalysisGroupings!$F$2:$F$20=AnalysisResults!M812)*LEN(M812)&gt;0,"")</f>
        <v/>
      </c>
      <c r="O812" t="s">
        <v>357</v>
      </c>
      <c r="P812" t="s">
        <v>111</v>
      </c>
      <c r="R812" s="4" t="str" cm="1">
        <f t="array" ref="R812">_xlfn._xlws.FILTER(AnalysisGroupings!$G$2:$G$20,(AnalysisGroupings!$F$2:$F$20=AnalysisResults!Q812)*LEN(Q812)&gt;0,"")</f>
        <v/>
      </c>
      <c r="S812" t="s">
        <v>445</v>
      </c>
      <c r="T812">
        <v>0</v>
      </c>
      <c r="U812" s="7" t="s">
        <v>280</v>
      </c>
    </row>
    <row r="813" spans="1:21" x14ac:dyDescent="0.45">
      <c r="A813" t="s">
        <v>117</v>
      </c>
      <c r="B813" s="4" t="str" cm="1">
        <f t="array" ref="B813">_xlfn._xlws.FILTER(AnalysisSets!B:B,AnalysisSets!A:A=_xlfn._xlws.FILTER(Analyses!D:D,Analyses!A:A=AnalysisResults!A813,""),"")</f>
        <v>Safety Population</v>
      </c>
      <c r="C813" t="s">
        <v>314</v>
      </c>
      <c r="D813" s="4" t="str" cm="1">
        <f t="array" ref="D813">_xlfn.UNIQUE(_xlfn._xlws.FILTER(AnalysisMethods!$C$2:$C$31,AnalysisMethods!$A$2:$A$31=AnalysisResults!C813,""))</f>
        <v>Grouped summary of categorical variable</v>
      </c>
      <c r="E813" t="s">
        <v>315</v>
      </c>
      <c r="F813" s="4" t="str" cm="1">
        <f t="array" ref="F813">_xlfn._xlws.FILTER(AnalysisMethods!$H$2:$H$31,AnalysisMethods!$E$2:$E$31=AnalysisResults!E813,"")</f>
        <v>n</v>
      </c>
      <c r="G813" s="4" t="str" cm="1">
        <f t="array" ref="G813">_xlfn._xlws.FILTER(AnalysisMethods!$I$2:$I$31,AnalysisMethods!$E$2:$E$31=AnalysisResults!E813,"")</f>
        <v>XX</v>
      </c>
      <c r="H813" t="s">
        <v>33</v>
      </c>
      <c r="I813" t="s">
        <v>40</v>
      </c>
      <c r="J813" s="4" t="str" cm="1">
        <f t="array" ref="J813">_xlfn._xlws.FILTER(AnalysisGroupings!$G$2:$G$20,AnalysisGroupings!$F$2:$F$20=AnalysisResults!I813,"")</f>
        <v>Xanomeline Low Dose</v>
      </c>
      <c r="L813" t="s">
        <v>108</v>
      </c>
      <c r="N813" s="4" t="str" cm="1">
        <f t="array" ref="N813">_xlfn._xlws.FILTER(AnalysisGroupings!$G$2:$G$20,(AnalysisGroupings!$F$2:$F$20=AnalysisResults!M813)*LEN(M813)&gt;0,"")</f>
        <v/>
      </c>
      <c r="O813" t="s">
        <v>357</v>
      </c>
      <c r="P813" t="s">
        <v>111</v>
      </c>
      <c r="R813" s="4" t="str" cm="1">
        <f t="array" ref="R813">_xlfn._xlws.FILTER(AnalysisGroupings!$G$2:$G$20,(AnalysisGroupings!$F$2:$F$20=AnalysisResults!Q813)*LEN(Q813)&gt;0,"")</f>
        <v/>
      </c>
      <c r="S813" t="s">
        <v>458</v>
      </c>
      <c r="T813">
        <v>4</v>
      </c>
      <c r="U813" s="7" t="s">
        <v>622</v>
      </c>
    </row>
    <row r="814" spans="1:21" x14ac:dyDescent="0.45">
      <c r="A814" t="s">
        <v>117</v>
      </c>
      <c r="B814" s="4" t="str" cm="1">
        <f t="array" ref="B814">_xlfn._xlws.FILTER(AnalysisSets!B:B,AnalysisSets!A:A=_xlfn._xlws.FILTER(Analyses!D:D,Analyses!A:A=AnalysisResults!A814,""),"")</f>
        <v>Safety Population</v>
      </c>
      <c r="C814" t="s">
        <v>314</v>
      </c>
      <c r="D814" s="4" t="str" cm="1">
        <f t="array" ref="D814">_xlfn.UNIQUE(_xlfn._xlws.FILTER(AnalysisMethods!$C$2:$C$31,AnalysisMethods!$A$2:$A$31=AnalysisResults!C814,""))</f>
        <v>Grouped summary of categorical variable</v>
      </c>
      <c r="E814" t="s">
        <v>316</v>
      </c>
      <c r="F814" s="4" t="str" cm="1">
        <f t="array" ref="F814">_xlfn._xlws.FILTER(AnalysisMethods!$H$2:$H$31,AnalysisMethods!$E$2:$E$31=AnalysisResults!E814,"")</f>
        <v>%</v>
      </c>
      <c r="G814" s="4" t="str" cm="1">
        <f t="array" ref="G814">_xlfn._xlws.FILTER(AnalysisMethods!$I$2:$I$31,AnalysisMethods!$E$2:$E$31=AnalysisResults!E814,"")</f>
        <v>( XX.X)</v>
      </c>
      <c r="H814" t="s">
        <v>33</v>
      </c>
      <c r="I814" t="s">
        <v>40</v>
      </c>
      <c r="J814" s="4" t="str" cm="1">
        <f t="array" ref="J814">_xlfn._xlws.FILTER(AnalysisGroupings!$G$2:$G$20,AnalysisGroupings!$F$2:$F$20=AnalysisResults!I814,"")</f>
        <v>Xanomeline Low Dose</v>
      </c>
      <c r="L814" t="s">
        <v>108</v>
      </c>
      <c r="N814" s="4" t="str" cm="1">
        <f t="array" ref="N814">_xlfn._xlws.FILTER(AnalysisGroupings!$G$2:$G$20,(AnalysisGroupings!$F$2:$F$20=AnalysisResults!M814)*LEN(M814)&gt;0,"")</f>
        <v/>
      </c>
      <c r="O814" t="s">
        <v>357</v>
      </c>
      <c r="P814" t="s">
        <v>111</v>
      </c>
      <c r="R814" s="4" t="str" cm="1">
        <f t="array" ref="R814">_xlfn._xlws.FILTER(AnalysisGroupings!$G$2:$G$20,(AnalysisGroupings!$F$2:$F$20=AnalysisResults!Q814)*LEN(Q814)&gt;0,"")</f>
        <v/>
      </c>
      <c r="S814" t="s">
        <v>458</v>
      </c>
      <c r="T814">
        <v>4.7618999999999998</v>
      </c>
      <c r="U814" s="7" t="s">
        <v>649</v>
      </c>
    </row>
    <row r="815" spans="1:21" x14ac:dyDescent="0.45">
      <c r="A815" t="s">
        <v>117</v>
      </c>
      <c r="B815" s="4" t="str" cm="1">
        <f t="array" ref="B815">_xlfn._xlws.FILTER(AnalysisSets!B:B,AnalysisSets!A:A=_xlfn._xlws.FILTER(Analyses!D:D,Analyses!A:A=AnalysisResults!A815,""),"")</f>
        <v>Safety Population</v>
      </c>
      <c r="C815" t="s">
        <v>314</v>
      </c>
      <c r="D815" s="4" t="str" cm="1">
        <f t="array" ref="D815">_xlfn.UNIQUE(_xlfn._xlws.FILTER(AnalysisMethods!$C$2:$C$31,AnalysisMethods!$A$2:$A$31=AnalysisResults!C815,""))</f>
        <v>Grouped summary of categorical variable</v>
      </c>
      <c r="E815" t="s">
        <v>315</v>
      </c>
      <c r="F815" s="4" t="str" cm="1">
        <f t="array" ref="F815">_xlfn._xlws.FILTER(AnalysisMethods!$H$2:$H$31,AnalysisMethods!$E$2:$E$31=AnalysisResults!E815,"")</f>
        <v>n</v>
      </c>
      <c r="G815" s="4" t="str" cm="1">
        <f t="array" ref="G815">_xlfn._xlws.FILTER(AnalysisMethods!$I$2:$I$31,AnalysisMethods!$E$2:$E$31=AnalysisResults!E815,"")</f>
        <v>XX</v>
      </c>
      <c r="H815" t="s">
        <v>33</v>
      </c>
      <c r="I815" t="s">
        <v>40</v>
      </c>
      <c r="J815" s="4" t="str" cm="1">
        <f t="array" ref="J815">_xlfn._xlws.FILTER(AnalysisGroupings!$G$2:$G$20,AnalysisGroupings!$F$2:$F$20=AnalysisResults!I815,"")</f>
        <v>Xanomeline Low Dose</v>
      </c>
      <c r="L815" t="s">
        <v>108</v>
      </c>
      <c r="N815" s="4" t="str" cm="1">
        <f t="array" ref="N815">_xlfn._xlws.FILTER(AnalysisGroupings!$G$2:$G$20,(AnalysisGroupings!$F$2:$F$20=AnalysisResults!M815)*LEN(M815)&gt;0,"")</f>
        <v/>
      </c>
      <c r="O815" t="s">
        <v>357</v>
      </c>
      <c r="P815" t="s">
        <v>111</v>
      </c>
      <c r="R815" s="4" t="str" cm="1">
        <f t="array" ref="R815">_xlfn._xlws.FILTER(AnalysisGroupings!$G$2:$G$20,(AnalysisGroupings!$F$2:$F$20=AnalysisResults!Q815)*LEN(Q815)&gt;0,"")</f>
        <v/>
      </c>
      <c r="S815" t="s">
        <v>462</v>
      </c>
      <c r="T815">
        <v>1</v>
      </c>
      <c r="U815" s="7" t="s">
        <v>277</v>
      </c>
    </row>
    <row r="816" spans="1:21" x14ac:dyDescent="0.45">
      <c r="A816" t="s">
        <v>117</v>
      </c>
      <c r="B816" s="4" t="str" cm="1">
        <f t="array" ref="B816">_xlfn._xlws.FILTER(AnalysisSets!B:B,AnalysisSets!A:A=_xlfn._xlws.FILTER(Analyses!D:D,Analyses!A:A=AnalysisResults!A816,""),"")</f>
        <v>Safety Population</v>
      </c>
      <c r="C816" t="s">
        <v>314</v>
      </c>
      <c r="D816" s="4" t="str" cm="1">
        <f t="array" ref="D816">_xlfn.UNIQUE(_xlfn._xlws.FILTER(AnalysisMethods!$C$2:$C$31,AnalysisMethods!$A$2:$A$31=AnalysisResults!C816,""))</f>
        <v>Grouped summary of categorical variable</v>
      </c>
      <c r="E816" t="s">
        <v>316</v>
      </c>
      <c r="F816" s="4" t="str" cm="1">
        <f t="array" ref="F816">_xlfn._xlws.FILTER(AnalysisMethods!$H$2:$H$31,AnalysisMethods!$E$2:$E$31=AnalysisResults!E816,"")</f>
        <v>%</v>
      </c>
      <c r="G816" s="4" t="str" cm="1">
        <f t="array" ref="G816">_xlfn._xlws.FILTER(AnalysisMethods!$I$2:$I$31,AnalysisMethods!$E$2:$E$31=AnalysisResults!E816,"")</f>
        <v>( XX.X)</v>
      </c>
      <c r="H816" t="s">
        <v>33</v>
      </c>
      <c r="I816" t="s">
        <v>40</v>
      </c>
      <c r="J816" s="4" t="str" cm="1">
        <f t="array" ref="J816">_xlfn._xlws.FILTER(AnalysisGroupings!$G$2:$G$20,AnalysisGroupings!$F$2:$F$20=AnalysisResults!I816,"")</f>
        <v>Xanomeline Low Dose</v>
      </c>
      <c r="L816" t="s">
        <v>108</v>
      </c>
      <c r="N816" s="4" t="str" cm="1">
        <f t="array" ref="N816">_xlfn._xlws.FILTER(AnalysisGroupings!$G$2:$G$20,(AnalysisGroupings!$F$2:$F$20=AnalysisResults!M816)*LEN(M816)&gt;0,"")</f>
        <v/>
      </c>
      <c r="O816" t="s">
        <v>357</v>
      </c>
      <c r="P816" t="s">
        <v>111</v>
      </c>
      <c r="R816" s="4" t="str" cm="1">
        <f t="array" ref="R816">_xlfn._xlws.FILTER(AnalysisGroupings!$G$2:$G$20,(AnalysisGroupings!$F$2:$F$20=AnalysisResults!Q816)*LEN(Q816)&gt;0,"")</f>
        <v/>
      </c>
      <c r="S816" t="s">
        <v>462</v>
      </c>
      <c r="T816">
        <v>1.1904999999999999</v>
      </c>
      <c r="U816" s="7" t="s">
        <v>283</v>
      </c>
    </row>
    <row r="817" spans="1:21" x14ac:dyDescent="0.45">
      <c r="A817" t="s">
        <v>117</v>
      </c>
      <c r="B817" s="4" t="str" cm="1">
        <f t="array" ref="B817">_xlfn._xlws.FILTER(AnalysisSets!B:B,AnalysisSets!A:A=_xlfn._xlws.FILTER(Analyses!D:D,Analyses!A:A=AnalysisResults!A817,""),"")</f>
        <v>Safety Population</v>
      </c>
      <c r="C817" t="s">
        <v>314</v>
      </c>
      <c r="D817" s="4" t="str" cm="1">
        <f t="array" ref="D817">_xlfn.UNIQUE(_xlfn._xlws.FILTER(AnalysisMethods!$C$2:$C$31,AnalysisMethods!$A$2:$A$31=AnalysisResults!C817,""))</f>
        <v>Grouped summary of categorical variable</v>
      </c>
      <c r="E817" t="s">
        <v>315</v>
      </c>
      <c r="F817" s="4" t="str" cm="1">
        <f t="array" ref="F817">_xlfn._xlws.FILTER(AnalysisMethods!$H$2:$H$31,AnalysisMethods!$E$2:$E$31=AnalysisResults!E817,"")</f>
        <v>n</v>
      </c>
      <c r="G817" s="4" t="str" cm="1">
        <f t="array" ref="G817">_xlfn._xlws.FILTER(AnalysisMethods!$I$2:$I$31,AnalysisMethods!$E$2:$E$31=AnalysisResults!E817,"")</f>
        <v>XX</v>
      </c>
      <c r="H817" t="s">
        <v>33</v>
      </c>
      <c r="I817" t="s">
        <v>40</v>
      </c>
      <c r="J817" s="4" t="str" cm="1">
        <f t="array" ref="J817">_xlfn._xlws.FILTER(AnalysisGroupings!$G$2:$G$20,AnalysisGroupings!$F$2:$F$20=AnalysisResults!I817,"")</f>
        <v>Xanomeline Low Dose</v>
      </c>
      <c r="L817" t="s">
        <v>108</v>
      </c>
      <c r="N817" s="4" t="str" cm="1">
        <f t="array" ref="N817">_xlfn._xlws.FILTER(AnalysisGroupings!$G$2:$G$20,(AnalysisGroupings!$F$2:$F$20=AnalysisResults!M817)*LEN(M817)&gt;0,"")</f>
        <v/>
      </c>
      <c r="O817" t="s">
        <v>357</v>
      </c>
      <c r="P817" t="s">
        <v>111</v>
      </c>
      <c r="R817" s="4" t="str" cm="1">
        <f t="array" ref="R817">_xlfn._xlws.FILTER(AnalysisGroupings!$G$2:$G$20,(AnalysisGroupings!$F$2:$F$20=AnalysisResults!Q817)*LEN(Q817)&gt;0,"")</f>
        <v/>
      </c>
      <c r="S817" t="s">
        <v>463</v>
      </c>
      <c r="T817">
        <v>1</v>
      </c>
      <c r="U817" s="7" t="s">
        <v>277</v>
      </c>
    </row>
    <row r="818" spans="1:21" x14ac:dyDescent="0.45">
      <c r="A818" t="s">
        <v>117</v>
      </c>
      <c r="B818" s="4" t="str" cm="1">
        <f t="array" ref="B818">_xlfn._xlws.FILTER(AnalysisSets!B:B,AnalysisSets!A:A=_xlfn._xlws.FILTER(Analyses!D:D,Analyses!A:A=AnalysisResults!A818,""),"")</f>
        <v>Safety Population</v>
      </c>
      <c r="C818" t="s">
        <v>314</v>
      </c>
      <c r="D818" s="4" t="str" cm="1">
        <f t="array" ref="D818">_xlfn.UNIQUE(_xlfn._xlws.FILTER(AnalysisMethods!$C$2:$C$31,AnalysisMethods!$A$2:$A$31=AnalysisResults!C818,""))</f>
        <v>Grouped summary of categorical variable</v>
      </c>
      <c r="E818" t="s">
        <v>316</v>
      </c>
      <c r="F818" s="4" t="str" cm="1">
        <f t="array" ref="F818">_xlfn._xlws.FILTER(AnalysisMethods!$H$2:$H$31,AnalysisMethods!$E$2:$E$31=AnalysisResults!E818,"")</f>
        <v>%</v>
      </c>
      <c r="G818" s="4" t="str" cm="1">
        <f t="array" ref="G818">_xlfn._xlws.FILTER(AnalysisMethods!$I$2:$I$31,AnalysisMethods!$E$2:$E$31=AnalysisResults!E818,"")</f>
        <v>( XX.X)</v>
      </c>
      <c r="H818" t="s">
        <v>33</v>
      </c>
      <c r="I818" t="s">
        <v>40</v>
      </c>
      <c r="J818" s="4" t="str" cm="1">
        <f t="array" ref="J818">_xlfn._xlws.FILTER(AnalysisGroupings!$G$2:$G$20,AnalysisGroupings!$F$2:$F$20=AnalysisResults!I818,"")</f>
        <v>Xanomeline Low Dose</v>
      </c>
      <c r="L818" t="s">
        <v>108</v>
      </c>
      <c r="N818" s="4" t="str" cm="1">
        <f t="array" ref="N818">_xlfn._xlws.FILTER(AnalysisGroupings!$G$2:$G$20,(AnalysisGroupings!$F$2:$F$20=AnalysisResults!M818)*LEN(M818)&gt;0,"")</f>
        <v/>
      </c>
      <c r="O818" t="s">
        <v>357</v>
      </c>
      <c r="P818" t="s">
        <v>111</v>
      </c>
      <c r="R818" s="4" t="str" cm="1">
        <f t="array" ref="R818">_xlfn._xlws.FILTER(AnalysisGroupings!$G$2:$G$20,(AnalysisGroupings!$F$2:$F$20=AnalysisResults!Q818)*LEN(Q818)&gt;0,"")</f>
        <v/>
      </c>
      <c r="S818" t="s">
        <v>463</v>
      </c>
      <c r="T818">
        <v>1.1904999999999999</v>
      </c>
      <c r="U818" s="7" t="s">
        <v>283</v>
      </c>
    </row>
    <row r="819" spans="1:21" x14ac:dyDescent="0.45">
      <c r="A819" t="s">
        <v>117</v>
      </c>
      <c r="B819" s="4" t="str" cm="1">
        <f t="array" ref="B819">_xlfn._xlws.FILTER(AnalysisSets!B:B,AnalysisSets!A:A=_xlfn._xlws.FILTER(Analyses!D:D,Analyses!A:A=AnalysisResults!A819,""),"")</f>
        <v>Safety Population</v>
      </c>
      <c r="C819" t="s">
        <v>314</v>
      </c>
      <c r="D819" s="4" t="str" cm="1">
        <f t="array" ref="D819">_xlfn.UNIQUE(_xlfn._xlws.FILTER(AnalysisMethods!$C$2:$C$31,AnalysisMethods!$A$2:$A$31=AnalysisResults!C819,""))</f>
        <v>Grouped summary of categorical variable</v>
      </c>
      <c r="E819" t="s">
        <v>315</v>
      </c>
      <c r="F819" s="4" t="str" cm="1">
        <f t="array" ref="F819">_xlfn._xlws.FILTER(AnalysisMethods!$H$2:$H$31,AnalysisMethods!$E$2:$E$31=AnalysisResults!E819,"")</f>
        <v>n</v>
      </c>
      <c r="G819" s="4" t="str" cm="1">
        <f t="array" ref="G819">_xlfn._xlws.FILTER(AnalysisMethods!$I$2:$I$31,AnalysisMethods!$E$2:$E$31=AnalysisResults!E819,"")</f>
        <v>XX</v>
      </c>
      <c r="H819" t="s">
        <v>33</v>
      </c>
      <c r="I819" t="s">
        <v>40</v>
      </c>
      <c r="J819" s="4" t="str" cm="1">
        <f t="array" ref="J819">_xlfn._xlws.FILTER(AnalysisGroupings!$G$2:$G$20,AnalysisGroupings!$F$2:$F$20=AnalysisResults!I819,"")</f>
        <v>Xanomeline Low Dose</v>
      </c>
      <c r="L819" t="s">
        <v>108</v>
      </c>
      <c r="N819" s="4" t="str" cm="1">
        <f t="array" ref="N819">_xlfn._xlws.FILTER(AnalysisGroupings!$G$2:$G$20,(AnalysisGroupings!$F$2:$F$20=AnalysisResults!M819)*LEN(M819)&gt;0,"")</f>
        <v/>
      </c>
      <c r="O819" t="s">
        <v>357</v>
      </c>
      <c r="P819" t="s">
        <v>111</v>
      </c>
      <c r="R819" s="4" t="str" cm="1">
        <f t="array" ref="R819">_xlfn._xlws.FILTER(AnalysisGroupings!$G$2:$G$20,(AnalysisGroupings!$F$2:$F$20=AnalysisResults!Q819)*LEN(Q819)&gt;0,"")</f>
        <v/>
      </c>
      <c r="S819" t="s">
        <v>486</v>
      </c>
      <c r="T819">
        <v>0</v>
      </c>
      <c r="U819" s="7" t="s">
        <v>276</v>
      </c>
    </row>
    <row r="820" spans="1:21" x14ac:dyDescent="0.45">
      <c r="A820" t="s">
        <v>117</v>
      </c>
      <c r="B820" s="4" t="str" cm="1">
        <f t="array" ref="B820">_xlfn._xlws.FILTER(AnalysisSets!B:B,AnalysisSets!A:A=_xlfn._xlws.FILTER(Analyses!D:D,Analyses!A:A=AnalysisResults!A820,""),"")</f>
        <v>Safety Population</v>
      </c>
      <c r="C820" t="s">
        <v>314</v>
      </c>
      <c r="D820" s="4" t="str" cm="1">
        <f t="array" ref="D820">_xlfn.UNIQUE(_xlfn._xlws.FILTER(AnalysisMethods!$C$2:$C$31,AnalysisMethods!$A$2:$A$31=AnalysisResults!C820,""))</f>
        <v>Grouped summary of categorical variable</v>
      </c>
      <c r="E820" t="s">
        <v>316</v>
      </c>
      <c r="F820" s="4" t="str" cm="1">
        <f t="array" ref="F820">_xlfn._xlws.FILTER(AnalysisMethods!$H$2:$H$31,AnalysisMethods!$E$2:$E$31=AnalysisResults!E820,"")</f>
        <v>%</v>
      </c>
      <c r="G820" s="4" t="str" cm="1">
        <f t="array" ref="G820">_xlfn._xlws.FILTER(AnalysisMethods!$I$2:$I$31,AnalysisMethods!$E$2:$E$31=AnalysisResults!E820,"")</f>
        <v>( XX.X)</v>
      </c>
      <c r="H820" t="s">
        <v>33</v>
      </c>
      <c r="I820" t="s">
        <v>40</v>
      </c>
      <c r="J820" s="4" t="str" cm="1">
        <f t="array" ref="J820">_xlfn._xlws.FILTER(AnalysisGroupings!$G$2:$G$20,AnalysisGroupings!$F$2:$F$20=AnalysisResults!I820,"")</f>
        <v>Xanomeline Low Dose</v>
      </c>
      <c r="L820" t="s">
        <v>108</v>
      </c>
      <c r="N820" s="4" t="str" cm="1">
        <f t="array" ref="N820">_xlfn._xlws.FILTER(AnalysisGroupings!$G$2:$G$20,(AnalysisGroupings!$F$2:$F$20=AnalysisResults!M820)*LEN(M820)&gt;0,"")</f>
        <v/>
      </c>
      <c r="O820" t="s">
        <v>357</v>
      </c>
      <c r="P820" t="s">
        <v>111</v>
      </c>
      <c r="R820" s="4" t="str" cm="1">
        <f t="array" ref="R820">_xlfn._xlws.FILTER(AnalysisGroupings!$G$2:$G$20,(AnalysisGroupings!$F$2:$F$20=AnalysisResults!Q820)*LEN(Q820)&gt;0,"")</f>
        <v/>
      </c>
      <c r="S820" t="s">
        <v>486</v>
      </c>
      <c r="T820">
        <v>0</v>
      </c>
      <c r="U820" s="7" t="s">
        <v>280</v>
      </c>
    </row>
    <row r="821" spans="1:21" x14ac:dyDescent="0.45">
      <c r="A821" t="s">
        <v>117</v>
      </c>
      <c r="B821" s="4" t="str" cm="1">
        <f t="array" ref="B821">_xlfn._xlws.FILTER(AnalysisSets!B:B,AnalysisSets!A:A=_xlfn._xlws.FILTER(Analyses!D:D,Analyses!A:A=AnalysisResults!A821,""),"")</f>
        <v>Safety Population</v>
      </c>
      <c r="C821" t="s">
        <v>314</v>
      </c>
      <c r="D821" s="4" t="str" cm="1">
        <f t="array" ref="D821">_xlfn.UNIQUE(_xlfn._xlws.FILTER(AnalysisMethods!$C$2:$C$31,AnalysisMethods!$A$2:$A$31=AnalysisResults!C821,""))</f>
        <v>Grouped summary of categorical variable</v>
      </c>
      <c r="E821" t="s">
        <v>315</v>
      </c>
      <c r="F821" s="4" t="str" cm="1">
        <f t="array" ref="F821">_xlfn._xlws.FILTER(AnalysisMethods!$H$2:$H$31,AnalysisMethods!$E$2:$E$31=AnalysisResults!E821,"")</f>
        <v>n</v>
      </c>
      <c r="G821" s="4" t="str" cm="1">
        <f t="array" ref="G821">_xlfn._xlws.FILTER(AnalysisMethods!$I$2:$I$31,AnalysisMethods!$E$2:$E$31=AnalysisResults!E821,"")</f>
        <v>XX</v>
      </c>
      <c r="H821" t="s">
        <v>33</v>
      </c>
      <c r="I821" t="s">
        <v>40</v>
      </c>
      <c r="J821" s="4" t="str" cm="1">
        <f t="array" ref="J821">_xlfn._xlws.FILTER(AnalysisGroupings!$G$2:$G$20,AnalysisGroupings!$F$2:$F$20=AnalysisResults!I821,"")</f>
        <v>Xanomeline Low Dose</v>
      </c>
      <c r="L821" t="s">
        <v>108</v>
      </c>
      <c r="N821" s="4" t="str" cm="1">
        <f t="array" ref="N821">_xlfn._xlws.FILTER(AnalysisGroupings!$G$2:$G$20,(AnalysisGroupings!$F$2:$F$20=AnalysisResults!M821)*LEN(M821)&gt;0,"")</f>
        <v/>
      </c>
      <c r="O821" t="s">
        <v>357</v>
      </c>
      <c r="P821" t="s">
        <v>111</v>
      </c>
      <c r="R821" s="4" t="str" cm="1">
        <f t="array" ref="R821">_xlfn._xlws.FILTER(AnalysisGroupings!$G$2:$G$20,(AnalysisGroupings!$F$2:$F$20=AnalysisResults!Q821)*LEN(Q821)&gt;0,"")</f>
        <v/>
      </c>
      <c r="S821" t="s">
        <v>489</v>
      </c>
      <c r="T821">
        <v>0</v>
      </c>
      <c r="U821" s="7" t="s">
        <v>276</v>
      </c>
    </row>
    <row r="822" spans="1:21" x14ac:dyDescent="0.45">
      <c r="A822" t="s">
        <v>117</v>
      </c>
      <c r="B822" s="4" t="str" cm="1">
        <f t="array" ref="B822">_xlfn._xlws.FILTER(AnalysisSets!B:B,AnalysisSets!A:A=_xlfn._xlws.FILTER(Analyses!D:D,Analyses!A:A=AnalysisResults!A822,""),"")</f>
        <v>Safety Population</v>
      </c>
      <c r="C822" t="s">
        <v>314</v>
      </c>
      <c r="D822" s="4" t="str" cm="1">
        <f t="array" ref="D822">_xlfn.UNIQUE(_xlfn._xlws.FILTER(AnalysisMethods!$C$2:$C$31,AnalysisMethods!$A$2:$A$31=AnalysisResults!C822,""))</f>
        <v>Grouped summary of categorical variable</v>
      </c>
      <c r="E822" t="s">
        <v>316</v>
      </c>
      <c r="F822" s="4" t="str" cm="1">
        <f t="array" ref="F822">_xlfn._xlws.FILTER(AnalysisMethods!$H$2:$H$31,AnalysisMethods!$E$2:$E$31=AnalysisResults!E822,"")</f>
        <v>%</v>
      </c>
      <c r="G822" s="4" t="str" cm="1">
        <f t="array" ref="G822">_xlfn._xlws.FILTER(AnalysisMethods!$I$2:$I$31,AnalysisMethods!$E$2:$E$31=AnalysisResults!E822,"")</f>
        <v>( XX.X)</v>
      </c>
      <c r="H822" t="s">
        <v>33</v>
      </c>
      <c r="I822" t="s">
        <v>40</v>
      </c>
      <c r="J822" s="4" t="str" cm="1">
        <f t="array" ref="J822">_xlfn._xlws.FILTER(AnalysisGroupings!$G$2:$G$20,AnalysisGroupings!$F$2:$F$20=AnalysisResults!I822,"")</f>
        <v>Xanomeline Low Dose</v>
      </c>
      <c r="L822" t="s">
        <v>108</v>
      </c>
      <c r="N822" s="4" t="str" cm="1">
        <f t="array" ref="N822">_xlfn._xlws.FILTER(AnalysisGroupings!$G$2:$G$20,(AnalysisGroupings!$F$2:$F$20=AnalysisResults!M822)*LEN(M822)&gt;0,"")</f>
        <v/>
      </c>
      <c r="O822" t="s">
        <v>357</v>
      </c>
      <c r="P822" t="s">
        <v>111</v>
      </c>
      <c r="R822" s="4" t="str" cm="1">
        <f t="array" ref="R822">_xlfn._xlws.FILTER(AnalysisGroupings!$G$2:$G$20,(AnalysisGroupings!$F$2:$F$20=AnalysisResults!Q822)*LEN(Q822)&gt;0,"")</f>
        <v/>
      </c>
      <c r="S822" t="s">
        <v>489</v>
      </c>
      <c r="T822">
        <v>0</v>
      </c>
      <c r="U822" s="7" t="s">
        <v>280</v>
      </c>
    </row>
    <row r="823" spans="1:21" x14ac:dyDescent="0.45">
      <c r="A823" t="s">
        <v>117</v>
      </c>
      <c r="B823" s="4" t="str" cm="1">
        <f t="array" ref="B823">_xlfn._xlws.FILTER(AnalysisSets!B:B,AnalysisSets!A:A=_xlfn._xlws.FILTER(Analyses!D:D,Analyses!A:A=AnalysisResults!A823,""),"")</f>
        <v>Safety Population</v>
      </c>
      <c r="C823" t="s">
        <v>314</v>
      </c>
      <c r="D823" s="4" t="str" cm="1">
        <f t="array" ref="D823">_xlfn.UNIQUE(_xlfn._xlws.FILTER(AnalysisMethods!$C$2:$C$31,AnalysisMethods!$A$2:$A$31=AnalysisResults!C823,""))</f>
        <v>Grouped summary of categorical variable</v>
      </c>
      <c r="E823" t="s">
        <v>315</v>
      </c>
      <c r="F823" s="4" t="str" cm="1">
        <f t="array" ref="F823">_xlfn._xlws.FILTER(AnalysisMethods!$H$2:$H$31,AnalysisMethods!$E$2:$E$31=AnalysisResults!E823,"")</f>
        <v>n</v>
      </c>
      <c r="G823" s="4" t="str" cm="1">
        <f t="array" ref="G823">_xlfn._xlws.FILTER(AnalysisMethods!$I$2:$I$31,AnalysisMethods!$E$2:$E$31=AnalysisResults!E823,"")</f>
        <v>XX</v>
      </c>
      <c r="H823" t="s">
        <v>33</v>
      </c>
      <c r="I823" t="s">
        <v>40</v>
      </c>
      <c r="J823" s="4" t="str" cm="1">
        <f t="array" ref="J823">_xlfn._xlws.FILTER(AnalysisGroupings!$G$2:$G$20,AnalysisGroupings!$F$2:$F$20=AnalysisResults!I823,"")</f>
        <v>Xanomeline Low Dose</v>
      </c>
      <c r="L823" t="s">
        <v>108</v>
      </c>
      <c r="N823" s="4" t="str" cm="1">
        <f t="array" ref="N823">_xlfn._xlws.FILTER(AnalysisGroupings!$G$2:$G$20,(AnalysisGroupings!$F$2:$F$20=AnalysisResults!M823)*LEN(M823)&gt;0,"")</f>
        <v/>
      </c>
      <c r="O823" t="s">
        <v>357</v>
      </c>
      <c r="P823" t="s">
        <v>111</v>
      </c>
      <c r="R823" s="4" t="str" cm="1">
        <f t="array" ref="R823">_xlfn._xlws.FILTER(AnalysisGroupings!$G$2:$G$20,(AnalysisGroupings!$F$2:$F$20=AnalysisResults!Q823)*LEN(Q823)&gt;0,"")</f>
        <v/>
      </c>
      <c r="S823" t="s">
        <v>490</v>
      </c>
      <c r="T823">
        <v>0</v>
      </c>
      <c r="U823" s="7" t="s">
        <v>276</v>
      </c>
    </row>
    <row r="824" spans="1:21" x14ac:dyDescent="0.45">
      <c r="A824" t="s">
        <v>117</v>
      </c>
      <c r="B824" s="4" t="str" cm="1">
        <f t="array" ref="B824">_xlfn._xlws.FILTER(AnalysisSets!B:B,AnalysisSets!A:A=_xlfn._xlws.FILTER(Analyses!D:D,Analyses!A:A=AnalysisResults!A824,""),"")</f>
        <v>Safety Population</v>
      </c>
      <c r="C824" t="s">
        <v>314</v>
      </c>
      <c r="D824" s="4" t="str" cm="1">
        <f t="array" ref="D824">_xlfn.UNIQUE(_xlfn._xlws.FILTER(AnalysisMethods!$C$2:$C$31,AnalysisMethods!$A$2:$A$31=AnalysisResults!C824,""))</f>
        <v>Grouped summary of categorical variable</v>
      </c>
      <c r="E824" t="s">
        <v>316</v>
      </c>
      <c r="F824" s="4" t="str" cm="1">
        <f t="array" ref="F824">_xlfn._xlws.FILTER(AnalysisMethods!$H$2:$H$31,AnalysisMethods!$E$2:$E$31=AnalysisResults!E824,"")</f>
        <v>%</v>
      </c>
      <c r="G824" s="4" t="str" cm="1">
        <f t="array" ref="G824">_xlfn._xlws.FILTER(AnalysisMethods!$I$2:$I$31,AnalysisMethods!$E$2:$E$31=AnalysisResults!E824,"")</f>
        <v>( XX.X)</v>
      </c>
      <c r="H824" t="s">
        <v>33</v>
      </c>
      <c r="I824" t="s">
        <v>40</v>
      </c>
      <c r="J824" s="4" t="str" cm="1">
        <f t="array" ref="J824">_xlfn._xlws.FILTER(AnalysisGroupings!$G$2:$G$20,AnalysisGroupings!$F$2:$F$20=AnalysisResults!I824,"")</f>
        <v>Xanomeline Low Dose</v>
      </c>
      <c r="L824" t="s">
        <v>108</v>
      </c>
      <c r="N824" s="4" t="str" cm="1">
        <f t="array" ref="N824">_xlfn._xlws.FILTER(AnalysisGroupings!$G$2:$G$20,(AnalysisGroupings!$F$2:$F$20=AnalysisResults!M824)*LEN(M824)&gt;0,"")</f>
        <v/>
      </c>
      <c r="O824" t="s">
        <v>357</v>
      </c>
      <c r="P824" t="s">
        <v>111</v>
      </c>
      <c r="R824" s="4" t="str" cm="1">
        <f t="array" ref="R824">_xlfn._xlws.FILTER(AnalysisGroupings!$G$2:$G$20,(AnalysisGroupings!$F$2:$F$20=AnalysisResults!Q824)*LEN(Q824)&gt;0,"")</f>
        <v/>
      </c>
      <c r="S824" t="s">
        <v>490</v>
      </c>
      <c r="T824">
        <v>0</v>
      </c>
      <c r="U824" s="7" t="s">
        <v>280</v>
      </c>
    </row>
    <row r="825" spans="1:21" x14ac:dyDescent="0.45">
      <c r="A825" t="s">
        <v>117</v>
      </c>
      <c r="B825" s="4" t="str" cm="1">
        <f t="array" ref="B825">_xlfn._xlws.FILTER(AnalysisSets!B:B,AnalysisSets!A:A=_xlfn._xlws.FILTER(Analyses!D:D,Analyses!A:A=AnalysisResults!A825,""),"")</f>
        <v>Safety Population</v>
      </c>
      <c r="C825" t="s">
        <v>314</v>
      </c>
      <c r="D825" s="4" t="str" cm="1">
        <f t="array" ref="D825">_xlfn.UNIQUE(_xlfn._xlws.FILTER(AnalysisMethods!$C$2:$C$31,AnalysisMethods!$A$2:$A$31=AnalysisResults!C825,""))</f>
        <v>Grouped summary of categorical variable</v>
      </c>
      <c r="E825" t="s">
        <v>315</v>
      </c>
      <c r="F825" s="4" t="str" cm="1">
        <f t="array" ref="F825">_xlfn._xlws.FILTER(AnalysisMethods!$H$2:$H$31,AnalysisMethods!$E$2:$E$31=AnalysisResults!E825,"")</f>
        <v>n</v>
      </c>
      <c r="G825" s="4" t="str" cm="1">
        <f t="array" ref="G825">_xlfn._xlws.FILTER(AnalysisMethods!$I$2:$I$31,AnalysisMethods!$E$2:$E$31=AnalysisResults!E825,"")</f>
        <v>XX</v>
      </c>
      <c r="H825" t="s">
        <v>33</v>
      </c>
      <c r="I825" t="s">
        <v>40</v>
      </c>
      <c r="J825" s="4" t="str" cm="1">
        <f t="array" ref="J825">_xlfn._xlws.FILTER(AnalysisGroupings!$G$2:$G$20,AnalysisGroupings!$F$2:$F$20=AnalysisResults!I825,"")</f>
        <v>Xanomeline Low Dose</v>
      </c>
      <c r="L825" t="s">
        <v>108</v>
      </c>
      <c r="N825" s="4" t="str" cm="1">
        <f t="array" ref="N825">_xlfn._xlws.FILTER(AnalysisGroupings!$G$2:$G$20,(AnalysisGroupings!$F$2:$F$20=AnalysisResults!M825)*LEN(M825)&gt;0,"")</f>
        <v/>
      </c>
      <c r="O825" t="s">
        <v>357</v>
      </c>
      <c r="P825" t="s">
        <v>111</v>
      </c>
      <c r="R825" s="4" t="str" cm="1">
        <f t="array" ref="R825">_xlfn._xlws.FILTER(AnalysisGroupings!$G$2:$G$20,(AnalysisGroupings!$F$2:$F$20=AnalysisResults!Q825)*LEN(Q825)&gt;0,"")</f>
        <v/>
      </c>
      <c r="S825" t="s">
        <v>491</v>
      </c>
      <c r="T825">
        <v>0</v>
      </c>
      <c r="U825" s="7" t="s">
        <v>276</v>
      </c>
    </row>
    <row r="826" spans="1:21" x14ac:dyDescent="0.45">
      <c r="A826" t="s">
        <v>117</v>
      </c>
      <c r="B826" s="4" t="str" cm="1">
        <f t="array" ref="B826">_xlfn._xlws.FILTER(AnalysisSets!B:B,AnalysisSets!A:A=_xlfn._xlws.FILTER(Analyses!D:D,Analyses!A:A=AnalysisResults!A826,""),"")</f>
        <v>Safety Population</v>
      </c>
      <c r="C826" t="s">
        <v>314</v>
      </c>
      <c r="D826" s="4" t="str" cm="1">
        <f t="array" ref="D826">_xlfn.UNIQUE(_xlfn._xlws.FILTER(AnalysisMethods!$C$2:$C$31,AnalysisMethods!$A$2:$A$31=AnalysisResults!C826,""))</f>
        <v>Grouped summary of categorical variable</v>
      </c>
      <c r="E826" t="s">
        <v>316</v>
      </c>
      <c r="F826" s="4" t="str" cm="1">
        <f t="array" ref="F826">_xlfn._xlws.FILTER(AnalysisMethods!$H$2:$H$31,AnalysisMethods!$E$2:$E$31=AnalysisResults!E826,"")</f>
        <v>%</v>
      </c>
      <c r="G826" s="4" t="str" cm="1">
        <f t="array" ref="G826">_xlfn._xlws.FILTER(AnalysisMethods!$I$2:$I$31,AnalysisMethods!$E$2:$E$31=AnalysisResults!E826,"")</f>
        <v>( XX.X)</v>
      </c>
      <c r="H826" t="s">
        <v>33</v>
      </c>
      <c r="I826" t="s">
        <v>40</v>
      </c>
      <c r="J826" s="4" t="str" cm="1">
        <f t="array" ref="J826">_xlfn._xlws.FILTER(AnalysisGroupings!$G$2:$G$20,AnalysisGroupings!$F$2:$F$20=AnalysisResults!I826,"")</f>
        <v>Xanomeline Low Dose</v>
      </c>
      <c r="L826" t="s">
        <v>108</v>
      </c>
      <c r="N826" s="4" t="str" cm="1">
        <f t="array" ref="N826">_xlfn._xlws.FILTER(AnalysisGroupings!$G$2:$G$20,(AnalysisGroupings!$F$2:$F$20=AnalysisResults!M826)*LEN(M826)&gt;0,"")</f>
        <v/>
      </c>
      <c r="O826" t="s">
        <v>357</v>
      </c>
      <c r="P826" t="s">
        <v>111</v>
      </c>
      <c r="R826" s="4" t="str" cm="1">
        <f t="array" ref="R826">_xlfn._xlws.FILTER(AnalysisGroupings!$G$2:$G$20,(AnalysisGroupings!$F$2:$F$20=AnalysisResults!Q826)*LEN(Q826)&gt;0,"")</f>
        <v/>
      </c>
      <c r="S826" t="s">
        <v>491</v>
      </c>
      <c r="T826">
        <v>0</v>
      </c>
      <c r="U826" s="7" t="s">
        <v>280</v>
      </c>
    </row>
    <row r="827" spans="1:21" x14ac:dyDescent="0.45">
      <c r="A827" t="s">
        <v>117</v>
      </c>
      <c r="B827" s="4" t="str" cm="1">
        <f t="array" ref="B827">_xlfn._xlws.FILTER(AnalysisSets!B:B,AnalysisSets!A:A=_xlfn._xlws.FILTER(Analyses!D:D,Analyses!A:A=AnalysisResults!A827,""),"")</f>
        <v>Safety Population</v>
      </c>
      <c r="C827" t="s">
        <v>314</v>
      </c>
      <c r="D827" s="4" t="str" cm="1">
        <f t="array" ref="D827">_xlfn.UNIQUE(_xlfn._xlws.FILTER(AnalysisMethods!$C$2:$C$31,AnalysisMethods!$A$2:$A$31=AnalysisResults!C827,""))</f>
        <v>Grouped summary of categorical variable</v>
      </c>
      <c r="E827" t="s">
        <v>315</v>
      </c>
      <c r="F827" s="4" t="str" cm="1">
        <f t="array" ref="F827">_xlfn._xlws.FILTER(AnalysisMethods!$H$2:$H$31,AnalysisMethods!$E$2:$E$31=AnalysisResults!E827,"")</f>
        <v>n</v>
      </c>
      <c r="G827" s="4" t="str" cm="1">
        <f t="array" ref="G827">_xlfn._xlws.FILTER(AnalysisMethods!$I$2:$I$31,AnalysisMethods!$E$2:$E$31=AnalysisResults!E827,"")</f>
        <v>XX</v>
      </c>
      <c r="H827" t="s">
        <v>33</v>
      </c>
      <c r="I827" t="s">
        <v>40</v>
      </c>
      <c r="J827" s="4" t="str" cm="1">
        <f t="array" ref="J827">_xlfn._xlws.FILTER(AnalysisGroupings!$G$2:$G$20,AnalysisGroupings!$F$2:$F$20=AnalysisResults!I827,"")</f>
        <v>Xanomeline Low Dose</v>
      </c>
      <c r="L827" t="s">
        <v>108</v>
      </c>
      <c r="N827" s="4" t="str" cm="1">
        <f t="array" ref="N827">_xlfn._xlws.FILTER(AnalysisGroupings!$G$2:$G$20,(AnalysisGroupings!$F$2:$F$20=AnalysisResults!M827)*LEN(M827)&gt;0,"")</f>
        <v/>
      </c>
      <c r="O827" t="s">
        <v>357</v>
      </c>
      <c r="P827" t="s">
        <v>111</v>
      </c>
      <c r="R827" s="4" t="str" cm="1">
        <f t="array" ref="R827">_xlfn._xlws.FILTER(AnalysisGroupings!$G$2:$G$20,(AnalysisGroupings!$F$2:$F$20=AnalysisResults!Q827)*LEN(Q827)&gt;0,"")</f>
        <v/>
      </c>
      <c r="S827" t="s">
        <v>499</v>
      </c>
      <c r="T827">
        <v>0</v>
      </c>
      <c r="U827" s="7" t="s">
        <v>276</v>
      </c>
    </row>
    <row r="828" spans="1:21" x14ac:dyDescent="0.45">
      <c r="A828" t="s">
        <v>117</v>
      </c>
      <c r="B828" s="4" t="str" cm="1">
        <f t="array" ref="B828">_xlfn._xlws.FILTER(AnalysisSets!B:B,AnalysisSets!A:A=_xlfn._xlws.FILTER(Analyses!D:D,Analyses!A:A=AnalysisResults!A828,""),"")</f>
        <v>Safety Population</v>
      </c>
      <c r="C828" t="s">
        <v>314</v>
      </c>
      <c r="D828" s="4" t="str" cm="1">
        <f t="array" ref="D828">_xlfn.UNIQUE(_xlfn._xlws.FILTER(AnalysisMethods!$C$2:$C$31,AnalysisMethods!$A$2:$A$31=AnalysisResults!C828,""))</f>
        <v>Grouped summary of categorical variable</v>
      </c>
      <c r="E828" t="s">
        <v>316</v>
      </c>
      <c r="F828" s="4" t="str" cm="1">
        <f t="array" ref="F828">_xlfn._xlws.FILTER(AnalysisMethods!$H$2:$H$31,AnalysisMethods!$E$2:$E$31=AnalysisResults!E828,"")</f>
        <v>%</v>
      </c>
      <c r="G828" s="4" t="str" cm="1">
        <f t="array" ref="G828">_xlfn._xlws.FILTER(AnalysisMethods!$I$2:$I$31,AnalysisMethods!$E$2:$E$31=AnalysisResults!E828,"")</f>
        <v>( XX.X)</v>
      </c>
      <c r="H828" t="s">
        <v>33</v>
      </c>
      <c r="I828" t="s">
        <v>40</v>
      </c>
      <c r="J828" s="4" t="str" cm="1">
        <f t="array" ref="J828">_xlfn._xlws.FILTER(AnalysisGroupings!$G$2:$G$20,AnalysisGroupings!$F$2:$F$20=AnalysisResults!I828,"")</f>
        <v>Xanomeline Low Dose</v>
      </c>
      <c r="L828" t="s">
        <v>108</v>
      </c>
      <c r="N828" s="4" t="str" cm="1">
        <f t="array" ref="N828">_xlfn._xlws.FILTER(AnalysisGroupings!$G$2:$G$20,(AnalysisGroupings!$F$2:$F$20=AnalysisResults!M828)*LEN(M828)&gt;0,"")</f>
        <v/>
      </c>
      <c r="O828" t="s">
        <v>357</v>
      </c>
      <c r="P828" t="s">
        <v>111</v>
      </c>
      <c r="R828" s="4" t="str" cm="1">
        <f t="array" ref="R828">_xlfn._xlws.FILTER(AnalysisGroupings!$G$2:$G$20,(AnalysisGroupings!$F$2:$F$20=AnalysisResults!Q828)*LEN(Q828)&gt;0,"")</f>
        <v/>
      </c>
      <c r="S828" t="s">
        <v>499</v>
      </c>
      <c r="T828">
        <v>0</v>
      </c>
      <c r="U828" s="7" t="s">
        <v>280</v>
      </c>
    </row>
    <row r="829" spans="1:21" x14ac:dyDescent="0.45">
      <c r="A829" t="s">
        <v>117</v>
      </c>
      <c r="B829" s="4" t="str" cm="1">
        <f t="array" ref="B829">_xlfn._xlws.FILTER(AnalysisSets!B:B,AnalysisSets!A:A=_xlfn._xlws.FILTER(Analyses!D:D,Analyses!A:A=AnalysisResults!A829,""),"")</f>
        <v>Safety Population</v>
      </c>
      <c r="C829" t="s">
        <v>314</v>
      </c>
      <c r="D829" s="4" t="str" cm="1">
        <f t="array" ref="D829">_xlfn.UNIQUE(_xlfn._xlws.FILTER(AnalysisMethods!$C$2:$C$31,AnalysisMethods!$A$2:$A$31=AnalysisResults!C829,""))</f>
        <v>Grouped summary of categorical variable</v>
      </c>
      <c r="E829" t="s">
        <v>315</v>
      </c>
      <c r="F829" s="4" t="str" cm="1">
        <f t="array" ref="F829">_xlfn._xlws.FILTER(AnalysisMethods!$H$2:$H$31,AnalysisMethods!$E$2:$E$31=AnalysisResults!E829,"")</f>
        <v>n</v>
      </c>
      <c r="G829" s="4" t="str" cm="1">
        <f t="array" ref="G829">_xlfn._xlws.FILTER(AnalysisMethods!$I$2:$I$31,AnalysisMethods!$E$2:$E$31=AnalysisResults!E829,"")</f>
        <v>XX</v>
      </c>
      <c r="H829" t="s">
        <v>33</v>
      </c>
      <c r="I829" t="s">
        <v>40</v>
      </c>
      <c r="J829" s="4" t="str" cm="1">
        <f t="array" ref="J829">_xlfn._xlws.FILTER(AnalysisGroupings!$G$2:$G$20,AnalysisGroupings!$F$2:$F$20=AnalysisResults!I829,"")</f>
        <v>Xanomeline Low Dose</v>
      </c>
      <c r="L829" t="s">
        <v>108</v>
      </c>
      <c r="N829" s="4" t="str" cm="1">
        <f t="array" ref="N829">_xlfn._xlws.FILTER(AnalysisGroupings!$G$2:$G$20,(AnalysisGroupings!$F$2:$F$20=AnalysisResults!M829)*LEN(M829)&gt;0,"")</f>
        <v/>
      </c>
      <c r="O829" t="s">
        <v>357</v>
      </c>
      <c r="P829" t="s">
        <v>111</v>
      </c>
      <c r="R829" s="4" t="str" cm="1">
        <f t="array" ref="R829">_xlfn._xlws.FILTER(AnalysisGroupings!$G$2:$G$20,(AnalysisGroupings!$F$2:$F$20=AnalysisResults!Q829)*LEN(Q829)&gt;0,"")</f>
        <v/>
      </c>
      <c r="S829" t="s">
        <v>532</v>
      </c>
      <c r="T829">
        <v>3</v>
      </c>
      <c r="U829" s="7" t="s">
        <v>265</v>
      </c>
    </row>
    <row r="830" spans="1:21" x14ac:dyDescent="0.45">
      <c r="A830" t="s">
        <v>117</v>
      </c>
      <c r="B830" s="4" t="str" cm="1">
        <f t="array" ref="B830">_xlfn._xlws.FILTER(AnalysisSets!B:B,AnalysisSets!A:A=_xlfn._xlws.FILTER(Analyses!D:D,Analyses!A:A=AnalysisResults!A830,""),"")</f>
        <v>Safety Population</v>
      </c>
      <c r="C830" t="s">
        <v>314</v>
      </c>
      <c r="D830" s="4" t="str" cm="1">
        <f t="array" ref="D830">_xlfn.UNIQUE(_xlfn._xlws.FILTER(AnalysisMethods!$C$2:$C$31,AnalysisMethods!$A$2:$A$31=AnalysisResults!C830,""))</f>
        <v>Grouped summary of categorical variable</v>
      </c>
      <c r="E830" t="s">
        <v>316</v>
      </c>
      <c r="F830" s="4" t="str" cm="1">
        <f t="array" ref="F830">_xlfn._xlws.FILTER(AnalysisMethods!$H$2:$H$31,AnalysisMethods!$E$2:$E$31=AnalysisResults!E830,"")</f>
        <v>%</v>
      </c>
      <c r="G830" s="4" t="str" cm="1">
        <f t="array" ref="G830">_xlfn._xlws.FILTER(AnalysisMethods!$I$2:$I$31,AnalysisMethods!$E$2:$E$31=AnalysisResults!E830,"")</f>
        <v>( XX.X)</v>
      </c>
      <c r="H830" t="s">
        <v>33</v>
      </c>
      <c r="I830" t="s">
        <v>40</v>
      </c>
      <c r="J830" s="4" t="str" cm="1">
        <f t="array" ref="J830">_xlfn._xlws.FILTER(AnalysisGroupings!$G$2:$G$20,AnalysisGroupings!$F$2:$F$20=AnalysisResults!I830,"")</f>
        <v>Xanomeline Low Dose</v>
      </c>
      <c r="L830" t="s">
        <v>108</v>
      </c>
      <c r="N830" s="4" t="str" cm="1">
        <f t="array" ref="N830">_xlfn._xlws.FILTER(AnalysisGroupings!$G$2:$G$20,(AnalysisGroupings!$F$2:$F$20=AnalysisResults!M830)*LEN(M830)&gt;0,"")</f>
        <v/>
      </c>
      <c r="O830" t="s">
        <v>357</v>
      </c>
      <c r="P830" t="s">
        <v>111</v>
      </c>
      <c r="R830" s="4" t="str" cm="1">
        <f t="array" ref="R830">_xlfn._xlws.FILTER(AnalysisGroupings!$G$2:$G$20,(AnalysisGroupings!$F$2:$F$20=AnalysisResults!Q830)*LEN(Q830)&gt;0,"")</f>
        <v/>
      </c>
      <c r="S830" t="s">
        <v>532</v>
      </c>
      <c r="T830">
        <v>3.5714000000000001</v>
      </c>
      <c r="U830" s="7" t="s">
        <v>272</v>
      </c>
    </row>
    <row r="831" spans="1:21" x14ac:dyDescent="0.45">
      <c r="A831" t="s">
        <v>117</v>
      </c>
      <c r="B831" s="4" t="str" cm="1">
        <f t="array" ref="B831">_xlfn._xlws.FILTER(AnalysisSets!B:B,AnalysisSets!A:A=_xlfn._xlws.FILTER(Analyses!D:D,Analyses!A:A=AnalysisResults!A831,""),"")</f>
        <v>Safety Population</v>
      </c>
      <c r="C831" t="s">
        <v>314</v>
      </c>
      <c r="D831" s="4" t="str" cm="1">
        <f t="array" ref="D831">_xlfn.UNIQUE(_xlfn._xlws.FILTER(AnalysisMethods!$C$2:$C$31,AnalysisMethods!$A$2:$A$31=AnalysisResults!C831,""))</f>
        <v>Grouped summary of categorical variable</v>
      </c>
      <c r="E831" t="s">
        <v>315</v>
      </c>
      <c r="F831" s="4" t="str" cm="1">
        <f t="array" ref="F831">_xlfn._xlws.FILTER(AnalysisMethods!$H$2:$H$31,AnalysisMethods!$E$2:$E$31=AnalysisResults!E831,"")</f>
        <v>n</v>
      </c>
      <c r="G831" s="4" t="str" cm="1">
        <f t="array" ref="G831">_xlfn._xlws.FILTER(AnalysisMethods!$I$2:$I$31,AnalysisMethods!$E$2:$E$31=AnalysisResults!E831,"")</f>
        <v>XX</v>
      </c>
      <c r="H831" t="s">
        <v>33</v>
      </c>
      <c r="I831" t="s">
        <v>40</v>
      </c>
      <c r="J831" s="4" t="str" cm="1">
        <f t="array" ref="J831">_xlfn._xlws.FILTER(AnalysisGroupings!$G$2:$G$20,AnalysisGroupings!$F$2:$F$20=AnalysisResults!I831,"")</f>
        <v>Xanomeline Low Dose</v>
      </c>
      <c r="L831" t="s">
        <v>108</v>
      </c>
      <c r="N831" s="4" t="str" cm="1">
        <f t="array" ref="N831">_xlfn._xlws.FILTER(AnalysisGroupings!$G$2:$G$20,(AnalysisGroupings!$F$2:$F$20=AnalysisResults!M831)*LEN(M831)&gt;0,"")</f>
        <v/>
      </c>
      <c r="O831" t="s">
        <v>357</v>
      </c>
      <c r="P831" t="s">
        <v>111</v>
      </c>
      <c r="R831" s="4" t="str" cm="1">
        <f t="array" ref="R831">_xlfn._xlws.FILTER(AnalysisGroupings!$G$2:$G$20,(AnalysisGroupings!$F$2:$F$20=AnalysisResults!Q831)*LEN(Q831)&gt;0,"")</f>
        <v/>
      </c>
      <c r="S831" t="s">
        <v>563</v>
      </c>
      <c r="T831">
        <v>1</v>
      </c>
      <c r="U831" s="7" t="s">
        <v>277</v>
      </c>
    </row>
    <row r="832" spans="1:21" x14ac:dyDescent="0.45">
      <c r="A832" t="s">
        <v>117</v>
      </c>
      <c r="B832" s="4" t="str" cm="1">
        <f t="array" ref="B832">_xlfn._xlws.FILTER(AnalysisSets!B:B,AnalysisSets!A:A=_xlfn._xlws.FILTER(Analyses!D:D,Analyses!A:A=AnalysisResults!A832,""),"")</f>
        <v>Safety Population</v>
      </c>
      <c r="C832" t="s">
        <v>314</v>
      </c>
      <c r="D832" s="4" t="str" cm="1">
        <f t="array" ref="D832">_xlfn.UNIQUE(_xlfn._xlws.FILTER(AnalysisMethods!$C$2:$C$31,AnalysisMethods!$A$2:$A$31=AnalysisResults!C832,""))</f>
        <v>Grouped summary of categorical variable</v>
      </c>
      <c r="E832" t="s">
        <v>316</v>
      </c>
      <c r="F832" s="4" t="str" cm="1">
        <f t="array" ref="F832">_xlfn._xlws.FILTER(AnalysisMethods!$H$2:$H$31,AnalysisMethods!$E$2:$E$31=AnalysisResults!E832,"")</f>
        <v>%</v>
      </c>
      <c r="G832" s="4" t="str" cm="1">
        <f t="array" ref="G832">_xlfn._xlws.FILTER(AnalysisMethods!$I$2:$I$31,AnalysisMethods!$E$2:$E$31=AnalysisResults!E832,"")</f>
        <v>( XX.X)</v>
      </c>
      <c r="H832" t="s">
        <v>33</v>
      </c>
      <c r="I832" t="s">
        <v>40</v>
      </c>
      <c r="J832" s="4" t="str" cm="1">
        <f t="array" ref="J832">_xlfn._xlws.FILTER(AnalysisGroupings!$G$2:$G$20,AnalysisGroupings!$F$2:$F$20=AnalysisResults!I832,"")</f>
        <v>Xanomeline Low Dose</v>
      </c>
      <c r="L832" t="s">
        <v>108</v>
      </c>
      <c r="N832" s="4" t="str" cm="1">
        <f t="array" ref="N832">_xlfn._xlws.FILTER(AnalysisGroupings!$G$2:$G$20,(AnalysisGroupings!$F$2:$F$20=AnalysisResults!M832)*LEN(M832)&gt;0,"")</f>
        <v/>
      </c>
      <c r="O832" t="s">
        <v>357</v>
      </c>
      <c r="P832" t="s">
        <v>111</v>
      </c>
      <c r="R832" s="4" t="str" cm="1">
        <f t="array" ref="R832">_xlfn._xlws.FILTER(AnalysisGroupings!$G$2:$G$20,(AnalysisGroupings!$F$2:$F$20=AnalysisResults!Q832)*LEN(Q832)&gt;0,"")</f>
        <v/>
      </c>
      <c r="S832" t="s">
        <v>563</v>
      </c>
      <c r="T832">
        <v>1.1904999999999999</v>
      </c>
      <c r="U832" s="7" t="s">
        <v>283</v>
      </c>
    </row>
    <row r="833" spans="1:21" x14ac:dyDescent="0.45">
      <c r="A833" t="s">
        <v>117</v>
      </c>
      <c r="B833" s="4" t="str" cm="1">
        <f t="array" ref="B833">_xlfn._xlws.FILTER(AnalysisSets!B:B,AnalysisSets!A:A=_xlfn._xlws.FILTER(Analyses!D:D,Analyses!A:A=AnalysisResults!A833,""),"")</f>
        <v>Safety Population</v>
      </c>
      <c r="C833" t="s">
        <v>314</v>
      </c>
      <c r="D833" s="4" t="str" cm="1">
        <f t="array" ref="D833">_xlfn.UNIQUE(_xlfn._xlws.FILTER(AnalysisMethods!$C$2:$C$31,AnalysisMethods!$A$2:$A$31=AnalysisResults!C833,""))</f>
        <v>Grouped summary of categorical variable</v>
      </c>
      <c r="E833" t="s">
        <v>315</v>
      </c>
      <c r="F833" s="4" t="str" cm="1">
        <f t="array" ref="F833">_xlfn._xlws.FILTER(AnalysisMethods!$H$2:$H$31,AnalysisMethods!$E$2:$E$31=AnalysisResults!E833,"")</f>
        <v>n</v>
      </c>
      <c r="G833" s="4" t="str" cm="1">
        <f t="array" ref="G833">_xlfn._xlws.FILTER(AnalysisMethods!$I$2:$I$31,AnalysisMethods!$E$2:$E$31=AnalysisResults!E833,"")</f>
        <v>XX</v>
      </c>
      <c r="H833" t="s">
        <v>33</v>
      </c>
      <c r="I833" t="s">
        <v>40</v>
      </c>
      <c r="J833" s="4" t="str" cm="1">
        <f t="array" ref="J833">_xlfn._xlws.FILTER(AnalysisGroupings!$G$2:$G$20,AnalysisGroupings!$F$2:$F$20=AnalysisResults!I833,"")</f>
        <v>Xanomeline Low Dose</v>
      </c>
      <c r="L833" t="s">
        <v>108</v>
      </c>
      <c r="N833" s="4" t="str" cm="1">
        <f t="array" ref="N833">_xlfn._xlws.FILTER(AnalysisGroupings!$G$2:$G$20,(AnalysisGroupings!$F$2:$F$20=AnalysisResults!M833)*LEN(M833)&gt;0,"")</f>
        <v/>
      </c>
      <c r="O833" t="s">
        <v>357</v>
      </c>
      <c r="P833" t="s">
        <v>111</v>
      </c>
      <c r="R833" s="4" t="str" cm="1">
        <f t="array" ref="R833">_xlfn._xlws.FILTER(AnalysisGroupings!$G$2:$G$20,(AnalysisGroupings!$F$2:$F$20=AnalysisResults!Q833)*LEN(Q833)&gt;0,"")</f>
        <v/>
      </c>
      <c r="S833" t="s">
        <v>568</v>
      </c>
      <c r="T833">
        <v>0</v>
      </c>
      <c r="U833" s="7" t="s">
        <v>276</v>
      </c>
    </row>
    <row r="834" spans="1:21" x14ac:dyDescent="0.45">
      <c r="A834" t="s">
        <v>117</v>
      </c>
      <c r="B834" s="4" t="str" cm="1">
        <f t="array" ref="B834">_xlfn._xlws.FILTER(AnalysisSets!B:B,AnalysisSets!A:A=_xlfn._xlws.FILTER(Analyses!D:D,Analyses!A:A=AnalysisResults!A834,""),"")</f>
        <v>Safety Population</v>
      </c>
      <c r="C834" t="s">
        <v>314</v>
      </c>
      <c r="D834" s="4" t="str" cm="1">
        <f t="array" ref="D834">_xlfn.UNIQUE(_xlfn._xlws.FILTER(AnalysisMethods!$C$2:$C$31,AnalysisMethods!$A$2:$A$31=AnalysisResults!C834,""))</f>
        <v>Grouped summary of categorical variable</v>
      </c>
      <c r="E834" t="s">
        <v>316</v>
      </c>
      <c r="F834" s="4" t="str" cm="1">
        <f t="array" ref="F834">_xlfn._xlws.FILTER(AnalysisMethods!$H$2:$H$31,AnalysisMethods!$E$2:$E$31=AnalysisResults!E834,"")</f>
        <v>%</v>
      </c>
      <c r="G834" s="4" t="str" cm="1">
        <f t="array" ref="G834">_xlfn._xlws.FILTER(AnalysisMethods!$I$2:$I$31,AnalysisMethods!$E$2:$E$31=AnalysisResults!E834,"")</f>
        <v>( XX.X)</v>
      </c>
      <c r="H834" t="s">
        <v>33</v>
      </c>
      <c r="I834" t="s">
        <v>40</v>
      </c>
      <c r="J834" s="4" t="str" cm="1">
        <f t="array" ref="J834">_xlfn._xlws.FILTER(AnalysisGroupings!$G$2:$G$20,AnalysisGroupings!$F$2:$F$20=AnalysisResults!I834,"")</f>
        <v>Xanomeline Low Dose</v>
      </c>
      <c r="L834" t="s">
        <v>108</v>
      </c>
      <c r="N834" s="4" t="str" cm="1">
        <f t="array" ref="N834">_xlfn._xlws.FILTER(AnalysisGroupings!$G$2:$G$20,(AnalysisGroupings!$F$2:$F$20=AnalysisResults!M834)*LEN(M834)&gt;0,"")</f>
        <v/>
      </c>
      <c r="O834" t="s">
        <v>357</v>
      </c>
      <c r="P834" t="s">
        <v>111</v>
      </c>
      <c r="R834" s="4" t="str" cm="1">
        <f t="array" ref="R834">_xlfn._xlws.FILTER(AnalysisGroupings!$G$2:$G$20,(AnalysisGroupings!$F$2:$F$20=AnalysisResults!Q834)*LEN(Q834)&gt;0,"")</f>
        <v/>
      </c>
      <c r="S834" t="s">
        <v>568</v>
      </c>
      <c r="T834">
        <v>0</v>
      </c>
      <c r="U834" s="7" t="s">
        <v>280</v>
      </c>
    </row>
    <row r="835" spans="1:21" x14ac:dyDescent="0.45">
      <c r="A835" t="s">
        <v>117</v>
      </c>
      <c r="B835" s="4" t="str" cm="1">
        <f t="array" ref="B835">_xlfn._xlws.FILTER(AnalysisSets!B:B,AnalysisSets!A:A=_xlfn._xlws.FILTER(Analyses!D:D,Analyses!A:A=AnalysisResults!A835,""),"")</f>
        <v>Safety Population</v>
      </c>
      <c r="C835" t="s">
        <v>314</v>
      </c>
      <c r="D835" s="4" t="str" cm="1">
        <f t="array" ref="D835">_xlfn.UNIQUE(_xlfn._xlws.FILTER(AnalysisMethods!$C$2:$C$31,AnalysisMethods!$A$2:$A$31=AnalysisResults!C835,""))</f>
        <v>Grouped summary of categorical variable</v>
      </c>
      <c r="E835" t="s">
        <v>315</v>
      </c>
      <c r="F835" s="4" t="str" cm="1">
        <f t="array" ref="F835">_xlfn._xlws.FILTER(AnalysisMethods!$H$2:$H$31,AnalysisMethods!$E$2:$E$31=AnalysisResults!E835,"")</f>
        <v>n</v>
      </c>
      <c r="G835" s="4" t="str" cm="1">
        <f t="array" ref="G835">_xlfn._xlws.FILTER(AnalysisMethods!$I$2:$I$31,AnalysisMethods!$E$2:$E$31=AnalysisResults!E835,"")</f>
        <v>XX</v>
      </c>
      <c r="H835" t="s">
        <v>33</v>
      </c>
      <c r="I835" t="s">
        <v>40</v>
      </c>
      <c r="J835" s="4" t="str" cm="1">
        <f t="array" ref="J835">_xlfn._xlws.FILTER(AnalysisGroupings!$G$2:$G$20,AnalysisGroupings!$F$2:$F$20=AnalysisResults!I835,"")</f>
        <v>Xanomeline Low Dose</v>
      </c>
      <c r="L835" t="s">
        <v>108</v>
      </c>
      <c r="N835" s="4" t="str" cm="1">
        <f t="array" ref="N835">_xlfn._xlws.FILTER(AnalysisGroupings!$G$2:$G$20,(AnalysisGroupings!$F$2:$F$20=AnalysisResults!M835)*LEN(M835)&gt;0,"")</f>
        <v/>
      </c>
      <c r="O835" t="s">
        <v>357</v>
      </c>
      <c r="P835" t="s">
        <v>111</v>
      </c>
      <c r="R835" s="4" t="str" cm="1">
        <f t="array" ref="R835">_xlfn._xlws.FILTER(AnalysisGroupings!$G$2:$G$20,(AnalysisGroupings!$F$2:$F$20=AnalysisResults!Q835)*LEN(Q835)&gt;0,"")</f>
        <v/>
      </c>
      <c r="S835" t="s">
        <v>580</v>
      </c>
      <c r="T835">
        <v>0</v>
      </c>
      <c r="U835" s="7" t="s">
        <v>276</v>
      </c>
    </row>
    <row r="836" spans="1:21" x14ac:dyDescent="0.45">
      <c r="A836" t="s">
        <v>117</v>
      </c>
      <c r="B836" s="4" t="str" cm="1">
        <f t="array" ref="B836">_xlfn._xlws.FILTER(AnalysisSets!B:B,AnalysisSets!A:A=_xlfn._xlws.FILTER(Analyses!D:D,Analyses!A:A=AnalysisResults!A836,""),"")</f>
        <v>Safety Population</v>
      </c>
      <c r="C836" t="s">
        <v>314</v>
      </c>
      <c r="D836" s="4" t="str" cm="1">
        <f t="array" ref="D836">_xlfn.UNIQUE(_xlfn._xlws.FILTER(AnalysisMethods!$C$2:$C$31,AnalysisMethods!$A$2:$A$31=AnalysisResults!C836,""))</f>
        <v>Grouped summary of categorical variable</v>
      </c>
      <c r="E836" t="s">
        <v>316</v>
      </c>
      <c r="F836" s="4" t="str" cm="1">
        <f t="array" ref="F836">_xlfn._xlws.FILTER(AnalysisMethods!$H$2:$H$31,AnalysisMethods!$E$2:$E$31=AnalysisResults!E836,"")</f>
        <v>%</v>
      </c>
      <c r="G836" s="4" t="str" cm="1">
        <f t="array" ref="G836">_xlfn._xlws.FILTER(AnalysisMethods!$I$2:$I$31,AnalysisMethods!$E$2:$E$31=AnalysisResults!E836,"")</f>
        <v>( XX.X)</v>
      </c>
      <c r="H836" t="s">
        <v>33</v>
      </c>
      <c r="I836" t="s">
        <v>40</v>
      </c>
      <c r="J836" s="4" t="str" cm="1">
        <f t="array" ref="J836">_xlfn._xlws.FILTER(AnalysisGroupings!$G$2:$G$20,AnalysisGroupings!$F$2:$F$20=AnalysisResults!I836,"")</f>
        <v>Xanomeline Low Dose</v>
      </c>
      <c r="L836" t="s">
        <v>108</v>
      </c>
      <c r="N836" s="4" t="str" cm="1">
        <f t="array" ref="N836">_xlfn._xlws.FILTER(AnalysisGroupings!$G$2:$G$20,(AnalysisGroupings!$F$2:$F$20=AnalysisResults!M836)*LEN(M836)&gt;0,"")</f>
        <v/>
      </c>
      <c r="O836" t="s">
        <v>357</v>
      </c>
      <c r="P836" t="s">
        <v>111</v>
      </c>
      <c r="R836" s="4" t="str" cm="1">
        <f t="array" ref="R836">_xlfn._xlws.FILTER(AnalysisGroupings!$G$2:$G$20,(AnalysisGroupings!$F$2:$F$20=AnalysisResults!Q836)*LEN(Q836)&gt;0,"")</f>
        <v/>
      </c>
      <c r="S836" t="s">
        <v>580</v>
      </c>
      <c r="T836">
        <v>0</v>
      </c>
      <c r="U836" s="7" t="s">
        <v>280</v>
      </c>
    </row>
    <row r="837" spans="1:21" x14ac:dyDescent="0.45">
      <c r="A837" t="s">
        <v>117</v>
      </c>
      <c r="B837" s="4" t="str" cm="1">
        <f t="array" ref="B837">_xlfn._xlws.FILTER(AnalysisSets!B:B,AnalysisSets!A:A=_xlfn._xlws.FILTER(Analyses!D:D,Analyses!A:A=AnalysisResults!A837,""),"")</f>
        <v>Safety Population</v>
      </c>
      <c r="C837" t="s">
        <v>314</v>
      </c>
      <c r="D837" s="4" t="str" cm="1">
        <f t="array" ref="D837">_xlfn.UNIQUE(_xlfn._xlws.FILTER(AnalysisMethods!$C$2:$C$31,AnalysisMethods!$A$2:$A$31=AnalysisResults!C837,""))</f>
        <v>Grouped summary of categorical variable</v>
      </c>
      <c r="E837" t="s">
        <v>315</v>
      </c>
      <c r="F837" s="4" t="str" cm="1">
        <f t="array" ref="F837">_xlfn._xlws.FILTER(AnalysisMethods!$H$2:$H$31,AnalysisMethods!$E$2:$E$31=AnalysisResults!E837,"")</f>
        <v>n</v>
      </c>
      <c r="G837" s="4" t="str" cm="1">
        <f t="array" ref="G837">_xlfn._xlws.FILTER(AnalysisMethods!$I$2:$I$31,AnalysisMethods!$E$2:$E$31=AnalysisResults!E837,"")</f>
        <v>XX</v>
      </c>
      <c r="H837" t="s">
        <v>33</v>
      </c>
      <c r="I837" t="s">
        <v>40</v>
      </c>
      <c r="J837" s="4" t="str" cm="1">
        <f t="array" ref="J837">_xlfn._xlws.FILTER(AnalysisGroupings!$G$2:$G$20,AnalysisGroupings!$F$2:$F$20=AnalysisResults!I837,"")</f>
        <v>Xanomeline Low Dose</v>
      </c>
      <c r="L837" t="s">
        <v>108</v>
      </c>
      <c r="N837" s="4" t="str" cm="1">
        <f t="array" ref="N837">_xlfn._xlws.FILTER(AnalysisGroupings!$G$2:$G$20,(AnalysisGroupings!$F$2:$F$20=AnalysisResults!M837)*LEN(M837)&gt;0,"")</f>
        <v/>
      </c>
      <c r="O837" t="s">
        <v>357</v>
      </c>
      <c r="P837" t="s">
        <v>111</v>
      </c>
      <c r="R837" s="4" t="str" cm="1">
        <f t="array" ref="R837">_xlfn._xlws.FILTER(AnalysisGroupings!$G$2:$G$20,(AnalysisGroupings!$F$2:$F$20=AnalysisResults!Q837)*LEN(Q837)&gt;0,"")</f>
        <v/>
      </c>
      <c r="S837" t="s">
        <v>601</v>
      </c>
      <c r="T837">
        <v>3</v>
      </c>
      <c r="U837" s="7" t="s">
        <v>265</v>
      </c>
    </row>
    <row r="838" spans="1:21" x14ac:dyDescent="0.45">
      <c r="A838" t="s">
        <v>117</v>
      </c>
      <c r="B838" s="4" t="str" cm="1">
        <f t="array" ref="B838">_xlfn._xlws.FILTER(AnalysisSets!B:B,AnalysisSets!A:A=_xlfn._xlws.FILTER(Analyses!D:D,Analyses!A:A=AnalysisResults!A838,""),"")</f>
        <v>Safety Population</v>
      </c>
      <c r="C838" t="s">
        <v>314</v>
      </c>
      <c r="D838" s="4" t="str" cm="1">
        <f t="array" ref="D838">_xlfn.UNIQUE(_xlfn._xlws.FILTER(AnalysisMethods!$C$2:$C$31,AnalysisMethods!$A$2:$A$31=AnalysisResults!C838,""))</f>
        <v>Grouped summary of categorical variable</v>
      </c>
      <c r="E838" t="s">
        <v>316</v>
      </c>
      <c r="F838" s="4" t="str" cm="1">
        <f t="array" ref="F838">_xlfn._xlws.FILTER(AnalysisMethods!$H$2:$H$31,AnalysisMethods!$E$2:$E$31=AnalysisResults!E838,"")</f>
        <v>%</v>
      </c>
      <c r="G838" s="4" t="str" cm="1">
        <f t="array" ref="G838">_xlfn._xlws.FILTER(AnalysisMethods!$I$2:$I$31,AnalysisMethods!$E$2:$E$31=AnalysisResults!E838,"")</f>
        <v>( XX.X)</v>
      </c>
      <c r="H838" t="s">
        <v>33</v>
      </c>
      <c r="I838" t="s">
        <v>40</v>
      </c>
      <c r="J838" s="4" t="str" cm="1">
        <f t="array" ref="J838">_xlfn._xlws.FILTER(AnalysisGroupings!$G$2:$G$20,AnalysisGroupings!$F$2:$F$20=AnalysisResults!I838,"")</f>
        <v>Xanomeline Low Dose</v>
      </c>
      <c r="L838" t="s">
        <v>108</v>
      </c>
      <c r="N838" s="4" t="str" cm="1">
        <f t="array" ref="N838">_xlfn._xlws.FILTER(AnalysisGroupings!$G$2:$G$20,(AnalysisGroupings!$F$2:$F$20=AnalysisResults!M838)*LEN(M838)&gt;0,"")</f>
        <v/>
      </c>
      <c r="O838" t="s">
        <v>357</v>
      </c>
      <c r="P838" t="s">
        <v>111</v>
      </c>
      <c r="R838" s="4" t="str" cm="1">
        <f t="array" ref="R838">_xlfn._xlws.FILTER(AnalysisGroupings!$G$2:$G$20,(AnalysisGroupings!$F$2:$F$20=AnalysisResults!Q838)*LEN(Q838)&gt;0,"")</f>
        <v/>
      </c>
      <c r="S838" t="s">
        <v>601</v>
      </c>
      <c r="T838">
        <v>3.5714000000000001</v>
      </c>
      <c r="U838" s="7" t="s">
        <v>272</v>
      </c>
    </row>
    <row r="839" spans="1:21" x14ac:dyDescent="0.45">
      <c r="A839" t="s">
        <v>117</v>
      </c>
      <c r="B839" s="4" t="str" cm="1">
        <f t="array" ref="B839">_xlfn._xlws.FILTER(AnalysisSets!B:B,AnalysisSets!A:A=_xlfn._xlws.FILTER(Analyses!D:D,Analyses!A:A=AnalysisResults!A839,""),"")</f>
        <v>Safety Population</v>
      </c>
      <c r="C839" t="s">
        <v>314</v>
      </c>
      <c r="D839" s="4" t="str" cm="1">
        <f t="array" ref="D839">_xlfn.UNIQUE(_xlfn._xlws.FILTER(AnalysisMethods!$C$2:$C$31,AnalysisMethods!$A$2:$A$31=AnalysisResults!C839,""))</f>
        <v>Grouped summary of categorical variable</v>
      </c>
      <c r="E839" t="s">
        <v>315</v>
      </c>
      <c r="F839" s="4" t="str" cm="1">
        <f t="array" ref="F839">_xlfn._xlws.FILTER(AnalysisMethods!$H$2:$H$31,AnalysisMethods!$E$2:$E$31=AnalysisResults!E839,"")</f>
        <v>n</v>
      </c>
      <c r="G839" s="4" t="str" cm="1">
        <f t="array" ref="G839">_xlfn._xlws.FILTER(AnalysisMethods!$I$2:$I$31,AnalysisMethods!$E$2:$E$31=AnalysisResults!E839,"")</f>
        <v>XX</v>
      </c>
      <c r="H839" t="s">
        <v>33</v>
      </c>
      <c r="I839" t="s">
        <v>40</v>
      </c>
      <c r="J839" s="4" t="str" cm="1">
        <f t="array" ref="J839">_xlfn._xlws.FILTER(AnalysisGroupings!$G$2:$G$20,AnalysisGroupings!$F$2:$F$20=AnalysisResults!I839,"")</f>
        <v>Xanomeline Low Dose</v>
      </c>
      <c r="L839" t="s">
        <v>108</v>
      </c>
      <c r="N839" s="4" t="str" cm="1">
        <f t="array" ref="N839">_xlfn._xlws.FILTER(AnalysisGroupings!$G$2:$G$20,(AnalysisGroupings!$F$2:$F$20=AnalysisResults!M839)*LEN(M839)&gt;0,"")</f>
        <v/>
      </c>
      <c r="O839" t="s">
        <v>358</v>
      </c>
      <c r="P839" t="s">
        <v>111</v>
      </c>
      <c r="R839" s="4" t="str" cm="1">
        <f t="array" ref="R839">_xlfn._xlws.FILTER(AnalysisGroupings!$G$2:$G$20,(AnalysisGroupings!$F$2:$F$20=AnalysisResults!Q839)*LEN(Q839)&gt;0,"")</f>
        <v/>
      </c>
      <c r="S839" t="s">
        <v>386</v>
      </c>
      <c r="T839">
        <v>1</v>
      </c>
      <c r="U839" s="7" t="s">
        <v>277</v>
      </c>
    </row>
    <row r="840" spans="1:21" x14ac:dyDescent="0.45">
      <c r="A840" t="s">
        <v>117</v>
      </c>
      <c r="B840" s="4" t="str" cm="1">
        <f t="array" ref="B840">_xlfn._xlws.FILTER(AnalysisSets!B:B,AnalysisSets!A:A=_xlfn._xlws.FILTER(Analyses!D:D,Analyses!A:A=AnalysisResults!A840,""),"")</f>
        <v>Safety Population</v>
      </c>
      <c r="C840" t="s">
        <v>314</v>
      </c>
      <c r="D840" s="4" t="str" cm="1">
        <f t="array" ref="D840">_xlfn.UNIQUE(_xlfn._xlws.FILTER(AnalysisMethods!$C$2:$C$31,AnalysisMethods!$A$2:$A$31=AnalysisResults!C840,""))</f>
        <v>Grouped summary of categorical variable</v>
      </c>
      <c r="E840" t="s">
        <v>316</v>
      </c>
      <c r="F840" s="4" t="str" cm="1">
        <f t="array" ref="F840">_xlfn._xlws.FILTER(AnalysisMethods!$H$2:$H$31,AnalysisMethods!$E$2:$E$31=AnalysisResults!E840,"")</f>
        <v>%</v>
      </c>
      <c r="G840" s="4" t="str" cm="1">
        <f t="array" ref="G840">_xlfn._xlws.FILTER(AnalysisMethods!$I$2:$I$31,AnalysisMethods!$E$2:$E$31=AnalysisResults!E840,"")</f>
        <v>( XX.X)</v>
      </c>
      <c r="H840" t="s">
        <v>33</v>
      </c>
      <c r="I840" t="s">
        <v>40</v>
      </c>
      <c r="J840" s="4" t="str" cm="1">
        <f t="array" ref="J840">_xlfn._xlws.FILTER(AnalysisGroupings!$G$2:$G$20,AnalysisGroupings!$F$2:$F$20=AnalysisResults!I840,"")</f>
        <v>Xanomeline Low Dose</v>
      </c>
      <c r="L840" t="s">
        <v>108</v>
      </c>
      <c r="N840" s="4" t="str" cm="1">
        <f t="array" ref="N840">_xlfn._xlws.FILTER(AnalysisGroupings!$G$2:$G$20,(AnalysisGroupings!$F$2:$F$20=AnalysisResults!M840)*LEN(M840)&gt;0,"")</f>
        <v/>
      </c>
      <c r="O840" t="s">
        <v>358</v>
      </c>
      <c r="P840" t="s">
        <v>111</v>
      </c>
      <c r="R840" s="4" t="str" cm="1">
        <f t="array" ref="R840">_xlfn._xlws.FILTER(AnalysisGroupings!$G$2:$G$20,(AnalysisGroupings!$F$2:$F$20=AnalysisResults!Q840)*LEN(Q840)&gt;0,"")</f>
        <v/>
      </c>
      <c r="S840" t="s">
        <v>386</v>
      </c>
      <c r="T840">
        <v>1.1904999999999999</v>
      </c>
      <c r="U840" s="7" t="s">
        <v>283</v>
      </c>
    </row>
    <row r="841" spans="1:21" x14ac:dyDescent="0.45">
      <c r="A841" t="s">
        <v>117</v>
      </c>
      <c r="B841" s="4" t="str" cm="1">
        <f t="array" ref="B841">_xlfn._xlws.FILTER(AnalysisSets!B:B,AnalysisSets!A:A=_xlfn._xlws.FILTER(Analyses!D:D,Analyses!A:A=AnalysisResults!A841,""),"")</f>
        <v>Safety Population</v>
      </c>
      <c r="C841" t="s">
        <v>314</v>
      </c>
      <c r="D841" s="4" t="str" cm="1">
        <f t="array" ref="D841">_xlfn.UNIQUE(_xlfn._xlws.FILTER(AnalysisMethods!$C$2:$C$31,AnalysisMethods!$A$2:$A$31=AnalysisResults!C841,""))</f>
        <v>Grouped summary of categorical variable</v>
      </c>
      <c r="E841" t="s">
        <v>315</v>
      </c>
      <c r="F841" s="4" t="str" cm="1">
        <f t="array" ref="F841">_xlfn._xlws.FILTER(AnalysisMethods!$H$2:$H$31,AnalysisMethods!$E$2:$E$31=AnalysisResults!E841,"")</f>
        <v>n</v>
      </c>
      <c r="G841" s="4" t="str" cm="1">
        <f t="array" ref="G841">_xlfn._xlws.FILTER(AnalysisMethods!$I$2:$I$31,AnalysisMethods!$E$2:$E$31=AnalysisResults!E841,"")</f>
        <v>XX</v>
      </c>
      <c r="H841" t="s">
        <v>33</v>
      </c>
      <c r="I841" t="s">
        <v>40</v>
      </c>
      <c r="J841" s="4" t="str" cm="1">
        <f t="array" ref="J841">_xlfn._xlws.FILTER(AnalysisGroupings!$G$2:$G$20,AnalysisGroupings!$F$2:$F$20=AnalysisResults!I841,"")</f>
        <v>Xanomeline Low Dose</v>
      </c>
      <c r="L841" t="s">
        <v>108</v>
      </c>
      <c r="N841" s="4" t="str" cm="1">
        <f t="array" ref="N841">_xlfn._xlws.FILTER(AnalysisGroupings!$G$2:$G$20,(AnalysisGroupings!$F$2:$F$20=AnalysisResults!M841)*LEN(M841)&gt;0,"")</f>
        <v/>
      </c>
      <c r="O841" t="s">
        <v>358</v>
      </c>
      <c r="P841" t="s">
        <v>111</v>
      </c>
      <c r="R841" s="4" t="str" cm="1">
        <f t="array" ref="R841">_xlfn._xlws.FILTER(AnalysisGroupings!$G$2:$G$20,(AnalysisGroupings!$F$2:$F$20=AnalysisResults!Q841)*LEN(Q841)&gt;0,"")</f>
        <v/>
      </c>
      <c r="S841" t="s">
        <v>387</v>
      </c>
      <c r="T841">
        <v>9</v>
      </c>
      <c r="U841" s="7" t="s">
        <v>278</v>
      </c>
    </row>
    <row r="842" spans="1:21" x14ac:dyDescent="0.45">
      <c r="A842" t="s">
        <v>117</v>
      </c>
      <c r="B842" s="4" t="str" cm="1">
        <f t="array" ref="B842">_xlfn._xlws.FILTER(AnalysisSets!B:B,AnalysisSets!A:A=_xlfn._xlws.FILTER(Analyses!D:D,Analyses!A:A=AnalysisResults!A842,""),"")</f>
        <v>Safety Population</v>
      </c>
      <c r="C842" t="s">
        <v>314</v>
      </c>
      <c r="D842" s="4" t="str" cm="1">
        <f t="array" ref="D842">_xlfn.UNIQUE(_xlfn._xlws.FILTER(AnalysisMethods!$C$2:$C$31,AnalysisMethods!$A$2:$A$31=AnalysisResults!C842,""))</f>
        <v>Grouped summary of categorical variable</v>
      </c>
      <c r="E842" t="s">
        <v>316</v>
      </c>
      <c r="F842" s="4" t="str" cm="1">
        <f t="array" ref="F842">_xlfn._xlws.FILTER(AnalysisMethods!$H$2:$H$31,AnalysisMethods!$E$2:$E$31=AnalysisResults!E842,"")</f>
        <v>%</v>
      </c>
      <c r="G842" s="4" t="str" cm="1">
        <f t="array" ref="G842">_xlfn._xlws.FILTER(AnalysisMethods!$I$2:$I$31,AnalysisMethods!$E$2:$E$31=AnalysisResults!E842,"")</f>
        <v>( XX.X)</v>
      </c>
      <c r="H842" t="s">
        <v>33</v>
      </c>
      <c r="I842" t="s">
        <v>40</v>
      </c>
      <c r="J842" s="4" t="str" cm="1">
        <f t="array" ref="J842">_xlfn._xlws.FILTER(AnalysisGroupings!$G$2:$G$20,AnalysisGroupings!$F$2:$F$20=AnalysisResults!I842,"")</f>
        <v>Xanomeline Low Dose</v>
      </c>
      <c r="L842" t="s">
        <v>108</v>
      </c>
      <c r="N842" s="4" t="str" cm="1">
        <f t="array" ref="N842">_xlfn._xlws.FILTER(AnalysisGroupings!$G$2:$G$20,(AnalysisGroupings!$F$2:$F$20=AnalysisResults!M842)*LEN(M842)&gt;0,"")</f>
        <v/>
      </c>
      <c r="O842" t="s">
        <v>358</v>
      </c>
      <c r="P842" t="s">
        <v>111</v>
      </c>
      <c r="R842" s="4" t="str" cm="1">
        <f t="array" ref="R842">_xlfn._xlws.FILTER(AnalysisGroupings!$G$2:$G$20,(AnalysisGroupings!$F$2:$F$20=AnalysisResults!Q842)*LEN(Q842)&gt;0,"")</f>
        <v/>
      </c>
      <c r="S842" t="s">
        <v>387</v>
      </c>
      <c r="T842">
        <v>10.7143</v>
      </c>
      <c r="U842" s="7" t="s">
        <v>284</v>
      </c>
    </row>
    <row r="843" spans="1:21" x14ac:dyDescent="0.45">
      <c r="A843" t="s">
        <v>117</v>
      </c>
      <c r="B843" s="4" t="str" cm="1">
        <f t="array" ref="B843">_xlfn._xlws.FILTER(AnalysisSets!B:B,AnalysisSets!A:A=_xlfn._xlws.FILTER(Analyses!D:D,Analyses!A:A=AnalysisResults!A843,""),"")</f>
        <v>Safety Population</v>
      </c>
      <c r="C843" t="s">
        <v>314</v>
      </c>
      <c r="D843" s="4" t="str" cm="1">
        <f t="array" ref="D843">_xlfn.UNIQUE(_xlfn._xlws.FILTER(AnalysisMethods!$C$2:$C$31,AnalysisMethods!$A$2:$A$31=AnalysisResults!C843,""))</f>
        <v>Grouped summary of categorical variable</v>
      </c>
      <c r="E843" t="s">
        <v>315</v>
      </c>
      <c r="F843" s="4" t="str" cm="1">
        <f t="array" ref="F843">_xlfn._xlws.FILTER(AnalysisMethods!$H$2:$H$31,AnalysisMethods!$E$2:$E$31=AnalysisResults!E843,"")</f>
        <v>n</v>
      </c>
      <c r="G843" s="4" t="str" cm="1">
        <f t="array" ref="G843">_xlfn._xlws.FILTER(AnalysisMethods!$I$2:$I$31,AnalysisMethods!$E$2:$E$31=AnalysisResults!E843,"")</f>
        <v>XX</v>
      </c>
      <c r="H843" t="s">
        <v>33</v>
      </c>
      <c r="I843" t="s">
        <v>40</v>
      </c>
      <c r="J843" s="4" t="str" cm="1">
        <f t="array" ref="J843">_xlfn._xlws.FILTER(AnalysisGroupings!$G$2:$G$20,AnalysisGroupings!$F$2:$F$20=AnalysisResults!I843,"")</f>
        <v>Xanomeline Low Dose</v>
      </c>
      <c r="L843" t="s">
        <v>108</v>
      </c>
      <c r="N843" s="4" t="str" cm="1">
        <f t="array" ref="N843">_xlfn._xlws.FILTER(AnalysisGroupings!$G$2:$G$20,(AnalysisGroupings!$F$2:$F$20=AnalysisResults!M843)*LEN(M843)&gt;0,"")</f>
        <v/>
      </c>
      <c r="O843" t="s">
        <v>358</v>
      </c>
      <c r="P843" t="s">
        <v>111</v>
      </c>
      <c r="R843" s="4" t="str" cm="1">
        <f t="array" ref="R843">_xlfn._xlws.FILTER(AnalysisGroupings!$G$2:$G$20,(AnalysisGroupings!$F$2:$F$20=AnalysisResults!Q843)*LEN(Q843)&gt;0,"")</f>
        <v/>
      </c>
      <c r="S843" t="s">
        <v>388</v>
      </c>
      <c r="T843">
        <v>1</v>
      </c>
      <c r="U843" s="7" t="s">
        <v>277</v>
      </c>
    </row>
    <row r="844" spans="1:21" x14ac:dyDescent="0.45">
      <c r="A844" t="s">
        <v>117</v>
      </c>
      <c r="B844" s="4" t="str" cm="1">
        <f t="array" ref="B844">_xlfn._xlws.FILTER(AnalysisSets!B:B,AnalysisSets!A:A=_xlfn._xlws.FILTER(Analyses!D:D,Analyses!A:A=AnalysisResults!A844,""),"")</f>
        <v>Safety Population</v>
      </c>
      <c r="C844" t="s">
        <v>314</v>
      </c>
      <c r="D844" s="4" t="str" cm="1">
        <f t="array" ref="D844">_xlfn.UNIQUE(_xlfn._xlws.FILTER(AnalysisMethods!$C$2:$C$31,AnalysisMethods!$A$2:$A$31=AnalysisResults!C844,""))</f>
        <v>Grouped summary of categorical variable</v>
      </c>
      <c r="E844" t="s">
        <v>316</v>
      </c>
      <c r="F844" s="4" t="str" cm="1">
        <f t="array" ref="F844">_xlfn._xlws.FILTER(AnalysisMethods!$H$2:$H$31,AnalysisMethods!$E$2:$E$31=AnalysisResults!E844,"")</f>
        <v>%</v>
      </c>
      <c r="G844" s="4" t="str" cm="1">
        <f t="array" ref="G844">_xlfn._xlws.FILTER(AnalysisMethods!$I$2:$I$31,AnalysisMethods!$E$2:$E$31=AnalysisResults!E844,"")</f>
        <v>( XX.X)</v>
      </c>
      <c r="H844" t="s">
        <v>33</v>
      </c>
      <c r="I844" t="s">
        <v>40</v>
      </c>
      <c r="J844" s="4" t="str" cm="1">
        <f t="array" ref="J844">_xlfn._xlws.FILTER(AnalysisGroupings!$G$2:$G$20,AnalysisGroupings!$F$2:$F$20=AnalysisResults!I844,"")</f>
        <v>Xanomeline Low Dose</v>
      </c>
      <c r="L844" t="s">
        <v>108</v>
      </c>
      <c r="N844" s="4" t="str" cm="1">
        <f t="array" ref="N844">_xlfn._xlws.FILTER(AnalysisGroupings!$G$2:$G$20,(AnalysisGroupings!$F$2:$F$20=AnalysisResults!M844)*LEN(M844)&gt;0,"")</f>
        <v/>
      </c>
      <c r="O844" t="s">
        <v>358</v>
      </c>
      <c r="P844" t="s">
        <v>111</v>
      </c>
      <c r="R844" s="4" t="str" cm="1">
        <f t="array" ref="R844">_xlfn._xlws.FILTER(AnalysisGroupings!$G$2:$G$20,(AnalysisGroupings!$F$2:$F$20=AnalysisResults!Q844)*LEN(Q844)&gt;0,"")</f>
        <v/>
      </c>
      <c r="S844" t="s">
        <v>388</v>
      </c>
      <c r="T844">
        <v>1.1904999999999999</v>
      </c>
      <c r="U844" s="7" t="s">
        <v>283</v>
      </c>
    </row>
    <row r="845" spans="1:21" x14ac:dyDescent="0.45">
      <c r="A845" t="s">
        <v>117</v>
      </c>
      <c r="B845" s="4" t="str" cm="1">
        <f t="array" ref="B845">_xlfn._xlws.FILTER(AnalysisSets!B:B,AnalysisSets!A:A=_xlfn._xlws.FILTER(Analyses!D:D,Analyses!A:A=AnalysisResults!A845,""),"")</f>
        <v>Safety Population</v>
      </c>
      <c r="C845" t="s">
        <v>314</v>
      </c>
      <c r="D845" s="4" t="str" cm="1">
        <f t="array" ref="D845">_xlfn.UNIQUE(_xlfn._xlws.FILTER(AnalysisMethods!$C$2:$C$31,AnalysisMethods!$A$2:$A$31=AnalysisResults!C845,""))</f>
        <v>Grouped summary of categorical variable</v>
      </c>
      <c r="E845" t="s">
        <v>315</v>
      </c>
      <c r="F845" s="4" t="str" cm="1">
        <f t="array" ref="F845">_xlfn._xlws.FILTER(AnalysisMethods!$H$2:$H$31,AnalysisMethods!$E$2:$E$31=AnalysisResults!E845,"")</f>
        <v>n</v>
      </c>
      <c r="G845" s="4" t="str" cm="1">
        <f t="array" ref="G845">_xlfn._xlws.FILTER(AnalysisMethods!$I$2:$I$31,AnalysisMethods!$E$2:$E$31=AnalysisResults!E845,"")</f>
        <v>XX</v>
      </c>
      <c r="H845" t="s">
        <v>33</v>
      </c>
      <c r="I845" t="s">
        <v>40</v>
      </c>
      <c r="J845" s="4" t="str" cm="1">
        <f t="array" ref="J845">_xlfn._xlws.FILTER(AnalysisGroupings!$G$2:$G$20,AnalysisGroupings!$F$2:$F$20=AnalysisResults!I845,"")</f>
        <v>Xanomeline Low Dose</v>
      </c>
      <c r="L845" t="s">
        <v>108</v>
      </c>
      <c r="N845" s="4" t="str" cm="1">
        <f t="array" ref="N845">_xlfn._xlws.FILTER(AnalysisGroupings!$G$2:$G$20,(AnalysisGroupings!$F$2:$F$20=AnalysisResults!M845)*LEN(M845)&gt;0,"")</f>
        <v/>
      </c>
      <c r="O845" t="s">
        <v>358</v>
      </c>
      <c r="P845" t="s">
        <v>111</v>
      </c>
      <c r="R845" s="4" t="str" cm="1">
        <f t="array" ref="R845">_xlfn._xlws.FILTER(AnalysisGroupings!$G$2:$G$20,(AnalysisGroupings!$F$2:$F$20=AnalysisResults!Q845)*LEN(Q845)&gt;0,"")</f>
        <v/>
      </c>
      <c r="S845" t="s">
        <v>389</v>
      </c>
      <c r="T845">
        <v>0</v>
      </c>
      <c r="U845" s="7" t="s">
        <v>276</v>
      </c>
    </row>
    <row r="846" spans="1:21" x14ac:dyDescent="0.45">
      <c r="A846" t="s">
        <v>117</v>
      </c>
      <c r="B846" s="4" t="str" cm="1">
        <f t="array" ref="B846">_xlfn._xlws.FILTER(AnalysisSets!B:B,AnalysisSets!A:A=_xlfn._xlws.FILTER(Analyses!D:D,Analyses!A:A=AnalysisResults!A846,""),"")</f>
        <v>Safety Population</v>
      </c>
      <c r="C846" t="s">
        <v>314</v>
      </c>
      <c r="D846" s="4" t="str" cm="1">
        <f t="array" ref="D846">_xlfn.UNIQUE(_xlfn._xlws.FILTER(AnalysisMethods!$C$2:$C$31,AnalysisMethods!$A$2:$A$31=AnalysisResults!C846,""))</f>
        <v>Grouped summary of categorical variable</v>
      </c>
      <c r="E846" t="s">
        <v>316</v>
      </c>
      <c r="F846" s="4" t="str" cm="1">
        <f t="array" ref="F846">_xlfn._xlws.FILTER(AnalysisMethods!$H$2:$H$31,AnalysisMethods!$E$2:$E$31=AnalysisResults!E846,"")</f>
        <v>%</v>
      </c>
      <c r="G846" s="4" t="str" cm="1">
        <f t="array" ref="G846">_xlfn._xlws.FILTER(AnalysisMethods!$I$2:$I$31,AnalysisMethods!$E$2:$E$31=AnalysisResults!E846,"")</f>
        <v>( XX.X)</v>
      </c>
      <c r="H846" t="s">
        <v>33</v>
      </c>
      <c r="I846" t="s">
        <v>40</v>
      </c>
      <c r="J846" s="4" t="str" cm="1">
        <f t="array" ref="J846">_xlfn._xlws.FILTER(AnalysisGroupings!$G$2:$G$20,AnalysisGroupings!$F$2:$F$20=AnalysisResults!I846,"")</f>
        <v>Xanomeline Low Dose</v>
      </c>
      <c r="L846" t="s">
        <v>108</v>
      </c>
      <c r="N846" s="4" t="str" cm="1">
        <f t="array" ref="N846">_xlfn._xlws.FILTER(AnalysisGroupings!$G$2:$G$20,(AnalysisGroupings!$F$2:$F$20=AnalysisResults!M846)*LEN(M846)&gt;0,"")</f>
        <v/>
      </c>
      <c r="O846" t="s">
        <v>358</v>
      </c>
      <c r="P846" t="s">
        <v>111</v>
      </c>
      <c r="R846" s="4" t="str" cm="1">
        <f t="array" ref="R846">_xlfn._xlws.FILTER(AnalysisGroupings!$G$2:$G$20,(AnalysisGroupings!$F$2:$F$20=AnalysisResults!Q846)*LEN(Q846)&gt;0,"")</f>
        <v/>
      </c>
      <c r="S846" t="s">
        <v>389</v>
      </c>
      <c r="T846">
        <v>0</v>
      </c>
      <c r="U846" s="7" t="s">
        <v>280</v>
      </c>
    </row>
    <row r="847" spans="1:21" x14ac:dyDescent="0.45">
      <c r="A847" t="s">
        <v>117</v>
      </c>
      <c r="B847" s="4" t="str" cm="1">
        <f t="array" ref="B847">_xlfn._xlws.FILTER(AnalysisSets!B:B,AnalysisSets!A:A=_xlfn._xlws.FILTER(Analyses!D:D,Analyses!A:A=AnalysisResults!A847,""),"")</f>
        <v>Safety Population</v>
      </c>
      <c r="C847" t="s">
        <v>314</v>
      </c>
      <c r="D847" s="4" t="str" cm="1">
        <f t="array" ref="D847">_xlfn.UNIQUE(_xlfn._xlws.FILTER(AnalysisMethods!$C$2:$C$31,AnalysisMethods!$A$2:$A$31=AnalysisResults!C847,""))</f>
        <v>Grouped summary of categorical variable</v>
      </c>
      <c r="E847" t="s">
        <v>315</v>
      </c>
      <c r="F847" s="4" t="str" cm="1">
        <f t="array" ref="F847">_xlfn._xlws.FILTER(AnalysisMethods!$H$2:$H$31,AnalysisMethods!$E$2:$E$31=AnalysisResults!E847,"")</f>
        <v>n</v>
      </c>
      <c r="G847" s="4" t="str" cm="1">
        <f t="array" ref="G847">_xlfn._xlws.FILTER(AnalysisMethods!$I$2:$I$31,AnalysisMethods!$E$2:$E$31=AnalysisResults!E847,"")</f>
        <v>XX</v>
      </c>
      <c r="H847" t="s">
        <v>33</v>
      </c>
      <c r="I847" t="s">
        <v>40</v>
      </c>
      <c r="J847" s="4" t="str" cm="1">
        <f t="array" ref="J847">_xlfn._xlws.FILTER(AnalysisGroupings!$G$2:$G$20,AnalysisGroupings!$F$2:$F$20=AnalysisResults!I847,"")</f>
        <v>Xanomeline Low Dose</v>
      </c>
      <c r="L847" t="s">
        <v>108</v>
      </c>
      <c r="N847" s="4" t="str" cm="1">
        <f t="array" ref="N847">_xlfn._xlws.FILTER(AnalysisGroupings!$G$2:$G$20,(AnalysisGroupings!$F$2:$F$20=AnalysisResults!M847)*LEN(M847)&gt;0,"")</f>
        <v/>
      </c>
      <c r="O847" t="s">
        <v>358</v>
      </c>
      <c r="P847" t="s">
        <v>111</v>
      </c>
      <c r="R847" s="4" t="str" cm="1">
        <f t="array" ref="R847">_xlfn._xlws.FILTER(AnalysisGroupings!$G$2:$G$20,(AnalysisGroupings!$F$2:$F$20=AnalysisResults!Q847)*LEN(Q847)&gt;0,"")</f>
        <v/>
      </c>
      <c r="S847" t="s">
        <v>390</v>
      </c>
      <c r="T847">
        <v>1</v>
      </c>
      <c r="U847" s="7" t="s">
        <v>277</v>
      </c>
    </row>
    <row r="848" spans="1:21" x14ac:dyDescent="0.45">
      <c r="A848" t="s">
        <v>117</v>
      </c>
      <c r="B848" s="4" t="str" cm="1">
        <f t="array" ref="B848">_xlfn._xlws.FILTER(AnalysisSets!B:B,AnalysisSets!A:A=_xlfn._xlws.FILTER(Analyses!D:D,Analyses!A:A=AnalysisResults!A848,""),"")</f>
        <v>Safety Population</v>
      </c>
      <c r="C848" t="s">
        <v>314</v>
      </c>
      <c r="D848" s="4" t="str" cm="1">
        <f t="array" ref="D848">_xlfn.UNIQUE(_xlfn._xlws.FILTER(AnalysisMethods!$C$2:$C$31,AnalysisMethods!$A$2:$A$31=AnalysisResults!C848,""))</f>
        <v>Grouped summary of categorical variable</v>
      </c>
      <c r="E848" t="s">
        <v>316</v>
      </c>
      <c r="F848" s="4" t="str" cm="1">
        <f t="array" ref="F848">_xlfn._xlws.FILTER(AnalysisMethods!$H$2:$H$31,AnalysisMethods!$E$2:$E$31=AnalysisResults!E848,"")</f>
        <v>%</v>
      </c>
      <c r="G848" s="4" t="str" cm="1">
        <f t="array" ref="G848">_xlfn._xlws.FILTER(AnalysisMethods!$I$2:$I$31,AnalysisMethods!$E$2:$E$31=AnalysisResults!E848,"")</f>
        <v>( XX.X)</v>
      </c>
      <c r="H848" t="s">
        <v>33</v>
      </c>
      <c r="I848" t="s">
        <v>40</v>
      </c>
      <c r="J848" s="4" t="str" cm="1">
        <f t="array" ref="J848">_xlfn._xlws.FILTER(AnalysisGroupings!$G$2:$G$20,AnalysisGroupings!$F$2:$F$20=AnalysisResults!I848,"")</f>
        <v>Xanomeline Low Dose</v>
      </c>
      <c r="L848" t="s">
        <v>108</v>
      </c>
      <c r="N848" s="4" t="str" cm="1">
        <f t="array" ref="N848">_xlfn._xlws.FILTER(AnalysisGroupings!$G$2:$G$20,(AnalysisGroupings!$F$2:$F$20=AnalysisResults!M848)*LEN(M848)&gt;0,"")</f>
        <v/>
      </c>
      <c r="O848" t="s">
        <v>358</v>
      </c>
      <c r="P848" t="s">
        <v>111</v>
      </c>
      <c r="R848" s="4" t="str" cm="1">
        <f t="array" ref="R848">_xlfn._xlws.FILTER(AnalysisGroupings!$G$2:$G$20,(AnalysisGroupings!$F$2:$F$20=AnalysisResults!Q848)*LEN(Q848)&gt;0,"")</f>
        <v/>
      </c>
      <c r="S848" t="s">
        <v>390</v>
      </c>
      <c r="T848">
        <v>1.1904999999999999</v>
      </c>
      <c r="U848" s="7" t="s">
        <v>283</v>
      </c>
    </row>
    <row r="849" spans="1:21" x14ac:dyDescent="0.45">
      <c r="A849" t="s">
        <v>117</v>
      </c>
      <c r="B849" s="4" t="str" cm="1">
        <f t="array" ref="B849">_xlfn._xlws.FILTER(AnalysisSets!B:B,AnalysisSets!A:A=_xlfn._xlws.FILTER(Analyses!D:D,Analyses!A:A=AnalysisResults!A849,""),"")</f>
        <v>Safety Population</v>
      </c>
      <c r="C849" t="s">
        <v>314</v>
      </c>
      <c r="D849" s="4" t="str" cm="1">
        <f t="array" ref="D849">_xlfn.UNIQUE(_xlfn._xlws.FILTER(AnalysisMethods!$C$2:$C$31,AnalysisMethods!$A$2:$A$31=AnalysisResults!C849,""))</f>
        <v>Grouped summary of categorical variable</v>
      </c>
      <c r="E849" t="s">
        <v>315</v>
      </c>
      <c r="F849" s="4" t="str" cm="1">
        <f t="array" ref="F849">_xlfn._xlws.FILTER(AnalysisMethods!$H$2:$H$31,AnalysisMethods!$E$2:$E$31=AnalysisResults!E849,"")</f>
        <v>n</v>
      </c>
      <c r="G849" s="4" t="str" cm="1">
        <f t="array" ref="G849">_xlfn._xlws.FILTER(AnalysisMethods!$I$2:$I$31,AnalysisMethods!$E$2:$E$31=AnalysisResults!E849,"")</f>
        <v>XX</v>
      </c>
      <c r="H849" t="s">
        <v>33</v>
      </c>
      <c r="I849" t="s">
        <v>40</v>
      </c>
      <c r="J849" s="4" t="str" cm="1">
        <f t="array" ref="J849">_xlfn._xlws.FILTER(AnalysisGroupings!$G$2:$G$20,AnalysisGroupings!$F$2:$F$20=AnalysisResults!I849,"")</f>
        <v>Xanomeline Low Dose</v>
      </c>
      <c r="L849" t="s">
        <v>108</v>
      </c>
      <c r="N849" s="4" t="str" cm="1">
        <f t="array" ref="N849">_xlfn._xlws.FILTER(AnalysisGroupings!$G$2:$G$20,(AnalysisGroupings!$F$2:$F$20=AnalysisResults!M849)*LEN(M849)&gt;0,"")</f>
        <v/>
      </c>
      <c r="O849" t="s">
        <v>358</v>
      </c>
      <c r="P849" t="s">
        <v>111</v>
      </c>
      <c r="R849" s="4" t="str" cm="1">
        <f t="array" ref="R849">_xlfn._xlws.FILTER(AnalysisGroupings!$G$2:$G$20,(AnalysisGroupings!$F$2:$F$20=AnalysisResults!Q849)*LEN(Q849)&gt;0,"")</f>
        <v/>
      </c>
      <c r="S849" t="s">
        <v>391</v>
      </c>
      <c r="T849">
        <v>12</v>
      </c>
      <c r="U849" s="7" t="s">
        <v>612</v>
      </c>
    </row>
    <row r="850" spans="1:21" x14ac:dyDescent="0.45">
      <c r="A850" t="s">
        <v>117</v>
      </c>
      <c r="B850" s="4" t="str" cm="1">
        <f t="array" ref="B850">_xlfn._xlws.FILTER(AnalysisSets!B:B,AnalysisSets!A:A=_xlfn._xlws.FILTER(Analyses!D:D,Analyses!A:A=AnalysisResults!A850,""),"")</f>
        <v>Safety Population</v>
      </c>
      <c r="C850" t="s">
        <v>314</v>
      </c>
      <c r="D850" s="4" t="str" cm="1">
        <f t="array" ref="D850">_xlfn.UNIQUE(_xlfn._xlws.FILTER(AnalysisMethods!$C$2:$C$31,AnalysisMethods!$A$2:$A$31=AnalysisResults!C850,""))</f>
        <v>Grouped summary of categorical variable</v>
      </c>
      <c r="E850" t="s">
        <v>316</v>
      </c>
      <c r="F850" s="4" t="str" cm="1">
        <f t="array" ref="F850">_xlfn._xlws.FILTER(AnalysisMethods!$H$2:$H$31,AnalysisMethods!$E$2:$E$31=AnalysisResults!E850,"")</f>
        <v>%</v>
      </c>
      <c r="G850" s="4" t="str" cm="1">
        <f t="array" ref="G850">_xlfn._xlws.FILTER(AnalysisMethods!$I$2:$I$31,AnalysisMethods!$E$2:$E$31=AnalysisResults!E850,"")</f>
        <v>( XX.X)</v>
      </c>
      <c r="H850" t="s">
        <v>33</v>
      </c>
      <c r="I850" t="s">
        <v>40</v>
      </c>
      <c r="J850" s="4" t="str" cm="1">
        <f t="array" ref="J850">_xlfn._xlws.FILTER(AnalysisGroupings!$G$2:$G$20,AnalysisGroupings!$F$2:$F$20=AnalysisResults!I850,"")</f>
        <v>Xanomeline Low Dose</v>
      </c>
      <c r="L850" t="s">
        <v>108</v>
      </c>
      <c r="N850" s="4" t="str" cm="1">
        <f t="array" ref="N850">_xlfn._xlws.FILTER(AnalysisGroupings!$G$2:$G$20,(AnalysisGroupings!$F$2:$F$20=AnalysisResults!M850)*LEN(M850)&gt;0,"")</f>
        <v/>
      </c>
      <c r="O850" t="s">
        <v>358</v>
      </c>
      <c r="P850" t="s">
        <v>111</v>
      </c>
      <c r="R850" s="4" t="str" cm="1">
        <f t="array" ref="R850">_xlfn._xlws.FILTER(AnalysisGroupings!$G$2:$G$20,(AnalysisGroupings!$F$2:$F$20=AnalysisResults!Q850)*LEN(Q850)&gt;0,"")</f>
        <v/>
      </c>
      <c r="S850" t="s">
        <v>391</v>
      </c>
      <c r="T850">
        <v>14.2857</v>
      </c>
      <c r="U850" s="7" t="s">
        <v>650</v>
      </c>
    </row>
    <row r="851" spans="1:21" x14ac:dyDescent="0.45">
      <c r="A851" t="s">
        <v>117</v>
      </c>
      <c r="B851" s="4" t="str" cm="1">
        <f t="array" ref="B851">_xlfn._xlws.FILTER(AnalysisSets!B:B,AnalysisSets!A:A=_xlfn._xlws.FILTER(Analyses!D:D,Analyses!A:A=AnalysisResults!A851,""),"")</f>
        <v>Safety Population</v>
      </c>
      <c r="C851" t="s">
        <v>314</v>
      </c>
      <c r="D851" s="4" t="str" cm="1">
        <f t="array" ref="D851">_xlfn.UNIQUE(_xlfn._xlws.FILTER(AnalysisMethods!$C$2:$C$31,AnalysisMethods!$A$2:$A$31=AnalysisResults!C851,""))</f>
        <v>Grouped summary of categorical variable</v>
      </c>
      <c r="E851" t="s">
        <v>315</v>
      </c>
      <c r="F851" s="4" t="str" cm="1">
        <f t="array" ref="F851">_xlfn._xlws.FILTER(AnalysisMethods!$H$2:$H$31,AnalysisMethods!$E$2:$E$31=AnalysisResults!E851,"")</f>
        <v>n</v>
      </c>
      <c r="G851" s="4" t="str" cm="1">
        <f t="array" ref="G851">_xlfn._xlws.FILTER(AnalysisMethods!$I$2:$I$31,AnalysisMethods!$E$2:$E$31=AnalysisResults!E851,"")</f>
        <v>XX</v>
      </c>
      <c r="H851" t="s">
        <v>33</v>
      </c>
      <c r="I851" t="s">
        <v>40</v>
      </c>
      <c r="J851" s="4" t="str" cm="1">
        <f t="array" ref="J851">_xlfn._xlws.FILTER(AnalysisGroupings!$G$2:$G$20,AnalysisGroupings!$F$2:$F$20=AnalysisResults!I851,"")</f>
        <v>Xanomeline Low Dose</v>
      </c>
      <c r="L851" t="s">
        <v>108</v>
      </c>
      <c r="N851" s="4" t="str" cm="1">
        <f t="array" ref="N851">_xlfn._xlws.FILTER(AnalysisGroupings!$G$2:$G$20,(AnalysisGroupings!$F$2:$F$20=AnalysisResults!M851)*LEN(M851)&gt;0,"")</f>
        <v/>
      </c>
      <c r="O851" t="s">
        <v>358</v>
      </c>
      <c r="P851" t="s">
        <v>111</v>
      </c>
      <c r="R851" s="4" t="str" cm="1">
        <f t="array" ref="R851">_xlfn._xlws.FILTER(AnalysisGroupings!$G$2:$G$20,(AnalysisGroupings!$F$2:$F$20=AnalysisResults!Q851)*LEN(Q851)&gt;0,"")</f>
        <v/>
      </c>
      <c r="S851" t="s">
        <v>392</v>
      </c>
      <c r="T851">
        <v>0</v>
      </c>
      <c r="U851" s="7" t="s">
        <v>276</v>
      </c>
    </row>
    <row r="852" spans="1:21" x14ac:dyDescent="0.45">
      <c r="A852" t="s">
        <v>117</v>
      </c>
      <c r="B852" s="4" t="str" cm="1">
        <f t="array" ref="B852">_xlfn._xlws.FILTER(AnalysisSets!B:B,AnalysisSets!A:A=_xlfn._xlws.FILTER(Analyses!D:D,Analyses!A:A=AnalysisResults!A852,""),"")</f>
        <v>Safety Population</v>
      </c>
      <c r="C852" t="s">
        <v>314</v>
      </c>
      <c r="D852" s="4" t="str" cm="1">
        <f t="array" ref="D852">_xlfn.UNIQUE(_xlfn._xlws.FILTER(AnalysisMethods!$C$2:$C$31,AnalysisMethods!$A$2:$A$31=AnalysisResults!C852,""))</f>
        <v>Grouped summary of categorical variable</v>
      </c>
      <c r="E852" t="s">
        <v>316</v>
      </c>
      <c r="F852" s="4" t="str" cm="1">
        <f t="array" ref="F852">_xlfn._xlws.FILTER(AnalysisMethods!$H$2:$H$31,AnalysisMethods!$E$2:$E$31=AnalysisResults!E852,"")</f>
        <v>%</v>
      </c>
      <c r="G852" s="4" t="str" cm="1">
        <f t="array" ref="G852">_xlfn._xlws.FILTER(AnalysisMethods!$I$2:$I$31,AnalysisMethods!$E$2:$E$31=AnalysisResults!E852,"")</f>
        <v>( XX.X)</v>
      </c>
      <c r="H852" t="s">
        <v>33</v>
      </c>
      <c r="I852" t="s">
        <v>40</v>
      </c>
      <c r="J852" s="4" t="str" cm="1">
        <f t="array" ref="J852">_xlfn._xlws.FILTER(AnalysisGroupings!$G$2:$G$20,AnalysisGroupings!$F$2:$F$20=AnalysisResults!I852,"")</f>
        <v>Xanomeline Low Dose</v>
      </c>
      <c r="L852" t="s">
        <v>108</v>
      </c>
      <c r="N852" s="4" t="str" cm="1">
        <f t="array" ref="N852">_xlfn._xlws.FILTER(AnalysisGroupings!$G$2:$G$20,(AnalysisGroupings!$F$2:$F$20=AnalysisResults!M852)*LEN(M852)&gt;0,"")</f>
        <v/>
      </c>
      <c r="O852" t="s">
        <v>358</v>
      </c>
      <c r="P852" t="s">
        <v>111</v>
      </c>
      <c r="R852" s="4" t="str" cm="1">
        <f t="array" ref="R852">_xlfn._xlws.FILTER(AnalysisGroupings!$G$2:$G$20,(AnalysisGroupings!$F$2:$F$20=AnalysisResults!Q852)*LEN(Q852)&gt;0,"")</f>
        <v/>
      </c>
      <c r="S852" t="s">
        <v>392</v>
      </c>
      <c r="T852">
        <v>0</v>
      </c>
      <c r="U852" s="7" t="s">
        <v>280</v>
      </c>
    </row>
    <row r="853" spans="1:21" x14ac:dyDescent="0.45">
      <c r="A853" t="s">
        <v>117</v>
      </c>
      <c r="B853" s="4" t="str" cm="1">
        <f t="array" ref="B853">_xlfn._xlws.FILTER(AnalysisSets!B:B,AnalysisSets!A:A=_xlfn._xlws.FILTER(Analyses!D:D,Analyses!A:A=AnalysisResults!A853,""),"")</f>
        <v>Safety Population</v>
      </c>
      <c r="C853" t="s">
        <v>314</v>
      </c>
      <c r="D853" s="4" t="str" cm="1">
        <f t="array" ref="D853">_xlfn.UNIQUE(_xlfn._xlws.FILTER(AnalysisMethods!$C$2:$C$31,AnalysisMethods!$A$2:$A$31=AnalysisResults!C853,""))</f>
        <v>Grouped summary of categorical variable</v>
      </c>
      <c r="E853" t="s">
        <v>315</v>
      </c>
      <c r="F853" s="4" t="str" cm="1">
        <f t="array" ref="F853">_xlfn._xlws.FILTER(AnalysisMethods!$H$2:$H$31,AnalysisMethods!$E$2:$E$31=AnalysisResults!E853,"")</f>
        <v>n</v>
      </c>
      <c r="G853" s="4" t="str" cm="1">
        <f t="array" ref="G853">_xlfn._xlws.FILTER(AnalysisMethods!$I$2:$I$31,AnalysisMethods!$E$2:$E$31=AnalysisResults!E853,"")</f>
        <v>XX</v>
      </c>
      <c r="H853" t="s">
        <v>33</v>
      </c>
      <c r="I853" t="s">
        <v>40</v>
      </c>
      <c r="J853" s="4" t="str" cm="1">
        <f t="array" ref="J853">_xlfn._xlws.FILTER(AnalysisGroupings!$G$2:$G$20,AnalysisGroupings!$F$2:$F$20=AnalysisResults!I853,"")</f>
        <v>Xanomeline Low Dose</v>
      </c>
      <c r="L853" t="s">
        <v>108</v>
      </c>
      <c r="N853" s="4" t="str" cm="1">
        <f t="array" ref="N853">_xlfn._xlws.FILTER(AnalysisGroupings!$G$2:$G$20,(AnalysisGroupings!$F$2:$F$20=AnalysisResults!M853)*LEN(M853)&gt;0,"")</f>
        <v/>
      </c>
      <c r="O853" t="s">
        <v>358</v>
      </c>
      <c r="P853" t="s">
        <v>111</v>
      </c>
      <c r="R853" s="4" t="str" cm="1">
        <f t="array" ref="R853">_xlfn._xlws.FILTER(AnalysisGroupings!$G$2:$G$20,(AnalysisGroupings!$F$2:$F$20=AnalysisResults!Q853)*LEN(Q853)&gt;0,"")</f>
        <v/>
      </c>
      <c r="S853" t="s">
        <v>393</v>
      </c>
      <c r="T853">
        <v>9</v>
      </c>
      <c r="U853" s="7" t="s">
        <v>278</v>
      </c>
    </row>
    <row r="854" spans="1:21" x14ac:dyDescent="0.45">
      <c r="A854" t="s">
        <v>117</v>
      </c>
      <c r="B854" s="4" t="str" cm="1">
        <f t="array" ref="B854">_xlfn._xlws.FILTER(AnalysisSets!B:B,AnalysisSets!A:A=_xlfn._xlws.FILTER(Analyses!D:D,Analyses!A:A=AnalysisResults!A854,""),"")</f>
        <v>Safety Population</v>
      </c>
      <c r="C854" t="s">
        <v>314</v>
      </c>
      <c r="D854" s="4" t="str" cm="1">
        <f t="array" ref="D854">_xlfn.UNIQUE(_xlfn._xlws.FILTER(AnalysisMethods!$C$2:$C$31,AnalysisMethods!$A$2:$A$31=AnalysisResults!C854,""))</f>
        <v>Grouped summary of categorical variable</v>
      </c>
      <c r="E854" t="s">
        <v>316</v>
      </c>
      <c r="F854" s="4" t="str" cm="1">
        <f t="array" ref="F854">_xlfn._xlws.FILTER(AnalysisMethods!$H$2:$H$31,AnalysisMethods!$E$2:$E$31=AnalysisResults!E854,"")</f>
        <v>%</v>
      </c>
      <c r="G854" s="4" t="str" cm="1">
        <f t="array" ref="G854">_xlfn._xlws.FILTER(AnalysisMethods!$I$2:$I$31,AnalysisMethods!$E$2:$E$31=AnalysisResults!E854,"")</f>
        <v>( XX.X)</v>
      </c>
      <c r="H854" t="s">
        <v>33</v>
      </c>
      <c r="I854" t="s">
        <v>40</v>
      </c>
      <c r="J854" s="4" t="str" cm="1">
        <f t="array" ref="J854">_xlfn._xlws.FILTER(AnalysisGroupings!$G$2:$G$20,AnalysisGroupings!$F$2:$F$20=AnalysisResults!I854,"")</f>
        <v>Xanomeline Low Dose</v>
      </c>
      <c r="L854" t="s">
        <v>108</v>
      </c>
      <c r="N854" s="4" t="str" cm="1">
        <f t="array" ref="N854">_xlfn._xlws.FILTER(AnalysisGroupings!$G$2:$G$20,(AnalysisGroupings!$F$2:$F$20=AnalysisResults!M854)*LEN(M854)&gt;0,"")</f>
        <v/>
      </c>
      <c r="O854" t="s">
        <v>358</v>
      </c>
      <c r="P854" t="s">
        <v>111</v>
      </c>
      <c r="R854" s="4" t="str" cm="1">
        <f t="array" ref="R854">_xlfn._xlws.FILTER(AnalysisGroupings!$G$2:$G$20,(AnalysisGroupings!$F$2:$F$20=AnalysisResults!Q854)*LEN(Q854)&gt;0,"")</f>
        <v/>
      </c>
      <c r="S854" t="s">
        <v>393</v>
      </c>
      <c r="T854">
        <v>10.7143</v>
      </c>
      <c r="U854" s="7" t="s">
        <v>284</v>
      </c>
    </row>
    <row r="855" spans="1:21" x14ac:dyDescent="0.45">
      <c r="A855" t="s">
        <v>117</v>
      </c>
      <c r="B855" s="4" t="str" cm="1">
        <f t="array" ref="B855">_xlfn._xlws.FILTER(AnalysisSets!B:B,AnalysisSets!A:A=_xlfn._xlws.FILTER(Analyses!D:D,Analyses!A:A=AnalysisResults!A855,""),"")</f>
        <v>Safety Population</v>
      </c>
      <c r="C855" t="s">
        <v>314</v>
      </c>
      <c r="D855" s="4" t="str" cm="1">
        <f t="array" ref="D855">_xlfn.UNIQUE(_xlfn._xlws.FILTER(AnalysisMethods!$C$2:$C$31,AnalysisMethods!$A$2:$A$31=AnalysisResults!C855,""))</f>
        <v>Grouped summary of categorical variable</v>
      </c>
      <c r="E855" t="s">
        <v>315</v>
      </c>
      <c r="F855" s="4" t="str" cm="1">
        <f t="array" ref="F855">_xlfn._xlws.FILTER(AnalysisMethods!$H$2:$H$31,AnalysisMethods!$E$2:$E$31=AnalysisResults!E855,"")</f>
        <v>n</v>
      </c>
      <c r="G855" s="4" t="str" cm="1">
        <f t="array" ref="G855">_xlfn._xlws.FILTER(AnalysisMethods!$I$2:$I$31,AnalysisMethods!$E$2:$E$31=AnalysisResults!E855,"")</f>
        <v>XX</v>
      </c>
      <c r="H855" t="s">
        <v>33</v>
      </c>
      <c r="I855" t="s">
        <v>40</v>
      </c>
      <c r="J855" s="4" t="str" cm="1">
        <f t="array" ref="J855">_xlfn._xlws.FILTER(AnalysisGroupings!$G$2:$G$20,AnalysisGroupings!$F$2:$F$20=AnalysisResults!I855,"")</f>
        <v>Xanomeline Low Dose</v>
      </c>
      <c r="L855" t="s">
        <v>108</v>
      </c>
      <c r="N855" s="4" t="str" cm="1">
        <f t="array" ref="N855">_xlfn._xlws.FILTER(AnalysisGroupings!$G$2:$G$20,(AnalysisGroupings!$F$2:$F$20=AnalysisResults!M855)*LEN(M855)&gt;0,"")</f>
        <v/>
      </c>
      <c r="O855" t="s">
        <v>358</v>
      </c>
      <c r="P855" t="s">
        <v>111</v>
      </c>
      <c r="R855" s="4" t="str" cm="1">
        <f t="array" ref="R855">_xlfn._xlws.FILTER(AnalysisGroupings!$G$2:$G$20,(AnalysisGroupings!$F$2:$F$20=AnalysisResults!Q855)*LEN(Q855)&gt;0,"")</f>
        <v/>
      </c>
      <c r="S855" t="s">
        <v>394</v>
      </c>
      <c r="T855">
        <v>0</v>
      </c>
      <c r="U855" s="7" t="s">
        <v>276</v>
      </c>
    </row>
    <row r="856" spans="1:21" x14ac:dyDescent="0.45">
      <c r="A856" t="s">
        <v>117</v>
      </c>
      <c r="B856" s="4" t="str" cm="1">
        <f t="array" ref="B856">_xlfn._xlws.FILTER(AnalysisSets!B:B,AnalysisSets!A:A=_xlfn._xlws.FILTER(Analyses!D:D,Analyses!A:A=AnalysisResults!A856,""),"")</f>
        <v>Safety Population</v>
      </c>
      <c r="C856" t="s">
        <v>314</v>
      </c>
      <c r="D856" s="4" t="str" cm="1">
        <f t="array" ref="D856">_xlfn.UNIQUE(_xlfn._xlws.FILTER(AnalysisMethods!$C$2:$C$31,AnalysisMethods!$A$2:$A$31=AnalysisResults!C856,""))</f>
        <v>Grouped summary of categorical variable</v>
      </c>
      <c r="E856" t="s">
        <v>316</v>
      </c>
      <c r="F856" s="4" t="str" cm="1">
        <f t="array" ref="F856">_xlfn._xlws.FILTER(AnalysisMethods!$H$2:$H$31,AnalysisMethods!$E$2:$E$31=AnalysisResults!E856,"")</f>
        <v>%</v>
      </c>
      <c r="G856" s="4" t="str" cm="1">
        <f t="array" ref="G856">_xlfn._xlws.FILTER(AnalysisMethods!$I$2:$I$31,AnalysisMethods!$E$2:$E$31=AnalysisResults!E856,"")</f>
        <v>( XX.X)</v>
      </c>
      <c r="H856" t="s">
        <v>33</v>
      </c>
      <c r="I856" t="s">
        <v>40</v>
      </c>
      <c r="J856" s="4" t="str" cm="1">
        <f t="array" ref="J856">_xlfn._xlws.FILTER(AnalysisGroupings!$G$2:$G$20,AnalysisGroupings!$F$2:$F$20=AnalysisResults!I856,"")</f>
        <v>Xanomeline Low Dose</v>
      </c>
      <c r="L856" t="s">
        <v>108</v>
      </c>
      <c r="N856" s="4" t="str" cm="1">
        <f t="array" ref="N856">_xlfn._xlws.FILTER(AnalysisGroupings!$G$2:$G$20,(AnalysisGroupings!$F$2:$F$20=AnalysisResults!M856)*LEN(M856)&gt;0,"")</f>
        <v/>
      </c>
      <c r="O856" t="s">
        <v>358</v>
      </c>
      <c r="P856" t="s">
        <v>111</v>
      </c>
      <c r="R856" s="4" t="str" cm="1">
        <f t="array" ref="R856">_xlfn._xlws.FILTER(AnalysisGroupings!$G$2:$G$20,(AnalysisGroupings!$F$2:$F$20=AnalysisResults!Q856)*LEN(Q856)&gt;0,"")</f>
        <v/>
      </c>
      <c r="S856" t="s">
        <v>394</v>
      </c>
      <c r="T856">
        <v>0</v>
      </c>
      <c r="U856" s="7" t="s">
        <v>280</v>
      </c>
    </row>
    <row r="857" spans="1:21" x14ac:dyDescent="0.45">
      <c r="A857" t="s">
        <v>117</v>
      </c>
      <c r="B857" s="4" t="str" cm="1">
        <f t="array" ref="B857">_xlfn._xlws.FILTER(AnalysisSets!B:B,AnalysisSets!A:A=_xlfn._xlws.FILTER(Analyses!D:D,Analyses!A:A=AnalysisResults!A857,""),"")</f>
        <v>Safety Population</v>
      </c>
      <c r="C857" t="s">
        <v>314</v>
      </c>
      <c r="D857" s="4" t="str" cm="1">
        <f t="array" ref="D857">_xlfn.UNIQUE(_xlfn._xlws.FILTER(AnalysisMethods!$C$2:$C$31,AnalysisMethods!$A$2:$A$31=AnalysisResults!C857,""))</f>
        <v>Grouped summary of categorical variable</v>
      </c>
      <c r="E857" t="s">
        <v>315</v>
      </c>
      <c r="F857" s="4" t="str" cm="1">
        <f t="array" ref="F857">_xlfn._xlws.FILTER(AnalysisMethods!$H$2:$H$31,AnalysisMethods!$E$2:$E$31=AnalysisResults!E857,"")</f>
        <v>n</v>
      </c>
      <c r="G857" s="4" t="str" cm="1">
        <f t="array" ref="G857">_xlfn._xlws.FILTER(AnalysisMethods!$I$2:$I$31,AnalysisMethods!$E$2:$E$31=AnalysisResults!E857,"")</f>
        <v>XX</v>
      </c>
      <c r="H857" t="s">
        <v>33</v>
      </c>
      <c r="I857" t="s">
        <v>40</v>
      </c>
      <c r="J857" s="4" t="str" cm="1">
        <f t="array" ref="J857">_xlfn._xlws.FILTER(AnalysisGroupings!$G$2:$G$20,AnalysisGroupings!$F$2:$F$20=AnalysisResults!I857,"")</f>
        <v>Xanomeline Low Dose</v>
      </c>
      <c r="L857" t="s">
        <v>108</v>
      </c>
      <c r="N857" s="4" t="str" cm="1">
        <f t="array" ref="N857">_xlfn._xlws.FILTER(AnalysisGroupings!$G$2:$G$20,(AnalysisGroupings!$F$2:$F$20=AnalysisResults!M857)*LEN(M857)&gt;0,"")</f>
        <v/>
      </c>
      <c r="O857" t="s">
        <v>358</v>
      </c>
      <c r="P857" t="s">
        <v>111</v>
      </c>
      <c r="R857" s="4" t="str" cm="1">
        <f t="array" ref="R857">_xlfn._xlws.FILTER(AnalysisGroupings!$G$2:$G$20,(AnalysisGroupings!$F$2:$F$20=AnalysisResults!Q857)*LEN(Q857)&gt;0,"")</f>
        <v/>
      </c>
      <c r="S857" t="s">
        <v>395</v>
      </c>
      <c r="T857">
        <v>0</v>
      </c>
      <c r="U857" s="7" t="s">
        <v>276</v>
      </c>
    </row>
    <row r="858" spans="1:21" x14ac:dyDescent="0.45">
      <c r="A858" t="s">
        <v>117</v>
      </c>
      <c r="B858" s="4" t="str" cm="1">
        <f t="array" ref="B858">_xlfn._xlws.FILTER(AnalysisSets!B:B,AnalysisSets!A:A=_xlfn._xlws.FILTER(Analyses!D:D,Analyses!A:A=AnalysisResults!A858,""),"")</f>
        <v>Safety Population</v>
      </c>
      <c r="C858" t="s">
        <v>314</v>
      </c>
      <c r="D858" s="4" t="str" cm="1">
        <f t="array" ref="D858">_xlfn.UNIQUE(_xlfn._xlws.FILTER(AnalysisMethods!$C$2:$C$31,AnalysisMethods!$A$2:$A$31=AnalysisResults!C858,""))</f>
        <v>Grouped summary of categorical variable</v>
      </c>
      <c r="E858" t="s">
        <v>316</v>
      </c>
      <c r="F858" s="4" t="str" cm="1">
        <f t="array" ref="F858">_xlfn._xlws.FILTER(AnalysisMethods!$H$2:$H$31,AnalysisMethods!$E$2:$E$31=AnalysisResults!E858,"")</f>
        <v>%</v>
      </c>
      <c r="G858" s="4" t="str" cm="1">
        <f t="array" ref="G858">_xlfn._xlws.FILTER(AnalysisMethods!$I$2:$I$31,AnalysisMethods!$E$2:$E$31=AnalysisResults!E858,"")</f>
        <v>( XX.X)</v>
      </c>
      <c r="H858" t="s">
        <v>33</v>
      </c>
      <c r="I858" t="s">
        <v>40</v>
      </c>
      <c r="J858" s="4" t="str" cm="1">
        <f t="array" ref="J858">_xlfn._xlws.FILTER(AnalysisGroupings!$G$2:$G$20,AnalysisGroupings!$F$2:$F$20=AnalysisResults!I858,"")</f>
        <v>Xanomeline Low Dose</v>
      </c>
      <c r="L858" t="s">
        <v>108</v>
      </c>
      <c r="N858" s="4" t="str" cm="1">
        <f t="array" ref="N858">_xlfn._xlws.FILTER(AnalysisGroupings!$G$2:$G$20,(AnalysisGroupings!$F$2:$F$20=AnalysisResults!M858)*LEN(M858)&gt;0,"")</f>
        <v/>
      </c>
      <c r="O858" t="s">
        <v>358</v>
      </c>
      <c r="P858" t="s">
        <v>111</v>
      </c>
      <c r="R858" s="4" t="str" cm="1">
        <f t="array" ref="R858">_xlfn._xlws.FILTER(AnalysisGroupings!$G$2:$G$20,(AnalysisGroupings!$F$2:$F$20=AnalysisResults!Q858)*LEN(Q858)&gt;0,"")</f>
        <v/>
      </c>
      <c r="S858" t="s">
        <v>395</v>
      </c>
      <c r="T858">
        <v>0</v>
      </c>
      <c r="U858" s="7" t="s">
        <v>280</v>
      </c>
    </row>
    <row r="859" spans="1:21" x14ac:dyDescent="0.45">
      <c r="A859" t="s">
        <v>117</v>
      </c>
      <c r="B859" s="4" t="str" cm="1">
        <f t="array" ref="B859">_xlfn._xlws.FILTER(AnalysisSets!B:B,AnalysisSets!A:A=_xlfn._xlws.FILTER(Analyses!D:D,Analyses!A:A=AnalysisResults!A859,""),"")</f>
        <v>Safety Population</v>
      </c>
      <c r="C859" t="s">
        <v>314</v>
      </c>
      <c r="D859" s="4" t="str" cm="1">
        <f t="array" ref="D859">_xlfn.UNIQUE(_xlfn._xlws.FILTER(AnalysisMethods!$C$2:$C$31,AnalysisMethods!$A$2:$A$31=AnalysisResults!C859,""))</f>
        <v>Grouped summary of categorical variable</v>
      </c>
      <c r="E859" t="s">
        <v>315</v>
      </c>
      <c r="F859" s="4" t="str" cm="1">
        <f t="array" ref="F859">_xlfn._xlws.FILTER(AnalysisMethods!$H$2:$H$31,AnalysisMethods!$E$2:$E$31=AnalysisResults!E859,"")</f>
        <v>n</v>
      </c>
      <c r="G859" s="4" t="str" cm="1">
        <f t="array" ref="G859">_xlfn._xlws.FILTER(AnalysisMethods!$I$2:$I$31,AnalysisMethods!$E$2:$E$31=AnalysisResults!E859,"")</f>
        <v>XX</v>
      </c>
      <c r="H859" t="s">
        <v>33</v>
      </c>
      <c r="I859" t="s">
        <v>40</v>
      </c>
      <c r="J859" s="4" t="str" cm="1">
        <f t="array" ref="J859">_xlfn._xlws.FILTER(AnalysisGroupings!$G$2:$G$20,AnalysisGroupings!$F$2:$F$20=AnalysisResults!I859,"")</f>
        <v>Xanomeline Low Dose</v>
      </c>
      <c r="L859" t="s">
        <v>108</v>
      </c>
      <c r="N859" s="4" t="str" cm="1">
        <f t="array" ref="N859">_xlfn._xlws.FILTER(AnalysisGroupings!$G$2:$G$20,(AnalysisGroupings!$F$2:$F$20=AnalysisResults!M859)*LEN(M859)&gt;0,"")</f>
        <v/>
      </c>
      <c r="O859" t="s">
        <v>358</v>
      </c>
      <c r="P859" t="s">
        <v>111</v>
      </c>
      <c r="R859" s="4" t="str" cm="1">
        <f t="array" ref="R859">_xlfn._xlws.FILTER(AnalysisGroupings!$G$2:$G$20,(AnalysisGroupings!$F$2:$F$20=AnalysisResults!Q859)*LEN(Q859)&gt;0,"")</f>
        <v/>
      </c>
      <c r="S859" t="s">
        <v>396</v>
      </c>
      <c r="T859">
        <v>22</v>
      </c>
      <c r="U859" s="7" t="s">
        <v>651</v>
      </c>
    </row>
    <row r="860" spans="1:21" x14ac:dyDescent="0.45">
      <c r="A860" t="s">
        <v>117</v>
      </c>
      <c r="B860" s="4" t="str" cm="1">
        <f t="array" ref="B860">_xlfn._xlws.FILTER(AnalysisSets!B:B,AnalysisSets!A:A=_xlfn._xlws.FILTER(Analyses!D:D,Analyses!A:A=AnalysisResults!A860,""),"")</f>
        <v>Safety Population</v>
      </c>
      <c r="C860" t="s">
        <v>314</v>
      </c>
      <c r="D860" s="4" t="str" cm="1">
        <f t="array" ref="D860">_xlfn.UNIQUE(_xlfn._xlws.FILTER(AnalysisMethods!$C$2:$C$31,AnalysisMethods!$A$2:$A$31=AnalysisResults!C860,""))</f>
        <v>Grouped summary of categorical variable</v>
      </c>
      <c r="E860" t="s">
        <v>316</v>
      </c>
      <c r="F860" s="4" t="str" cm="1">
        <f t="array" ref="F860">_xlfn._xlws.FILTER(AnalysisMethods!$H$2:$H$31,AnalysisMethods!$E$2:$E$31=AnalysisResults!E860,"")</f>
        <v>%</v>
      </c>
      <c r="G860" s="4" t="str" cm="1">
        <f t="array" ref="G860">_xlfn._xlws.FILTER(AnalysisMethods!$I$2:$I$31,AnalysisMethods!$E$2:$E$31=AnalysisResults!E860,"")</f>
        <v>( XX.X)</v>
      </c>
      <c r="H860" t="s">
        <v>33</v>
      </c>
      <c r="I860" t="s">
        <v>40</v>
      </c>
      <c r="J860" s="4" t="str" cm="1">
        <f t="array" ref="J860">_xlfn._xlws.FILTER(AnalysisGroupings!$G$2:$G$20,AnalysisGroupings!$F$2:$F$20=AnalysisResults!I860,"")</f>
        <v>Xanomeline Low Dose</v>
      </c>
      <c r="L860" t="s">
        <v>108</v>
      </c>
      <c r="N860" s="4" t="str" cm="1">
        <f t="array" ref="N860">_xlfn._xlws.FILTER(AnalysisGroupings!$G$2:$G$20,(AnalysisGroupings!$F$2:$F$20=AnalysisResults!M860)*LEN(M860)&gt;0,"")</f>
        <v/>
      </c>
      <c r="O860" t="s">
        <v>358</v>
      </c>
      <c r="P860" t="s">
        <v>111</v>
      </c>
      <c r="R860" s="4" t="str" cm="1">
        <f t="array" ref="R860">_xlfn._xlws.FILTER(AnalysisGroupings!$G$2:$G$20,(AnalysisGroupings!$F$2:$F$20=AnalysisResults!Q860)*LEN(Q860)&gt;0,"")</f>
        <v/>
      </c>
      <c r="S860" t="s">
        <v>396</v>
      </c>
      <c r="T860">
        <v>26.1905</v>
      </c>
      <c r="U860" s="7" t="s">
        <v>652</v>
      </c>
    </row>
    <row r="861" spans="1:21" x14ac:dyDescent="0.45">
      <c r="A861" t="s">
        <v>117</v>
      </c>
      <c r="B861" s="4" t="str" cm="1">
        <f t="array" ref="B861">_xlfn._xlws.FILTER(AnalysisSets!B:B,AnalysisSets!A:A=_xlfn._xlws.FILTER(Analyses!D:D,Analyses!A:A=AnalysisResults!A861,""),"")</f>
        <v>Safety Population</v>
      </c>
      <c r="C861" t="s">
        <v>314</v>
      </c>
      <c r="D861" s="4" t="str" cm="1">
        <f t="array" ref="D861">_xlfn.UNIQUE(_xlfn._xlws.FILTER(AnalysisMethods!$C$2:$C$31,AnalysisMethods!$A$2:$A$31=AnalysisResults!C861,""))</f>
        <v>Grouped summary of categorical variable</v>
      </c>
      <c r="E861" t="s">
        <v>315</v>
      </c>
      <c r="F861" s="4" t="str" cm="1">
        <f t="array" ref="F861">_xlfn._xlws.FILTER(AnalysisMethods!$H$2:$H$31,AnalysisMethods!$E$2:$E$31=AnalysisResults!E861,"")</f>
        <v>n</v>
      </c>
      <c r="G861" s="4" t="str" cm="1">
        <f t="array" ref="G861">_xlfn._xlws.FILTER(AnalysisMethods!$I$2:$I$31,AnalysisMethods!$E$2:$E$31=AnalysisResults!E861,"")</f>
        <v>XX</v>
      </c>
      <c r="H861" t="s">
        <v>33</v>
      </c>
      <c r="I861" t="s">
        <v>40</v>
      </c>
      <c r="J861" s="4" t="str" cm="1">
        <f t="array" ref="J861">_xlfn._xlws.FILTER(AnalysisGroupings!$G$2:$G$20,AnalysisGroupings!$F$2:$F$20=AnalysisResults!I861,"")</f>
        <v>Xanomeline Low Dose</v>
      </c>
      <c r="L861" t="s">
        <v>108</v>
      </c>
      <c r="N861" s="4" t="str" cm="1">
        <f t="array" ref="N861">_xlfn._xlws.FILTER(AnalysisGroupings!$G$2:$G$20,(AnalysisGroupings!$F$2:$F$20=AnalysisResults!M861)*LEN(M861)&gt;0,"")</f>
        <v/>
      </c>
      <c r="O861" t="s">
        <v>358</v>
      </c>
      <c r="P861" t="s">
        <v>111</v>
      </c>
      <c r="R861" s="4" t="str" cm="1">
        <f t="array" ref="R861">_xlfn._xlws.FILTER(AnalysisGroupings!$G$2:$G$20,(AnalysisGroupings!$F$2:$F$20=AnalysisResults!Q861)*LEN(Q861)&gt;0,"")</f>
        <v/>
      </c>
      <c r="S861" t="s">
        <v>397</v>
      </c>
      <c r="T861">
        <v>0</v>
      </c>
      <c r="U861" s="7" t="s">
        <v>276</v>
      </c>
    </row>
    <row r="862" spans="1:21" x14ac:dyDescent="0.45">
      <c r="A862" t="s">
        <v>117</v>
      </c>
      <c r="B862" s="4" t="str" cm="1">
        <f t="array" ref="B862">_xlfn._xlws.FILTER(AnalysisSets!B:B,AnalysisSets!A:A=_xlfn._xlws.FILTER(Analyses!D:D,Analyses!A:A=AnalysisResults!A862,""),"")</f>
        <v>Safety Population</v>
      </c>
      <c r="C862" t="s">
        <v>314</v>
      </c>
      <c r="D862" s="4" t="str" cm="1">
        <f t="array" ref="D862">_xlfn.UNIQUE(_xlfn._xlws.FILTER(AnalysisMethods!$C$2:$C$31,AnalysisMethods!$A$2:$A$31=AnalysisResults!C862,""))</f>
        <v>Grouped summary of categorical variable</v>
      </c>
      <c r="E862" t="s">
        <v>316</v>
      </c>
      <c r="F862" s="4" t="str" cm="1">
        <f t="array" ref="F862">_xlfn._xlws.FILTER(AnalysisMethods!$H$2:$H$31,AnalysisMethods!$E$2:$E$31=AnalysisResults!E862,"")</f>
        <v>%</v>
      </c>
      <c r="G862" s="4" t="str" cm="1">
        <f t="array" ref="G862">_xlfn._xlws.FILTER(AnalysisMethods!$I$2:$I$31,AnalysisMethods!$E$2:$E$31=AnalysisResults!E862,"")</f>
        <v>( XX.X)</v>
      </c>
      <c r="H862" t="s">
        <v>33</v>
      </c>
      <c r="I862" t="s">
        <v>40</v>
      </c>
      <c r="J862" s="4" t="str" cm="1">
        <f t="array" ref="J862">_xlfn._xlws.FILTER(AnalysisGroupings!$G$2:$G$20,AnalysisGroupings!$F$2:$F$20=AnalysisResults!I862,"")</f>
        <v>Xanomeline Low Dose</v>
      </c>
      <c r="L862" t="s">
        <v>108</v>
      </c>
      <c r="N862" s="4" t="str" cm="1">
        <f t="array" ref="N862">_xlfn._xlws.FILTER(AnalysisGroupings!$G$2:$G$20,(AnalysisGroupings!$F$2:$F$20=AnalysisResults!M862)*LEN(M862)&gt;0,"")</f>
        <v/>
      </c>
      <c r="O862" t="s">
        <v>358</v>
      </c>
      <c r="P862" t="s">
        <v>111</v>
      </c>
      <c r="R862" s="4" t="str" cm="1">
        <f t="array" ref="R862">_xlfn._xlws.FILTER(AnalysisGroupings!$G$2:$G$20,(AnalysisGroupings!$F$2:$F$20=AnalysisResults!Q862)*LEN(Q862)&gt;0,"")</f>
        <v/>
      </c>
      <c r="S862" t="s">
        <v>397</v>
      </c>
      <c r="T862">
        <v>0</v>
      </c>
      <c r="U862" s="7" t="s">
        <v>280</v>
      </c>
    </row>
    <row r="863" spans="1:21" x14ac:dyDescent="0.45">
      <c r="A863" t="s">
        <v>117</v>
      </c>
      <c r="B863" s="4" t="str" cm="1">
        <f t="array" ref="B863">_xlfn._xlws.FILTER(AnalysisSets!B:B,AnalysisSets!A:A=_xlfn._xlws.FILTER(Analyses!D:D,Analyses!A:A=AnalysisResults!A863,""),"")</f>
        <v>Safety Population</v>
      </c>
      <c r="C863" t="s">
        <v>314</v>
      </c>
      <c r="D863" s="4" t="str" cm="1">
        <f t="array" ref="D863">_xlfn.UNIQUE(_xlfn._xlws.FILTER(AnalysisMethods!$C$2:$C$31,AnalysisMethods!$A$2:$A$31=AnalysisResults!C863,""))</f>
        <v>Grouped summary of categorical variable</v>
      </c>
      <c r="E863" t="s">
        <v>315</v>
      </c>
      <c r="F863" s="4" t="str" cm="1">
        <f t="array" ref="F863">_xlfn._xlws.FILTER(AnalysisMethods!$H$2:$H$31,AnalysisMethods!$E$2:$E$31=AnalysisResults!E863,"")</f>
        <v>n</v>
      </c>
      <c r="G863" s="4" t="str" cm="1">
        <f t="array" ref="G863">_xlfn._xlws.FILTER(AnalysisMethods!$I$2:$I$31,AnalysisMethods!$E$2:$E$31=AnalysisResults!E863,"")</f>
        <v>XX</v>
      </c>
      <c r="H863" t="s">
        <v>33</v>
      </c>
      <c r="I863" t="s">
        <v>40</v>
      </c>
      <c r="J863" s="4" t="str" cm="1">
        <f t="array" ref="J863">_xlfn._xlws.FILTER(AnalysisGroupings!$G$2:$G$20,AnalysisGroupings!$F$2:$F$20=AnalysisResults!I863,"")</f>
        <v>Xanomeline Low Dose</v>
      </c>
      <c r="L863" t="s">
        <v>108</v>
      </c>
      <c r="N863" s="4" t="str" cm="1">
        <f t="array" ref="N863">_xlfn._xlws.FILTER(AnalysisGroupings!$G$2:$G$20,(AnalysisGroupings!$F$2:$F$20=AnalysisResults!M863)*LEN(M863)&gt;0,"")</f>
        <v/>
      </c>
      <c r="O863" t="s">
        <v>358</v>
      </c>
      <c r="P863" t="s">
        <v>111</v>
      </c>
      <c r="R863" s="4" t="str" cm="1">
        <f t="array" ref="R863">_xlfn._xlws.FILTER(AnalysisGroupings!$G$2:$G$20,(AnalysisGroupings!$F$2:$F$20=AnalysisResults!Q863)*LEN(Q863)&gt;0,"")</f>
        <v/>
      </c>
      <c r="S863" t="s">
        <v>398</v>
      </c>
      <c r="T863">
        <v>1</v>
      </c>
      <c r="U863" s="7" t="s">
        <v>277</v>
      </c>
    </row>
    <row r="864" spans="1:21" x14ac:dyDescent="0.45">
      <c r="A864" t="s">
        <v>117</v>
      </c>
      <c r="B864" s="4" t="str" cm="1">
        <f t="array" ref="B864">_xlfn._xlws.FILTER(AnalysisSets!B:B,AnalysisSets!A:A=_xlfn._xlws.FILTER(Analyses!D:D,Analyses!A:A=AnalysisResults!A864,""),"")</f>
        <v>Safety Population</v>
      </c>
      <c r="C864" t="s">
        <v>314</v>
      </c>
      <c r="D864" s="4" t="str" cm="1">
        <f t="array" ref="D864">_xlfn.UNIQUE(_xlfn._xlws.FILTER(AnalysisMethods!$C$2:$C$31,AnalysisMethods!$A$2:$A$31=AnalysisResults!C864,""))</f>
        <v>Grouped summary of categorical variable</v>
      </c>
      <c r="E864" t="s">
        <v>316</v>
      </c>
      <c r="F864" s="4" t="str" cm="1">
        <f t="array" ref="F864">_xlfn._xlws.FILTER(AnalysisMethods!$H$2:$H$31,AnalysisMethods!$E$2:$E$31=AnalysisResults!E864,"")</f>
        <v>%</v>
      </c>
      <c r="G864" s="4" t="str" cm="1">
        <f t="array" ref="G864">_xlfn._xlws.FILTER(AnalysisMethods!$I$2:$I$31,AnalysisMethods!$E$2:$E$31=AnalysisResults!E864,"")</f>
        <v>( XX.X)</v>
      </c>
      <c r="H864" t="s">
        <v>33</v>
      </c>
      <c r="I864" t="s">
        <v>40</v>
      </c>
      <c r="J864" s="4" t="str" cm="1">
        <f t="array" ref="J864">_xlfn._xlws.FILTER(AnalysisGroupings!$G$2:$G$20,AnalysisGroupings!$F$2:$F$20=AnalysisResults!I864,"")</f>
        <v>Xanomeline Low Dose</v>
      </c>
      <c r="L864" t="s">
        <v>108</v>
      </c>
      <c r="N864" s="4" t="str" cm="1">
        <f t="array" ref="N864">_xlfn._xlws.FILTER(AnalysisGroupings!$G$2:$G$20,(AnalysisGroupings!$F$2:$F$20=AnalysisResults!M864)*LEN(M864)&gt;0,"")</f>
        <v/>
      </c>
      <c r="O864" t="s">
        <v>358</v>
      </c>
      <c r="P864" t="s">
        <v>111</v>
      </c>
      <c r="R864" s="4" t="str" cm="1">
        <f t="array" ref="R864">_xlfn._xlws.FILTER(AnalysisGroupings!$G$2:$G$20,(AnalysisGroupings!$F$2:$F$20=AnalysisResults!Q864)*LEN(Q864)&gt;0,"")</f>
        <v/>
      </c>
      <c r="S864" t="s">
        <v>398</v>
      </c>
      <c r="T864">
        <v>1.1904999999999999</v>
      </c>
      <c r="U864" s="7" t="s">
        <v>283</v>
      </c>
    </row>
    <row r="865" spans="1:21" x14ac:dyDescent="0.45">
      <c r="A865" t="s">
        <v>117</v>
      </c>
      <c r="B865" s="4" t="str" cm="1">
        <f t="array" ref="B865">_xlfn._xlws.FILTER(AnalysisSets!B:B,AnalysisSets!A:A=_xlfn._xlws.FILTER(Analyses!D:D,Analyses!A:A=AnalysisResults!A865,""),"")</f>
        <v>Safety Population</v>
      </c>
      <c r="C865" t="s">
        <v>314</v>
      </c>
      <c r="D865" s="4" t="str" cm="1">
        <f t="array" ref="D865">_xlfn.UNIQUE(_xlfn._xlws.FILTER(AnalysisMethods!$C$2:$C$31,AnalysisMethods!$A$2:$A$31=AnalysisResults!C865,""))</f>
        <v>Grouped summary of categorical variable</v>
      </c>
      <c r="E865" t="s">
        <v>315</v>
      </c>
      <c r="F865" s="4" t="str" cm="1">
        <f t="array" ref="F865">_xlfn._xlws.FILTER(AnalysisMethods!$H$2:$H$31,AnalysisMethods!$E$2:$E$31=AnalysisResults!E865,"")</f>
        <v>n</v>
      </c>
      <c r="G865" s="4" t="str" cm="1">
        <f t="array" ref="G865">_xlfn._xlws.FILTER(AnalysisMethods!$I$2:$I$31,AnalysisMethods!$E$2:$E$31=AnalysisResults!E865,"")</f>
        <v>XX</v>
      </c>
      <c r="H865" t="s">
        <v>33</v>
      </c>
      <c r="I865" t="s">
        <v>40</v>
      </c>
      <c r="J865" s="4" t="str" cm="1">
        <f t="array" ref="J865">_xlfn._xlws.FILTER(AnalysisGroupings!$G$2:$G$20,AnalysisGroupings!$F$2:$F$20=AnalysisResults!I865,"")</f>
        <v>Xanomeline Low Dose</v>
      </c>
      <c r="L865" t="s">
        <v>108</v>
      </c>
      <c r="N865" s="4" t="str" cm="1">
        <f t="array" ref="N865">_xlfn._xlws.FILTER(AnalysisGroupings!$G$2:$G$20,(AnalysisGroupings!$F$2:$F$20=AnalysisResults!M865)*LEN(M865)&gt;0,"")</f>
        <v/>
      </c>
      <c r="O865" t="s">
        <v>358</v>
      </c>
      <c r="P865" t="s">
        <v>111</v>
      </c>
      <c r="R865" s="4" t="str" cm="1">
        <f t="array" ref="R865">_xlfn._xlws.FILTER(AnalysisGroupings!$G$2:$G$20,(AnalysisGroupings!$F$2:$F$20=AnalysisResults!Q865)*LEN(Q865)&gt;0,"")</f>
        <v/>
      </c>
      <c r="S865" t="s">
        <v>399</v>
      </c>
      <c r="T865">
        <v>2</v>
      </c>
      <c r="U865" s="7" t="s">
        <v>614</v>
      </c>
    </row>
    <row r="866" spans="1:21" x14ac:dyDescent="0.45">
      <c r="A866" t="s">
        <v>117</v>
      </c>
      <c r="B866" s="4" t="str" cm="1">
        <f t="array" ref="B866">_xlfn._xlws.FILTER(AnalysisSets!B:B,AnalysisSets!A:A=_xlfn._xlws.FILTER(Analyses!D:D,Analyses!A:A=AnalysisResults!A866,""),"")</f>
        <v>Safety Population</v>
      </c>
      <c r="C866" t="s">
        <v>314</v>
      </c>
      <c r="D866" s="4" t="str" cm="1">
        <f t="array" ref="D866">_xlfn.UNIQUE(_xlfn._xlws.FILTER(AnalysisMethods!$C$2:$C$31,AnalysisMethods!$A$2:$A$31=AnalysisResults!C866,""))</f>
        <v>Grouped summary of categorical variable</v>
      </c>
      <c r="E866" t="s">
        <v>316</v>
      </c>
      <c r="F866" s="4" t="str" cm="1">
        <f t="array" ref="F866">_xlfn._xlws.FILTER(AnalysisMethods!$H$2:$H$31,AnalysisMethods!$E$2:$E$31=AnalysisResults!E866,"")</f>
        <v>%</v>
      </c>
      <c r="G866" s="4" t="str" cm="1">
        <f t="array" ref="G866">_xlfn._xlws.FILTER(AnalysisMethods!$I$2:$I$31,AnalysisMethods!$E$2:$E$31=AnalysisResults!E866,"")</f>
        <v>( XX.X)</v>
      </c>
      <c r="H866" t="s">
        <v>33</v>
      </c>
      <c r="I866" t="s">
        <v>40</v>
      </c>
      <c r="J866" s="4" t="str" cm="1">
        <f t="array" ref="J866">_xlfn._xlws.FILTER(AnalysisGroupings!$G$2:$G$20,AnalysisGroupings!$F$2:$F$20=AnalysisResults!I866,"")</f>
        <v>Xanomeline Low Dose</v>
      </c>
      <c r="L866" t="s">
        <v>108</v>
      </c>
      <c r="N866" s="4" t="str" cm="1">
        <f t="array" ref="N866">_xlfn._xlws.FILTER(AnalysisGroupings!$G$2:$G$20,(AnalysisGroupings!$F$2:$F$20=AnalysisResults!M866)*LEN(M866)&gt;0,"")</f>
        <v/>
      </c>
      <c r="O866" t="s">
        <v>358</v>
      </c>
      <c r="P866" t="s">
        <v>111</v>
      </c>
      <c r="R866" s="4" t="str" cm="1">
        <f t="array" ref="R866">_xlfn._xlws.FILTER(AnalysisGroupings!$G$2:$G$20,(AnalysisGroupings!$F$2:$F$20=AnalysisResults!Q866)*LEN(Q866)&gt;0,"")</f>
        <v/>
      </c>
      <c r="S866" t="s">
        <v>399</v>
      </c>
      <c r="T866">
        <v>2.3809999999999998</v>
      </c>
      <c r="U866" s="7" t="s">
        <v>631</v>
      </c>
    </row>
    <row r="867" spans="1:21" x14ac:dyDescent="0.45">
      <c r="A867" t="s">
        <v>117</v>
      </c>
      <c r="B867" s="4" t="str" cm="1">
        <f t="array" ref="B867">_xlfn._xlws.FILTER(AnalysisSets!B:B,AnalysisSets!A:A=_xlfn._xlws.FILTER(Analyses!D:D,Analyses!A:A=AnalysisResults!A867,""),"")</f>
        <v>Safety Population</v>
      </c>
      <c r="C867" t="s">
        <v>314</v>
      </c>
      <c r="D867" s="4" t="str" cm="1">
        <f t="array" ref="D867">_xlfn.UNIQUE(_xlfn._xlws.FILTER(AnalysisMethods!$C$2:$C$31,AnalysisMethods!$A$2:$A$31=AnalysisResults!C867,""))</f>
        <v>Grouped summary of categorical variable</v>
      </c>
      <c r="E867" t="s">
        <v>315</v>
      </c>
      <c r="F867" s="4" t="str" cm="1">
        <f t="array" ref="F867">_xlfn._xlws.FILTER(AnalysisMethods!$H$2:$H$31,AnalysisMethods!$E$2:$E$31=AnalysisResults!E867,"")</f>
        <v>n</v>
      </c>
      <c r="G867" s="4" t="str" cm="1">
        <f t="array" ref="G867">_xlfn._xlws.FILTER(AnalysisMethods!$I$2:$I$31,AnalysisMethods!$E$2:$E$31=AnalysisResults!E867,"")</f>
        <v>XX</v>
      </c>
      <c r="H867" t="s">
        <v>33</v>
      </c>
      <c r="I867" t="s">
        <v>40</v>
      </c>
      <c r="J867" s="4" t="str" cm="1">
        <f t="array" ref="J867">_xlfn._xlws.FILTER(AnalysisGroupings!$G$2:$G$20,AnalysisGroupings!$F$2:$F$20=AnalysisResults!I867,"")</f>
        <v>Xanomeline Low Dose</v>
      </c>
      <c r="L867" t="s">
        <v>108</v>
      </c>
      <c r="N867" s="4" t="str" cm="1">
        <f t="array" ref="N867">_xlfn._xlws.FILTER(AnalysisGroupings!$G$2:$G$20,(AnalysisGroupings!$F$2:$F$20=AnalysisResults!M867)*LEN(M867)&gt;0,"")</f>
        <v/>
      </c>
      <c r="O867" t="s">
        <v>358</v>
      </c>
      <c r="P867" t="s">
        <v>111</v>
      </c>
      <c r="R867" s="4" t="str" cm="1">
        <f t="array" ref="R867">_xlfn._xlws.FILTER(AnalysisGroupings!$G$2:$G$20,(AnalysisGroupings!$F$2:$F$20=AnalysisResults!Q867)*LEN(Q867)&gt;0,"")</f>
        <v/>
      </c>
      <c r="S867" t="s">
        <v>400</v>
      </c>
      <c r="T867">
        <v>4</v>
      </c>
      <c r="U867" s="7" t="s">
        <v>622</v>
      </c>
    </row>
    <row r="868" spans="1:21" x14ac:dyDescent="0.45">
      <c r="A868" t="s">
        <v>117</v>
      </c>
      <c r="B868" s="4" t="str" cm="1">
        <f t="array" ref="B868">_xlfn._xlws.FILTER(AnalysisSets!B:B,AnalysisSets!A:A=_xlfn._xlws.FILTER(Analyses!D:D,Analyses!A:A=AnalysisResults!A868,""),"")</f>
        <v>Safety Population</v>
      </c>
      <c r="C868" t="s">
        <v>314</v>
      </c>
      <c r="D868" s="4" t="str" cm="1">
        <f t="array" ref="D868">_xlfn.UNIQUE(_xlfn._xlws.FILTER(AnalysisMethods!$C$2:$C$31,AnalysisMethods!$A$2:$A$31=AnalysisResults!C868,""))</f>
        <v>Grouped summary of categorical variable</v>
      </c>
      <c r="E868" t="s">
        <v>316</v>
      </c>
      <c r="F868" s="4" t="str" cm="1">
        <f t="array" ref="F868">_xlfn._xlws.FILTER(AnalysisMethods!$H$2:$H$31,AnalysisMethods!$E$2:$E$31=AnalysisResults!E868,"")</f>
        <v>%</v>
      </c>
      <c r="G868" s="4" t="str" cm="1">
        <f t="array" ref="G868">_xlfn._xlws.FILTER(AnalysisMethods!$I$2:$I$31,AnalysisMethods!$E$2:$E$31=AnalysisResults!E868,"")</f>
        <v>( XX.X)</v>
      </c>
      <c r="H868" t="s">
        <v>33</v>
      </c>
      <c r="I868" t="s">
        <v>40</v>
      </c>
      <c r="J868" s="4" t="str" cm="1">
        <f t="array" ref="J868">_xlfn._xlws.FILTER(AnalysisGroupings!$G$2:$G$20,AnalysisGroupings!$F$2:$F$20=AnalysisResults!I868,"")</f>
        <v>Xanomeline Low Dose</v>
      </c>
      <c r="L868" t="s">
        <v>108</v>
      </c>
      <c r="N868" s="4" t="str" cm="1">
        <f t="array" ref="N868">_xlfn._xlws.FILTER(AnalysisGroupings!$G$2:$G$20,(AnalysisGroupings!$F$2:$F$20=AnalysisResults!M868)*LEN(M868)&gt;0,"")</f>
        <v/>
      </c>
      <c r="O868" t="s">
        <v>358</v>
      </c>
      <c r="P868" t="s">
        <v>111</v>
      </c>
      <c r="R868" s="4" t="str" cm="1">
        <f t="array" ref="R868">_xlfn._xlws.FILTER(AnalysisGroupings!$G$2:$G$20,(AnalysisGroupings!$F$2:$F$20=AnalysisResults!Q868)*LEN(Q868)&gt;0,"")</f>
        <v/>
      </c>
      <c r="S868" t="s">
        <v>400</v>
      </c>
      <c r="T868">
        <v>4.7618999999999998</v>
      </c>
      <c r="U868" s="7" t="s">
        <v>649</v>
      </c>
    </row>
    <row r="869" spans="1:21" x14ac:dyDescent="0.45">
      <c r="A869" t="s">
        <v>117</v>
      </c>
      <c r="B869" s="4" t="str" cm="1">
        <f t="array" ref="B869">_xlfn._xlws.FILTER(AnalysisSets!B:B,AnalysisSets!A:A=_xlfn._xlws.FILTER(Analyses!D:D,Analyses!A:A=AnalysisResults!A869,""),"")</f>
        <v>Safety Population</v>
      </c>
      <c r="C869" t="s">
        <v>314</v>
      </c>
      <c r="D869" s="4" t="str" cm="1">
        <f t="array" ref="D869">_xlfn.UNIQUE(_xlfn._xlws.FILTER(AnalysisMethods!$C$2:$C$31,AnalysisMethods!$A$2:$A$31=AnalysisResults!C869,""))</f>
        <v>Grouped summary of categorical variable</v>
      </c>
      <c r="E869" t="s">
        <v>315</v>
      </c>
      <c r="F869" s="4" t="str" cm="1">
        <f t="array" ref="F869">_xlfn._xlws.FILTER(AnalysisMethods!$H$2:$H$31,AnalysisMethods!$E$2:$E$31=AnalysisResults!E869,"")</f>
        <v>n</v>
      </c>
      <c r="G869" s="4" t="str" cm="1">
        <f t="array" ref="G869">_xlfn._xlws.FILTER(AnalysisMethods!$I$2:$I$31,AnalysisMethods!$E$2:$E$31=AnalysisResults!E869,"")</f>
        <v>XX</v>
      </c>
      <c r="H869" t="s">
        <v>33</v>
      </c>
      <c r="I869" t="s">
        <v>40</v>
      </c>
      <c r="J869" s="4" t="str" cm="1">
        <f t="array" ref="J869">_xlfn._xlws.FILTER(AnalysisGroupings!$G$2:$G$20,AnalysisGroupings!$F$2:$F$20=AnalysisResults!I869,"")</f>
        <v>Xanomeline Low Dose</v>
      </c>
      <c r="L869" t="s">
        <v>108</v>
      </c>
      <c r="N869" s="4" t="str" cm="1">
        <f t="array" ref="N869">_xlfn._xlws.FILTER(AnalysisGroupings!$G$2:$G$20,(AnalysisGroupings!$F$2:$F$20=AnalysisResults!M869)*LEN(M869)&gt;0,"")</f>
        <v/>
      </c>
      <c r="O869" t="s">
        <v>358</v>
      </c>
      <c r="P869" t="s">
        <v>111</v>
      </c>
      <c r="R869" s="4" t="str" cm="1">
        <f t="array" ref="R869">_xlfn._xlws.FILTER(AnalysisGroupings!$G$2:$G$20,(AnalysisGroupings!$F$2:$F$20=AnalysisResults!Q869)*LEN(Q869)&gt;0,"")</f>
        <v/>
      </c>
      <c r="S869" t="s">
        <v>401</v>
      </c>
      <c r="T869">
        <v>1</v>
      </c>
      <c r="U869" s="7" t="s">
        <v>277</v>
      </c>
    </row>
    <row r="870" spans="1:21" x14ac:dyDescent="0.45">
      <c r="A870" t="s">
        <v>117</v>
      </c>
      <c r="B870" s="4" t="str" cm="1">
        <f t="array" ref="B870">_xlfn._xlws.FILTER(AnalysisSets!B:B,AnalysisSets!A:A=_xlfn._xlws.FILTER(Analyses!D:D,Analyses!A:A=AnalysisResults!A870,""),"")</f>
        <v>Safety Population</v>
      </c>
      <c r="C870" t="s">
        <v>314</v>
      </c>
      <c r="D870" s="4" t="str" cm="1">
        <f t="array" ref="D870">_xlfn.UNIQUE(_xlfn._xlws.FILTER(AnalysisMethods!$C$2:$C$31,AnalysisMethods!$A$2:$A$31=AnalysisResults!C870,""))</f>
        <v>Grouped summary of categorical variable</v>
      </c>
      <c r="E870" t="s">
        <v>316</v>
      </c>
      <c r="F870" s="4" t="str" cm="1">
        <f t="array" ref="F870">_xlfn._xlws.FILTER(AnalysisMethods!$H$2:$H$31,AnalysisMethods!$E$2:$E$31=AnalysisResults!E870,"")</f>
        <v>%</v>
      </c>
      <c r="G870" s="4" t="str" cm="1">
        <f t="array" ref="G870">_xlfn._xlws.FILTER(AnalysisMethods!$I$2:$I$31,AnalysisMethods!$E$2:$E$31=AnalysisResults!E870,"")</f>
        <v>( XX.X)</v>
      </c>
      <c r="H870" t="s">
        <v>33</v>
      </c>
      <c r="I870" t="s">
        <v>40</v>
      </c>
      <c r="J870" s="4" t="str" cm="1">
        <f t="array" ref="J870">_xlfn._xlws.FILTER(AnalysisGroupings!$G$2:$G$20,AnalysisGroupings!$F$2:$F$20=AnalysisResults!I870,"")</f>
        <v>Xanomeline Low Dose</v>
      </c>
      <c r="L870" t="s">
        <v>108</v>
      </c>
      <c r="N870" s="4" t="str" cm="1">
        <f t="array" ref="N870">_xlfn._xlws.FILTER(AnalysisGroupings!$G$2:$G$20,(AnalysisGroupings!$F$2:$F$20=AnalysisResults!M870)*LEN(M870)&gt;0,"")</f>
        <v/>
      </c>
      <c r="O870" t="s">
        <v>358</v>
      </c>
      <c r="P870" t="s">
        <v>111</v>
      </c>
      <c r="R870" s="4" t="str" cm="1">
        <f t="array" ref="R870">_xlfn._xlws.FILTER(AnalysisGroupings!$G$2:$G$20,(AnalysisGroupings!$F$2:$F$20=AnalysisResults!Q870)*LEN(Q870)&gt;0,"")</f>
        <v/>
      </c>
      <c r="S870" t="s">
        <v>401</v>
      </c>
      <c r="T870">
        <v>1.1904999999999999</v>
      </c>
      <c r="U870" s="7" t="s">
        <v>283</v>
      </c>
    </row>
    <row r="871" spans="1:21" x14ac:dyDescent="0.45">
      <c r="A871" t="s">
        <v>117</v>
      </c>
      <c r="B871" s="4" t="str" cm="1">
        <f t="array" ref="B871">_xlfn._xlws.FILTER(AnalysisSets!B:B,AnalysisSets!A:A=_xlfn._xlws.FILTER(Analyses!D:D,Analyses!A:A=AnalysisResults!A871,""),"")</f>
        <v>Safety Population</v>
      </c>
      <c r="C871" t="s">
        <v>314</v>
      </c>
      <c r="D871" s="4" t="str" cm="1">
        <f t="array" ref="D871">_xlfn.UNIQUE(_xlfn._xlws.FILTER(AnalysisMethods!$C$2:$C$31,AnalysisMethods!$A$2:$A$31=AnalysisResults!C871,""))</f>
        <v>Grouped summary of categorical variable</v>
      </c>
      <c r="E871" t="s">
        <v>315</v>
      </c>
      <c r="F871" s="4" t="str" cm="1">
        <f t="array" ref="F871">_xlfn._xlws.FILTER(AnalysisMethods!$H$2:$H$31,AnalysisMethods!$E$2:$E$31=AnalysisResults!E871,"")</f>
        <v>n</v>
      </c>
      <c r="G871" s="4" t="str" cm="1">
        <f t="array" ref="G871">_xlfn._xlws.FILTER(AnalysisMethods!$I$2:$I$31,AnalysisMethods!$E$2:$E$31=AnalysisResults!E871,"")</f>
        <v>XX</v>
      </c>
      <c r="H871" t="s">
        <v>33</v>
      </c>
      <c r="I871" t="s">
        <v>40</v>
      </c>
      <c r="J871" s="4" t="str" cm="1">
        <f t="array" ref="J871">_xlfn._xlws.FILTER(AnalysisGroupings!$G$2:$G$20,AnalysisGroupings!$F$2:$F$20=AnalysisResults!I871,"")</f>
        <v>Xanomeline Low Dose</v>
      </c>
      <c r="L871" t="s">
        <v>108</v>
      </c>
      <c r="N871" s="4" t="str" cm="1">
        <f t="array" ref="N871">_xlfn._xlws.FILTER(AnalysisGroupings!$G$2:$G$20,(AnalysisGroupings!$F$2:$F$20=AnalysisResults!M871)*LEN(M871)&gt;0,"")</f>
        <v/>
      </c>
      <c r="O871" t="s">
        <v>358</v>
      </c>
      <c r="P871" t="s">
        <v>111</v>
      </c>
      <c r="R871" s="4" t="str" cm="1">
        <f t="array" ref="R871">_xlfn._xlws.FILTER(AnalysisGroupings!$G$2:$G$20,(AnalysisGroupings!$F$2:$F$20=AnalysisResults!Q871)*LEN(Q871)&gt;0,"")</f>
        <v/>
      </c>
      <c r="S871" t="s">
        <v>404</v>
      </c>
      <c r="T871">
        <v>0</v>
      </c>
      <c r="U871" s="7" t="s">
        <v>276</v>
      </c>
    </row>
    <row r="872" spans="1:21" x14ac:dyDescent="0.45">
      <c r="A872" t="s">
        <v>117</v>
      </c>
      <c r="B872" s="4" t="str" cm="1">
        <f t="array" ref="B872">_xlfn._xlws.FILTER(AnalysisSets!B:B,AnalysisSets!A:A=_xlfn._xlws.FILTER(Analyses!D:D,Analyses!A:A=AnalysisResults!A872,""),"")</f>
        <v>Safety Population</v>
      </c>
      <c r="C872" t="s">
        <v>314</v>
      </c>
      <c r="D872" s="4" t="str" cm="1">
        <f t="array" ref="D872">_xlfn.UNIQUE(_xlfn._xlws.FILTER(AnalysisMethods!$C$2:$C$31,AnalysisMethods!$A$2:$A$31=AnalysisResults!C872,""))</f>
        <v>Grouped summary of categorical variable</v>
      </c>
      <c r="E872" t="s">
        <v>316</v>
      </c>
      <c r="F872" s="4" t="str" cm="1">
        <f t="array" ref="F872">_xlfn._xlws.FILTER(AnalysisMethods!$H$2:$H$31,AnalysisMethods!$E$2:$E$31=AnalysisResults!E872,"")</f>
        <v>%</v>
      </c>
      <c r="G872" s="4" t="str" cm="1">
        <f t="array" ref="G872">_xlfn._xlws.FILTER(AnalysisMethods!$I$2:$I$31,AnalysisMethods!$E$2:$E$31=AnalysisResults!E872,"")</f>
        <v>( XX.X)</v>
      </c>
      <c r="H872" t="s">
        <v>33</v>
      </c>
      <c r="I872" t="s">
        <v>40</v>
      </c>
      <c r="J872" s="4" t="str" cm="1">
        <f t="array" ref="J872">_xlfn._xlws.FILTER(AnalysisGroupings!$G$2:$G$20,AnalysisGroupings!$F$2:$F$20=AnalysisResults!I872,"")</f>
        <v>Xanomeline Low Dose</v>
      </c>
      <c r="L872" t="s">
        <v>108</v>
      </c>
      <c r="N872" s="4" t="str" cm="1">
        <f t="array" ref="N872">_xlfn._xlws.FILTER(AnalysisGroupings!$G$2:$G$20,(AnalysisGroupings!$F$2:$F$20=AnalysisResults!M872)*LEN(M872)&gt;0,"")</f>
        <v/>
      </c>
      <c r="O872" t="s">
        <v>358</v>
      </c>
      <c r="P872" t="s">
        <v>111</v>
      </c>
      <c r="R872" s="4" t="str" cm="1">
        <f t="array" ref="R872">_xlfn._xlws.FILTER(AnalysisGroupings!$G$2:$G$20,(AnalysisGroupings!$F$2:$F$20=AnalysisResults!Q872)*LEN(Q872)&gt;0,"")</f>
        <v/>
      </c>
      <c r="S872" t="s">
        <v>404</v>
      </c>
      <c r="T872">
        <v>0</v>
      </c>
      <c r="U872" s="7" t="s">
        <v>280</v>
      </c>
    </row>
    <row r="873" spans="1:21" x14ac:dyDescent="0.45">
      <c r="A873" t="s">
        <v>117</v>
      </c>
      <c r="B873" s="4" t="str" cm="1">
        <f t="array" ref="B873">_xlfn._xlws.FILTER(AnalysisSets!B:B,AnalysisSets!A:A=_xlfn._xlws.FILTER(Analyses!D:D,Analyses!A:A=AnalysisResults!A873,""),"")</f>
        <v>Safety Population</v>
      </c>
      <c r="C873" t="s">
        <v>314</v>
      </c>
      <c r="D873" s="4" t="str" cm="1">
        <f t="array" ref="D873">_xlfn.UNIQUE(_xlfn._xlws.FILTER(AnalysisMethods!$C$2:$C$31,AnalysisMethods!$A$2:$A$31=AnalysisResults!C873,""))</f>
        <v>Grouped summary of categorical variable</v>
      </c>
      <c r="E873" t="s">
        <v>315</v>
      </c>
      <c r="F873" s="4" t="str" cm="1">
        <f t="array" ref="F873">_xlfn._xlws.FILTER(AnalysisMethods!$H$2:$H$31,AnalysisMethods!$E$2:$E$31=AnalysisResults!E873,"")</f>
        <v>n</v>
      </c>
      <c r="G873" s="4" t="str" cm="1">
        <f t="array" ref="G873">_xlfn._xlws.FILTER(AnalysisMethods!$I$2:$I$31,AnalysisMethods!$E$2:$E$31=AnalysisResults!E873,"")</f>
        <v>XX</v>
      </c>
      <c r="H873" t="s">
        <v>33</v>
      </c>
      <c r="I873" t="s">
        <v>40</v>
      </c>
      <c r="J873" s="4" t="str" cm="1">
        <f t="array" ref="J873">_xlfn._xlws.FILTER(AnalysisGroupings!$G$2:$G$20,AnalysisGroupings!$F$2:$F$20=AnalysisResults!I873,"")</f>
        <v>Xanomeline Low Dose</v>
      </c>
      <c r="L873" t="s">
        <v>108</v>
      </c>
      <c r="N873" s="4" t="str" cm="1">
        <f t="array" ref="N873">_xlfn._xlws.FILTER(AnalysisGroupings!$G$2:$G$20,(AnalysisGroupings!$F$2:$F$20=AnalysisResults!M873)*LEN(M873)&gt;0,"")</f>
        <v/>
      </c>
      <c r="O873" t="s">
        <v>358</v>
      </c>
      <c r="P873" t="s">
        <v>111</v>
      </c>
      <c r="R873" s="4" t="str" cm="1">
        <f t="array" ref="R873">_xlfn._xlws.FILTER(AnalysisGroupings!$G$2:$G$20,(AnalysisGroupings!$F$2:$F$20=AnalysisResults!Q873)*LEN(Q873)&gt;0,"")</f>
        <v/>
      </c>
      <c r="S873" t="s">
        <v>434</v>
      </c>
      <c r="T873">
        <v>0</v>
      </c>
      <c r="U873" s="7" t="s">
        <v>276</v>
      </c>
    </row>
    <row r="874" spans="1:21" x14ac:dyDescent="0.45">
      <c r="A874" t="s">
        <v>117</v>
      </c>
      <c r="B874" s="4" t="str" cm="1">
        <f t="array" ref="B874">_xlfn._xlws.FILTER(AnalysisSets!B:B,AnalysisSets!A:A=_xlfn._xlws.FILTER(Analyses!D:D,Analyses!A:A=AnalysisResults!A874,""),"")</f>
        <v>Safety Population</v>
      </c>
      <c r="C874" t="s">
        <v>314</v>
      </c>
      <c r="D874" s="4" t="str" cm="1">
        <f t="array" ref="D874">_xlfn.UNIQUE(_xlfn._xlws.FILTER(AnalysisMethods!$C$2:$C$31,AnalysisMethods!$A$2:$A$31=AnalysisResults!C874,""))</f>
        <v>Grouped summary of categorical variable</v>
      </c>
      <c r="E874" t="s">
        <v>316</v>
      </c>
      <c r="F874" s="4" t="str" cm="1">
        <f t="array" ref="F874">_xlfn._xlws.FILTER(AnalysisMethods!$H$2:$H$31,AnalysisMethods!$E$2:$E$31=AnalysisResults!E874,"")</f>
        <v>%</v>
      </c>
      <c r="G874" s="4" t="str" cm="1">
        <f t="array" ref="G874">_xlfn._xlws.FILTER(AnalysisMethods!$I$2:$I$31,AnalysisMethods!$E$2:$E$31=AnalysisResults!E874,"")</f>
        <v>( XX.X)</v>
      </c>
      <c r="H874" t="s">
        <v>33</v>
      </c>
      <c r="I874" t="s">
        <v>40</v>
      </c>
      <c r="J874" s="4" t="str" cm="1">
        <f t="array" ref="J874">_xlfn._xlws.FILTER(AnalysisGroupings!$G$2:$G$20,AnalysisGroupings!$F$2:$F$20=AnalysisResults!I874,"")</f>
        <v>Xanomeline Low Dose</v>
      </c>
      <c r="L874" t="s">
        <v>108</v>
      </c>
      <c r="N874" s="4" t="str" cm="1">
        <f t="array" ref="N874">_xlfn._xlws.FILTER(AnalysisGroupings!$G$2:$G$20,(AnalysisGroupings!$F$2:$F$20=AnalysisResults!M874)*LEN(M874)&gt;0,"")</f>
        <v/>
      </c>
      <c r="O874" t="s">
        <v>358</v>
      </c>
      <c r="P874" t="s">
        <v>111</v>
      </c>
      <c r="R874" s="4" t="str" cm="1">
        <f t="array" ref="R874">_xlfn._xlws.FILTER(AnalysisGroupings!$G$2:$G$20,(AnalysisGroupings!$F$2:$F$20=AnalysisResults!Q874)*LEN(Q874)&gt;0,"")</f>
        <v/>
      </c>
      <c r="S874" t="s">
        <v>434</v>
      </c>
      <c r="T874">
        <v>0</v>
      </c>
      <c r="U874" s="7" t="s">
        <v>280</v>
      </c>
    </row>
    <row r="875" spans="1:21" x14ac:dyDescent="0.45">
      <c r="A875" t="s">
        <v>117</v>
      </c>
      <c r="B875" s="4" t="str" cm="1">
        <f t="array" ref="B875">_xlfn._xlws.FILTER(AnalysisSets!B:B,AnalysisSets!A:A=_xlfn._xlws.FILTER(Analyses!D:D,Analyses!A:A=AnalysisResults!A875,""),"")</f>
        <v>Safety Population</v>
      </c>
      <c r="C875" t="s">
        <v>314</v>
      </c>
      <c r="D875" s="4" t="str" cm="1">
        <f t="array" ref="D875">_xlfn.UNIQUE(_xlfn._xlws.FILTER(AnalysisMethods!$C$2:$C$31,AnalysisMethods!$A$2:$A$31=AnalysisResults!C875,""))</f>
        <v>Grouped summary of categorical variable</v>
      </c>
      <c r="E875" t="s">
        <v>315</v>
      </c>
      <c r="F875" s="4" t="str" cm="1">
        <f t="array" ref="F875">_xlfn._xlws.FILTER(AnalysisMethods!$H$2:$H$31,AnalysisMethods!$E$2:$E$31=AnalysisResults!E875,"")</f>
        <v>n</v>
      </c>
      <c r="G875" s="4" t="str" cm="1">
        <f t="array" ref="G875">_xlfn._xlws.FILTER(AnalysisMethods!$I$2:$I$31,AnalysisMethods!$E$2:$E$31=AnalysisResults!E875,"")</f>
        <v>XX</v>
      </c>
      <c r="H875" t="s">
        <v>33</v>
      </c>
      <c r="I875" t="s">
        <v>40</v>
      </c>
      <c r="J875" s="4" t="str" cm="1">
        <f t="array" ref="J875">_xlfn._xlws.FILTER(AnalysisGroupings!$G$2:$G$20,AnalysisGroupings!$F$2:$F$20=AnalysisResults!I875,"")</f>
        <v>Xanomeline Low Dose</v>
      </c>
      <c r="L875" t="s">
        <v>108</v>
      </c>
      <c r="N875" s="4" t="str" cm="1">
        <f t="array" ref="N875">_xlfn._xlws.FILTER(AnalysisGroupings!$G$2:$G$20,(AnalysisGroupings!$F$2:$F$20=AnalysisResults!M875)*LEN(M875)&gt;0,"")</f>
        <v/>
      </c>
      <c r="O875" t="s">
        <v>358</v>
      </c>
      <c r="P875" t="s">
        <v>111</v>
      </c>
      <c r="R875" s="4" t="str" cm="1">
        <f t="array" ref="R875">_xlfn._xlws.FILTER(AnalysisGroupings!$G$2:$G$20,(AnalysisGroupings!$F$2:$F$20=AnalysisResults!Q875)*LEN(Q875)&gt;0,"")</f>
        <v/>
      </c>
      <c r="S875" t="s">
        <v>435</v>
      </c>
      <c r="T875">
        <v>0</v>
      </c>
      <c r="U875" s="7" t="s">
        <v>276</v>
      </c>
    </row>
    <row r="876" spans="1:21" x14ac:dyDescent="0.45">
      <c r="A876" t="s">
        <v>117</v>
      </c>
      <c r="B876" s="4" t="str" cm="1">
        <f t="array" ref="B876">_xlfn._xlws.FILTER(AnalysisSets!B:B,AnalysisSets!A:A=_xlfn._xlws.FILTER(Analyses!D:D,Analyses!A:A=AnalysisResults!A876,""),"")</f>
        <v>Safety Population</v>
      </c>
      <c r="C876" t="s">
        <v>314</v>
      </c>
      <c r="D876" s="4" t="str" cm="1">
        <f t="array" ref="D876">_xlfn.UNIQUE(_xlfn._xlws.FILTER(AnalysisMethods!$C$2:$C$31,AnalysisMethods!$A$2:$A$31=AnalysisResults!C876,""))</f>
        <v>Grouped summary of categorical variable</v>
      </c>
      <c r="E876" t="s">
        <v>316</v>
      </c>
      <c r="F876" s="4" t="str" cm="1">
        <f t="array" ref="F876">_xlfn._xlws.FILTER(AnalysisMethods!$H$2:$H$31,AnalysisMethods!$E$2:$E$31=AnalysisResults!E876,"")</f>
        <v>%</v>
      </c>
      <c r="G876" s="4" t="str" cm="1">
        <f t="array" ref="G876">_xlfn._xlws.FILTER(AnalysisMethods!$I$2:$I$31,AnalysisMethods!$E$2:$E$31=AnalysisResults!E876,"")</f>
        <v>( XX.X)</v>
      </c>
      <c r="H876" t="s">
        <v>33</v>
      </c>
      <c r="I876" t="s">
        <v>40</v>
      </c>
      <c r="J876" s="4" t="str" cm="1">
        <f t="array" ref="J876">_xlfn._xlws.FILTER(AnalysisGroupings!$G$2:$G$20,AnalysisGroupings!$F$2:$F$20=AnalysisResults!I876,"")</f>
        <v>Xanomeline Low Dose</v>
      </c>
      <c r="L876" t="s">
        <v>108</v>
      </c>
      <c r="N876" s="4" t="str" cm="1">
        <f t="array" ref="N876">_xlfn._xlws.FILTER(AnalysisGroupings!$G$2:$G$20,(AnalysisGroupings!$F$2:$F$20=AnalysisResults!M876)*LEN(M876)&gt;0,"")</f>
        <v/>
      </c>
      <c r="O876" t="s">
        <v>358</v>
      </c>
      <c r="P876" t="s">
        <v>111</v>
      </c>
      <c r="R876" s="4" t="str" cm="1">
        <f t="array" ref="R876">_xlfn._xlws.FILTER(AnalysisGroupings!$G$2:$G$20,(AnalysisGroupings!$F$2:$F$20=AnalysisResults!Q876)*LEN(Q876)&gt;0,"")</f>
        <v/>
      </c>
      <c r="S876" t="s">
        <v>435</v>
      </c>
      <c r="T876">
        <v>0</v>
      </c>
      <c r="U876" s="7" t="s">
        <v>280</v>
      </c>
    </row>
    <row r="877" spans="1:21" x14ac:dyDescent="0.45">
      <c r="A877" t="s">
        <v>117</v>
      </c>
      <c r="B877" s="4" t="str" cm="1">
        <f t="array" ref="B877">_xlfn._xlws.FILTER(AnalysisSets!B:B,AnalysisSets!A:A=_xlfn._xlws.FILTER(Analyses!D:D,Analyses!A:A=AnalysisResults!A877,""),"")</f>
        <v>Safety Population</v>
      </c>
      <c r="C877" t="s">
        <v>314</v>
      </c>
      <c r="D877" s="4" t="str" cm="1">
        <f t="array" ref="D877">_xlfn.UNIQUE(_xlfn._xlws.FILTER(AnalysisMethods!$C$2:$C$31,AnalysisMethods!$A$2:$A$31=AnalysisResults!C877,""))</f>
        <v>Grouped summary of categorical variable</v>
      </c>
      <c r="E877" t="s">
        <v>315</v>
      </c>
      <c r="F877" s="4" t="str" cm="1">
        <f t="array" ref="F877">_xlfn._xlws.FILTER(AnalysisMethods!$H$2:$H$31,AnalysisMethods!$E$2:$E$31=AnalysisResults!E877,"")</f>
        <v>n</v>
      </c>
      <c r="G877" s="4" t="str" cm="1">
        <f t="array" ref="G877">_xlfn._xlws.FILTER(AnalysisMethods!$I$2:$I$31,AnalysisMethods!$E$2:$E$31=AnalysisResults!E877,"")</f>
        <v>XX</v>
      </c>
      <c r="H877" t="s">
        <v>33</v>
      </c>
      <c r="I877" t="s">
        <v>40</v>
      </c>
      <c r="J877" s="4" t="str" cm="1">
        <f t="array" ref="J877">_xlfn._xlws.FILTER(AnalysisGroupings!$G$2:$G$20,AnalysisGroupings!$F$2:$F$20=AnalysisResults!I877,"")</f>
        <v>Xanomeline Low Dose</v>
      </c>
      <c r="L877" t="s">
        <v>108</v>
      </c>
      <c r="N877" s="4" t="str" cm="1">
        <f t="array" ref="N877">_xlfn._xlws.FILTER(AnalysisGroupings!$G$2:$G$20,(AnalysisGroupings!$F$2:$F$20=AnalysisResults!M877)*LEN(M877)&gt;0,"")</f>
        <v/>
      </c>
      <c r="O877" t="s">
        <v>358</v>
      </c>
      <c r="P877" t="s">
        <v>111</v>
      </c>
      <c r="R877" s="4" t="str" cm="1">
        <f t="array" ref="R877">_xlfn._xlws.FILTER(AnalysisGroupings!$G$2:$G$20,(AnalysisGroupings!$F$2:$F$20=AnalysisResults!Q877)*LEN(Q877)&gt;0,"")</f>
        <v/>
      </c>
      <c r="S877" t="s">
        <v>436</v>
      </c>
      <c r="T877">
        <v>1</v>
      </c>
      <c r="U877" s="7" t="s">
        <v>277</v>
      </c>
    </row>
    <row r="878" spans="1:21" x14ac:dyDescent="0.45">
      <c r="A878" t="s">
        <v>117</v>
      </c>
      <c r="B878" s="4" t="str" cm="1">
        <f t="array" ref="B878">_xlfn._xlws.FILTER(AnalysisSets!B:B,AnalysisSets!A:A=_xlfn._xlws.FILTER(Analyses!D:D,Analyses!A:A=AnalysisResults!A878,""),"")</f>
        <v>Safety Population</v>
      </c>
      <c r="C878" t="s">
        <v>314</v>
      </c>
      <c r="D878" s="4" t="str" cm="1">
        <f t="array" ref="D878">_xlfn.UNIQUE(_xlfn._xlws.FILTER(AnalysisMethods!$C$2:$C$31,AnalysisMethods!$A$2:$A$31=AnalysisResults!C878,""))</f>
        <v>Grouped summary of categorical variable</v>
      </c>
      <c r="E878" t="s">
        <v>316</v>
      </c>
      <c r="F878" s="4" t="str" cm="1">
        <f t="array" ref="F878">_xlfn._xlws.FILTER(AnalysisMethods!$H$2:$H$31,AnalysisMethods!$E$2:$E$31=AnalysisResults!E878,"")</f>
        <v>%</v>
      </c>
      <c r="G878" s="4" t="str" cm="1">
        <f t="array" ref="G878">_xlfn._xlws.FILTER(AnalysisMethods!$I$2:$I$31,AnalysisMethods!$E$2:$E$31=AnalysisResults!E878,"")</f>
        <v>( XX.X)</v>
      </c>
      <c r="H878" t="s">
        <v>33</v>
      </c>
      <c r="I878" t="s">
        <v>40</v>
      </c>
      <c r="J878" s="4" t="str" cm="1">
        <f t="array" ref="J878">_xlfn._xlws.FILTER(AnalysisGroupings!$G$2:$G$20,AnalysisGroupings!$F$2:$F$20=AnalysisResults!I878,"")</f>
        <v>Xanomeline Low Dose</v>
      </c>
      <c r="L878" t="s">
        <v>108</v>
      </c>
      <c r="N878" s="4" t="str" cm="1">
        <f t="array" ref="N878">_xlfn._xlws.FILTER(AnalysisGroupings!$G$2:$G$20,(AnalysisGroupings!$F$2:$F$20=AnalysisResults!M878)*LEN(M878)&gt;0,"")</f>
        <v/>
      </c>
      <c r="O878" t="s">
        <v>358</v>
      </c>
      <c r="P878" t="s">
        <v>111</v>
      </c>
      <c r="R878" s="4" t="str" cm="1">
        <f t="array" ref="R878">_xlfn._xlws.FILTER(AnalysisGroupings!$G$2:$G$20,(AnalysisGroupings!$F$2:$F$20=AnalysisResults!Q878)*LEN(Q878)&gt;0,"")</f>
        <v/>
      </c>
      <c r="S878" t="s">
        <v>436</v>
      </c>
      <c r="T878">
        <v>1.1904999999999999</v>
      </c>
      <c r="U878" s="7" t="s">
        <v>283</v>
      </c>
    </row>
    <row r="879" spans="1:21" x14ac:dyDescent="0.45">
      <c r="A879" t="s">
        <v>117</v>
      </c>
      <c r="B879" s="4" t="str" cm="1">
        <f t="array" ref="B879">_xlfn._xlws.FILTER(AnalysisSets!B:B,AnalysisSets!A:A=_xlfn._xlws.FILTER(Analyses!D:D,Analyses!A:A=AnalysisResults!A879,""),"")</f>
        <v>Safety Population</v>
      </c>
      <c r="C879" t="s">
        <v>314</v>
      </c>
      <c r="D879" s="4" t="str" cm="1">
        <f t="array" ref="D879">_xlfn.UNIQUE(_xlfn._xlws.FILTER(AnalysisMethods!$C$2:$C$31,AnalysisMethods!$A$2:$A$31=AnalysisResults!C879,""))</f>
        <v>Grouped summary of categorical variable</v>
      </c>
      <c r="E879" t="s">
        <v>315</v>
      </c>
      <c r="F879" s="4" t="str" cm="1">
        <f t="array" ref="F879">_xlfn._xlws.FILTER(AnalysisMethods!$H$2:$H$31,AnalysisMethods!$E$2:$E$31=AnalysisResults!E879,"")</f>
        <v>n</v>
      </c>
      <c r="G879" s="4" t="str" cm="1">
        <f t="array" ref="G879">_xlfn._xlws.FILTER(AnalysisMethods!$I$2:$I$31,AnalysisMethods!$E$2:$E$31=AnalysisResults!E879,"")</f>
        <v>XX</v>
      </c>
      <c r="H879" t="s">
        <v>33</v>
      </c>
      <c r="I879" t="s">
        <v>40</v>
      </c>
      <c r="J879" s="4" t="str" cm="1">
        <f t="array" ref="J879">_xlfn._xlws.FILTER(AnalysisGroupings!$G$2:$G$20,AnalysisGroupings!$F$2:$F$20=AnalysisResults!I879,"")</f>
        <v>Xanomeline Low Dose</v>
      </c>
      <c r="L879" t="s">
        <v>108</v>
      </c>
      <c r="N879" s="4" t="str" cm="1">
        <f t="array" ref="N879">_xlfn._xlws.FILTER(AnalysisGroupings!$G$2:$G$20,(AnalysisGroupings!$F$2:$F$20=AnalysisResults!M879)*LEN(M879)&gt;0,"")</f>
        <v/>
      </c>
      <c r="O879" t="s">
        <v>358</v>
      </c>
      <c r="P879" t="s">
        <v>111</v>
      </c>
      <c r="R879" s="4" t="str" cm="1">
        <f t="array" ref="R879">_xlfn._xlws.FILTER(AnalysisGroupings!$G$2:$G$20,(AnalysisGroupings!$F$2:$F$20=AnalysisResults!Q879)*LEN(Q879)&gt;0,"")</f>
        <v/>
      </c>
      <c r="S879" t="s">
        <v>482</v>
      </c>
      <c r="T879">
        <v>5</v>
      </c>
      <c r="U879" s="7" t="s">
        <v>635</v>
      </c>
    </row>
    <row r="880" spans="1:21" x14ac:dyDescent="0.45">
      <c r="A880" t="s">
        <v>117</v>
      </c>
      <c r="B880" s="4" t="str" cm="1">
        <f t="array" ref="B880">_xlfn._xlws.FILTER(AnalysisSets!B:B,AnalysisSets!A:A=_xlfn._xlws.FILTER(Analyses!D:D,Analyses!A:A=AnalysisResults!A880,""),"")</f>
        <v>Safety Population</v>
      </c>
      <c r="C880" t="s">
        <v>314</v>
      </c>
      <c r="D880" s="4" t="str" cm="1">
        <f t="array" ref="D880">_xlfn.UNIQUE(_xlfn._xlws.FILTER(AnalysisMethods!$C$2:$C$31,AnalysisMethods!$A$2:$A$31=AnalysisResults!C880,""))</f>
        <v>Grouped summary of categorical variable</v>
      </c>
      <c r="E880" t="s">
        <v>316</v>
      </c>
      <c r="F880" s="4" t="str" cm="1">
        <f t="array" ref="F880">_xlfn._xlws.FILTER(AnalysisMethods!$H$2:$H$31,AnalysisMethods!$E$2:$E$31=AnalysisResults!E880,"")</f>
        <v>%</v>
      </c>
      <c r="G880" s="4" t="str" cm="1">
        <f t="array" ref="G880">_xlfn._xlws.FILTER(AnalysisMethods!$I$2:$I$31,AnalysisMethods!$E$2:$E$31=AnalysisResults!E880,"")</f>
        <v>( XX.X)</v>
      </c>
      <c r="H880" t="s">
        <v>33</v>
      </c>
      <c r="I880" t="s">
        <v>40</v>
      </c>
      <c r="J880" s="4" t="str" cm="1">
        <f t="array" ref="J880">_xlfn._xlws.FILTER(AnalysisGroupings!$G$2:$G$20,AnalysisGroupings!$F$2:$F$20=AnalysisResults!I880,"")</f>
        <v>Xanomeline Low Dose</v>
      </c>
      <c r="L880" t="s">
        <v>108</v>
      </c>
      <c r="N880" s="4" t="str" cm="1">
        <f t="array" ref="N880">_xlfn._xlws.FILTER(AnalysisGroupings!$G$2:$G$20,(AnalysisGroupings!$F$2:$F$20=AnalysisResults!M880)*LEN(M880)&gt;0,"")</f>
        <v/>
      </c>
      <c r="O880" t="s">
        <v>358</v>
      </c>
      <c r="P880" t="s">
        <v>111</v>
      </c>
      <c r="R880" s="4" t="str" cm="1">
        <f t="array" ref="R880">_xlfn._xlws.FILTER(AnalysisGroupings!$G$2:$G$20,(AnalysisGroupings!$F$2:$F$20=AnalysisResults!Q880)*LEN(Q880)&gt;0,"")</f>
        <v/>
      </c>
      <c r="S880" t="s">
        <v>482</v>
      </c>
      <c r="T880">
        <v>5.9523999999999999</v>
      </c>
      <c r="U880" s="7" t="s">
        <v>636</v>
      </c>
    </row>
    <row r="881" spans="1:21" x14ac:dyDescent="0.45">
      <c r="A881" t="s">
        <v>117</v>
      </c>
      <c r="B881" s="4" t="str" cm="1">
        <f t="array" ref="B881">_xlfn._xlws.FILTER(AnalysisSets!B:B,AnalysisSets!A:A=_xlfn._xlws.FILTER(Analyses!D:D,Analyses!A:A=AnalysisResults!A881,""),"")</f>
        <v>Safety Population</v>
      </c>
      <c r="C881" t="s">
        <v>314</v>
      </c>
      <c r="D881" s="4" t="str" cm="1">
        <f t="array" ref="D881">_xlfn.UNIQUE(_xlfn._xlws.FILTER(AnalysisMethods!$C$2:$C$31,AnalysisMethods!$A$2:$A$31=AnalysisResults!C881,""))</f>
        <v>Grouped summary of categorical variable</v>
      </c>
      <c r="E881" t="s">
        <v>315</v>
      </c>
      <c r="F881" s="4" t="str" cm="1">
        <f t="array" ref="F881">_xlfn._xlws.FILTER(AnalysisMethods!$H$2:$H$31,AnalysisMethods!$E$2:$E$31=AnalysisResults!E881,"")</f>
        <v>n</v>
      </c>
      <c r="G881" s="4" t="str" cm="1">
        <f t="array" ref="G881">_xlfn._xlws.FILTER(AnalysisMethods!$I$2:$I$31,AnalysisMethods!$E$2:$E$31=AnalysisResults!E881,"")</f>
        <v>XX</v>
      </c>
      <c r="H881" t="s">
        <v>33</v>
      </c>
      <c r="I881" t="s">
        <v>40</v>
      </c>
      <c r="J881" s="4" t="str" cm="1">
        <f t="array" ref="J881">_xlfn._xlws.FILTER(AnalysisGroupings!$G$2:$G$20,AnalysisGroupings!$F$2:$F$20=AnalysisResults!I881,"")</f>
        <v>Xanomeline Low Dose</v>
      </c>
      <c r="L881" t="s">
        <v>108</v>
      </c>
      <c r="N881" s="4" t="str" cm="1">
        <f t="array" ref="N881">_xlfn._xlws.FILTER(AnalysisGroupings!$G$2:$G$20,(AnalysisGroupings!$F$2:$F$20=AnalysisResults!M881)*LEN(M881)&gt;0,"")</f>
        <v/>
      </c>
      <c r="O881" t="s">
        <v>358</v>
      </c>
      <c r="P881" t="s">
        <v>111</v>
      </c>
      <c r="R881" s="4" t="str" cm="1">
        <f t="array" ref="R881">_xlfn._xlws.FILTER(AnalysisGroupings!$G$2:$G$20,(AnalysisGroupings!$F$2:$F$20=AnalysisResults!Q881)*LEN(Q881)&gt;0,"")</f>
        <v/>
      </c>
      <c r="S881" t="s">
        <v>483</v>
      </c>
      <c r="T881">
        <v>0</v>
      </c>
      <c r="U881" s="7" t="s">
        <v>276</v>
      </c>
    </row>
    <row r="882" spans="1:21" x14ac:dyDescent="0.45">
      <c r="A882" t="s">
        <v>117</v>
      </c>
      <c r="B882" s="4" t="str" cm="1">
        <f t="array" ref="B882">_xlfn._xlws.FILTER(AnalysisSets!B:B,AnalysisSets!A:A=_xlfn._xlws.FILTER(Analyses!D:D,Analyses!A:A=AnalysisResults!A882,""),"")</f>
        <v>Safety Population</v>
      </c>
      <c r="C882" t="s">
        <v>314</v>
      </c>
      <c r="D882" s="4" t="str" cm="1">
        <f t="array" ref="D882">_xlfn.UNIQUE(_xlfn._xlws.FILTER(AnalysisMethods!$C$2:$C$31,AnalysisMethods!$A$2:$A$31=AnalysisResults!C882,""))</f>
        <v>Grouped summary of categorical variable</v>
      </c>
      <c r="E882" t="s">
        <v>316</v>
      </c>
      <c r="F882" s="4" t="str" cm="1">
        <f t="array" ref="F882">_xlfn._xlws.FILTER(AnalysisMethods!$H$2:$H$31,AnalysisMethods!$E$2:$E$31=AnalysisResults!E882,"")</f>
        <v>%</v>
      </c>
      <c r="G882" s="4" t="str" cm="1">
        <f t="array" ref="G882">_xlfn._xlws.FILTER(AnalysisMethods!$I$2:$I$31,AnalysisMethods!$E$2:$E$31=AnalysisResults!E882,"")</f>
        <v>( XX.X)</v>
      </c>
      <c r="H882" t="s">
        <v>33</v>
      </c>
      <c r="I882" t="s">
        <v>40</v>
      </c>
      <c r="J882" s="4" t="str" cm="1">
        <f t="array" ref="J882">_xlfn._xlws.FILTER(AnalysisGroupings!$G$2:$G$20,AnalysisGroupings!$F$2:$F$20=AnalysisResults!I882,"")</f>
        <v>Xanomeline Low Dose</v>
      </c>
      <c r="L882" t="s">
        <v>108</v>
      </c>
      <c r="N882" s="4" t="str" cm="1">
        <f t="array" ref="N882">_xlfn._xlws.FILTER(AnalysisGroupings!$G$2:$G$20,(AnalysisGroupings!$F$2:$F$20=AnalysisResults!M882)*LEN(M882)&gt;0,"")</f>
        <v/>
      </c>
      <c r="O882" t="s">
        <v>358</v>
      </c>
      <c r="P882" t="s">
        <v>111</v>
      </c>
      <c r="R882" s="4" t="str" cm="1">
        <f t="array" ref="R882">_xlfn._xlws.FILTER(AnalysisGroupings!$G$2:$G$20,(AnalysisGroupings!$F$2:$F$20=AnalysisResults!Q882)*LEN(Q882)&gt;0,"")</f>
        <v/>
      </c>
      <c r="S882" t="s">
        <v>483</v>
      </c>
      <c r="T882">
        <v>0</v>
      </c>
      <c r="U882" s="7" t="s">
        <v>280</v>
      </c>
    </row>
    <row r="883" spans="1:21" x14ac:dyDescent="0.45">
      <c r="A883" t="s">
        <v>117</v>
      </c>
      <c r="B883" s="4" t="str" cm="1">
        <f t="array" ref="B883">_xlfn._xlws.FILTER(AnalysisSets!B:B,AnalysisSets!A:A=_xlfn._xlws.FILTER(Analyses!D:D,Analyses!A:A=AnalysisResults!A883,""),"")</f>
        <v>Safety Population</v>
      </c>
      <c r="C883" t="s">
        <v>314</v>
      </c>
      <c r="D883" s="4" t="str" cm="1">
        <f t="array" ref="D883">_xlfn.UNIQUE(_xlfn._xlws.FILTER(AnalysisMethods!$C$2:$C$31,AnalysisMethods!$A$2:$A$31=AnalysisResults!C883,""))</f>
        <v>Grouped summary of categorical variable</v>
      </c>
      <c r="E883" t="s">
        <v>315</v>
      </c>
      <c r="F883" s="4" t="str" cm="1">
        <f t="array" ref="F883">_xlfn._xlws.FILTER(AnalysisMethods!$H$2:$H$31,AnalysisMethods!$E$2:$E$31=AnalysisResults!E883,"")</f>
        <v>n</v>
      </c>
      <c r="G883" s="4" t="str" cm="1">
        <f t="array" ref="G883">_xlfn._xlws.FILTER(AnalysisMethods!$I$2:$I$31,AnalysisMethods!$E$2:$E$31=AnalysisResults!E883,"")</f>
        <v>XX</v>
      </c>
      <c r="H883" t="s">
        <v>33</v>
      </c>
      <c r="I883" t="s">
        <v>40</v>
      </c>
      <c r="J883" s="4" t="str" cm="1">
        <f t="array" ref="J883">_xlfn._xlws.FILTER(AnalysisGroupings!$G$2:$G$20,AnalysisGroupings!$F$2:$F$20=AnalysisResults!I883,"")</f>
        <v>Xanomeline Low Dose</v>
      </c>
      <c r="L883" t="s">
        <v>108</v>
      </c>
      <c r="N883" s="4" t="str" cm="1">
        <f t="array" ref="N883">_xlfn._xlws.FILTER(AnalysisGroupings!$G$2:$G$20,(AnalysisGroupings!$F$2:$F$20=AnalysisResults!M883)*LEN(M883)&gt;0,"")</f>
        <v/>
      </c>
      <c r="O883" t="s">
        <v>358</v>
      </c>
      <c r="P883" t="s">
        <v>111</v>
      </c>
      <c r="R883" s="4" t="str" cm="1">
        <f t="array" ref="R883">_xlfn._xlws.FILTER(AnalysisGroupings!$G$2:$G$20,(AnalysisGroupings!$F$2:$F$20=AnalysisResults!Q883)*LEN(Q883)&gt;0,"")</f>
        <v/>
      </c>
      <c r="S883" t="s">
        <v>484</v>
      </c>
      <c r="T883">
        <v>0</v>
      </c>
      <c r="U883" s="7" t="s">
        <v>276</v>
      </c>
    </row>
    <row r="884" spans="1:21" x14ac:dyDescent="0.45">
      <c r="A884" t="s">
        <v>117</v>
      </c>
      <c r="B884" s="4" t="str" cm="1">
        <f t="array" ref="B884">_xlfn._xlws.FILTER(AnalysisSets!B:B,AnalysisSets!A:A=_xlfn._xlws.FILTER(Analyses!D:D,Analyses!A:A=AnalysisResults!A884,""),"")</f>
        <v>Safety Population</v>
      </c>
      <c r="C884" t="s">
        <v>314</v>
      </c>
      <c r="D884" s="4" t="str" cm="1">
        <f t="array" ref="D884">_xlfn.UNIQUE(_xlfn._xlws.FILTER(AnalysisMethods!$C$2:$C$31,AnalysisMethods!$A$2:$A$31=AnalysisResults!C884,""))</f>
        <v>Grouped summary of categorical variable</v>
      </c>
      <c r="E884" t="s">
        <v>316</v>
      </c>
      <c r="F884" s="4" t="str" cm="1">
        <f t="array" ref="F884">_xlfn._xlws.FILTER(AnalysisMethods!$H$2:$H$31,AnalysisMethods!$E$2:$E$31=AnalysisResults!E884,"")</f>
        <v>%</v>
      </c>
      <c r="G884" s="4" t="str" cm="1">
        <f t="array" ref="G884">_xlfn._xlws.FILTER(AnalysisMethods!$I$2:$I$31,AnalysisMethods!$E$2:$E$31=AnalysisResults!E884,"")</f>
        <v>( XX.X)</v>
      </c>
      <c r="H884" t="s">
        <v>33</v>
      </c>
      <c r="I884" t="s">
        <v>40</v>
      </c>
      <c r="J884" s="4" t="str" cm="1">
        <f t="array" ref="J884">_xlfn._xlws.FILTER(AnalysisGroupings!$G$2:$G$20,AnalysisGroupings!$F$2:$F$20=AnalysisResults!I884,"")</f>
        <v>Xanomeline Low Dose</v>
      </c>
      <c r="L884" t="s">
        <v>108</v>
      </c>
      <c r="N884" s="4" t="str" cm="1">
        <f t="array" ref="N884">_xlfn._xlws.FILTER(AnalysisGroupings!$G$2:$G$20,(AnalysisGroupings!$F$2:$F$20=AnalysisResults!M884)*LEN(M884)&gt;0,"")</f>
        <v/>
      </c>
      <c r="O884" t="s">
        <v>358</v>
      </c>
      <c r="P884" t="s">
        <v>111</v>
      </c>
      <c r="R884" s="4" t="str" cm="1">
        <f t="array" ref="R884">_xlfn._xlws.FILTER(AnalysisGroupings!$G$2:$G$20,(AnalysisGroupings!$F$2:$F$20=AnalysisResults!Q884)*LEN(Q884)&gt;0,"")</f>
        <v/>
      </c>
      <c r="S884" t="s">
        <v>484</v>
      </c>
      <c r="T884">
        <v>0</v>
      </c>
      <c r="U884" s="7" t="s">
        <v>280</v>
      </c>
    </row>
    <row r="885" spans="1:21" x14ac:dyDescent="0.45">
      <c r="A885" t="s">
        <v>117</v>
      </c>
      <c r="B885" s="4" t="str" cm="1">
        <f t="array" ref="B885">_xlfn._xlws.FILTER(AnalysisSets!B:B,AnalysisSets!A:A=_xlfn._xlws.FILTER(Analyses!D:D,Analyses!A:A=AnalysisResults!A885,""),"")</f>
        <v>Safety Population</v>
      </c>
      <c r="C885" t="s">
        <v>314</v>
      </c>
      <c r="D885" s="4" t="str" cm="1">
        <f t="array" ref="D885">_xlfn.UNIQUE(_xlfn._xlws.FILTER(AnalysisMethods!$C$2:$C$31,AnalysisMethods!$A$2:$A$31=AnalysisResults!C885,""))</f>
        <v>Grouped summary of categorical variable</v>
      </c>
      <c r="E885" t="s">
        <v>315</v>
      </c>
      <c r="F885" s="4" t="str" cm="1">
        <f t="array" ref="F885">_xlfn._xlws.FILTER(AnalysisMethods!$H$2:$H$31,AnalysisMethods!$E$2:$E$31=AnalysisResults!E885,"")</f>
        <v>n</v>
      </c>
      <c r="G885" s="4" t="str" cm="1">
        <f t="array" ref="G885">_xlfn._xlws.FILTER(AnalysisMethods!$I$2:$I$31,AnalysisMethods!$E$2:$E$31=AnalysisResults!E885,"")</f>
        <v>XX</v>
      </c>
      <c r="H885" t="s">
        <v>33</v>
      </c>
      <c r="I885" t="s">
        <v>40</v>
      </c>
      <c r="J885" s="4" t="str" cm="1">
        <f t="array" ref="J885">_xlfn._xlws.FILTER(AnalysisGroupings!$G$2:$G$20,AnalysisGroupings!$F$2:$F$20=AnalysisResults!I885,"")</f>
        <v>Xanomeline Low Dose</v>
      </c>
      <c r="L885" t="s">
        <v>108</v>
      </c>
      <c r="N885" s="4" t="str" cm="1">
        <f t="array" ref="N885">_xlfn._xlws.FILTER(AnalysisGroupings!$G$2:$G$20,(AnalysisGroupings!$F$2:$F$20=AnalysisResults!M885)*LEN(M885)&gt;0,"")</f>
        <v/>
      </c>
      <c r="O885" t="s">
        <v>358</v>
      </c>
      <c r="P885" t="s">
        <v>111</v>
      </c>
      <c r="R885" s="4" t="str" cm="1">
        <f t="array" ref="R885">_xlfn._xlws.FILTER(AnalysisGroupings!$G$2:$G$20,(AnalysisGroupings!$F$2:$F$20=AnalysisResults!Q885)*LEN(Q885)&gt;0,"")</f>
        <v/>
      </c>
      <c r="S885" t="s">
        <v>512</v>
      </c>
      <c r="T885">
        <v>1</v>
      </c>
      <c r="U885" s="7" t="s">
        <v>277</v>
      </c>
    </row>
    <row r="886" spans="1:21" x14ac:dyDescent="0.45">
      <c r="A886" t="s">
        <v>117</v>
      </c>
      <c r="B886" s="4" t="str" cm="1">
        <f t="array" ref="B886">_xlfn._xlws.FILTER(AnalysisSets!B:B,AnalysisSets!A:A=_xlfn._xlws.FILTER(Analyses!D:D,Analyses!A:A=AnalysisResults!A886,""),"")</f>
        <v>Safety Population</v>
      </c>
      <c r="C886" t="s">
        <v>314</v>
      </c>
      <c r="D886" s="4" t="str" cm="1">
        <f t="array" ref="D886">_xlfn.UNIQUE(_xlfn._xlws.FILTER(AnalysisMethods!$C$2:$C$31,AnalysisMethods!$A$2:$A$31=AnalysisResults!C886,""))</f>
        <v>Grouped summary of categorical variable</v>
      </c>
      <c r="E886" t="s">
        <v>316</v>
      </c>
      <c r="F886" s="4" t="str" cm="1">
        <f t="array" ref="F886">_xlfn._xlws.FILTER(AnalysisMethods!$H$2:$H$31,AnalysisMethods!$E$2:$E$31=AnalysisResults!E886,"")</f>
        <v>%</v>
      </c>
      <c r="G886" s="4" t="str" cm="1">
        <f t="array" ref="G886">_xlfn._xlws.FILTER(AnalysisMethods!$I$2:$I$31,AnalysisMethods!$E$2:$E$31=AnalysisResults!E886,"")</f>
        <v>( XX.X)</v>
      </c>
      <c r="H886" t="s">
        <v>33</v>
      </c>
      <c r="I886" t="s">
        <v>40</v>
      </c>
      <c r="J886" s="4" t="str" cm="1">
        <f t="array" ref="J886">_xlfn._xlws.FILTER(AnalysisGroupings!$G$2:$G$20,AnalysisGroupings!$F$2:$F$20=AnalysisResults!I886,"")</f>
        <v>Xanomeline Low Dose</v>
      </c>
      <c r="L886" t="s">
        <v>108</v>
      </c>
      <c r="N886" s="4" t="str" cm="1">
        <f t="array" ref="N886">_xlfn._xlws.FILTER(AnalysisGroupings!$G$2:$G$20,(AnalysisGroupings!$F$2:$F$20=AnalysisResults!M886)*LEN(M886)&gt;0,"")</f>
        <v/>
      </c>
      <c r="O886" t="s">
        <v>358</v>
      </c>
      <c r="P886" t="s">
        <v>111</v>
      </c>
      <c r="R886" s="4" t="str" cm="1">
        <f t="array" ref="R886">_xlfn._xlws.FILTER(AnalysisGroupings!$G$2:$G$20,(AnalysisGroupings!$F$2:$F$20=AnalysisResults!Q886)*LEN(Q886)&gt;0,"")</f>
        <v/>
      </c>
      <c r="S886" t="s">
        <v>512</v>
      </c>
      <c r="T886">
        <v>1.1904999999999999</v>
      </c>
      <c r="U886" s="7" t="s">
        <v>283</v>
      </c>
    </row>
    <row r="887" spans="1:21" x14ac:dyDescent="0.45">
      <c r="A887" t="s">
        <v>117</v>
      </c>
      <c r="B887" s="4" t="str" cm="1">
        <f t="array" ref="B887">_xlfn._xlws.FILTER(AnalysisSets!B:B,AnalysisSets!A:A=_xlfn._xlws.FILTER(Analyses!D:D,Analyses!A:A=AnalysisResults!A887,""),"")</f>
        <v>Safety Population</v>
      </c>
      <c r="C887" t="s">
        <v>314</v>
      </c>
      <c r="D887" s="4" t="str" cm="1">
        <f t="array" ref="D887">_xlfn.UNIQUE(_xlfn._xlws.FILTER(AnalysisMethods!$C$2:$C$31,AnalysisMethods!$A$2:$A$31=AnalysisResults!C887,""))</f>
        <v>Grouped summary of categorical variable</v>
      </c>
      <c r="E887" t="s">
        <v>315</v>
      </c>
      <c r="F887" s="4" t="str" cm="1">
        <f t="array" ref="F887">_xlfn._xlws.FILTER(AnalysisMethods!$H$2:$H$31,AnalysisMethods!$E$2:$E$31=AnalysisResults!E887,"")</f>
        <v>n</v>
      </c>
      <c r="G887" s="4" t="str" cm="1">
        <f t="array" ref="G887">_xlfn._xlws.FILTER(AnalysisMethods!$I$2:$I$31,AnalysisMethods!$E$2:$E$31=AnalysisResults!E887,"")</f>
        <v>XX</v>
      </c>
      <c r="H887" t="s">
        <v>33</v>
      </c>
      <c r="I887" t="s">
        <v>40</v>
      </c>
      <c r="J887" s="4" t="str" cm="1">
        <f t="array" ref="J887">_xlfn._xlws.FILTER(AnalysisGroupings!$G$2:$G$20,AnalysisGroupings!$F$2:$F$20=AnalysisResults!I887,"")</f>
        <v>Xanomeline Low Dose</v>
      </c>
      <c r="L887" t="s">
        <v>108</v>
      </c>
      <c r="N887" s="4" t="str" cm="1">
        <f t="array" ref="N887">_xlfn._xlws.FILTER(AnalysisGroupings!$G$2:$G$20,(AnalysisGroupings!$F$2:$F$20=AnalysisResults!M887)*LEN(M887)&gt;0,"")</f>
        <v/>
      </c>
      <c r="O887" t="s">
        <v>358</v>
      </c>
      <c r="P887" t="s">
        <v>111</v>
      </c>
      <c r="R887" s="4" t="str" cm="1">
        <f t="array" ref="R887">_xlfn._xlws.FILTER(AnalysisGroupings!$G$2:$G$20,(AnalysisGroupings!$F$2:$F$20=AnalysisResults!Q887)*LEN(Q887)&gt;0,"")</f>
        <v/>
      </c>
      <c r="S887" t="s">
        <v>522</v>
      </c>
      <c r="T887">
        <v>1</v>
      </c>
      <c r="U887" s="7" t="s">
        <v>277</v>
      </c>
    </row>
    <row r="888" spans="1:21" x14ac:dyDescent="0.45">
      <c r="A888" t="s">
        <v>117</v>
      </c>
      <c r="B888" s="4" t="str" cm="1">
        <f t="array" ref="B888">_xlfn._xlws.FILTER(AnalysisSets!B:B,AnalysisSets!A:A=_xlfn._xlws.FILTER(Analyses!D:D,Analyses!A:A=AnalysisResults!A888,""),"")</f>
        <v>Safety Population</v>
      </c>
      <c r="C888" t="s">
        <v>314</v>
      </c>
      <c r="D888" s="4" t="str" cm="1">
        <f t="array" ref="D888">_xlfn.UNIQUE(_xlfn._xlws.FILTER(AnalysisMethods!$C$2:$C$31,AnalysisMethods!$A$2:$A$31=AnalysisResults!C888,""))</f>
        <v>Grouped summary of categorical variable</v>
      </c>
      <c r="E888" t="s">
        <v>316</v>
      </c>
      <c r="F888" s="4" t="str" cm="1">
        <f t="array" ref="F888">_xlfn._xlws.FILTER(AnalysisMethods!$H$2:$H$31,AnalysisMethods!$E$2:$E$31=AnalysisResults!E888,"")</f>
        <v>%</v>
      </c>
      <c r="G888" s="4" t="str" cm="1">
        <f t="array" ref="G888">_xlfn._xlws.FILTER(AnalysisMethods!$I$2:$I$31,AnalysisMethods!$E$2:$E$31=AnalysisResults!E888,"")</f>
        <v>( XX.X)</v>
      </c>
      <c r="H888" t="s">
        <v>33</v>
      </c>
      <c r="I888" t="s">
        <v>40</v>
      </c>
      <c r="J888" s="4" t="str" cm="1">
        <f t="array" ref="J888">_xlfn._xlws.FILTER(AnalysisGroupings!$G$2:$G$20,AnalysisGroupings!$F$2:$F$20=AnalysisResults!I888,"")</f>
        <v>Xanomeline Low Dose</v>
      </c>
      <c r="L888" t="s">
        <v>108</v>
      </c>
      <c r="N888" s="4" t="str" cm="1">
        <f t="array" ref="N888">_xlfn._xlws.FILTER(AnalysisGroupings!$G$2:$G$20,(AnalysisGroupings!$F$2:$F$20=AnalysisResults!M888)*LEN(M888)&gt;0,"")</f>
        <v/>
      </c>
      <c r="O888" t="s">
        <v>358</v>
      </c>
      <c r="P888" t="s">
        <v>111</v>
      </c>
      <c r="R888" s="4" t="str" cm="1">
        <f t="array" ref="R888">_xlfn._xlws.FILTER(AnalysisGroupings!$G$2:$G$20,(AnalysisGroupings!$F$2:$F$20=AnalysisResults!Q888)*LEN(Q888)&gt;0,"")</f>
        <v/>
      </c>
      <c r="S888" t="s">
        <v>522</v>
      </c>
      <c r="T888">
        <v>1.1904999999999999</v>
      </c>
      <c r="U888" s="7" t="s">
        <v>283</v>
      </c>
    </row>
    <row r="889" spans="1:21" x14ac:dyDescent="0.45">
      <c r="A889" t="s">
        <v>117</v>
      </c>
      <c r="B889" s="4" t="str" cm="1">
        <f t="array" ref="B889">_xlfn._xlws.FILTER(AnalysisSets!B:B,AnalysisSets!A:A=_xlfn._xlws.FILTER(Analyses!D:D,Analyses!A:A=AnalysisResults!A889,""),"")</f>
        <v>Safety Population</v>
      </c>
      <c r="C889" t="s">
        <v>314</v>
      </c>
      <c r="D889" s="4" t="str" cm="1">
        <f t="array" ref="D889">_xlfn.UNIQUE(_xlfn._xlws.FILTER(AnalysisMethods!$C$2:$C$31,AnalysisMethods!$A$2:$A$31=AnalysisResults!C889,""))</f>
        <v>Grouped summary of categorical variable</v>
      </c>
      <c r="E889" t="s">
        <v>315</v>
      </c>
      <c r="F889" s="4" t="str" cm="1">
        <f t="array" ref="F889">_xlfn._xlws.FILTER(AnalysisMethods!$H$2:$H$31,AnalysisMethods!$E$2:$E$31=AnalysisResults!E889,"")</f>
        <v>n</v>
      </c>
      <c r="G889" s="4" t="str" cm="1">
        <f t="array" ref="G889">_xlfn._xlws.FILTER(AnalysisMethods!$I$2:$I$31,AnalysisMethods!$E$2:$E$31=AnalysisResults!E889,"")</f>
        <v>XX</v>
      </c>
      <c r="H889" t="s">
        <v>33</v>
      </c>
      <c r="I889" t="s">
        <v>40</v>
      </c>
      <c r="J889" s="4" t="str" cm="1">
        <f t="array" ref="J889">_xlfn._xlws.FILTER(AnalysisGroupings!$G$2:$G$20,AnalysisGroupings!$F$2:$F$20=AnalysisResults!I889,"")</f>
        <v>Xanomeline Low Dose</v>
      </c>
      <c r="L889" t="s">
        <v>108</v>
      </c>
      <c r="N889" s="4" t="str" cm="1">
        <f t="array" ref="N889">_xlfn._xlws.FILTER(AnalysisGroupings!$G$2:$G$20,(AnalysisGroupings!$F$2:$F$20=AnalysisResults!M889)*LEN(M889)&gt;0,"")</f>
        <v/>
      </c>
      <c r="O889" t="s">
        <v>358</v>
      </c>
      <c r="P889" t="s">
        <v>111</v>
      </c>
      <c r="R889" s="4" t="str" cm="1">
        <f t="array" ref="R889">_xlfn._xlws.FILTER(AnalysisGroupings!$G$2:$G$20,(AnalysisGroupings!$F$2:$F$20=AnalysisResults!Q889)*LEN(Q889)&gt;0,"")</f>
        <v/>
      </c>
      <c r="S889" t="s">
        <v>535</v>
      </c>
      <c r="T889">
        <v>2</v>
      </c>
      <c r="U889" s="7" t="s">
        <v>614</v>
      </c>
    </row>
    <row r="890" spans="1:21" x14ac:dyDescent="0.45">
      <c r="A890" t="s">
        <v>117</v>
      </c>
      <c r="B890" s="4" t="str" cm="1">
        <f t="array" ref="B890">_xlfn._xlws.FILTER(AnalysisSets!B:B,AnalysisSets!A:A=_xlfn._xlws.FILTER(Analyses!D:D,Analyses!A:A=AnalysisResults!A890,""),"")</f>
        <v>Safety Population</v>
      </c>
      <c r="C890" t="s">
        <v>314</v>
      </c>
      <c r="D890" s="4" t="str" cm="1">
        <f t="array" ref="D890">_xlfn.UNIQUE(_xlfn._xlws.FILTER(AnalysisMethods!$C$2:$C$31,AnalysisMethods!$A$2:$A$31=AnalysisResults!C890,""))</f>
        <v>Grouped summary of categorical variable</v>
      </c>
      <c r="E890" t="s">
        <v>316</v>
      </c>
      <c r="F890" s="4" t="str" cm="1">
        <f t="array" ref="F890">_xlfn._xlws.FILTER(AnalysisMethods!$H$2:$H$31,AnalysisMethods!$E$2:$E$31=AnalysisResults!E890,"")</f>
        <v>%</v>
      </c>
      <c r="G890" s="4" t="str" cm="1">
        <f t="array" ref="G890">_xlfn._xlws.FILTER(AnalysisMethods!$I$2:$I$31,AnalysisMethods!$E$2:$E$31=AnalysisResults!E890,"")</f>
        <v>( XX.X)</v>
      </c>
      <c r="H890" t="s">
        <v>33</v>
      </c>
      <c r="I890" t="s">
        <v>40</v>
      </c>
      <c r="J890" s="4" t="str" cm="1">
        <f t="array" ref="J890">_xlfn._xlws.FILTER(AnalysisGroupings!$G$2:$G$20,AnalysisGroupings!$F$2:$F$20=AnalysisResults!I890,"")</f>
        <v>Xanomeline Low Dose</v>
      </c>
      <c r="L890" t="s">
        <v>108</v>
      </c>
      <c r="N890" s="4" t="str" cm="1">
        <f t="array" ref="N890">_xlfn._xlws.FILTER(AnalysisGroupings!$G$2:$G$20,(AnalysisGroupings!$F$2:$F$20=AnalysisResults!M890)*LEN(M890)&gt;0,"")</f>
        <v/>
      </c>
      <c r="O890" t="s">
        <v>358</v>
      </c>
      <c r="P890" t="s">
        <v>111</v>
      </c>
      <c r="R890" s="4" t="str" cm="1">
        <f t="array" ref="R890">_xlfn._xlws.FILTER(AnalysisGroupings!$G$2:$G$20,(AnalysisGroupings!$F$2:$F$20=AnalysisResults!Q890)*LEN(Q890)&gt;0,"")</f>
        <v/>
      </c>
      <c r="S890" t="s">
        <v>535</v>
      </c>
      <c r="T890">
        <v>2.3809999999999998</v>
      </c>
      <c r="U890" s="7" t="s">
        <v>631</v>
      </c>
    </row>
    <row r="891" spans="1:21" x14ac:dyDescent="0.45">
      <c r="A891" t="s">
        <v>117</v>
      </c>
      <c r="B891" s="4" t="str" cm="1">
        <f t="array" ref="B891">_xlfn._xlws.FILTER(AnalysisSets!B:B,AnalysisSets!A:A=_xlfn._xlws.FILTER(Analyses!D:D,Analyses!A:A=AnalysisResults!A891,""),"")</f>
        <v>Safety Population</v>
      </c>
      <c r="C891" t="s">
        <v>314</v>
      </c>
      <c r="D891" s="4" t="str" cm="1">
        <f t="array" ref="D891">_xlfn.UNIQUE(_xlfn._xlws.FILTER(AnalysisMethods!$C$2:$C$31,AnalysisMethods!$A$2:$A$31=AnalysisResults!C891,""))</f>
        <v>Grouped summary of categorical variable</v>
      </c>
      <c r="E891" t="s">
        <v>315</v>
      </c>
      <c r="F891" s="4" t="str" cm="1">
        <f t="array" ref="F891">_xlfn._xlws.FILTER(AnalysisMethods!$H$2:$H$31,AnalysisMethods!$E$2:$E$31=AnalysisResults!E891,"")</f>
        <v>n</v>
      </c>
      <c r="G891" s="4" t="str" cm="1">
        <f t="array" ref="G891">_xlfn._xlws.FILTER(AnalysisMethods!$I$2:$I$31,AnalysisMethods!$E$2:$E$31=AnalysisResults!E891,"")</f>
        <v>XX</v>
      </c>
      <c r="H891" t="s">
        <v>33</v>
      </c>
      <c r="I891" t="s">
        <v>40</v>
      </c>
      <c r="J891" s="4" t="str" cm="1">
        <f t="array" ref="J891">_xlfn._xlws.FILTER(AnalysisGroupings!$G$2:$G$20,AnalysisGroupings!$F$2:$F$20=AnalysisResults!I891,"")</f>
        <v>Xanomeline Low Dose</v>
      </c>
      <c r="L891" t="s">
        <v>108</v>
      </c>
      <c r="N891" s="4" t="str" cm="1">
        <f t="array" ref="N891">_xlfn._xlws.FILTER(AnalysisGroupings!$G$2:$G$20,(AnalysisGroupings!$F$2:$F$20=AnalysisResults!M891)*LEN(M891)&gt;0,"")</f>
        <v/>
      </c>
      <c r="O891" t="s">
        <v>358</v>
      </c>
      <c r="P891" t="s">
        <v>111</v>
      </c>
      <c r="R891" s="4" t="str" cm="1">
        <f t="array" ref="R891">_xlfn._xlws.FILTER(AnalysisGroupings!$G$2:$G$20,(AnalysisGroupings!$F$2:$F$20=AnalysisResults!Q891)*LEN(Q891)&gt;0,"")</f>
        <v/>
      </c>
      <c r="S891" t="s">
        <v>536</v>
      </c>
      <c r="T891">
        <v>1</v>
      </c>
      <c r="U891" s="7" t="s">
        <v>277</v>
      </c>
    </row>
    <row r="892" spans="1:21" x14ac:dyDescent="0.45">
      <c r="A892" t="s">
        <v>117</v>
      </c>
      <c r="B892" s="4" t="str" cm="1">
        <f t="array" ref="B892">_xlfn._xlws.FILTER(AnalysisSets!B:B,AnalysisSets!A:A=_xlfn._xlws.FILTER(Analyses!D:D,Analyses!A:A=AnalysisResults!A892,""),"")</f>
        <v>Safety Population</v>
      </c>
      <c r="C892" t="s">
        <v>314</v>
      </c>
      <c r="D892" s="4" t="str" cm="1">
        <f t="array" ref="D892">_xlfn.UNIQUE(_xlfn._xlws.FILTER(AnalysisMethods!$C$2:$C$31,AnalysisMethods!$A$2:$A$31=AnalysisResults!C892,""))</f>
        <v>Grouped summary of categorical variable</v>
      </c>
      <c r="E892" t="s">
        <v>316</v>
      </c>
      <c r="F892" s="4" t="str" cm="1">
        <f t="array" ref="F892">_xlfn._xlws.FILTER(AnalysisMethods!$H$2:$H$31,AnalysisMethods!$E$2:$E$31=AnalysisResults!E892,"")</f>
        <v>%</v>
      </c>
      <c r="G892" s="4" t="str" cm="1">
        <f t="array" ref="G892">_xlfn._xlws.FILTER(AnalysisMethods!$I$2:$I$31,AnalysisMethods!$E$2:$E$31=AnalysisResults!E892,"")</f>
        <v>( XX.X)</v>
      </c>
      <c r="H892" t="s">
        <v>33</v>
      </c>
      <c r="I892" t="s">
        <v>40</v>
      </c>
      <c r="J892" s="4" t="str" cm="1">
        <f t="array" ref="J892">_xlfn._xlws.FILTER(AnalysisGroupings!$G$2:$G$20,AnalysisGroupings!$F$2:$F$20=AnalysisResults!I892,"")</f>
        <v>Xanomeline Low Dose</v>
      </c>
      <c r="L892" t="s">
        <v>108</v>
      </c>
      <c r="N892" s="4" t="str" cm="1">
        <f t="array" ref="N892">_xlfn._xlws.FILTER(AnalysisGroupings!$G$2:$G$20,(AnalysisGroupings!$F$2:$F$20=AnalysisResults!M892)*LEN(M892)&gt;0,"")</f>
        <v/>
      </c>
      <c r="O892" t="s">
        <v>358</v>
      </c>
      <c r="P892" t="s">
        <v>111</v>
      </c>
      <c r="R892" s="4" t="str" cm="1">
        <f t="array" ref="R892">_xlfn._xlws.FILTER(AnalysisGroupings!$G$2:$G$20,(AnalysisGroupings!$F$2:$F$20=AnalysisResults!Q892)*LEN(Q892)&gt;0,"")</f>
        <v/>
      </c>
      <c r="S892" t="s">
        <v>536</v>
      </c>
      <c r="T892">
        <v>1.1904999999999999</v>
      </c>
      <c r="U892" s="7" t="s">
        <v>283</v>
      </c>
    </row>
    <row r="893" spans="1:21" x14ac:dyDescent="0.45">
      <c r="A893" t="s">
        <v>117</v>
      </c>
      <c r="B893" s="4" t="str" cm="1">
        <f t="array" ref="B893">_xlfn._xlws.FILTER(AnalysisSets!B:B,AnalysisSets!A:A=_xlfn._xlws.FILTER(Analyses!D:D,Analyses!A:A=AnalysisResults!A893,""),"")</f>
        <v>Safety Population</v>
      </c>
      <c r="C893" t="s">
        <v>314</v>
      </c>
      <c r="D893" s="4" t="str" cm="1">
        <f t="array" ref="D893">_xlfn.UNIQUE(_xlfn._xlws.FILTER(AnalysisMethods!$C$2:$C$31,AnalysisMethods!$A$2:$A$31=AnalysisResults!C893,""))</f>
        <v>Grouped summary of categorical variable</v>
      </c>
      <c r="E893" t="s">
        <v>315</v>
      </c>
      <c r="F893" s="4" t="str" cm="1">
        <f t="array" ref="F893">_xlfn._xlws.FILTER(AnalysisMethods!$H$2:$H$31,AnalysisMethods!$E$2:$E$31=AnalysisResults!E893,"")</f>
        <v>n</v>
      </c>
      <c r="G893" s="4" t="str" cm="1">
        <f t="array" ref="G893">_xlfn._xlws.FILTER(AnalysisMethods!$I$2:$I$31,AnalysisMethods!$E$2:$E$31=AnalysisResults!E893,"")</f>
        <v>XX</v>
      </c>
      <c r="H893" t="s">
        <v>33</v>
      </c>
      <c r="I893" t="s">
        <v>40</v>
      </c>
      <c r="J893" s="4" t="str" cm="1">
        <f t="array" ref="J893">_xlfn._xlws.FILTER(AnalysisGroupings!$G$2:$G$20,AnalysisGroupings!$F$2:$F$20=AnalysisResults!I893,"")</f>
        <v>Xanomeline Low Dose</v>
      </c>
      <c r="L893" t="s">
        <v>108</v>
      </c>
      <c r="N893" s="4" t="str" cm="1">
        <f t="array" ref="N893">_xlfn._xlws.FILTER(AnalysisGroupings!$G$2:$G$20,(AnalysisGroupings!$F$2:$F$20=AnalysisResults!M893)*LEN(M893)&gt;0,"")</f>
        <v/>
      </c>
      <c r="O893" t="s">
        <v>358</v>
      </c>
      <c r="P893" t="s">
        <v>111</v>
      </c>
      <c r="R893" s="4" t="str" cm="1">
        <f t="array" ref="R893">_xlfn._xlws.FILTER(AnalysisGroupings!$G$2:$G$20,(AnalysisGroupings!$F$2:$F$20=AnalysisResults!Q893)*LEN(Q893)&gt;0,"")</f>
        <v/>
      </c>
      <c r="S893" t="s">
        <v>538</v>
      </c>
      <c r="T893">
        <v>1</v>
      </c>
      <c r="U893" s="7" t="s">
        <v>277</v>
      </c>
    </row>
    <row r="894" spans="1:21" x14ac:dyDescent="0.45">
      <c r="A894" t="s">
        <v>117</v>
      </c>
      <c r="B894" s="4" t="str" cm="1">
        <f t="array" ref="B894">_xlfn._xlws.FILTER(AnalysisSets!B:B,AnalysisSets!A:A=_xlfn._xlws.FILTER(Analyses!D:D,Analyses!A:A=AnalysisResults!A894,""),"")</f>
        <v>Safety Population</v>
      </c>
      <c r="C894" t="s">
        <v>314</v>
      </c>
      <c r="D894" s="4" t="str" cm="1">
        <f t="array" ref="D894">_xlfn.UNIQUE(_xlfn._xlws.FILTER(AnalysisMethods!$C$2:$C$31,AnalysisMethods!$A$2:$A$31=AnalysisResults!C894,""))</f>
        <v>Grouped summary of categorical variable</v>
      </c>
      <c r="E894" t="s">
        <v>316</v>
      </c>
      <c r="F894" s="4" t="str" cm="1">
        <f t="array" ref="F894">_xlfn._xlws.FILTER(AnalysisMethods!$H$2:$H$31,AnalysisMethods!$E$2:$E$31=AnalysisResults!E894,"")</f>
        <v>%</v>
      </c>
      <c r="G894" s="4" t="str" cm="1">
        <f t="array" ref="G894">_xlfn._xlws.FILTER(AnalysisMethods!$I$2:$I$31,AnalysisMethods!$E$2:$E$31=AnalysisResults!E894,"")</f>
        <v>( XX.X)</v>
      </c>
      <c r="H894" t="s">
        <v>33</v>
      </c>
      <c r="I894" t="s">
        <v>40</v>
      </c>
      <c r="J894" s="4" t="str" cm="1">
        <f t="array" ref="J894">_xlfn._xlws.FILTER(AnalysisGroupings!$G$2:$G$20,AnalysisGroupings!$F$2:$F$20=AnalysisResults!I894,"")</f>
        <v>Xanomeline Low Dose</v>
      </c>
      <c r="L894" t="s">
        <v>108</v>
      </c>
      <c r="N894" s="4" t="str" cm="1">
        <f t="array" ref="N894">_xlfn._xlws.FILTER(AnalysisGroupings!$G$2:$G$20,(AnalysisGroupings!$F$2:$F$20=AnalysisResults!M894)*LEN(M894)&gt;0,"")</f>
        <v/>
      </c>
      <c r="O894" t="s">
        <v>358</v>
      </c>
      <c r="P894" t="s">
        <v>111</v>
      </c>
      <c r="R894" s="4" t="str" cm="1">
        <f t="array" ref="R894">_xlfn._xlws.FILTER(AnalysisGroupings!$G$2:$G$20,(AnalysisGroupings!$F$2:$F$20=AnalysisResults!Q894)*LEN(Q894)&gt;0,"")</f>
        <v/>
      </c>
      <c r="S894" t="s">
        <v>538</v>
      </c>
      <c r="T894">
        <v>1.1904999999999999</v>
      </c>
      <c r="U894" s="7" t="s">
        <v>283</v>
      </c>
    </row>
    <row r="895" spans="1:21" x14ac:dyDescent="0.45">
      <c r="A895" t="s">
        <v>117</v>
      </c>
      <c r="B895" s="4" t="str" cm="1">
        <f t="array" ref="B895">_xlfn._xlws.FILTER(AnalysisSets!B:B,AnalysisSets!A:A=_xlfn._xlws.FILTER(Analyses!D:D,Analyses!A:A=AnalysisResults!A895,""),"")</f>
        <v>Safety Population</v>
      </c>
      <c r="C895" t="s">
        <v>314</v>
      </c>
      <c r="D895" s="4" t="str" cm="1">
        <f t="array" ref="D895">_xlfn.UNIQUE(_xlfn._xlws.FILTER(AnalysisMethods!$C$2:$C$31,AnalysisMethods!$A$2:$A$31=AnalysisResults!C895,""))</f>
        <v>Grouped summary of categorical variable</v>
      </c>
      <c r="E895" t="s">
        <v>315</v>
      </c>
      <c r="F895" s="4" t="str" cm="1">
        <f t="array" ref="F895">_xlfn._xlws.FILTER(AnalysisMethods!$H$2:$H$31,AnalysisMethods!$E$2:$E$31=AnalysisResults!E895,"")</f>
        <v>n</v>
      </c>
      <c r="G895" s="4" t="str" cm="1">
        <f t="array" ref="G895">_xlfn._xlws.FILTER(AnalysisMethods!$I$2:$I$31,AnalysisMethods!$E$2:$E$31=AnalysisResults!E895,"")</f>
        <v>XX</v>
      </c>
      <c r="H895" t="s">
        <v>33</v>
      </c>
      <c r="I895" t="s">
        <v>40</v>
      </c>
      <c r="J895" s="4" t="str" cm="1">
        <f t="array" ref="J895">_xlfn._xlws.FILTER(AnalysisGroupings!$G$2:$G$20,AnalysisGroupings!$F$2:$F$20=AnalysisResults!I895,"")</f>
        <v>Xanomeline Low Dose</v>
      </c>
      <c r="L895" t="s">
        <v>108</v>
      </c>
      <c r="N895" s="4" t="str" cm="1">
        <f t="array" ref="N895">_xlfn._xlws.FILTER(AnalysisGroupings!$G$2:$G$20,(AnalysisGroupings!$F$2:$F$20=AnalysisResults!M895)*LEN(M895)&gt;0,"")</f>
        <v/>
      </c>
      <c r="O895" t="s">
        <v>358</v>
      </c>
      <c r="P895" t="s">
        <v>111</v>
      </c>
      <c r="R895" s="4" t="str" cm="1">
        <f t="array" ref="R895">_xlfn._xlws.FILTER(AnalysisGroupings!$G$2:$G$20,(AnalysisGroupings!$F$2:$F$20=AnalysisResults!Q895)*LEN(Q895)&gt;0,"")</f>
        <v/>
      </c>
      <c r="S895" t="s">
        <v>557</v>
      </c>
      <c r="T895">
        <v>0</v>
      </c>
      <c r="U895" s="7" t="s">
        <v>276</v>
      </c>
    </row>
    <row r="896" spans="1:21" x14ac:dyDescent="0.45">
      <c r="A896" t="s">
        <v>117</v>
      </c>
      <c r="B896" s="4" t="str" cm="1">
        <f t="array" ref="B896">_xlfn._xlws.FILTER(AnalysisSets!B:B,AnalysisSets!A:A=_xlfn._xlws.FILTER(Analyses!D:D,Analyses!A:A=AnalysisResults!A896,""),"")</f>
        <v>Safety Population</v>
      </c>
      <c r="C896" t="s">
        <v>314</v>
      </c>
      <c r="D896" s="4" t="str" cm="1">
        <f t="array" ref="D896">_xlfn.UNIQUE(_xlfn._xlws.FILTER(AnalysisMethods!$C$2:$C$31,AnalysisMethods!$A$2:$A$31=AnalysisResults!C896,""))</f>
        <v>Grouped summary of categorical variable</v>
      </c>
      <c r="E896" t="s">
        <v>316</v>
      </c>
      <c r="F896" s="4" t="str" cm="1">
        <f t="array" ref="F896">_xlfn._xlws.FILTER(AnalysisMethods!$H$2:$H$31,AnalysisMethods!$E$2:$E$31=AnalysisResults!E896,"")</f>
        <v>%</v>
      </c>
      <c r="G896" s="4" t="str" cm="1">
        <f t="array" ref="G896">_xlfn._xlws.FILTER(AnalysisMethods!$I$2:$I$31,AnalysisMethods!$E$2:$E$31=AnalysisResults!E896,"")</f>
        <v>( XX.X)</v>
      </c>
      <c r="H896" t="s">
        <v>33</v>
      </c>
      <c r="I896" t="s">
        <v>40</v>
      </c>
      <c r="J896" s="4" t="str" cm="1">
        <f t="array" ref="J896">_xlfn._xlws.FILTER(AnalysisGroupings!$G$2:$G$20,AnalysisGroupings!$F$2:$F$20=AnalysisResults!I896,"")</f>
        <v>Xanomeline Low Dose</v>
      </c>
      <c r="L896" t="s">
        <v>108</v>
      </c>
      <c r="N896" s="4" t="str" cm="1">
        <f t="array" ref="N896">_xlfn._xlws.FILTER(AnalysisGroupings!$G$2:$G$20,(AnalysisGroupings!$F$2:$F$20=AnalysisResults!M896)*LEN(M896)&gt;0,"")</f>
        <v/>
      </c>
      <c r="O896" t="s">
        <v>358</v>
      </c>
      <c r="P896" t="s">
        <v>111</v>
      </c>
      <c r="R896" s="4" t="str" cm="1">
        <f t="array" ref="R896">_xlfn._xlws.FILTER(AnalysisGroupings!$G$2:$G$20,(AnalysisGroupings!$F$2:$F$20=AnalysisResults!Q896)*LEN(Q896)&gt;0,"")</f>
        <v/>
      </c>
      <c r="S896" t="s">
        <v>557</v>
      </c>
      <c r="T896">
        <v>0</v>
      </c>
      <c r="U896" s="7" t="s">
        <v>280</v>
      </c>
    </row>
    <row r="897" spans="1:21" x14ac:dyDescent="0.45">
      <c r="A897" t="s">
        <v>117</v>
      </c>
      <c r="B897" s="4" t="str" cm="1">
        <f t="array" ref="B897">_xlfn._xlws.FILTER(AnalysisSets!B:B,AnalysisSets!A:A=_xlfn._xlws.FILTER(Analyses!D:D,Analyses!A:A=AnalysisResults!A897,""),"")</f>
        <v>Safety Population</v>
      </c>
      <c r="C897" t="s">
        <v>314</v>
      </c>
      <c r="D897" s="4" t="str" cm="1">
        <f t="array" ref="D897">_xlfn.UNIQUE(_xlfn._xlws.FILTER(AnalysisMethods!$C$2:$C$31,AnalysisMethods!$A$2:$A$31=AnalysisResults!C897,""))</f>
        <v>Grouped summary of categorical variable</v>
      </c>
      <c r="E897" t="s">
        <v>315</v>
      </c>
      <c r="F897" s="4" t="str" cm="1">
        <f t="array" ref="F897">_xlfn._xlws.FILTER(AnalysisMethods!$H$2:$H$31,AnalysisMethods!$E$2:$E$31=AnalysisResults!E897,"")</f>
        <v>n</v>
      </c>
      <c r="G897" s="4" t="str" cm="1">
        <f t="array" ref="G897">_xlfn._xlws.FILTER(AnalysisMethods!$I$2:$I$31,AnalysisMethods!$E$2:$E$31=AnalysisResults!E897,"")</f>
        <v>XX</v>
      </c>
      <c r="H897" t="s">
        <v>33</v>
      </c>
      <c r="I897" t="s">
        <v>40</v>
      </c>
      <c r="J897" s="4" t="str" cm="1">
        <f t="array" ref="J897">_xlfn._xlws.FILTER(AnalysisGroupings!$G$2:$G$20,AnalysisGroupings!$F$2:$F$20=AnalysisResults!I897,"")</f>
        <v>Xanomeline Low Dose</v>
      </c>
      <c r="L897" t="s">
        <v>108</v>
      </c>
      <c r="N897" s="4" t="str" cm="1">
        <f t="array" ref="N897">_xlfn._xlws.FILTER(AnalysisGroupings!$G$2:$G$20,(AnalysisGroupings!$F$2:$F$20=AnalysisResults!M897)*LEN(M897)&gt;0,"")</f>
        <v/>
      </c>
      <c r="O897" t="s">
        <v>358</v>
      </c>
      <c r="P897" t="s">
        <v>111</v>
      </c>
      <c r="R897" s="4" t="str" cm="1">
        <f t="array" ref="R897">_xlfn._xlws.FILTER(AnalysisGroupings!$G$2:$G$20,(AnalysisGroupings!$F$2:$F$20=AnalysisResults!Q897)*LEN(Q897)&gt;0,"")</f>
        <v/>
      </c>
      <c r="S897" t="s">
        <v>569</v>
      </c>
      <c r="T897">
        <v>1</v>
      </c>
      <c r="U897" s="7" t="s">
        <v>277</v>
      </c>
    </row>
    <row r="898" spans="1:21" x14ac:dyDescent="0.45">
      <c r="A898" t="s">
        <v>117</v>
      </c>
      <c r="B898" s="4" t="str" cm="1">
        <f t="array" ref="B898">_xlfn._xlws.FILTER(AnalysisSets!B:B,AnalysisSets!A:A=_xlfn._xlws.FILTER(Analyses!D:D,Analyses!A:A=AnalysisResults!A898,""),"")</f>
        <v>Safety Population</v>
      </c>
      <c r="C898" t="s">
        <v>314</v>
      </c>
      <c r="D898" s="4" t="str" cm="1">
        <f t="array" ref="D898">_xlfn.UNIQUE(_xlfn._xlws.FILTER(AnalysisMethods!$C$2:$C$31,AnalysisMethods!$A$2:$A$31=AnalysisResults!C898,""))</f>
        <v>Grouped summary of categorical variable</v>
      </c>
      <c r="E898" t="s">
        <v>316</v>
      </c>
      <c r="F898" s="4" t="str" cm="1">
        <f t="array" ref="F898">_xlfn._xlws.FILTER(AnalysisMethods!$H$2:$H$31,AnalysisMethods!$E$2:$E$31=AnalysisResults!E898,"")</f>
        <v>%</v>
      </c>
      <c r="G898" s="4" t="str" cm="1">
        <f t="array" ref="G898">_xlfn._xlws.FILTER(AnalysisMethods!$I$2:$I$31,AnalysisMethods!$E$2:$E$31=AnalysisResults!E898,"")</f>
        <v>( XX.X)</v>
      </c>
      <c r="H898" t="s">
        <v>33</v>
      </c>
      <c r="I898" t="s">
        <v>40</v>
      </c>
      <c r="J898" s="4" t="str" cm="1">
        <f t="array" ref="J898">_xlfn._xlws.FILTER(AnalysisGroupings!$G$2:$G$20,AnalysisGroupings!$F$2:$F$20=AnalysisResults!I898,"")</f>
        <v>Xanomeline Low Dose</v>
      </c>
      <c r="L898" t="s">
        <v>108</v>
      </c>
      <c r="N898" s="4" t="str" cm="1">
        <f t="array" ref="N898">_xlfn._xlws.FILTER(AnalysisGroupings!$G$2:$G$20,(AnalysisGroupings!$F$2:$F$20=AnalysisResults!M898)*LEN(M898)&gt;0,"")</f>
        <v/>
      </c>
      <c r="O898" t="s">
        <v>358</v>
      </c>
      <c r="P898" t="s">
        <v>111</v>
      </c>
      <c r="R898" s="4" t="str" cm="1">
        <f t="array" ref="R898">_xlfn._xlws.FILTER(AnalysisGroupings!$G$2:$G$20,(AnalysisGroupings!$F$2:$F$20=AnalysisResults!Q898)*LEN(Q898)&gt;0,"")</f>
        <v/>
      </c>
      <c r="S898" t="s">
        <v>569</v>
      </c>
      <c r="T898">
        <v>1.1904999999999999</v>
      </c>
      <c r="U898" s="7" t="s">
        <v>283</v>
      </c>
    </row>
    <row r="899" spans="1:21" x14ac:dyDescent="0.45">
      <c r="A899" t="s">
        <v>117</v>
      </c>
      <c r="B899" s="4" t="str" cm="1">
        <f t="array" ref="B899">_xlfn._xlws.FILTER(AnalysisSets!B:B,AnalysisSets!A:A=_xlfn._xlws.FILTER(Analyses!D:D,Analyses!A:A=AnalysisResults!A899,""),"")</f>
        <v>Safety Population</v>
      </c>
      <c r="C899" t="s">
        <v>314</v>
      </c>
      <c r="D899" s="4" t="str" cm="1">
        <f t="array" ref="D899">_xlfn.UNIQUE(_xlfn._xlws.FILTER(AnalysisMethods!$C$2:$C$31,AnalysisMethods!$A$2:$A$31=AnalysisResults!C899,""))</f>
        <v>Grouped summary of categorical variable</v>
      </c>
      <c r="E899" t="s">
        <v>315</v>
      </c>
      <c r="F899" s="4" t="str" cm="1">
        <f t="array" ref="F899">_xlfn._xlws.FILTER(AnalysisMethods!$H$2:$H$31,AnalysisMethods!$E$2:$E$31=AnalysisResults!E899,"")</f>
        <v>n</v>
      </c>
      <c r="G899" s="4" t="str" cm="1">
        <f t="array" ref="G899">_xlfn._xlws.FILTER(AnalysisMethods!$I$2:$I$31,AnalysisMethods!$E$2:$E$31=AnalysisResults!E899,"")</f>
        <v>XX</v>
      </c>
      <c r="H899" t="s">
        <v>33</v>
      </c>
      <c r="I899" t="s">
        <v>40</v>
      </c>
      <c r="J899" s="4" t="str" cm="1">
        <f t="array" ref="J899">_xlfn._xlws.FILTER(AnalysisGroupings!$G$2:$G$20,AnalysisGroupings!$F$2:$F$20=AnalysisResults!I899,"")</f>
        <v>Xanomeline Low Dose</v>
      </c>
      <c r="L899" t="s">
        <v>108</v>
      </c>
      <c r="N899" s="4" t="str" cm="1">
        <f t="array" ref="N899">_xlfn._xlws.FILTER(AnalysisGroupings!$G$2:$G$20,(AnalysisGroupings!$F$2:$F$20=AnalysisResults!M899)*LEN(M899)&gt;0,"")</f>
        <v/>
      </c>
      <c r="O899" t="s">
        <v>358</v>
      </c>
      <c r="P899" t="s">
        <v>111</v>
      </c>
      <c r="R899" s="4" t="str" cm="1">
        <f t="array" ref="R899">_xlfn._xlws.FILTER(AnalysisGroupings!$G$2:$G$20,(AnalysisGroupings!$F$2:$F$20=AnalysisResults!Q899)*LEN(Q899)&gt;0,"")</f>
        <v/>
      </c>
      <c r="S899" t="s">
        <v>582</v>
      </c>
      <c r="T899">
        <v>1</v>
      </c>
      <c r="U899" s="7" t="s">
        <v>277</v>
      </c>
    </row>
    <row r="900" spans="1:21" x14ac:dyDescent="0.45">
      <c r="A900" t="s">
        <v>117</v>
      </c>
      <c r="B900" s="4" t="str" cm="1">
        <f t="array" ref="B900">_xlfn._xlws.FILTER(AnalysisSets!B:B,AnalysisSets!A:A=_xlfn._xlws.FILTER(Analyses!D:D,Analyses!A:A=AnalysisResults!A900,""),"")</f>
        <v>Safety Population</v>
      </c>
      <c r="C900" t="s">
        <v>314</v>
      </c>
      <c r="D900" s="4" t="str" cm="1">
        <f t="array" ref="D900">_xlfn.UNIQUE(_xlfn._xlws.FILTER(AnalysisMethods!$C$2:$C$31,AnalysisMethods!$A$2:$A$31=AnalysisResults!C900,""))</f>
        <v>Grouped summary of categorical variable</v>
      </c>
      <c r="E900" t="s">
        <v>316</v>
      </c>
      <c r="F900" s="4" t="str" cm="1">
        <f t="array" ref="F900">_xlfn._xlws.FILTER(AnalysisMethods!$H$2:$H$31,AnalysisMethods!$E$2:$E$31=AnalysisResults!E900,"")</f>
        <v>%</v>
      </c>
      <c r="G900" s="4" t="str" cm="1">
        <f t="array" ref="G900">_xlfn._xlws.FILTER(AnalysisMethods!$I$2:$I$31,AnalysisMethods!$E$2:$E$31=AnalysisResults!E900,"")</f>
        <v>( XX.X)</v>
      </c>
      <c r="H900" t="s">
        <v>33</v>
      </c>
      <c r="I900" t="s">
        <v>40</v>
      </c>
      <c r="J900" s="4" t="str" cm="1">
        <f t="array" ref="J900">_xlfn._xlws.FILTER(AnalysisGroupings!$G$2:$G$20,AnalysisGroupings!$F$2:$F$20=AnalysisResults!I900,"")</f>
        <v>Xanomeline Low Dose</v>
      </c>
      <c r="L900" t="s">
        <v>108</v>
      </c>
      <c r="N900" s="4" t="str" cm="1">
        <f t="array" ref="N900">_xlfn._xlws.FILTER(AnalysisGroupings!$G$2:$G$20,(AnalysisGroupings!$F$2:$F$20=AnalysisResults!M900)*LEN(M900)&gt;0,"")</f>
        <v/>
      </c>
      <c r="O900" t="s">
        <v>358</v>
      </c>
      <c r="P900" t="s">
        <v>111</v>
      </c>
      <c r="R900" s="4" t="str" cm="1">
        <f t="array" ref="R900">_xlfn._xlws.FILTER(AnalysisGroupings!$G$2:$G$20,(AnalysisGroupings!$F$2:$F$20=AnalysisResults!Q900)*LEN(Q900)&gt;0,"")</f>
        <v/>
      </c>
      <c r="S900" t="s">
        <v>582</v>
      </c>
      <c r="T900">
        <v>1.1904999999999999</v>
      </c>
      <c r="U900" s="7" t="s">
        <v>283</v>
      </c>
    </row>
    <row r="901" spans="1:21" x14ac:dyDescent="0.45">
      <c r="A901" t="s">
        <v>117</v>
      </c>
      <c r="B901" s="4" t="str" cm="1">
        <f t="array" ref="B901">_xlfn._xlws.FILTER(AnalysisSets!B:B,AnalysisSets!A:A=_xlfn._xlws.FILTER(Analyses!D:D,Analyses!A:A=AnalysisResults!A901,""),"")</f>
        <v>Safety Population</v>
      </c>
      <c r="C901" t="s">
        <v>314</v>
      </c>
      <c r="D901" s="4" t="str" cm="1">
        <f t="array" ref="D901">_xlfn.UNIQUE(_xlfn._xlws.FILTER(AnalysisMethods!$C$2:$C$31,AnalysisMethods!$A$2:$A$31=AnalysisResults!C901,""))</f>
        <v>Grouped summary of categorical variable</v>
      </c>
      <c r="E901" t="s">
        <v>315</v>
      </c>
      <c r="F901" s="4" t="str" cm="1">
        <f t="array" ref="F901">_xlfn._xlws.FILTER(AnalysisMethods!$H$2:$H$31,AnalysisMethods!$E$2:$E$31=AnalysisResults!E901,"")</f>
        <v>n</v>
      </c>
      <c r="G901" s="4" t="str" cm="1">
        <f t="array" ref="G901">_xlfn._xlws.FILTER(AnalysisMethods!$I$2:$I$31,AnalysisMethods!$E$2:$E$31=AnalysisResults!E901,"")</f>
        <v>XX</v>
      </c>
      <c r="H901" t="s">
        <v>33</v>
      </c>
      <c r="I901" t="s">
        <v>40</v>
      </c>
      <c r="J901" s="4" t="str" cm="1">
        <f t="array" ref="J901">_xlfn._xlws.FILTER(AnalysisGroupings!$G$2:$G$20,AnalysisGroupings!$F$2:$F$20=AnalysisResults!I901,"")</f>
        <v>Xanomeline Low Dose</v>
      </c>
      <c r="L901" t="s">
        <v>108</v>
      </c>
      <c r="N901" s="4" t="str" cm="1">
        <f t="array" ref="N901">_xlfn._xlws.FILTER(AnalysisGroupings!$G$2:$G$20,(AnalysisGroupings!$F$2:$F$20=AnalysisResults!M901)*LEN(M901)&gt;0,"")</f>
        <v/>
      </c>
      <c r="O901" t="s">
        <v>358</v>
      </c>
      <c r="P901" t="s">
        <v>111</v>
      </c>
      <c r="R901" s="4" t="str" cm="1">
        <f t="array" ref="R901">_xlfn._xlws.FILTER(AnalysisGroupings!$G$2:$G$20,(AnalysisGroupings!$F$2:$F$20=AnalysisResults!Q901)*LEN(Q901)&gt;0,"")</f>
        <v/>
      </c>
      <c r="S901" t="s">
        <v>585</v>
      </c>
      <c r="T901">
        <v>1</v>
      </c>
      <c r="U901" s="7" t="s">
        <v>277</v>
      </c>
    </row>
    <row r="902" spans="1:21" x14ac:dyDescent="0.45">
      <c r="A902" t="s">
        <v>117</v>
      </c>
      <c r="B902" s="4" t="str" cm="1">
        <f t="array" ref="B902">_xlfn._xlws.FILTER(AnalysisSets!B:B,AnalysisSets!A:A=_xlfn._xlws.FILTER(Analyses!D:D,Analyses!A:A=AnalysisResults!A902,""),"")</f>
        <v>Safety Population</v>
      </c>
      <c r="C902" t="s">
        <v>314</v>
      </c>
      <c r="D902" s="4" t="str" cm="1">
        <f t="array" ref="D902">_xlfn.UNIQUE(_xlfn._xlws.FILTER(AnalysisMethods!$C$2:$C$31,AnalysisMethods!$A$2:$A$31=AnalysisResults!C902,""))</f>
        <v>Grouped summary of categorical variable</v>
      </c>
      <c r="E902" t="s">
        <v>316</v>
      </c>
      <c r="F902" s="4" t="str" cm="1">
        <f t="array" ref="F902">_xlfn._xlws.FILTER(AnalysisMethods!$H$2:$H$31,AnalysisMethods!$E$2:$E$31=AnalysisResults!E902,"")</f>
        <v>%</v>
      </c>
      <c r="G902" s="4" t="str" cm="1">
        <f t="array" ref="G902">_xlfn._xlws.FILTER(AnalysisMethods!$I$2:$I$31,AnalysisMethods!$E$2:$E$31=AnalysisResults!E902,"")</f>
        <v>( XX.X)</v>
      </c>
      <c r="H902" t="s">
        <v>33</v>
      </c>
      <c r="I902" t="s">
        <v>40</v>
      </c>
      <c r="J902" s="4" t="str" cm="1">
        <f t="array" ref="J902">_xlfn._xlws.FILTER(AnalysisGroupings!$G$2:$G$20,AnalysisGroupings!$F$2:$F$20=AnalysisResults!I902,"")</f>
        <v>Xanomeline Low Dose</v>
      </c>
      <c r="L902" t="s">
        <v>108</v>
      </c>
      <c r="N902" s="4" t="str" cm="1">
        <f t="array" ref="N902">_xlfn._xlws.FILTER(AnalysisGroupings!$G$2:$G$20,(AnalysisGroupings!$F$2:$F$20=AnalysisResults!M902)*LEN(M902)&gt;0,"")</f>
        <v/>
      </c>
      <c r="O902" t="s">
        <v>358</v>
      </c>
      <c r="P902" t="s">
        <v>111</v>
      </c>
      <c r="R902" s="4" t="str" cm="1">
        <f t="array" ref="R902">_xlfn._xlws.FILTER(AnalysisGroupings!$G$2:$G$20,(AnalysisGroupings!$F$2:$F$20=AnalysisResults!Q902)*LEN(Q902)&gt;0,"")</f>
        <v/>
      </c>
      <c r="S902" t="s">
        <v>585</v>
      </c>
      <c r="T902">
        <v>1.1904999999999999</v>
      </c>
      <c r="U902" s="7" t="s">
        <v>283</v>
      </c>
    </row>
    <row r="903" spans="1:21" x14ac:dyDescent="0.45">
      <c r="A903" t="s">
        <v>117</v>
      </c>
      <c r="B903" s="4" t="str" cm="1">
        <f t="array" ref="B903">_xlfn._xlws.FILTER(AnalysisSets!B:B,AnalysisSets!A:A=_xlfn._xlws.FILTER(Analyses!D:D,Analyses!A:A=AnalysisResults!A903,""),"")</f>
        <v>Safety Population</v>
      </c>
      <c r="C903" t="s">
        <v>314</v>
      </c>
      <c r="D903" s="4" t="str" cm="1">
        <f t="array" ref="D903">_xlfn.UNIQUE(_xlfn._xlws.FILTER(AnalysisMethods!$C$2:$C$31,AnalysisMethods!$A$2:$A$31=AnalysisResults!C903,""))</f>
        <v>Grouped summary of categorical variable</v>
      </c>
      <c r="E903" t="s">
        <v>315</v>
      </c>
      <c r="F903" s="4" t="str" cm="1">
        <f t="array" ref="F903">_xlfn._xlws.FILTER(AnalysisMethods!$H$2:$H$31,AnalysisMethods!$E$2:$E$31=AnalysisResults!E903,"")</f>
        <v>n</v>
      </c>
      <c r="G903" s="4" t="str" cm="1">
        <f t="array" ref="G903">_xlfn._xlws.FILTER(AnalysisMethods!$I$2:$I$31,AnalysisMethods!$E$2:$E$31=AnalysisResults!E903,"")</f>
        <v>XX</v>
      </c>
      <c r="H903" t="s">
        <v>33</v>
      </c>
      <c r="I903" t="s">
        <v>40</v>
      </c>
      <c r="J903" s="4" t="str" cm="1">
        <f t="array" ref="J903">_xlfn._xlws.FILTER(AnalysisGroupings!$G$2:$G$20,AnalysisGroupings!$F$2:$F$20=AnalysisResults!I903,"")</f>
        <v>Xanomeline Low Dose</v>
      </c>
      <c r="L903" t="s">
        <v>108</v>
      </c>
      <c r="N903" s="4" t="str" cm="1">
        <f t="array" ref="N903">_xlfn._xlws.FILTER(AnalysisGroupings!$G$2:$G$20,(AnalysisGroupings!$F$2:$F$20=AnalysisResults!M903)*LEN(M903)&gt;0,"")</f>
        <v/>
      </c>
      <c r="O903" t="s">
        <v>358</v>
      </c>
      <c r="P903" t="s">
        <v>111</v>
      </c>
      <c r="R903" s="4" t="str" cm="1">
        <f t="array" ref="R903">_xlfn._xlws.FILTER(AnalysisGroupings!$G$2:$G$20,(AnalysisGroupings!$F$2:$F$20=AnalysisResults!Q903)*LEN(Q903)&gt;0,"")</f>
        <v/>
      </c>
      <c r="S903" t="s">
        <v>590</v>
      </c>
      <c r="T903">
        <v>1</v>
      </c>
      <c r="U903" s="7" t="s">
        <v>277</v>
      </c>
    </row>
    <row r="904" spans="1:21" x14ac:dyDescent="0.45">
      <c r="A904" t="s">
        <v>117</v>
      </c>
      <c r="B904" s="4" t="str" cm="1">
        <f t="array" ref="B904">_xlfn._xlws.FILTER(AnalysisSets!B:B,AnalysisSets!A:A=_xlfn._xlws.FILTER(Analyses!D:D,Analyses!A:A=AnalysisResults!A904,""),"")</f>
        <v>Safety Population</v>
      </c>
      <c r="C904" t="s">
        <v>314</v>
      </c>
      <c r="D904" s="4" t="str" cm="1">
        <f t="array" ref="D904">_xlfn.UNIQUE(_xlfn._xlws.FILTER(AnalysisMethods!$C$2:$C$31,AnalysisMethods!$A$2:$A$31=AnalysisResults!C904,""))</f>
        <v>Grouped summary of categorical variable</v>
      </c>
      <c r="E904" t="s">
        <v>316</v>
      </c>
      <c r="F904" s="4" t="str" cm="1">
        <f t="array" ref="F904">_xlfn._xlws.FILTER(AnalysisMethods!$H$2:$H$31,AnalysisMethods!$E$2:$E$31=AnalysisResults!E904,"")</f>
        <v>%</v>
      </c>
      <c r="G904" s="4" t="str" cm="1">
        <f t="array" ref="G904">_xlfn._xlws.FILTER(AnalysisMethods!$I$2:$I$31,AnalysisMethods!$E$2:$E$31=AnalysisResults!E904,"")</f>
        <v>( XX.X)</v>
      </c>
      <c r="H904" t="s">
        <v>33</v>
      </c>
      <c r="I904" t="s">
        <v>40</v>
      </c>
      <c r="J904" s="4" t="str" cm="1">
        <f t="array" ref="J904">_xlfn._xlws.FILTER(AnalysisGroupings!$G$2:$G$20,AnalysisGroupings!$F$2:$F$20=AnalysisResults!I904,"")</f>
        <v>Xanomeline Low Dose</v>
      </c>
      <c r="L904" t="s">
        <v>108</v>
      </c>
      <c r="N904" s="4" t="str" cm="1">
        <f t="array" ref="N904">_xlfn._xlws.FILTER(AnalysisGroupings!$G$2:$G$20,(AnalysisGroupings!$F$2:$F$20=AnalysisResults!M904)*LEN(M904)&gt;0,"")</f>
        <v/>
      </c>
      <c r="O904" t="s">
        <v>358</v>
      </c>
      <c r="P904" t="s">
        <v>111</v>
      </c>
      <c r="R904" s="4" t="str" cm="1">
        <f t="array" ref="R904">_xlfn._xlws.FILTER(AnalysisGroupings!$G$2:$G$20,(AnalysisGroupings!$F$2:$F$20=AnalysisResults!Q904)*LEN(Q904)&gt;0,"")</f>
        <v/>
      </c>
      <c r="S904" t="s">
        <v>590</v>
      </c>
      <c r="T904">
        <v>1.1904999999999999</v>
      </c>
      <c r="U904" s="7" t="s">
        <v>283</v>
      </c>
    </row>
    <row r="905" spans="1:21" x14ac:dyDescent="0.45">
      <c r="A905" t="s">
        <v>117</v>
      </c>
      <c r="B905" s="4" t="str" cm="1">
        <f t="array" ref="B905">_xlfn._xlws.FILTER(AnalysisSets!B:B,AnalysisSets!A:A=_xlfn._xlws.FILTER(Analyses!D:D,Analyses!A:A=AnalysisResults!A905,""),"")</f>
        <v>Safety Population</v>
      </c>
      <c r="C905" t="s">
        <v>314</v>
      </c>
      <c r="D905" s="4" t="str" cm="1">
        <f t="array" ref="D905">_xlfn.UNIQUE(_xlfn._xlws.FILTER(AnalysisMethods!$C$2:$C$31,AnalysisMethods!$A$2:$A$31=AnalysisResults!C905,""))</f>
        <v>Grouped summary of categorical variable</v>
      </c>
      <c r="E905" t="s">
        <v>315</v>
      </c>
      <c r="F905" s="4" t="str" cm="1">
        <f t="array" ref="F905">_xlfn._xlws.FILTER(AnalysisMethods!$H$2:$H$31,AnalysisMethods!$E$2:$E$31=AnalysisResults!E905,"")</f>
        <v>n</v>
      </c>
      <c r="G905" s="4" t="str" cm="1">
        <f t="array" ref="G905">_xlfn._xlws.FILTER(AnalysisMethods!$I$2:$I$31,AnalysisMethods!$E$2:$E$31=AnalysisResults!E905,"")</f>
        <v>XX</v>
      </c>
      <c r="H905" t="s">
        <v>33</v>
      </c>
      <c r="I905" t="s">
        <v>40</v>
      </c>
      <c r="J905" s="4" t="str" cm="1">
        <f t="array" ref="J905">_xlfn._xlws.FILTER(AnalysisGroupings!$G$2:$G$20,AnalysisGroupings!$F$2:$F$20=AnalysisResults!I905,"")</f>
        <v>Xanomeline Low Dose</v>
      </c>
      <c r="L905" t="s">
        <v>108</v>
      </c>
      <c r="N905" s="4" t="str" cm="1">
        <f t="array" ref="N905">_xlfn._xlws.FILTER(AnalysisGroupings!$G$2:$G$20,(AnalysisGroupings!$F$2:$F$20=AnalysisResults!M905)*LEN(M905)&gt;0,"")</f>
        <v/>
      </c>
      <c r="O905" t="s">
        <v>359</v>
      </c>
      <c r="P905" t="s">
        <v>111</v>
      </c>
      <c r="R905" s="4" t="str" cm="1">
        <f t="array" ref="R905">_xlfn._xlws.FILTER(AnalysisGroupings!$G$2:$G$20,(AnalysisGroupings!$F$2:$F$20=AnalysisResults!Q905)*LEN(Q905)&gt;0,"")</f>
        <v/>
      </c>
      <c r="S905" t="s">
        <v>503</v>
      </c>
      <c r="T905">
        <v>0</v>
      </c>
      <c r="U905" s="7" t="s">
        <v>276</v>
      </c>
    </row>
    <row r="906" spans="1:21" x14ac:dyDescent="0.45">
      <c r="A906" t="s">
        <v>117</v>
      </c>
      <c r="B906" s="4" t="str" cm="1">
        <f t="array" ref="B906">_xlfn._xlws.FILTER(AnalysisSets!B:B,AnalysisSets!A:A=_xlfn._xlws.FILTER(Analyses!D:D,Analyses!A:A=AnalysisResults!A906,""),"")</f>
        <v>Safety Population</v>
      </c>
      <c r="C906" t="s">
        <v>314</v>
      </c>
      <c r="D906" s="4" t="str" cm="1">
        <f t="array" ref="D906">_xlfn.UNIQUE(_xlfn._xlws.FILTER(AnalysisMethods!$C$2:$C$31,AnalysisMethods!$A$2:$A$31=AnalysisResults!C906,""))</f>
        <v>Grouped summary of categorical variable</v>
      </c>
      <c r="E906" t="s">
        <v>316</v>
      </c>
      <c r="F906" s="4" t="str" cm="1">
        <f t="array" ref="F906">_xlfn._xlws.FILTER(AnalysisMethods!$H$2:$H$31,AnalysisMethods!$E$2:$E$31=AnalysisResults!E906,"")</f>
        <v>%</v>
      </c>
      <c r="G906" s="4" t="str" cm="1">
        <f t="array" ref="G906">_xlfn._xlws.FILTER(AnalysisMethods!$I$2:$I$31,AnalysisMethods!$E$2:$E$31=AnalysisResults!E906,"")</f>
        <v>( XX.X)</v>
      </c>
      <c r="H906" t="s">
        <v>33</v>
      </c>
      <c r="I906" t="s">
        <v>40</v>
      </c>
      <c r="J906" s="4" t="str" cm="1">
        <f t="array" ref="J906">_xlfn._xlws.FILTER(AnalysisGroupings!$G$2:$G$20,AnalysisGroupings!$F$2:$F$20=AnalysisResults!I906,"")</f>
        <v>Xanomeline Low Dose</v>
      </c>
      <c r="L906" t="s">
        <v>108</v>
      </c>
      <c r="N906" s="4" t="str" cm="1">
        <f t="array" ref="N906">_xlfn._xlws.FILTER(AnalysisGroupings!$G$2:$G$20,(AnalysisGroupings!$F$2:$F$20=AnalysisResults!M906)*LEN(M906)&gt;0,"")</f>
        <v/>
      </c>
      <c r="O906" t="s">
        <v>359</v>
      </c>
      <c r="P906" t="s">
        <v>111</v>
      </c>
      <c r="R906" s="4" t="str" cm="1">
        <f t="array" ref="R906">_xlfn._xlws.FILTER(AnalysisGroupings!$G$2:$G$20,(AnalysisGroupings!$F$2:$F$20=AnalysisResults!Q906)*LEN(Q906)&gt;0,"")</f>
        <v/>
      </c>
      <c r="S906" t="s">
        <v>503</v>
      </c>
      <c r="T906">
        <v>0</v>
      </c>
      <c r="U906" s="7" t="s">
        <v>280</v>
      </c>
    </row>
    <row r="907" spans="1:21" x14ac:dyDescent="0.45">
      <c r="A907" t="s">
        <v>117</v>
      </c>
      <c r="B907" s="4" t="str" cm="1">
        <f t="array" ref="B907">_xlfn._xlws.FILTER(AnalysisSets!B:B,AnalysisSets!A:A=_xlfn._xlws.FILTER(Analyses!D:D,Analyses!A:A=AnalysisResults!A907,""),"")</f>
        <v>Safety Population</v>
      </c>
      <c r="C907" t="s">
        <v>314</v>
      </c>
      <c r="D907" s="4" t="str" cm="1">
        <f t="array" ref="D907">_xlfn.UNIQUE(_xlfn._xlws.FILTER(AnalysisMethods!$C$2:$C$31,AnalysisMethods!$A$2:$A$31=AnalysisResults!C907,""))</f>
        <v>Grouped summary of categorical variable</v>
      </c>
      <c r="E907" t="s">
        <v>315</v>
      </c>
      <c r="F907" s="4" t="str" cm="1">
        <f t="array" ref="F907">_xlfn._xlws.FILTER(AnalysisMethods!$H$2:$H$31,AnalysisMethods!$E$2:$E$31=AnalysisResults!E907,"")</f>
        <v>n</v>
      </c>
      <c r="G907" s="4" t="str" cm="1">
        <f t="array" ref="G907">_xlfn._xlws.FILTER(AnalysisMethods!$I$2:$I$31,AnalysisMethods!$E$2:$E$31=AnalysisResults!E907,"")</f>
        <v>XX</v>
      </c>
      <c r="H907" t="s">
        <v>33</v>
      </c>
      <c r="I907" t="s">
        <v>40</v>
      </c>
      <c r="J907" s="4" t="str" cm="1">
        <f t="array" ref="J907">_xlfn._xlws.FILTER(AnalysisGroupings!$G$2:$G$20,AnalysisGroupings!$F$2:$F$20=AnalysisResults!I907,"")</f>
        <v>Xanomeline Low Dose</v>
      </c>
      <c r="L907" t="s">
        <v>108</v>
      </c>
      <c r="N907" s="4" t="str" cm="1">
        <f t="array" ref="N907">_xlfn._xlws.FILTER(AnalysisGroupings!$G$2:$G$20,(AnalysisGroupings!$F$2:$F$20=AnalysisResults!M907)*LEN(M907)&gt;0,"")</f>
        <v/>
      </c>
      <c r="O907" t="s">
        <v>360</v>
      </c>
      <c r="P907" t="s">
        <v>111</v>
      </c>
      <c r="R907" s="4" t="str" cm="1">
        <f t="array" ref="R907">_xlfn._xlws.FILTER(AnalysisGroupings!$G$2:$G$20,(AnalysisGroupings!$F$2:$F$20=AnalysisResults!Q907)*LEN(Q907)&gt;0,"")</f>
        <v/>
      </c>
      <c r="S907" t="s">
        <v>505</v>
      </c>
      <c r="T907">
        <v>1</v>
      </c>
      <c r="U907" s="7" t="s">
        <v>277</v>
      </c>
    </row>
    <row r="908" spans="1:21" x14ac:dyDescent="0.45">
      <c r="A908" t="s">
        <v>117</v>
      </c>
      <c r="B908" s="4" t="str" cm="1">
        <f t="array" ref="B908">_xlfn._xlws.FILTER(AnalysisSets!B:B,AnalysisSets!A:A=_xlfn._xlws.FILTER(Analyses!D:D,Analyses!A:A=AnalysisResults!A908,""),"")</f>
        <v>Safety Population</v>
      </c>
      <c r="C908" t="s">
        <v>314</v>
      </c>
      <c r="D908" s="4" t="str" cm="1">
        <f t="array" ref="D908">_xlfn.UNIQUE(_xlfn._xlws.FILTER(AnalysisMethods!$C$2:$C$31,AnalysisMethods!$A$2:$A$31=AnalysisResults!C908,""))</f>
        <v>Grouped summary of categorical variable</v>
      </c>
      <c r="E908" t="s">
        <v>316</v>
      </c>
      <c r="F908" s="4" t="str" cm="1">
        <f t="array" ref="F908">_xlfn._xlws.FILTER(AnalysisMethods!$H$2:$H$31,AnalysisMethods!$E$2:$E$31=AnalysisResults!E908,"")</f>
        <v>%</v>
      </c>
      <c r="G908" s="4" t="str" cm="1">
        <f t="array" ref="G908">_xlfn._xlws.FILTER(AnalysisMethods!$I$2:$I$31,AnalysisMethods!$E$2:$E$31=AnalysisResults!E908,"")</f>
        <v>( XX.X)</v>
      </c>
      <c r="H908" t="s">
        <v>33</v>
      </c>
      <c r="I908" t="s">
        <v>40</v>
      </c>
      <c r="J908" s="4" t="str" cm="1">
        <f t="array" ref="J908">_xlfn._xlws.FILTER(AnalysisGroupings!$G$2:$G$20,AnalysisGroupings!$F$2:$F$20=AnalysisResults!I908,"")</f>
        <v>Xanomeline Low Dose</v>
      </c>
      <c r="L908" t="s">
        <v>108</v>
      </c>
      <c r="N908" s="4" t="str" cm="1">
        <f t="array" ref="N908">_xlfn._xlws.FILTER(AnalysisGroupings!$G$2:$G$20,(AnalysisGroupings!$F$2:$F$20=AnalysisResults!M908)*LEN(M908)&gt;0,"")</f>
        <v/>
      </c>
      <c r="O908" t="s">
        <v>360</v>
      </c>
      <c r="P908" t="s">
        <v>111</v>
      </c>
      <c r="R908" s="4" t="str" cm="1">
        <f t="array" ref="R908">_xlfn._xlws.FILTER(AnalysisGroupings!$G$2:$G$20,(AnalysisGroupings!$F$2:$F$20=AnalysisResults!Q908)*LEN(Q908)&gt;0,"")</f>
        <v/>
      </c>
      <c r="S908" t="s">
        <v>505</v>
      </c>
      <c r="T908">
        <v>1.1904999999999999</v>
      </c>
      <c r="U908" s="7" t="s">
        <v>283</v>
      </c>
    </row>
    <row r="909" spans="1:21" x14ac:dyDescent="0.45">
      <c r="A909" t="s">
        <v>117</v>
      </c>
      <c r="B909" s="4" t="str" cm="1">
        <f t="array" ref="B909">_xlfn._xlws.FILTER(AnalysisSets!B:B,AnalysisSets!A:A=_xlfn._xlws.FILTER(Analyses!D:D,Analyses!A:A=AnalysisResults!A909,""),"")</f>
        <v>Safety Population</v>
      </c>
      <c r="C909" t="s">
        <v>314</v>
      </c>
      <c r="D909" s="4" t="str" cm="1">
        <f t="array" ref="D909">_xlfn.UNIQUE(_xlfn._xlws.FILTER(AnalysisMethods!$C$2:$C$31,AnalysisMethods!$A$2:$A$31=AnalysisResults!C909,""))</f>
        <v>Grouped summary of categorical variable</v>
      </c>
      <c r="E909" t="s">
        <v>315</v>
      </c>
      <c r="F909" s="4" t="str" cm="1">
        <f t="array" ref="F909">_xlfn._xlws.FILTER(AnalysisMethods!$H$2:$H$31,AnalysisMethods!$E$2:$E$31=AnalysisResults!E909,"")</f>
        <v>n</v>
      </c>
      <c r="G909" s="4" t="str" cm="1">
        <f t="array" ref="G909">_xlfn._xlws.FILTER(AnalysisMethods!$I$2:$I$31,AnalysisMethods!$E$2:$E$31=AnalysisResults!E909,"")</f>
        <v>XX</v>
      </c>
      <c r="H909" t="s">
        <v>33</v>
      </c>
      <c r="I909" t="s">
        <v>40</v>
      </c>
      <c r="J909" s="4" t="str" cm="1">
        <f t="array" ref="J909">_xlfn._xlws.FILTER(AnalysisGroupings!$G$2:$G$20,AnalysisGroupings!$F$2:$F$20=AnalysisResults!I909,"")</f>
        <v>Xanomeline Low Dose</v>
      </c>
      <c r="L909" t="s">
        <v>108</v>
      </c>
      <c r="N909" s="4" t="str" cm="1">
        <f t="array" ref="N909">_xlfn._xlws.FILTER(AnalysisGroupings!$G$2:$G$20,(AnalysisGroupings!$F$2:$F$20=AnalysisResults!M909)*LEN(M909)&gt;0,"")</f>
        <v/>
      </c>
      <c r="O909" t="s">
        <v>361</v>
      </c>
      <c r="P909" t="s">
        <v>111</v>
      </c>
      <c r="R909" s="4" t="str" cm="1">
        <f t="array" ref="R909">_xlfn._xlws.FILTER(AnalysisGroupings!$G$2:$G$20,(AnalysisGroupings!$F$2:$F$20=AnalysisResults!Q909)*LEN(Q909)&gt;0,"")</f>
        <v/>
      </c>
      <c r="S909" t="s">
        <v>423</v>
      </c>
      <c r="T909">
        <v>0</v>
      </c>
      <c r="U909" s="7" t="s">
        <v>276</v>
      </c>
    </row>
    <row r="910" spans="1:21" x14ac:dyDescent="0.45">
      <c r="A910" t="s">
        <v>117</v>
      </c>
      <c r="B910" s="4" t="str" cm="1">
        <f t="array" ref="B910">_xlfn._xlws.FILTER(AnalysisSets!B:B,AnalysisSets!A:A=_xlfn._xlws.FILTER(Analyses!D:D,Analyses!A:A=AnalysisResults!A910,""),"")</f>
        <v>Safety Population</v>
      </c>
      <c r="C910" t="s">
        <v>314</v>
      </c>
      <c r="D910" s="4" t="str" cm="1">
        <f t="array" ref="D910">_xlfn.UNIQUE(_xlfn._xlws.FILTER(AnalysisMethods!$C$2:$C$31,AnalysisMethods!$A$2:$A$31=AnalysisResults!C910,""))</f>
        <v>Grouped summary of categorical variable</v>
      </c>
      <c r="E910" t="s">
        <v>316</v>
      </c>
      <c r="F910" s="4" t="str" cm="1">
        <f t="array" ref="F910">_xlfn._xlws.FILTER(AnalysisMethods!$H$2:$H$31,AnalysisMethods!$E$2:$E$31=AnalysisResults!E910,"")</f>
        <v>%</v>
      </c>
      <c r="G910" s="4" t="str" cm="1">
        <f t="array" ref="G910">_xlfn._xlws.FILTER(AnalysisMethods!$I$2:$I$31,AnalysisMethods!$E$2:$E$31=AnalysisResults!E910,"")</f>
        <v>( XX.X)</v>
      </c>
      <c r="H910" t="s">
        <v>33</v>
      </c>
      <c r="I910" t="s">
        <v>40</v>
      </c>
      <c r="J910" s="4" t="str" cm="1">
        <f t="array" ref="J910">_xlfn._xlws.FILTER(AnalysisGroupings!$G$2:$G$20,AnalysisGroupings!$F$2:$F$20=AnalysisResults!I910,"")</f>
        <v>Xanomeline Low Dose</v>
      </c>
      <c r="L910" t="s">
        <v>108</v>
      </c>
      <c r="N910" s="4" t="str" cm="1">
        <f t="array" ref="N910">_xlfn._xlws.FILTER(AnalysisGroupings!$G$2:$G$20,(AnalysisGroupings!$F$2:$F$20=AnalysisResults!M910)*LEN(M910)&gt;0,"")</f>
        <v/>
      </c>
      <c r="O910" t="s">
        <v>361</v>
      </c>
      <c r="P910" t="s">
        <v>111</v>
      </c>
      <c r="R910" s="4" t="str" cm="1">
        <f t="array" ref="R910">_xlfn._xlws.FILTER(AnalysisGroupings!$G$2:$G$20,(AnalysisGroupings!$F$2:$F$20=AnalysisResults!Q910)*LEN(Q910)&gt;0,"")</f>
        <v/>
      </c>
      <c r="S910" t="s">
        <v>423</v>
      </c>
      <c r="T910">
        <v>0</v>
      </c>
      <c r="U910" s="7" t="s">
        <v>280</v>
      </c>
    </row>
    <row r="911" spans="1:21" x14ac:dyDescent="0.45">
      <c r="A911" t="s">
        <v>117</v>
      </c>
      <c r="B911" s="4" t="str" cm="1">
        <f t="array" ref="B911">_xlfn._xlws.FILTER(AnalysisSets!B:B,AnalysisSets!A:A=_xlfn._xlws.FILTER(Analyses!D:D,Analyses!A:A=AnalysisResults!A911,""),"")</f>
        <v>Safety Population</v>
      </c>
      <c r="C911" t="s">
        <v>314</v>
      </c>
      <c r="D911" s="4" t="str" cm="1">
        <f t="array" ref="D911">_xlfn.UNIQUE(_xlfn._xlws.FILTER(AnalysisMethods!$C$2:$C$31,AnalysisMethods!$A$2:$A$31=AnalysisResults!C911,""))</f>
        <v>Grouped summary of categorical variable</v>
      </c>
      <c r="E911" t="s">
        <v>315</v>
      </c>
      <c r="F911" s="4" t="str" cm="1">
        <f t="array" ref="F911">_xlfn._xlws.FILTER(AnalysisMethods!$H$2:$H$31,AnalysisMethods!$E$2:$E$31=AnalysisResults!E911,"")</f>
        <v>n</v>
      </c>
      <c r="G911" s="4" t="str" cm="1">
        <f t="array" ref="G911">_xlfn._xlws.FILTER(AnalysisMethods!$I$2:$I$31,AnalysisMethods!$E$2:$E$31=AnalysisResults!E911,"")</f>
        <v>XX</v>
      </c>
      <c r="H911" t="s">
        <v>33</v>
      </c>
      <c r="I911" t="s">
        <v>40</v>
      </c>
      <c r="J911" s="4" t="str" cm="1">
        <f t="array" ref="J911">_xlfn._xlws.FILTER(AnalysisGroupings!$G$2:$G$20,AnalysisGroupings!$F$2:$F$20=AnalysisResults!I911,"")</f>
        <v>Xanomeline Low Dose</v>
      </c>
      <c r="L911" t="s">
        <v>108</v>
      </c>
      <c r="N911" s="4" t="str" cm="1">
        <f t="array" ref="N911">_xlfn._xlws.FILTER(AnalysisGroupings!$G$2:$G$20,(AnalysisGroupings!$F$2:$F$20=AnalysisResults!M911)*LEN(M911)&gt;0,"")</f>
        <v/>
      </c>
      <c r="O911" t="s">
        <v>361</v>
      </c>
      <c r="P911" t="s">
        <v>111</v>
      </c>
      <c r="R911" s="4" t="str" cm="1">
        <f t="array" ref="R911">_xlfn._xlws.FILTER(AnalysisGroupings!$G$2:$G$20,(AnalysisGroupings!$F$2:$F$20=AnalysisResults!Q911)*LEN(Q911)&gt;0,"")</f>
        <v/>
      </c>
      <c r="S911" t="s">
        <v>431</v>
      </c>
      <c r="T911">
        <v>1</v>
      </c>
      <c r="U911" s="7" t="s">
        <v>277</v>
      </c>
    </row>
    <row r="912" spans="1:21" x14ac:dyDescent="0.45">
      <c r="A912" t="s">
        <v>117</v>
      </c>
      <c r="B912" s="4" t="str" cm="1">
        <f t="array" ref="B912">_xlfn._xlws.FILTER(AnalysisSets!B:B,AnalysisSets!A:A=_xlfn._xlws.FILTER(Analyses!D:D,Analyses!A:A=AnalysisResults!A912,""),"")</f>
        <v>Safety Population</v>
      </c>
      <c r="C912" t="s">
        <v>314</v>
      </c>
      <c r="D912" s="4" t="str" cm="1">
        <f t="array" ref="D912">_xlfn.UNIQUE(_xlfn._xlws.FILTER(AnalysisMethods!$C$2:$C$31,AnalysisMethods!$A$2:$A$31=AnalysisResults!C912,""))</f>
        <v>Grouped summary of categorical variable</v>
      </c>
      <c r="E912" t="s">
        <v>316</v>
      </c>
      <c r="F912" s="4" t="str" cm="1">
        <f t="array" ref="F912">_xlfn._xlws.FILTER(AnalysisMethods!$H$2:$H$31,AnalysisMethods!$E$2:$E$31=AnalysisResults!E912,"")</f>
        <v>%</v>
      </c>
      <c r="G912" s="4" t="str" cm="1">
        <f t="array" ref="G912">_xlfn._xlws.FILTER(AnalysisMethods!$I$2:$I$31,AnalysisMethods!$E$2:$E$31=AnalysisResults!E912,"")</f>
        <v>( XX.X)</v>
      </c>
      <c r="H912" t="s">
        <v>33</v>
      </c>
      <c r="I912" t="s">
        <v>40</v>
      </c>
      <c r="J912" s="4" t="str" cm="1">
        <f t="array" ref="J912">_xlfn._xlws.FILTER(AnalysisGroupings!$G$2:$G$20,AnalysisGroupings!$F$2:$F$20=AnalysisResults!I912,"")</f>
        <v>Xanomeline Low Dose</v>
      </c>
      <c r="L912" t="s">
        <v>108</v>
      </c>
      <c r="N912" s="4" t="str" cm="1">
        <f t="array" ref="N912">_xlfn._xlws.FILTER(AnalysisGroupings!$G$2:$G$20,(AnalysisGroupings!$F$2:$F$20=AnalysisResults!M912)*LEN(M912)&gt;0,"")</f>
        <v/>
      </c>
      <c r="O912" t="s">
        <v>361</v>
      </c>
      <c r="P912" t="s">
        <v>111</v>
      </c>
      <c r="R912" s="4" t="str" cm="1">
        <f t="array" ref="R912">_xlfn._xlws.FILTER(AnalysisGroupings!$G$2:$G$20,(AnalysisGroupings!$F$2:$F$20=AnalysisResults!Q912)*LEN(Q912)&gt;0,"")</f>
        <v/>
      </c>
      <c r="S912" t="s">
        <v>431</v>
      </c>
      <c r="T912">
        <v>1.1904999999999999</v>
      </c>
      <c r="U912" s="7" t="s">
        <v>283</v>
      </c>
    </row>
    <row r="913" spans="1:21" x14ac:dyDescent="0.45">
      <c r="A913" t="s">
        <v>117</v>
      </c>
      <c r="B913" s="4" t="str" cm="1">
        <f t="array" ref="B913">_xlfn._xlws.FILTER(AnalysisSets!B:B,AnalysisSets!A:A=_xlfn._xlws.FILTER(Analyses!D:D,Analyses!A:A=AnalysisResults!A913,""),"")</f>
        <v>Safety Population</v>
      </c>
      <c r="C913" t="s">
        <v>314</v>
      </c>
      <c r="D913" s="4" t="str" cm="1">
        <f t="array" ref="D913">_xlfn.UNIQUE(_xlfn._xlws.FILTER(AnalysisMethods!$C$2:$C$31,AnalysisMethods!$A$2:$A$31=AnalysisResults!C913,""))</f>
        <v>Grouped summary of categorical variable</v>
      </c>
      <c r="E913" t="s">
        <v>315</v>
      </c>
      <c r="F913" s="4" t="str" cm="1">
        <f t="array" ref="F913">_xlfn._xlws.FILTER(AnalysisMethods!$H$2:$H$31,AnalysisMethods!$E$2:$E$31=AnalysisResults!E913,"")</f>
        <v>n</v>
      </c>
      <c r="G913" s="4" t="str" cm="1">
        <f t="array" ref="G913">_xlfn._xlws.FILTER(AnalysisMethods!$I$2:$I$31,AnalysisMethods!$E$2:$E$31=AnalysisResults!E913,"")</f>
        <v>XX</v>
      </c>
      <c r="H913" t="s">
        <v>33</v>
      </c>
      <c r="I913" t="s">
        <v>40</v>
      </c>
      <c r="J913" s="4" t="str" cm="1">
        <f t="array" ref="J913">_xlfn._xlws.FILTER(AnalysisGroupings!$G$2:$G$20,AnalysisGroupings!$F$2:$F$20=AnalysisResults!I913,"")</f>
        <v>Xanomeline Low Dose</v>
      </c>
      <c r="L913" t="s">
        <v>108</v>
      </c>
      <c r="N913" s="4" t="str" cm="1">
        <f t="array" ref="N913">_xlfn._xlws.FILTER(AnalysisGroupings!$G$2:$G$20,(AnalysisGroupings!$F$2:$F$20=AnalysisResults!M913)*LEN(M913)&gt;0,"")</f>
        <v/>
      </c>
      <c r="O913" t="s">
        <v>361</v>
      </c>
      <c r="P913" t="s">
        <v>111</v>
      </c>
      <c r="R913" s="4" t="str" cm="1">
        <f t="array" ref="R913">_xlfn._xlws.FILTER(AnalysisGroupings!$G$2:$G$20,(AnalysisGroupings!$F$2:$F$20=AnalysisResults!Q913)*LEN(Q913)&gt;0,"")</f>
        <v/>
      </c>
      <c r="S913" t="s">
        <v>433</v>
      </c>
      <c r="T913">
        <v>0</v>
      </c>
      <c r="U913" s="7" t="s">
        <v>276</v>
      </c>
    </row>
    <row r="914" spans="1:21" x14ac:dyDescent="0.45">
      <c r="A914" t="s">
        <v>117</v>
      </c>
      <c r="B914" s="4" t="str" cm="1">
        <f t="array" ref="B914">_xlfn._xlws.FILTER(AnalysisSets!B:B,AnalysisSets!A:A=_xlfn._xlws.FILTER(Analyses!D:D,Analyses!A:A=AnalysisResults!A914,""),"")</f>
        <v>Safety Population</v>
      </c>
      <c r="C914" t="s">
        <v>314</v>
      </c>
      <c r="D914" s="4" t="str" cm="1">
        <f t="array" ref="D914">_xlfn.UNIQUE(_xlfn._xlws.FILTER(AnalysisMethods!$C$2:$C$31,AnalysisMethods!$A$2:$A$31=AnalysisResults!C914,""))</f>
        <v>Grouped summary of categorical variable</v>
      </c>
      <c r="E914" t="s">
        <v>316</v>
      </c>
      <c r="F914" s="4" t="str" cm="1">
        <f t="array" ref="F914">_xlfn._xlws.FILTER(AnalysisMethods!$H$2:$H$31,AnalysisMethods!$E$2:$E$31=AnalysisResults!E914,"")</f>
        <v>%</v>
      </c>
      <c r="G914" s="4" t="str" cm="1">
        <f t="array" ref="G914">_xlfn._xlws.FILTER(AnalysisMethods!$I$2:$I$31,AnalysisMethods!$E$2:$E$31=AnalysisResults!E914,"")</f>
        <v>( XX.X)</v>
      </c>
      <c r="H914" t="s">
        <v>33</v>
      </c>
      <c r="I914" t="s">
        <v>40</v>
      </c>
      <c r="J914" s="4" t="str" cm="1">
        <f t="array" ref="J914">_xlfn._xlws.FILTER(AnalysisGroupings!$G$2:$G$20,AnalysisGroupings!$F$2:$F$20=AnalysisResults!I914,"")</f>
        <v>Xanomeline Low Dose</v>
      </c>
      <c r="L914" t="s">
        <v>108</v>
      </c>
      <c r="N914" s="4" t="str" cm="1">
        <f t="array" ref="N914">_xlfn._xlws.FILTER(AnalysisGroupings!$G$2:$G$20,(AnalysisGroupings!$F$2:$F$20=AnalysisResults!M914)*LEN(M914)&gt;0,"")</f>
        <v/>
      </c>
      <c r="O914" t="s">
        <v>361</v>
      </c>
      <c r="P914" t="s">
        <v>111</v>
      </c>
      <c r="R914" s="4" t="str" cm="1">
        <f t="array" ref="R914">_xlfn._xlws.FILTER(AnalysisGroupings!$G$2:$G$20,(AnalysisGroupings!$F$2:$F$20=AnalysisResults!Q914)*LEN(Q914)&gt;0,"")</f>
        <v/>
      </c>
      <c r="S914" t="s">
        <v>433</v>
      </c>
      <c r="T914">
        <v>0</v>
      </c>
      <c r="U914" s="7" t="s">
        <v>280</v>
      </c>
    </row>
    <row r="915" spans="1:21" x14ac:dyDescent="0.45">
      <c r="A915" t="s">
        <v>117</v>
      </c>
      <c r="B915" s="4" t="str" cm="1">
        <f t="array" ref="B915">_xlfn._xlws.FILTER(AnalysisSets!B:B,AnalysisSets!A:A=_xlfn._xlws.FILTER(Analyses!D:D,Analyses!A:A=AnalysisResults!A915,""),"")</f>
        <v>Safety Population</v>
      </c>
      <c r="C915" t="s">
        <v>314</v>
      </c>
      <c r="D915" s="4" t="str" cm="1">
        <f t="array" ref="D915">_xlfn.UNIQUE(_xlfn._xlws.FILTER(AnalysisMethods!$C$2:$C$31,AnalysisMethods!$A$2:$A$31=AnalysisResults!C915,""))</f>
        <v>Grouped summary of categorical variable</v>
      </c>
      <c r="E915" t="s">
        <v>315</v>
      </c>
      <c r="F915" s="4" t="str" cm="1">
        <f t="array" ref="F915">_xlfn._xlws.FILTER(AnalysisMethods!$H$2:$H$31,AnalysisMethods!$E$2:$E$31=AnalysisResults!E915,"")</f>
        <v>n</v>
      </c>
      <c r="G915" s="4" t="str" cm="1">
        <f t="array" ref="G915">_xlfn._xlws.FILTER(AnalysisMethods!$I$2:$I$31,AnalysisMethods!$E$2:$E$31=AnalysisResults!E915,"")</f>
        <v>XX</v>
      </c>
      <c r="H915" t="s">
        <v>33</v>
      </c>
      <c r="I915" t="s">
        <v>40</v>
      </c>
      <c r="J915" s="4" t="str" cm="1">
        <f t="array" ref="J915">_xlfn._xlws.FILTER(AnalysisGroupings!$G$2:$G$20,AnalysisGroupings!$F$2:$F$20=AnalysisResults!I915,"")</f>
        <v>Xanomeline Low Dose</v>
      </c>
      <c r="L915" t="s">
        <v>108</v>
      </c>
      <c r="N915" s="4" t="str" cm="1">
        <f t="array" ref="N915">_xlfn._xlws.FILTER(AnalysisGroupings!$G$2:$G$20,(AnalysisGroupings!$F$2:$F$20=AnalysisResults!M915)*LEN(M915)&gt;0,"")</f>
        <v/>
      </c>
      <c r="O915" t="s">
        <v>361</v>
      </c>
      <c r="P915" t="s">
        <v>111</v>
      </c>
      <c r="R915" s="4" t="str" cm="1">
        <f t="array" ref="R915">_xlfn._xlws.FILTER(AnalysisGroupings!$G$2:$G$20,(AnalysisGroupings!$F$2:$F$20=AnalysisResults!Q915)*LEN(Q915)&gt;0,"")</f>
        <v/>
      </c>
      <c r="S915" t="s">
        <v>449</v>
      </c>
      <c r="T915">
        <v>0</v>
      </c>
      <c r="U915" s="7" t="s">
        <v>276</v>
      </c>
    </row>
    <row r="916" spans="1:21" x14ac:dyDescent="0.45">
      <c r="A916" t="s">
        <v>117</v>
      </c>
      <c r="B916" s="4" t="str" cm="1">
        <f t="array" ref="B916">_xlfn._xlws.FILTER(AnalysisSets!B:B,AnalysisSets!A:A=_xlfn._xlws.FILTER(Analyses!D:D,Analyses!A:A=AnalysisResults!A916,""),"")</f>
        <v>Safety Population</v>
      </c>
      <c r="C916" t="s">
        <v>314</v>
      </c>
      <c r="D916" s="4" t="str" cm="1">
        <f t="array" ref="D916">_xlfn.UNIQUE(_xlfn._xlws.FILTER(AnalysisMethods!$C$2:$C$31,AnalysisMethods!$A$2:$A$31=AnalysisResults!C916,""))</f>
        <v>Grouped summary of categorical variable</v>
      </c>
      <c r="E916" t="s">
        <v>316</v>
      </c>
      <c r="F916" s="4" t="str" cm="1">
        <f t="array" ref="F916">_xlfn._xlws.FILTER(AnalysisMethods!$H$2:$H$31,AnalysisMethods!$E$2:$E$31=AnalysisResults!E916,"")</f>
        <v>%</v>
      </c>
      <c r="G916" s="4" t="str" cm="1">
        <f t="array" ref="G916">_xlfn._xlws.FILTER(AnalysisMethods!$I$2:$I$31,AnalysisMethods!$E$2:$E$31=AnalysisResults!E916,"")</f>
        <v>( XX.X)</v>
      </c>
      <c r="H916" t="s">
        <v>33</v>
      </c>
      <c r="I916" t="s">
        <v>40</v>
      </c>
      <c r="J916" s="4" t="str" cm="1">
        <f t="array" ref="J916">_xlfn._xlws.FILTER(AnalysisGroupings!$G$2:$G$20,AnalysisGroupings!$F$2:$F$20=AnalysisResults!I916,"")</f>
        <v>Xanomeline Low Dose</v>
      </c>
      <c r="L916" t="s">
        <v>108</v>
      </c>
      <c r="N916" s="4" t="str" cm="1">
        <f t="array" ref="N916">_xlfn._xlws.FILTER(AnalysisGroupings!$G$2:$G$20,(AnalysisGroupings!$F$2:$F$20=AnalysisResults!M916)*LEN(M916)&gt;0,"")</f>
        <v/>
      </c>
      <c r="O916" t="s">
        <v>361</v>
      </c>
      <c r="P916" t="s">
        <v>111</v>
      </c>
      <c r="R916" s="4" t="str" cm="1">
        <f t="array" ref="R916">_xlfn._xlws.FILTER(AnalysisGroupings!$G$2:$G$20,(AnalysisGroupings!$F$2:$F$20=AnalysisResults!Q916)*LEN(Q916)&gt;0,"")</f>
        <v/>
      </c>
      <c r="S916" t="s">
        <v>449</v>
      </c>
      <c r="T916">
        <v>0</v>
      </c>
      <c r="U916" s="7" t="s">
        <v>280</v>
      </c>
    </row>
    <row r="917" spans="1:21" x14ac:dyDescent="0.45">
      <c r="A917" t="s">
        <v>117</v>
      </c>
      <c r="B917" s="4" t="str" cm="1">
        <f t="array" ref="B917">_xlfn._xlws.FILTER(AnalysisSets!B:B,AnalysisSets!A:A=_xlfn._xlws.FILTER(Analyses!D:D,Analyses!A:A=AnalysisResults!A917,""),"")</f>
        <v>Safety Population</v>
      </c>
      <c r="C917" t="s">
        <v>314</v>
      </c>
      <c r="D917" s="4" t="str" cm="1">
        <f t="array" ref="D917">_xlfn.UNIQUE(_xlfn._xlws.FILTER(AnalysisMethods!$C$2:$C$31,AnalysisMethods!$A$2:$A$31=AnalysisResults!C917,""))</f>
        <v>Grouped summary of categorical variable</v>
      </c>
      <c r="E917" t="s">
        <v>315</v>
      </c>
      <c r="F917" s="4" t="str" cm="1">
        <f t="array" ref="F917">_xlfn._xlws.FILTER(AnalysisMethods!$H$2:$H$31,AnalysisMethods!$E$2:$E$31=AnalysisResults!E917,"")</f>
        <v>n</v>
      </c>
      <c r="G917" s="4" t="str" cm="1">
        <f t="array" ref="G917">_xlfn._xlws.FILTER(AnalysisMethods!$I$2:$I$31,AnalysisMethods!$E$2:$E$31=AnalysisResults!E917,"")</f>
        <v>XX</v>
      </c>
      <c r="H917" t="s">
        <v>33</v>
      </c>
      <c r="I917" t="s">
        <v>40</v>
      </c>
      <c r="J917" s="4" t="str" cm="1">
        <f t="array" ref="J917">_xlfn._xlws.FILTER(AnalysisGroupings!$G$2:$G$20,AnalysisGroupings!$F$2:$F$20=AnalysisResults!I917,"")</f>
        <v>Xanomeline Low Dose</v>
      </c>
      <c r="L917" t="s">
        <v>108</v>
      </c>
      <c r="N917" s="4" t="str" cm="1">
        <f t="array" ref="N917">_xlfn._xlws.FILTER(AnalysisGroupings!$G$2:$G$20,(AnalysisGroupings!$F$2:$F$20=AnalysisResults!M917)*LEN(M917)&gt;0,"")</f>
        <v/>
      </c>
      <c r="O917" t="s">
        <v>361</v>
      </c>
      <c r="P917" t="s">
        <v>111</v>
      </c>
      <c r="R917" s="4" t="str" cm="1">
        <f t="array" ref="R917">_xlfn._xlws.FILTER(AnalysisGroupings!$G$2:$G$20,(AnalysisGroupings!$F$2:$F$20=AnalysisResults!Q917)*LEN(Q917)&gt;0,"")</f>
        <v/>
      </c>
      <c r="S917" t="s">
        <v>467</v>
      </c>
      <c r="T917">
        <v>0</v>
      </c>
      <c r="U917" s="7" t="s">
        <v>276</v>
      </c>
    </row>
    <row r="918" spans="1:21" x14ac:dyDescent="0.45">
      <c r="A918" t="s">
        <v>117</v>
      </c>
      <c r="B918" s="4" t="str" cm="1">
        <f t="array" ref="B918">_xlfn._xlws.FILTER(AnalysisSets!B:B,AnalysisSets!A:A=_xlfn._xlws.FILTER(Analyses!D:D,Analyses!A:A=AnalysisResults!A918,""),"")</f>
        <v>Safety Population</v>
      </c>
      <c r="C918" t="s">
        <v>314</v>
      </c>
      <c r="D918" s="4" t="str" cm="1">
        <f t="array" ref="D918">_xlfn.UNIQUE(_xlfn._xlws.FILTER(AnalysisMethods!$C$2:$C$31,AnalysisMethods!$A$2:$A$31=AnalysisResults!C918,""))</f>
        <v>Grouped summary of categorical variable</v>
      </c>
      <c r="E918" t="s">
        <v>316</v>
      </c>
      <c r="F918" s="4" t="str" cm="1">
        <f t="array" ref="F918">_xlfn._xlws.FILTER(AnalysisMethods!$H$2:$H$31,AnalysisMethods!$E$2:$E$31=AnalysisResults!E918,"")</f>
        <v>%</v>
      </c>
      <c r="G918" s="4" t="str" cm="1">
        <f t="array" ref="G918">_xlfn._xlws.FILTER(AnalysisMethods!$I$2:$I$31,AnalysisMethods!$E$2:$E$31=AnalysisResults!E918,"")</f>
        <v>( XX.X)</v>
      </c>
      <c r="H918" t="s">
        <v>33</v>
      </c>
      <c r="I918" t="s">
        <v>40</v>
      </c>
      <c r="J918" s="4" t="str" cm="1">
        <f t="array" ref="J918">_xlfn._xlws.FILTER(AnalysisGroupings!$G$2:$G$20,AnalysisGroupings!$F$2:$F$20=AnalysisResults!I918,"")</f>
        <v>Xanomeline Low Dose</v>
      </c>
      <c r="L918" t="s">
        <v>108</v>
      </c>
      <c r="N918" s="4" t="str" cm="1">
        <f t="array" ref="N918">_xlfn._xlws.FILTER(AnalysisGroupings!$G$2:$G$20,(AnalysisGroupings!$F$2:$F$20=AnalysisResults!M918)*LEN(M918)&gt;0,"")</f>
        <v/>
      </c>
      <c r="O918" t="s">
        <v>361</v>
      </c>
      <c r="P918" t="s">
        <v>111</v>
      </c>
      <c r="R918" s="4" t="str" cm="1">
        <f t="array" ref="R918">_xlfn._xlws.FILTER(AnalysisGroupings!$G$2:$G$20,(AnalysisGroupings!$F$2:$F$20=AnalysisResults!Q918)*LEN(Q918)&gt;0,"")</f>
        <v/>
      </c>
      <c r="S918" t="s">
        <v>467</v>
      </c>
      <c r="T918">
        <v>0</v>
      </c>
      <c r="U918" s="7" t="s">
        <v>280</v>
      </c>
    </row>
    <row r="919" spans="1:21" x14ac:dyDescent="0.45">
      <c r="A919" t="s">
        <v>117</v>
      </c>
      <c r="B919" s="4" t="str" cm="1">
        <f t="array" ref="B919">_xlfn._xlws.FILTER(AnalysisSets!B:B,AnalysisSets!A:A=_xlfn._xlws.FILTER(Analyses!D:D,Analyses!A:A=AnalysisResults!A919,""),"")</f>
        <v>Safety Population</v>
      </c>
      <c r="C919" t="s">
        <v>314</v>
      </c>
      <c r="D919" s="4" t="str" cm="1">
        <f t="array" ref="D919">_xlfn.UNIQUE(_xlfn._xlws.FILTER(AnalysisMethods!$C$2:$C$31,AnalysisMethods!$A$2:$A$31=AnalysisResults!C919,""))</f>
        <v>Grouped summary of categorical variable</v>
      </c>
      <c r="E919" t="s">
        <v>315</v>
      </c>
      <c r="F919" s="4" t="str" cm="1">
        <f t="array" ref="F919">_xlfn._xlws.FILTER(AnalysisMethods!$H$2:$H$31,AnalysisMethods!$E$2:$E$31=AnalysisResults!E919,"")</f>
        <v>n</v>
      </c>
      <c r="G919" s="4" t="str" cm="1">
        <f t="array" ref="G919">_xlfn._xlws.FILTER(AnalysisMethods!$I$2:$I$31,AnalysisMethods!$E$2:$E$31=AnalysisResults!E919,"")</f>
        <v>XX</v>
      </c>
      <c r="H919" t="s">
        <v>33</v>
      </c>
      <c r="I919" t="s">
        <v>40</v>
      </c>
      <c r="J919" s="4" t="str" cm="1">
        <f t="array" ref="J919">_xlfn._xlws.FILTER(AnalysisGroupings!$G$2:$G$20,AnalysisGroupings!$F$2:$F$20=AnalysisResults!I919,"")</f>
        <v>Xanomeline Low Dose</v>
      </c>
      <c r="L919" t="s">
        <v>108</v>
      </c>
      <c r="N919" s="4" t="str" cm="1">
        <f t="array" ref="N919">_xlfn._xlws.FILTER(AnalysisGroupings!$G$2:$G$20,(AnalysisGroupings!$F$2:$F$20=AnalysisResults!M919)*LEN(M919)&gt;0,"")</f>
        <v/>
      </c>
      <c r="O919" t="s">
        <v>361</v>
      </c>
      <c r="P919" t="s">
        <v>111</v>
      </c>
      <c r="R919" s="4" t="str" cm="1">
        <f t="array" ref="R919">_xlfn._xlws.FILTER(AnalysisGroupings!$G$2:$G$20,(AnalysisGroupings!$F$2:$F$20=AnalysisResults!Q919)*LEN(Q919)&gt;0,"")</f>
        <v/>
      </c>
      <c r="S919" t="s">
        <v>488</v>
      </c>
      <c r="T919">
        <v>0</v>
      </c>
      <c r="U919" s="7" t="s">
        <v>276</v>
      </c>
    </row>
    <row r="920" spans="1:21" x14ac:dyDescent="0.45">
      <c r="A920" t="s">
        <v>117</v>
      </c>
      <c r="B920" s="4" t="str" cm="1">
        <f t="array" ref="B920">_xlfn._xlws.FILTER(AnalysisSets!B:B,AnalysisSets!A:A=_xlfn._xlws.FILTER(Analyses!D:D,Analyses!A:A=AnalysisResults!A920,""),"")</f>
        <v>Safety Population</v>
      </c>
      <c r="C920" t="s">
        <v>314</v>
      </c>
      <c r="D920" s="4" t="str" cm="1">
        <f t="array" ref="D920">_xlfn.UNIQUE(_xlfn._xlws.FILTER(AnalysisMethods!$C$2:$C$31,AnalysisMethods!$A$2:$A$31=AnalysisResults!C920,""))</f>
        <v>Grouped summary of categorical variable</v>
      </c>
      <c r="E920" t="s">
        <v>316</v>
      </c>
      <c r="F920" s="4" t="str" cm="1">
        <f t="array" ref="F920">_xlfn._xlws.FILTER(AnalysisMethods!$H$2:$H$31,AnalysisMethods!$E$2:$E$31=AnalysisResults!E920,"")</f>
        <v>%</v>
      </c>
      <c r="G920" s="4" t="str" cm="1">
        <f t="array" ref="G920">_xlfn._xlws.FILTER(AnalysisMethods!$I$2:$I$31,AnalysisMethods!$E$2:$E$31=AnalysisResults!E920,"")</f>
        <v>( XX.X)</v>
      </c>
      <c r="H920" t="s">
        <v>33</v>
      </c>
      <c r="I920" t="s">
        <v>40</v>
      </c>
      <c r="J920" s="4" t="str" cm="1">
        <f t="array" ref="J920">_xlfn._xlws.FILTER(AnalysisGroupings!$G$2:$G$20,AnalysisGroupings!$F$2:$F$20=AnalysisResults!I920,"")</f>
        <v>Xanomeline Low Dose</v>
      </c>
      <c r="L920" t="s">
        <v>108</v>
      </c>
      <c r="N920" s="4" t="str" cm="1">
        <f t="array" ref="N920">_xlfn._xlws.FILTER(AnalysisGroupings!$G$2:$G$20,(AnalysisGroupings!$F$2:$F$20=AnalysisResults!M920)*LEN(M920)&gt;0,"")</f>
        <v/>
      </c>
      <c r="O920" t="s">
        <v>361</v>
      </c>
      <c r="P920" t="s">
        <v>111</v>
      </c>
      <c r="R920" s="4" t="str" cm="1">
        <f t="array" ref="R920">_xlfn._xlws.FILTER(AnalysisGroupings!$G$2:$G$20,(AnalysisGroupings!$F$2:$F$20=AnalysisResults!Q920)*LEN(Q920)&gt;0,"")</f>
        <v/>
      </c>
      <c r="S920" t="s">
        <v>488</v>
      </c>
      <c r="T920">
        <v>0</v>
      </c>
      <c r="U920" s="7" t="s">
        <v>280</v>
      </c>
    </row>
    <row r="921" spans="1:21" x14ac:dyDescent="0.45">
      <c r="A921" t="s">
        <v>117</v>
      </c>
      <c r="B921" s="4" t="str" cm="1">
        <f t="array" ref="B921">_xlfn._xlws.FILTER(AnalysisSets!B:B,AnalysisSets!A:A=_xlfn._xlws.FILTER(Analyses!D:D,Analyses!A:A=AnalysisResults!A921,""),"")</f>
        <v>Safety Population</v>
      </c>
      <c r="C921" t="s">
        <v>314</v>
      </c>
      <c r="D921" s="4" t="str" cm="1">
        <f t="array" ref="D921">_xlfn.UNIQUE(_xlfn._xlws.FILTER(AnalysisMethods!$C$2:$C$31,AnalysisMethods!$A$2:$A$31=AnalysisResults!C921,""))</f>
        <v>Grouped summary of categorical variable</v>
      </c>
      <c r="E921" t="s">
        <v>315</v>
      </c>
      <c r="F921" s="4" t="str" cm="1">
        <f t="array" ref="F921">_xlfn._xlws.FILTER(AnalysisMethods!$H$2:$H$31,AnalysisMethods!$E$2:$E$31=AnalysisResults!E921,"")</f>
        <v>n</v>
      </c>
      <c r="G921" s="4" t="str" cm="1">
        <f t="array" ref="G921">_xlfn._xlws.FILTER(AnalysisMethods!$I$2:$I$31,AnalysisMethods!$E$2:$E$31=AnalysisResults!E921,"")</f>
        <v>XX</v>
      </c>
      <c r="H921" t="s">
        <v>33</v>
      </c>
      <c r="I921" t="s">
        <v>40</v>
      </c>
      <c r="J921" s="4" t="str" cm="1">
        <f t="array" ref="J921">_xlfn._xlws.FILTER(AnalysisGroupings!$G$2:$G$20,AnalysisGroupings!$F$2:$F$20=AnalysisResults!I921,"")</f>
        <v>Xanomeline Low Dose</v>
      </c>
      <c r="L921" t="s">
        <v>108</v>
      </c>
      <c r="N921" s="4" t="str" cm="1">
        <f t="array" ref="N921">_xlfn._xlws.FILTER(AnalysisGroupings!$G$2:$G$20,(AnalysisGroupings!$F$2:$F$20=AnalysisResults!M921)*LEN(M921)&gt;0,"")</f>
        <v/>
      </c>
      <c r="O921" t="s">
        <v>361</v>
      </c>
      <c r="P921" t="s">
        <v>111</v>
      </c>
      <c r="R921" s="4" t="str" cm="1">
        <f t="array" ref="R921">_xlfn._xlws.FILTER(AnalysisGroupings!$G$2:$G$20,(AnalysisGroupings!$F$2:$F$20=AnalysisResults!Q921)*LEN(Q921)&gt;0,"")</f>
        <v/>
      </c>
      <c r="S921" t="s">
        <v>501</v>
      </c>
      <c r="T921">
        <v>0</v>
      </c>
      <c r="U921" s="7" t="s">
        <v>276</v>
      </c>
    </row>
    <row r="922" spans="1:21" x14ac:dyDescent="0.45">
      <c r="A922" t="s">
        <v>117</v>
      </c>
      <c r="B922" s="4" t="str" cm="1">
        <f t="array" ref="B922">_xlfn._xlws.FILTER(AnalysisSets!B:B,AnalysisSets!A:A=_xlfn._xlws.FILTER(Analyses!D:D,Analyses!A:A=AnalysisResults!A922,""),"")</f>
        <v>Safety Population</v>
      </c>
      <c r="C922" t="s">
        <v>314</v>
      </c>
      <c r="D922" s="4" t="str" cm="1">
        <f t="array" ref="D922">_xlfn.UNIQUE(_xlfn._xlws.FILTER(AnalysisMethods!$C$2:$C$31,AnalysisMethods!$A$2:$A$31=AnalysisResults!C922,""))</f>
        <v>Grouped summary of categorical variable</v>
      </c>
      <c r="E922" t="s">
        <v>316</v>
      </c>
      <c r="F922" s="4" t="str" cm="1">
        <f t="array" ref="F922">_xlfn._xlws.FILTER(AnalysisMethods!$H$2:$H$31,AnalysisMethods!$E$2:$E$31=AnalysisResults!E922,"")</f>
        <v>%</v>
      </c>
      <c r="G922" s="4" t="str" cm="1">
        <f t="array" ref="G922">_xlfn._xlws.FILTER(AnalysisMethods!$I$2:$I$31,AnalysisMethods!$E$2:$E$31=AnalysisResults!E922,"")</f>
        <v>( XX.X)</v>
      </c>
      <c r="H922" t="s">
        <v>33</v>
      </c>
      <c r="I922" t="s">
        <v>40</v>
      </c>
      <c r="J922" s="4" t="str" cm="1">
        <f t="array" ref="J922">_xlfn._xlws.FILTER(AnalysisGroupings!$G$2:$G$20,AnalysisGroupings!$F$2:$F$20=AnalysisResults!I922,"")</f>
        <v>Xanomeline Low Dose</v>
      </c>
      <c r="L922" t="s">
        <v>108</v>
      </c>
      <c r="N922" s="4" t="str" cm="1">
        <f t="array" ref="N922">_xlfn._xlws.FILTER(AnalysisGroupings!$G$2:$G$20,(AnalysisGroupings!$F$2:$F$20=AnalysisResults!M922)*LEN(M922)&gt;0,"")</f>
        <v/>
      </c>
      <c r="O922" t="s">
        <v>361</v>
      </c>
      <c r="P922" t="s">
        <v>111</v>
      </c>
      <c r="R922" s="4" t="str" cm="1">
        <f t="array" ref="R922">_xlfn._xlws.FILTER(AnalysisGroupings!$G$2:$G$20,(AnalysisGroupings!$F$2:$F$20=AnalysisResults!Q922)*LEN(Q922)&gt;0,"")</f>
        <v/>
      </c>
      <c r="S922" t="s">
        <v>501</v>
      </c>
      <c r="T922">
        <v>0</v>
      </c>
      <c r="U922" s="7" t="s">
        <v>280</v>
      </c>
    </row>
    <row r="923" spans="1:21" x14ac:dyDescent="0.45">
      <c r="A923" t="s">
        <v>117</v>
      </c>
      <c r="B923" s="4" t="str" cm="1">
        <f t="array" ref="B923">_xlfn._xlws.FILTER(AnalysisSets!B:B,AnalysisSets!A:A=_xlfn._xlws.FILTER(Analyses!D:D,Analyses!A:A=AnalysisResults!A923,""),"")</f>
        <v>Safety Population</v>
      </c>
      <c r="C923" t="s">
        <v>314</v>
      </c>
      <c r="D923" s="4" t="str" cm="1">
        <f t="array" ref="D923">_xlfn.UNIQUE(_xlfn._xlws.FILTER(AnalysisMethods!$C$2:$C$31,AnalysisMethods!$A$2:$A$31=AnalysisResults!C923,""))</f>
        <v>Grouped summary of categorical variable</v>
      </c>
      <c r="E923" t="s">
        <v>315</v>
      </c>
      <c r="F923" s="4" t="str" cm="1">
        <f t="array" ref="F923">_xlfn._xlws.FILTER(AnalysisMethods!$H$2:$H$31,AnalysisMethods!$E$2:$E$31=AnalysisResults!E923,"")</f>
        <v>n</v>
      </c>
      <c r="G923" s="4" t="str" cm="1">
        <f t="array" ref="G923">_xlfn._xlws.FILTER(AnalysisMethods!$I$2:$I$31,AnalysisMethods!$E$2:$E$31=AnalysisResults!E923,"")</f>
        <v>XX</v>
      </c>
      <c r="H923" t="s">
        <v>33</v>
      </c>
      <c r="I923" t="s">
        <v>40</v>
      </c>
      <c r="J923" s="4" t="str" cm="1">
        <f t="array" ref="J923">_xlfn._xlws.FILTER(AnalysisGroupings!$G$2:$G$20,AnalysisGroupings!$F$2:$F$20=AnalysisResults!I923,"")</f>
        <v>Xanomeline Low Dose</v>
      </c>
      <c r="L923" t="s">
        <v>108</v>
      </c>
      <c r="N923" s="4" t="str" cm="1">
        <f t="array" ref="N923">_xlfn._xlws.FILTER(AnalysisGroupings!$G$2:$G$20,(AnalysisGroupings!$F$2:$F$20=AnalysisResults!M923)*LEN(M923)&gt;0,"")</f>
        <v/>
      </c>
      <c r="O923" t="s">
        <v>361</v>
      </c>
      <c r="P923" t="s">
        <v>111</v>
      </c>
      <c r="R923" s="4" t="str" cm="1">
        <f t="array" ref="R923">_xlfn._xlws.FILTER(AnalysisGroupings!$G$2:$G$20,(AnalysisGroupings!$F$2:$F$20=AnalysisResults!Q923)*LEN(Q923)&gt;0,"")</f>
        <v/>
      </c>
      <c r="S923" t="s">
        <v>513</v>
      </c>
      <c r="T923">
        <v>1</v>
      </c>
      <c r="U923" s="7" t="s">
        <v>277</v>
      </c>
    </row>
    <row r="924" spans="1:21" x14ac:dyDescent="0.45">
      <c r="A924" t="s">
        <v>117</v>
      </c>
      <c r="B924" s="4" t="str" cm="1">
        <f t="array" ref="B924">_xlfn._xlws.FILTER(AnalysisSets!B:B,AnalysisSets!A:A=_xlfn._xlws.FILTER(Analyses!D:D,Analyses!A:A=AnalysisResults!A924,""),"")</f>
        <v>Safety Population</v>
      </c>
      <c r="C924" t="s">
        <v>314</v>
      </c>
      <c r="D924" s="4" t="str" cm="1">
        <f t="array" ref="D924">_xlfn.UNIQUE(_xlfn._xlws.FILTER(AnalysisMethods!$C$2:$C$31,AnalysisMethods!$A$2:$A$31=AnalysisResults!C924,""))</f>
        <v>Grouped summary of categorical variable</v>
      </c>
      <c r="E924" t="s">
        <v>316</v>
      </c>
      <c r="F924" s="4" t="str" cm="1">
        <f t="array" ref="F924">_xlfn._xlws.FILTER(AnalysisMethods!$H$2:$H$31,AnalysisMethods!$E$2:$E$31=AnalysisResults!E924,"")</f>
        <v>%</v>
      </c>
      <c r="G924" s="4" t="str" cm="1">
        <f t="array" ref="G924">_xlfn._xlws.FILTER(AnalysisMethods!$I$2:$I$31,AnalysisMethods!$E$2:$E$31=AnalysisResults!E924,"")</f>
        <v>( XX.X)</v>
      </c>
      <c r="H924" t="s">
        <v>33</v>
      </c>
      <c r="I924" t="s">
        <v>40</v>
      </c>
      <c r="J924" s="4" t="str" cm="1">
        <f t="array" ref="J924">_xlfn._xlws.FILTER(AnalysisGroupings!$G$2:$G$20,AnalysisGroupings!$F$2:$F$20=AnalysisResults!I924,"")</f>
        <v>Xanomeline Low Dose</v>
      </c>
      <c r="L924" t="s">
        <v>108</v>
      </c>
      <c r="N924" s="4" t="str" cm="1">
        <f t="array" ref="N924">_xlfn._xlws.FILTER(AnalysisGroupings!$G$2:$G$20,(AnalysisGroupings!$F$2:$F$20=AnalysisResults!M924)*LEN(M924)&gt;0,"")</f>
        <v/>
      </c>
      <c r="O924" t="s">
        <v>361</v>
      </c>
      <c r="P924" t="s">
        <v>111</v>
      </c>
      <c r="R924" s="4" t="str" cm="1">
        <f t="array" ref="R924">_xlfn._xlws.FILTER(AnalysisGroupings!$G$2:$G$20,(AnalysisGroupings!$F$2:$F$20=AnalysisResults!Q924)*LEN(Q924)&gt;0,"")</f>
        <v/>
      </c>
      <c r="S924" t="s">
        <v>513</v>
      </c>
      <c r="T924">
        <v>1.1904999999999999</v>
      </c>
      <c r="U924" s="7" t="s">
        <v>283</v>
      </c>
    </row>
    <row r="925" spans="1:21" x14ac:dyDescent="0.45">
      <c r="A925" t="s">
        <v>117</v>
      </c>
      <c r="B925" s="4" t="str" cm="1">
        <f t="array" ref="B925">_xlfn._xlws.FILTER(AnalysisSets!B:B,AnalysisSets!A:A=_xlfn._xlws.FILTER(Analyses!D:D,Analyses!A:A=AnalysisResults!A925,""),"")</f>
        <v>Safety Population</v>
      </c>
      <c r="C925" t="s">
        <v>314</v>
      </c>
      <c r="D925" s="4" t="str" cm="1">
        <f t="array" ref="D925">_xlfn.UNIQUE(_xlfn._xlws.FILTER(AnalysisMethods!$C$2:$C$31,AnalysisMethods!$A$2:$A$31=AnalysisResults!C925,""))</f>
        <v>Grouped summary of categorical variable</v>
      </c>
      <c r="E925" t="s">
        <v>315</v>
      </c>
      <c r="F925" s="4" t="str" cm="1">
        <f t="array" ref="F925">_xlfn._xlws.FILTER(AnalysisMethods!$H$2:$H$31,AnalysisMethods!$E$2:$E$31=AnalysisResults!E925,"")</f>
        <v>n</v>
      </c>
      <c r="G925" s="4" t="str" cm="1">
        <f t="array" ref="G925">_xlfn._xlws.FILTER(AnalysisMethods!$I$2:$I$31,AnalysisMethods!$E$2:$E$31=AnalysisResults!E925,"")</f>
        <v>XX</v>
      </c>
      <c r="H925" t="s">
        <v>33</v>
      </c>
      <c r="I925" t="s">
        <v>40</v>
      </c>
      <c r="J925" s="4" t="str" cm="1">
        <f t="array" ref="J925">_xlfn._xlws.FILTER(AnalysisGroupings!$G$2:$G$20,AnalysisGroupings!$F$2:$F$20=AnalysisResults!I925,"")</f>
        <v>Xanomeline Low Dose</v>
      </c>
      <c r="L925" t="s">
        <v>108</v>
      </c>
      <c r="N925" s="4" t="str" cm="1">
        <f t="array" ref="N925">_xlfn._xlws.FILTER(AnalysisGroupings!$G$2:$G$20,(AnalysisGroupings!$F$2:$F$20=AnalysisResults!M925)*LEN(M925)&gt;0,"")</f>
        <v/>
      </c>
      <c r="O925" t="s">
        <v>361</v>
      </c>
      <c r="P925" t="s">
        <v>111</v>
      </c>
      <c r="R925" s="4" t="str" cm="1">
        <f t="array" ref="R925">_xlfn._xlws.FILTER(AnalysisGroupings!$G$2:$G$20,(AnalysisGroupings!$F$2:$F$20=AnalysisResults!Q925)*LEN(Q925)&gt;0,"")</f>
        <v/>
      </c>
      <c r="S925" t="s">
        <v>520</v>
      </c>
      <c r="T925">
        <v>0</v>
      </c>
      <c r="U925" s="7" t="s">
        <v>276</v>
      </c>
    </row>
    <row r="926" spans="1:21" x14ac:dyDescent="0.45">
      <c r="A926" t="s">
        <v>117</v>
      </c>
      <c r="B926" s="4" t="str" cm="1">
        <f t="array" ref="B926">_xlfn._xlws.FILTER(AnalysisSets!B:B,AnalysisSets!A:A=_xlfn._xlws.FILTER(Analyses!D:D,Analyses!A:A=AnalysisResults!A926,""),"")</f>
        <v>Safety Population</v>
      </c>
      <c r="C926" t="s">
        <v>314</v>
      </c>
      <c r="D926" s="4" t="str" cm="1">
        <f t="array" ref="D926">_xlfn.UNIQUE(_xlfn._xlws.FILTER(AnalysisMethods!$C$2:$C$31,AnalysisMethods!$A$2:$A$31=AnalysisResults!C926,""))</f>
        <v>Grouped summary of categorical variable</v>
      </c>
      <c r="E926" t="s">
        <v>316</v>
      </c>
      <c r="F926" s="4" t="str" cm="1">
        <f t="array" ref="F926">_xlfn._xlws.FILTER(AnalysisMethods!$H$2:$H$31,AnalysisMethods!$E$2:$E$31=AnalysisResults!E926,"")</f>
        <v>%</v>
      </c>
      <c r="G926" s="4" t="str" cm="1">
        <f t="array" ref="G926">_xlfn._xlws.FILTER(AnalysisMethods!$I$2:$I$31,AnalysisMethods!$E$2:$E$31=AnalysisResults!E926,"")</f>
        <v>( XX.X)</v>
      </c>
      <c r="H926" t="s">
        <v>33</v>
      </c>
      <c r="I926" t="s">
        <v>40</v>
      </c>
      <c r="J926" s="4" t="str" cm="1">
        <f t="array" ref="J926">_xlfn._xlws.FILTER(AnalysisGroupings!$G$2:$G$20,AnalysisGroupings!$F$2:$F$20=AnalysisResults!I926,"")</f>
        <v>Xanomeline Low Dose</v>
      </c>
      <c r="L926" t="s">
        <v>108</v>
      </c>
      <c r="N926" s="4" t="str" cm="1">
        <f t="array" ref="N926">_xlfn._xlws.FILTER(AnalysisGroupings!$G$2:$G$20,(AnalysisGroupings!$F$2:$F$20=AnalysisResults!M926)*LEN(M926)&gt;0,"")</f>
        <v/>
      </c>
      <c r="O926" t="s">
        <v>361</v>
      </c>
      <c r="P926" t="s">
        <v>111</v>
      </c>
      <c r="R926" s="4" t="str" cm="1">
        <f t="array" ref="R926">_xlfn._xlws.FILTER(AnalysisGroupings!$G$2:$G$20,(AnalysisGroupings!$F$2:$F$20=AnalysisResults!Q926)*LEN(Q926)&gt;0,"")</f>
        <v/>
      </c>
      <c r="S926" t="s">
        <v>520</v>
      </c>
      <c r="T926">
        <v>0</v>
      </c>
      <c r="U926" s="7" t="s">
        <v>280</v>
      </c>
    </row>
    <row r="927" spans="1:21" x14ac:dyDescent="0.45">
      <c r="A927" t="s">
        <v>117</v>
      </c>
      <c r="B927" s="4" t="str" cm="1">
        <f t="array" ref="B927">_xlfn._xlws.FILTER(AnalysisSets!B:B,AnalysisSets!A:A=_xlfn._xlws.FILTER(Analyses!D:D,Analyses!A:A=AnalysisResults!A927,""),"")</f>
        <v>Safety Population</v>
      </c>
      <c r="C927" t="s">
        <v>314</v>
      </c>
      <c r="D927" s="4" t="str" cm="1">
        <f t="array" ref="D927">_xlfn.UNIQUE(_xlfn._xlws.FILTER(AnalysisMethods!$C$2:$C$31,AnalysisMethods!$A$2:$A$31=AnalysisResults!C927,""))</f>
        <v>Grouped summary of categorical variable</v>
      </c>
      <c r="E927" t="s">
        <v>315</v>
      </c>
      <c r="F927" s="4" t="str" cm="1">
        <f t="array" ref="F927">_xlfn._xlws.FILTER(AnalysisMethods!$H$2:$H$31,AnalysisMethods!$E$2:$E$31=AnalysisResults!E927,"")</f>
        <v>n</v>
      </c>
      <c r="G927" s="4" t="str" cm="1">
        <f t="array" ref="G927">_xlfn._xlws.FILTER(AnalysisMethods!$I$2:$I$31,AnalysisMethods!$E$2:$E$31=AnalysisResults!E927,"")</f>
        <v>XX</v>
      </c>
      <c r="H927" t="s">
        <v>33</v>
      </c>
      <c r="I927" t="s">
        <v>40</v>
      </c>
      <c r="J927" s="4" t="str" cm="1">
        <f t="array" ref="J927">_xlfn._xlws.FILTER(AnalysisGroupings!$G$2:$G$20,AnalysisGroupings!$F$2:$F$20=AnalysisResults!I927,"")</f>
        <v>Xanomeline Low Dose</v>
      </c>
      <c r="L927" t="s">
        <v>108</v>
      </c>
      <c r="N927" s="4" t="str" cm="1">
        <f t="array" ref="N927">_xlfn._xlws.FILTER(AnalysisGroupings!$G$2:$G$20,(AnalysisGroupings!$F$2:$F$20=AnalysisResults!M927)*LEN(M927)&gt;0,"")</f>
        <v/>
      </c>
      <c r="O927" t="s">
        <v>361</v>
      </c>
      <c r="P927" t="s">
        <v>111</v>
      </c>
      <c r="R927" s="4" t="str" cm="1">
        <f t="array" ref="R927">_xlfn._xlws.FILTER(AnalysisGroupings!$G$2:$G$20,(AnalysisGroupings!$F$2:$F$20=AnalysisResults!Q927)*LEN(Q927)&gt;0,"")</f>
        <v/>
      </c>
      <c r="S927" t="s">
        <v>521</v>
      </c>
      <c r="T927">
        <v>0</v>
      </c>
      <c r="U927" s="7" t="s">
        <v>276</v>
      </c>
    </row>
    <row r="928" spans="1:21" x14ac:dyDescent="0.45">
      <c r="A928" t="s">
        <v>117</v>
      </c>
      <c r="B928" s="4" t="str" cm="1">
        <f t="array" ref="B928">_xlfn._xlws.FILTER(AnalysisSets!B:B,AnalysisSets!A:A=_xlfn._xlws.FILTER(Analyses!D:D,Analyses!A:A=AnalysisResults!A928,""),"")</f>
        <v>Safety Population</v>
      </c>
      <c r="C928" t="s">
        <v>314</v>
      </c>
      <c r="D928" s="4" t="str" cm="1">
        <f t="array" ref="D928">_xlfn.UNIQUE(_xlfn._xlws.FILTER(AnalysisMethods!$C$2:$C$31,AnalysisMethods!$A$2:$A$31=AnalysisResults!C928,""))</f>
        <v>Grouped summary of categorical variable</v>
      </c>
      <c r="E928" t="s">
        <v>316</v>
      </c>
      <c r="F928" s="4" t="str" cm="1">
        <f t="array" ref="F928">_xlfn._xlws.FILTER(AnalysisMethods!$H$2:$H$31,AnalysisMethods!$E$2:$E$31=AnalysisResults!E928,"")</f>
        <v>%</v>
      </c>
      <c r="G928" s="4" t="str" cm="1">
        <f t="array" ref="G928">_xlfn._xlws.FILTER(AnalysisMethods!$I$2:$I$31,AnalysisMethods!$E$2:$E$31=AnalysisResults!E928,"")</f>
        <v>( XX.X)</v>
      </c>
      <c r="H928" t="s">
        <v>33</v>
      </c>
      <c r="I928" t="s">
        <v>40</v>
      </c>
      <c r="J928" s="4" t="str" cm="1">
        <f t="array" ref="J928">_xlfn._xlws.FILTER(AnalysisGroupings!$G$2:$G$20,AnalysisGroupings!$F$2:$F$20=AnalysisResults!I928,"")</f>
        <v>Xanomeline Low Dose</v>
      </c>
      <c r="L928" t="s">
        <v>108</v>
      </c>
      <c r="N928" s="4" t="str" cm="1">
        <f t="array" ref="N928">_xlfn._xlws.FILTER(AnalysisGroupings!$G$2:$G$20,(AnalysisGroupings!$F$2:$F$20=AnalysisResults!M928)*LEN(M928)&gt;0,"")</f>
        <v/>
      </c>
      <c r="O928" t="s">
        <v>361</v>
      </c>
      <c r="P928" t="s">
        <v>111</v>
      </c>
      <c r="R928" s="4" t="str" cm="1">
        <f t="array" ref="R928">_xlfn._xlws.FILTER(AnalysisGroupings!$G$2:$G$20,(AnalysisGroupings!$F$2:$F$20=AnalysisResults!Q928)*LEN(Q928)&gt;0,"")</f>
        <v/>
      </c>
      <c r="S928" t="s">
        <v>521</v>
      </c>
      <c r="T928">
        <v>0</v>
      </c>
      <c r="U928" s="7" t="s">
        <v>280</v>
      </c>
    </row>
    <row r="929" spans="1:21" x14ac:dyDescent="0.45">
      <c r="A929" t="s">
        <v>117</v>
      </c>
      <c r="B929" s="4" t="str" cm="1">
        <f t="array" ref="B929">_xlfn._xlws.FILTER(AnalysisSets!B:B,AnalysisSets!A:A=_xlfn._xlws.FILTER(Analyses!D:D,Analyses!A:A=AnalysisResults!A929,""),"")</f>
        <v>Safety Population</v>
      </c>
      <c r="C929" t="s">
        <v>314</v>
      </c>
      <c r="D929" s="4" t="str" cm="1">
        <f t="array" ref="D929">_xlfn.UNIQUE(_xlfn._xlws.FILTER(AnalysisMethods!$C$2:$C$31,AnalysisMethods!$A$2:$A$31=AnalysisResults!C929,""))</f>
        <v>Grouped summary of categorical variable</v>
      </c>
      <c r="E929" t="s">
        <v>315</v>
      </c>
      <c r="F929" s="4" t="str" cm="1">
        <f t="array" ref="F929">_xlfn._xlws.FILTER(AnalysisMethods!$H$2:$H$31,AnalysisMethods!$E$2:$E$31=AnalysisResults!E929,"")</f>
        <v>n</v>
      </c>
      <c r="G929" s="4" t="str" cm="1">
        <f t="array" ref="G929">_xlfn._xlws.FILTER(AnalysisMethods!$I$2:$I$31,AnalysisMethods!$E$2:$E$31=AnalysisResults!E929,"")</f>
        <v>XX</v>
      </c>
      <c r="H929" t="s">
        <v>33</v>
      </c>
      <c r="I929" t="s">
        <v>40</v>
      </c>
      <c r="J929" s="4" t="str" cm="1">
        <f t="array" ref="J929">_xlfn._xlws.FILTER(AnalysisGroupings!$G$2:$G$20,AnalysisGroupings!$F$2:$F$20=AnalysisResults!I929,"")</f>
        <v>Xanomeline Low Dose</v>
      </c>
      <c r="L929" t="s">
        <v>108</v>
      </c>
      <c r="N929" s="4" t="str" cm="1">
        <f t="array" ref="N929">_xlfn._xlws.FILTER(AnalysisGroupings!$G$2:$G$20,(AnalysisGroupings!$F$2:$F$20=AnalysisResults!M929)*LEN(M929)&gt;0,"")</f>
        <v/>
      </c>
      <c r="O929" t="s">
        <v>361</v>
      </c>
      <c r="P929" t="s">
        <v>111</v>
      </c>
      <c r="R929" s="4" t="str" cm="1">
        <f t="array" ref="R929">_xlfn._xlws.FILTER(AnalysisGroupings!$G$2:$G$20,(AnalysisGroupings!$F$2:$F$20=AnalysisResults!Q929)*LEN(Q929)&gt;0,"")</f>
        <v/>
      </c>
      <c r="S929" t="s">
        <v>531</v>
      </c>
      <c r="T929">
        <v>4</v>
      </c>
      <c r="U929" s="7" t="s">
        <v>622</v>
      </c>
    </row>
    <row r="930" spans="1:21" x14ac:dyDescent="0.45">
      <c r="A930" t="s">
        <v>117</v>
      </c>
      <c r="B930" s="4" t="str" cm="1">
        <f t="array" ref="B930">_xlfn._xlws.FILTER(AnalysisSets!B:B,AnalysisSets!A:A=_xlfn._xlws.FILTER(Analyses!D:D,Analyses!A:A=AnalysisResults!A930,""),"")</f>
        <v>Safety Population</v>
      </c>
      <c r="C930" t="s">
        <v>314</v>
      </c>
      <c r="D930" s="4" t="str" cm="1">
        <f t="array" ref="D930">_xlfn.UNIQUE(_xlfn._xlws.FILTER(AnalysisMethods!$C$2:$C$31,AnalysisMethods!$A$2:$A$31=AnalysisResults!C930,""))</f>
        <v>Grouped summary of categorical variable</v>
      </c>
      <c r="E930" t="s">
        <v>316</v>
      </c>
      <c r="F930" s="4" t="str" cm="1">
        <f t="array" ref="F930">_xlfn._xlws.FILTER(AnalysisMethods!$H$2:$H$31,AnalysisMethods!$E$2:$E$31=AnalysisResults!E930,"")</f>
        <v>%</v>
      </c>
      <c r="G930" s="4" t="str" cm="1">
        <f t="array" ref="G930">_xlfn._xlws.FILTER(AnalysisMethods!$I$2:$I$31,AnalysisMethods!$E$2:$E$31=AnalysisResults!E930,"")</f>
        <v>( XX.X)</v>
      </c>
      <c r="H930" t="s">
        <v>33</v>
      </c>
      <c r="I930" t="s">
        <v>40</v>
      </c>
      <c r="J930" s="4" t="str" cm="1">
        <f t="array" ref="J930">_xlfn._xlws.FILTER(AnalysisGroupings!$G$2:$G$20,AnalysisGroupings!$F$2:$F$20=AnalysisResults!I930,"")</f>
        <v>Xanomeline Low Dose</v>
      </c>
      <c r="L930" t="s">
        <v>108</v>
      </c>
      <c r="N930" s="4" t="str" cm="1">
        <f t="array" ref="N930">_xlfn._xlws.FILTER(AnalysisGroupings!$G$2:$G$20,(AnalysisGroupings!$F$2:$F$20=AnalysisResults!M930)*LEN(M930)&gt;0,"")</f>
        <v/>
      </c>
      <c r="O930" t="s">
        <v>361</v>
      </c>
      <c r="P930" t="s">
        <v>111</v>
      </c>
      <c r="R930" s="4" t="str" cm="1">
        <f t="array" ref="R930">_xlfn._xlws.FILTER(AnalysisGroupings!$G$2:$G$20,(AnalysisGroupings!$F$2:$F$20=AnalysisResults!Q930)*LEN(Q930)&gt;0,"")</f>
        <v/>
      </c>
      <c r="S930" t="s">
        <v>531</v>
      </c>
      <c r="T930">
        <v>4.7618999999999998</v>
      </c>
      <c r="U930" s="7" t="s">
        <v>649</v>
      </c>
    </row>
    <row r="931" spans="1:21" x14ac:dyDescent="0.45">
      <c r="A931" t="s">
        <v>117</v>
      </c>
      <c r="B931" s="4" t="str" cm="1">
        <f t="array" ref="B931">_xlfn._xlws.FILTER(AnalysisSets!B:B,AnalysisSets!A:A=_xlfn._xlws.FILTER(Analyses!D:D,Analyses!A:A=AnalysisResults!A931,""),"")</f>
        <v>Safety Population</v>
      </c>
      <c r="C931" t="s">
        <v>314</v>
      </c>
      <c r="D931" s="4" t="str" cm="1">
        <f t="array" ref="D931">_xlfn.UNIQUE(_xlfn._xlws.FILTER(AnalysisMethods!$C$2:$C$31,AnalysisMethods!$A$2:$A$31=AnalysisResults!C931,""))</f>
        <v>Grouped summary of categorical variable</v>
      </c>
      <c r="E931" t="s">
        <v>315</v>
      </c>
      <c r="F931" s="4" t="str" cm="1">
        <f t="array" ref="F931">_xlfn._xlws.FILTER(AnalysisMethods!$H$2:$H$31,AnalysisMethods!$E$2:$E$31=AnalysisResults!E931,"")</f>
        <v>n</v>
      </c>
      <c r="G931" s="4" t="str" cm="1">
        <f t="array" ref="G931">_xlfn._xlws.FILTER(AnalysisMethods!$I$2:$I$31,AnalysisMethods!$E$2:$E$31=AnalysisResults!E931,"")</f>
        <v>XX</v>
      </c>
      <c r="H931" t="s">
        <v>33</v>
      </c>
      <c r="I931" t="s">
        <v>40</v>
      </c>
      <c r="J931" s="4" t="str" cm="1">
        <f t="array" ref="J931">_xlfn._xlws.FILTER(AnalysisGroupings!$G$2:$G$20,AnalysisGroupings!$F$2:$F$20=AnalysisResults!I931,"")</f>
        <v>Xanomeline Low Dose</v>
      </c>
      <c r="L931" t="s">
        <v>108</v>
      </c>
      <c r="N931" s="4" t="str" cm="1">
        <f t="array" ref="N931">_xlfn._xlws.FILTER(AnalysisGroupings!$G$2:$G$20,(AnalysisGroupings!$F$2:$F$20=AnalysisResults!M931)*LEN(M931)&gt;0,"")</f>
        <v/>
      </c>
      <c r="O931" t="s">
        <v>361</v>
      </c>
      <c r="P931" t="s">
        <v>111</v>
      </c>
      <c r="R931" s="4" t="str" cm="1">
        <f t="array" ref="R931">_xlfn._xlws.FILTER(AnalysisGroupings!$G$2:$G$20,(AnalysisGroupings!$F$2:$F$20=AnalysisResults!Q931)*LEN(Q931)&gt;0,"")</f>
        <v/>
      </c>
      <c r="S931" t="s">
        <v>549</v>
      </c>
      <c r="T931">
        <v>1</v>
      </c>
      <c r="U931" s="7" t="s">
        <v>277</v>
      </c>
    </row>
    <row r="932" spans="1:21" x14ac:dyDescent="0.45">
      <c r="A932" t="s">
        <v>117</v>
      </c>
      <c r="B932" s="4" t="str" cm="1">
        <f t="array" ref="B932">_xlfn._xlws.FILTER(AnalysisSets!B:B,AnalysisSets!A:A=_xlfn._xlws.FILTER(Analyses!D:D,Analyses!A:A=AnalysisResults!A932,""),"")</f>
        <v>Safety Population</v>
      </c>
      <c r="C932" t="s">
        <v>314</v>
      </c>
      <c r="D932" s="4" t="str" cm="1">
        <f t="array" ref="D932">_xlfn.UNIQUE(_xlfn._xlws.FILTER(AnalysisMethods!$C$2:$C$31,AnalysisMethods!$A$2:$A$31=AnalysisResults!C932,""))</f>
        <v>Grouped summary of categorical variable</v>
      </c>
      <c r="E932" t="s">
        <v>316</v>
      </c>
      <c r="F932" s="4" t="str" cm="1">
        <f t="array" ref="F932">_xlfn._xlws.FILTER(AnalysisMethods!$H$2:$H$31,AnalysisMethods!$E$2:$E$31=AnalysisResults!E932,"")</f>
        <v>%</v>
      </c>
      <c r="G932" s="4" t="str" cm="1">
        <f t="array" ref="G932">_xlfn._xlws.FILTER(AnalysisMethods!$I$2:$I$31,AnalysisMethods!$E$2:$E$31=AnalysisResults!E932,"")</f>
        <v>( XX.X)</v>
      </c>
      <c r="H932" t="s">
        <v>33</v>
      </c>
      <c r="I932" t="s">
        <v>40</v>
      </c>
      <c r="J932" s="4" t="str" cm="1">
        <f t="array" ref="J932">_xlfn._xlws.FILTER(AnalysisGroupings!$G$2:$G$20,AnalysisGroupings!$F$2:$F$20=AnalysisResults!I932,"")</f>
        <v>Xanomeline Low Dose</v>
      </c>
      <c r="L932" t="s">
        <v>108</v>
      </c>
      <c r="N932" s="4" t="str" cm="1">
        <f t="array" ref="N932">_xlfn._xlws.FILTER(AnalysisGroupings!$G$2:$G$20,(AnalysisGroupings!$F$2:$F$20=AnalysisResults!M932)*LEN(M932)&gt;0,"")</f>
        <v/>
      </c>
      <c r="O932" t="s">
        <v>361</v>
      </c>
      <c r="P932" t="s">
        <v>111</v>
      </c>
      <c r="R932" s="4" t="str" cm="1">
        <f t="array" ref="R932">_xlfn._xlws.FILTER(AnalysisGroupings!$G$2:$G$20,(AnalysisGroupings!$F$2:$F$20=AnalysisResults!Q932)*LEN(Q932)&gt;0,"")</f>
        <v/>
      </c>
      <c r="S932" t="s">
        <v>549</v>
      </c>
      <c r="T932">
        <v>1.1904999999999999</v>
      </c>
      <c r="U932" s="7" t="s">
        <v>283</v>
      </c>
    </row>
    <row r="933" spans="1:21" x14ac:dyDescent="0.45">
      <c r="A933" t="s">
        <v>117</v>
      </c>
      <c r="B933" s="4" t="str" cm="1">
        <f t="array" ref="B933">_xlfn._xlws.FILTER(AnalysisSets!B:B,AnalysisSets!A:A=_xlfn._xlws.FILTER(Analyses!D:D,Analyses!A:A=AnalysisResults!A933,""),"")</f>
        <v>Safety Population</v>
      </c>
      <c r="C933" t="s">
        <v>314</v>
      </c>
      <c r="D933" s="4" t="str" cm="1">
        <f t="array" ref="D933">_xlfn.UNIQUE(_xlfn._xlws.FILTER(AnalysisMethods!$C$2:$C$31,AnalysisMethods!$A$2:$A$31=AnalysisResults!C933,""))</f>
        <v>Grouped summary of categorical variable</v>
      </c>
      <c r="E933" t="s">
        <v>315</v>
      </c>
      <c r="F933" s="4" t="str" cm="1">
        <f t="array" ref="F933">_xlfn._xlws.FILTER(AnalysisMethods!$H$2:$H$31,AnalysisMethods!$E$2:$E$31=AnalysisResults!E933,"")</f>
        <v>n</v>
      </c>
      <c r="G933" s="4" t="str" cm="1">
        <f t="array" ref="G933">_xlfn._xlws.FILTER(AnalysisMethods!$I$2:$I$31,AnalysisMethods!$E$2:$E$31=AnalysisResults!E933,"")</f>
        <v>XX</v>
      </c>
      <c r="H933" t="s">
        <v>33</v>
      </c>
      <c r="I933" t="s">
        <v>40</v>
      </c>
      <c r="J933" s="4" t="str" cm="1">
        <f t="array" ref="J933">_xlfn._xlws.FILTER(AnalysisGroupings!$G$2:$G$20,AnalysisGroupings!$F$2:$F$20=AnalysisResults!I933,"")</f>
        <v>Xanomeline Low Dose</v>
      </c>
      <c r="L933" t="s">
        <v>108</v>
      </c>
      <c r="N933" s="4" t="str" cm="1">
        <f t="array" ref="N933">_xlfn._xlws.FILTER(AnalysisGroupings!$G$2:$G$20,(AnalysisGroupings!$F$2:$F$20=AnalysisResults!M933)*LEN(M933)&gt;0,"")</f>
        <v/>
      </c>
      <c r="O933" t="s">
        <v>361</v>
      </c>
      <c r="P933" t="s">
        <v>111</v>
      </c>
      <c r="R933" s="4" t="str" cm="1">
        <f t="array" ref="R933">_xlfn._xlws.FILTER(AnalysisGroupings!$G$2:$G$20,(AnalysisGroupings!$F$2:$F$20=AnalysisResults!Q933)*LEN(Q933)&gt;0,"")</f>
        <v/>
      </c>
      <c r="S933" t="s">
        <v>566</v>
      </c>
      <c r="T933">
        <v>0</v>
      </c>
      <c r="U933" s="7" t="s">
        <v>276</v>
      </c>
    </row>
    <row r="934" spans="1:21" x14ac:dyDescent="0.45">
      <c r="A934" t="s">
        <v>117</v>
      </c>
      <c r="B934" s="4" t="str" cm="1">
        <f t="array" ref="B934">_xlfn._xlws.FILTER(AnalysisSets!B:B,AnalysisSets!A:A=_xlfn._xlws.FILTER(Analyses!D:D,Analyses!A:A=AnalysisResults!A934,""),"")</f>
        <v>Safety Population</v>
      </c>
      <c r="C934" t="s">
        <v>314</v>
      </c>
      <c r="D934" s="4" t="str" cm="1">
        <f t="array" ref="D934">_xlfn.UNIQUE(_xlfn._xlws.FILTER(AnalysisMethods!$C$2:$C$31,AnalysisMethods!$A$2:$A$31=AnalysisResults!C934,""))</f>
        <v>Grouped summary of categorical variable</v>
      </c>
      <c r="E934" t="s">
        <v>316</v>
      </c>
      <c r="F934" s="4" t="str" cm="1">
        <f t="array" ref="F934">_xlfn._xlws.FILTER(AnalysisMethods!$H$2:$H$31,AnalysisMethods!$E$2:$E$31=AnalysisResults!E934,"")</f>
        <v>%</v>
      </c>
      <c r="G934" s="4" t="str" cm="1">
        <f t="array" ref="G934">_xlfn._xlws.FILTER(AnalysisMethods!$I$2:$I$31,AnalysisMethods!$E$2:$E$31=AnalysisResults!E934,"")</f>
        <v>( XX.X)</v>
      </c>
      <c r="H934" t="s">
        <v>33</v>
      </c>
      <c r="I934" t="s">
        <v>40</v>
      </c>
      <c r="J934" s="4" t="str" cm="1">
        <f t="array" ref="J934">_xlfn._xlws.FILTER(AnalysisGroupings!$G$2:$G$20,AnalysisGroupings!$F$2:$F$20=AnalysisResults!I934,"")</f>
        <v>Xanomeline Low Dose</v>
      </c>
      <c r="L934" t="s">
        <v>108</v>
      </c>
      <c r="N934" s="4" t="str" cm="1">
        <f t="array" ref="N934">_xlfn._xlws.FILTER(AnalysisGroupings!$G$2:$G$20,(AnalysisGroupings!$F$2:$F$20=AnalysisResults!M934)*LEN(M934)&gt;0,"")</f>
        <v/>
      </c>
      <c r="O934" t="s">
        <v>361</v>
      </c>
      <c r="P934" t="s">
        <v>111</v>
      </c>
      <c r="R934" s="4" t="str" cm="1">
        <f t="array" ref="R934">_xlfn._xlws.FILTER(AnalysisGroupings!$G$2:$G$20,(AnalysisGroupings!$F$2:$F$20=AnalysisResults!Q934)*LEN(Q934)&gt;0,"")</f>
        <v/>
      </c>
      <c r="S934" t="s">
        <v>566</v>
      </c>
      <c r="T934">
        <v>0</v>
      </c>
      <c r="U934" s="7" t="s">
        <v>280</v>
      </c>
    </row>
    <row r="935" spans="1:21" x14ac:dyDescent="0.45">
      <c r="A935" t="s">
        <v>117</v>
      </c>
      <c r="B935" s="4" t="str" cm="1">
        <f t="array" ref="B935">_xlfn._xlws.FILTER(AnalysisSets!B:B,AnalysisSets!A:A=_xlfn._xlws.FILTER(Analyses!D:D,Analyses!A:A=AnalysisResults!A935,""),"")</f>
        <v>Safety Population</v>
      </c>
      <c r="C935" t="s">
        <v>314</v>
      </c>
      <c r="D935" s="4" t="str" cm="1">
        <f t="array" ref="D935">_xlfn.UNIQUE(_xlfn._xlws.FILTER(AnalysisMethods!$C$2:$C$31,AnalysisMethods!$A$2:$A$31=AnalysisResults!C935,""))</f>
        <v>Grouped summary of categorical variable</v>
      </c>
      <c r="E935" t="s">
        <v>315</v>
      </c>
      <c r="F935" s="4" t="str" cm="1">
        <f t="array" ref="F935">_xlfn._xlws.FILTER(AnalysisMethods!$H$2:$H$31,AnalysisMethods!$E$2:$E$31=AnalysisResults!E935,"")</f>
        <v>n</v>
      </c>
      <c r="G935" s="4" t="str" cm="1">
        <f t="array" ref="G935">_xlfn._xlws.FILTER(AnalysisMethods!$I$2:$I$31,AnalysisMethods!$E$2:$E$31=AnalysisResults!E935,"")</f>
        <v>XX</v>
      </c>
      <c r="H935" t="s">
        <v>33</v>
      </c>
      <c r="I935" t="s">
        <v>40</v>
      </c>
      <c r="J935" s="4" t="str" cm="1">
        <f t="array" ref="J935">_xlfn._xlws.FILTER(AnalysisGroupings!$G$2:$G$20,AnalysisGroupings!$F$2:$F$20=AnalysisResults!I935,"")</f>
        <v>Xanomeline Low Dose</v>
      </c>
      <c r="L935" t="s">
        <v>108</v>
      </c>
      <c r="N935" s="4" t="str" cm="1">
        <f t="array" ref="N935">_xlfn._xlws.FILTER(AnalysisGroupings!$G$2:$G$20,(AnalysisGroupings!$F$2:$F$20=AnalysisResults!M935)*LEN(M935)&gt;0,"")</f>
        <v/>
      </c>
      <c r="O935" t="s">
        <v>361</v>
      </c>
      <c r="P935" t="s">
        <v>111</v>
      </c>
      <c r="R935" s="4" t="str" cm="1">
        <f t="array" ref="R935">_xlfn._xlws.FILTER(AnalysisGroupings!$G$2:$G$20,(AnalysisGroupings!$F$2:$F$20=AnalysisResults!Q935)*LEN(Q935)&gt;0,"")</f>
        <v/>
      </c>
      <c r="S935" t="s">
        <v>591</v>
      </c>
      <c r="T935">
        <v>1</v>
      </c>
      <c r="U935" s="7" t="s">
        <v>277</v>
      </c>
    </row>
    <row r="936" spans="1:21" x14ac:dyDescent="0.45">
      <c r="A936" t="s">
        <v>117</v>
      </c>
      <c r="B936" s="4" t="str" cm="1">
        <f t="array" ref="B936">_xlfn._xlws.FILTER(AnalysisSets!B:B,AnalysisSets!A:A=_xlfn._xlws.FILTER(Analyses!D:D,Analyses!A:A=AnalysisResults!A936,""),"")</f>
        <v>Safety Population</v>
      </c>
      <c r="C936" t="s">
        <v>314</v>
      </c>
      <c r="D936" s="4" t="str" cm="1">
        <f t="array" ref="D936">_xlfn.UNIQUE(_xlfn._xlws.FILTER(AnalysisMethods!$C$2:$C$31,AnalysisMethods!$A$2:$A$31=AnalysisResults!C936,""))</f>
        <v>Grouped summary of categorical variable</v>
      </c>
      <c r="E936" t="s">
        <v>316</v>
      </c>
      <c r="F936" s="4" t="str" cm="1">
        <f t="array" ref="F936">_xlfn._xlws.FILTER(AnalysisMethods!$H$2:$H$31,AnalysisMethods!$E$2:$E$31=AnalysisResults!E936,"")</f>
        <v>%</v>
      </c>
      <c r="G936" s="4" t="str" cm="1">
        <f t="array" ref="G936">_xlfn._xlws.FILTER(AnalysisMethods!$I$2:$I$31,AnalysisMethods!$E$2:$E$31=AnalysisResults!E936,"")</f>
        <v>( XX.X)</v>
      </c>
      <c r="H936" t="s">
        <v>33</v>
      </c>
      <c r="I936" t="s">
        <v>40</v>
      </c>
      <c r="J936" s="4" t="str" cm="1">
        <f t="array" ref="J936">_xlfn._xlws.FILTER(AnalysisGroupings!$G$2:$G$20,AnalysisGroupings!$F$2:$F$20=AnalysisResults!I936,"")</f>
        <v>Xanomeline Low Dose</v>
      </c>
      <c r="L936" t="s">
        <v>108</v>
      </c>
      <c r="N936" s="4" t="str" cm="1">
        <f t="array" ref="N936">_xlfn._xlws.FILTER(AnalysisGroupings!$G$2:$G$20,(AnalysisGroupings!$F$2:$F$20=AnalysisResults!M936)*LEN(M936)&gt;0,"")</f>
        <v/>
      </c>
      <c r="O936" t="s">
        <v>361</v>
      </c>
      <c r="P936" t="s">
        <v>111</v>
      </c>
      <c r="R936" s="4" t="str" cm="1">
        <f t="array" ref="R936">_xlfn._xlws.FILTER(AnalysisGroupings!$G$2:$G$20,(AnalysisGroupings!$F$2:$F$20=AnalysisResults!Q936)*LEN(Q936)&gt;0,"")</f>
        <v/>
      </c>
      <c r="S936" t="s">
        <v>591</v>
      </c>
      <c r="T936">
        <v>1.1904999999999999</v>
      </c>
      <c r="U936" s="7" t="s">
        <v>283</v>
      </c>
    </row>
    <row r="937" spans="1:21" x14ac:dyDescent="0.45">
      <c r="A937" t="s">
        <v>117</v>
      </c>
      <c r="B937" s="4" t="str" cm="1">
        <f t="array" ref="B937">_xlfn._xlws.FILTER(AnalysisSets!B:B,AnalysisSets!A:A=_xlfn._xlws.FILTER(Analyses!D:D,Analyses!A:A=AnalysisResults!A937,""),"")</f>
        <v>Safety Population</v>
      </c>
      <c r="C937" t="s">
        <v>314</v>
      </c>
      <c r="D937" s="4" t="str" cm="1">
        <f t="array" ref="D937">_xlfn.UNIQUE(_xlfn._xlws.FILTER(AnalysisMethods!$C$2:$C$31,AnalysisMethods!$A$2:$A$31=AnalysisResults!C937,""))</f>
        <v>Grouped summary of categorical variable</v>
      </c>
      <c r="E937" t="s">
        <v>315</v>
      </c>
      <c r="F937" s="4" t="str" cm="1">
        <f t="array" ref="F937">_xlfn._xlws.FILTER(AnalysisMethods!$H$2:$H$31,AnalysisMethods!$E$2:$E$31=AnalysisResults!E937,"")</f>
        <v>n</v>
      </c>
      <c r="G937" s="4" t="str" cm="1">
        <f t="array" ref="G937">_xlfn._xlws.FILTER(AnalysisMethods!$I$2:$I$31,AnalysisMethods!$E$2:$E$31=AnalysisResults!E937,"")</f>
        <v>XX</v>
      </c>
      <c r="H937" t="s">
        <v>33</v>
      </c>
      <c r="I937" t="s">
        <v>40</v>
      </c>
      <c r="J937" s="4" t="str" cm="1">
        <f t="array" ref="J937">_xlfn._xlws.FILTER(AnalysisGroupings!$G$2:$G$20,AnalysisGroupings!$F$2:$F$20=AnalysisResults!I937,"")</f>
        <v>Xanomeline Low Dose</v>
      </c>
      <c r="L937" t="s">
        <v>108</v>
      </c>
      <c r="N937" s="4" t="str" cm="1">
        <f t="array" ref="N937">_xlfn._xlws.FILTER(AnalysisGroupings!$G$2:$G$20,(AnalysisGroupings!$F$2:$F$20=AnalysisResults!M937)*LEN(M937)&gt;0,"")</f>
        <v/>
      </c>
      <c r="O937" t="s">
        <v>361</v>
      </c>
      <c r="P937" t="s">
        <v>111</v>
      </c>
      <c r="R937" s="4" t="str" cm="1">
        <f t="array" ref="R937">_xlfn._xlws.FILTER(AnalysisGroupings!$G$2:$G$20,(AnalysisGroupings!$F$2:$F$20=AnalysisResults!Q937)*LEN(Q937)&gt;0,"")</f>
        <v/>
      </c>
      <c r="S937" t="s">
        <v>592</v>
      </c>
      <c r="T937">
        <v>0</v>
      </c>
      <c r="U937" s="7" t="s">
        <v>276</v>
      </c>
    </row>
    <row r="938" spans="1:21" x14ac:dyDescent="0.45">
      <c r="A938" t="s">
        <v>117</v>
      </c>
      <c r="B938" s="4" t="str" cm="1">
        <f t="array" ref="B938">_xlfn._xlws.FILTER(AnalysisSets!B:B,AnalysisSets!A:A=_xlfn._xlws.FILTER(Analyses!D:D,Analyses!A:A=AnalysisResults!A938,""),"")</f>
        <v>Safety Population</v>
      </c>
      <c r="C938" t="s">
        <v>314</v>
      </c>
      <c r="D938" s="4" t="str" cm="1">
        <f t="array" ref="D938">_xlfn.UNIQUE(_xlfn._xlws.FILTER(AnalysisMethods!$C$2:$C$31,AnalysisMethods!$A$2:$A$31=AnalysisResults!C938,""))</f>
        <v>Grouped summary of categorical variable</v>
      </c>
      <c r="E938" t="s">
        <v>316</v>
      </c>
      <c r="F938" s="4" t="str" cm="1">
        <f t="array" ref="F938">_xlfn._xlws.FILTER(AnalysisMethods!$H$2:$H$31,AnalysisMethods!$E$2:$E$31=AnalysisResults!E938,"")</f>
        <v>%</v>
      </c>
      <c r="G938" s="4" t="str" cm="1">
        <f t="array" ref="G938">_xlfn._xlws.FILTER(AnalysisMethods!$I$2:$I$31,AnalysisMethods!$E$2:$E$31=AnalysisResults!E938,"")</f>
        <v>( XX.X)</v>
      </c>
      <c r="H938" t="s">
        <v>33</v>
      </c>
      <c r="I938" t="s">
        <v>40</v>
      </c>
      <c r="J938" s="4" t="str" cm="1">
        <f t="array" ref="J938">_xlfn._xlws.FILTER(AnalysisGroupings!$G$2:$G$20,AnalysisGroupings!$F$2:$F$20=AnalysisResults!I938,"")</f>
        <v>Xanomeline Low Dose</v>
      </c>
      <c r="L938" t="s">
        <v>108</v>
      </c>
      <c r="N938" s="4" t="str" cm="1">
        <f t="array" ref="N938">_xlfn._xlws.FILTER(AnalysisGroupings!$G$2:$G$20,(AnalysisGroupings!$F$2:$F$20=AnalysisResults!M938)*LEN(M938)&gt;0,"")</f>
        <v/>
      </c>
      <c r="O938" t="s">
        <v>361</v>
      </c>
      <c r="P938" t="s">
        <v>111</v>
      </c>
      <c r="R938" s="4" t="str" cm="1">
        <f t="array" ref="R938">_xlfn._xlws.FILTER(AnalysisGroupings!$G$2:$G$20,(AnalysisGroupings!$F$2:$F$20=AnalysisResults!Q938)*LEN(Q938)&gt;0,"")</f>
        <v/>
      </c>
      <c r="S938" t="s">
        <v>592</v>
      </c>
      <c r="T938">
        <v>0</v>
      </c>
      <c r="U938" s="7" t="s">
        <v>280</v>
      </c>
    </row>
    <row r="939" spans="1:21" x14ac:dyDescent="0.45">
      <c r="A939" t="s">
        <v>117</v>
      </c>
      <c r="B939" s="4" t="str" cm="1">
        <f t="array" ref="B939">_xlfn._xlws.FILTER(AnalysisSets!B:B,AnalysisSets!A:A=_xlfn._xlws.FILTER(Analyses!D:D,Analyses!A:A=AnalysisResults!A939,""),"")</f>
        <v>Safety Population</v>
      </c>
      <c r="C939" t="s">
        <v>314</v>
      </c>
      <c r="D939" s="4" t="str" cm="1">
        <f t="array" ref="D939">_xlfn.UNIQUE(_xlfn._xlws.FILTER(AnalysisMethods!$C$2:$C$31,AnalysisMethods!$A$2:$A$31=AnalysisResults!C939,""))</f>
        <v>Grouped summary of categorical variable</v>
      </c>
      <c r="E939" t="s">
        <v>315</v>
      </c>
      <c r="F939" s="4" t="str" cm="1">
        <f t="array" ref="F939">_xlfn._xlws.FILTER(AnalysisMethods!$H$2:$H$31,AnalysisMethods!$E$2:$E$31=AnalysisResults!E939,"")</f>
        <v>n</v>
      </c>
      <c r="G939" s="4" t="str" cm="1">
        <f t="array" ref="G939">_xlfn._xlws.FILTER(AnalysisMethods!$I$2:$I$31,AnalysisMethods!$E$2:$E$31=AnalysisResults!E939,"")</f>
        <v>XX</v>
      </c>
      <c r="H939" t="s">
        <v>33</v>
      </c>
      <c r="I939" t="s">
        <v>40</v>
      </c>
      <c r="J939" s="4" t="str" cm="1">
        <f t="array" ref="J939">_xlfn._xlws.FILTER(AnalysisGroupings!$G$2:$G$20,AnalysisGroupings!$F$2:$F$20=AnalysisResults!I939,"")</f>
        <v>Xanomeline Low Dose</v>
      </c>
      <c r="L939" t="s">
        <v>108</v>
      </c>
      <c r="N939" s="4" t="str" cm="1">
        <f t="array" ref="N939">_xlfn._xlws.FILTER(AnalysisGroupings!$G$2:$G$20,(AnalysisGroupings!$F$2:$F$20=AnalysisResults!M939)*LEN(M939)&gt;0,"")</f>
        <v/>
      </c>
      <c r="O939" t="s">
        <v>361</v>
      </c>
      <c r="P939" t="s">
        <v>111</v>
      </c>
      <c r="R939" s="4" t="str" cm="1">
        <f t="array" ref="R939">_xlfn._xlws.FILTER(AnalysisGroupings!$G$2:$G$20,(AnalysisGroupings!$F$2:$F$20=AnalysisResults!Q939)*LEN(Q939)&gt;0,"")</f>
        <v/>
      </c>
      <c r="S939" t="s">
        <v>594</v>
      </c>
      <c r="T939">
        <v>0</v>
      </c>
      <c r="U939" s="7" t="s">
        <v>276</v>
      </c>
    </row>
    <row r="940" spans="1:21" x14ac:dyDescent="0.45">
      <c r="A940" t="s">
        <v>117</v>
      </c>
      <c r="B940" s="4" t="str" cm="1">
        <f t="array" ref="B940">_xlfn._xlws.FILTER(AnalysisSets!B:B,AnalysisSets!A:A=_xlfn._xlws.FILTER(Analyses!D:D,Analyses!A:A=AnalysisResults!A940,""),"")</f>
        <v>Safety Population</v>
      </c>
      <c r="C940" t="s">
        <v>314</v>
      </c>
      <c r="D940" s="4" t="str" cm="1">
        <f t="array" ref="D940">_xlfn.UNIQUE(_xlfn._xlws.FILTER(AnalysisMethods!$C$2:$C$31,AnalysisMethods!$A$2:$A$31=AnalysisResults!C940,""))</f>
        <v>Grouped summary of categorical variable</v>
      </c>
      <c r="E940" t="s">
        <v>316</v>
      </c>
      <c r="F940" s="4" t="str" cm="1">
        <f t="array" ref="F940">_xlfn._xlws.FILTER(AnalysisMethods!$H$2:$H$31,AnalysisMethods!$E$2:$E$31=AnalysisResults!E940,"")</f>
        <v>%</v>
      </c>
      <c r="G940" s="4" t="str" cm="1">
        <f t="array" ref="G940">_xlfn._xlws.FILTER(AnalysisMethods!$I$2:$I$31,AnalysisMethods!$E$2:$E$31=AnalysisResults!E940,"")</f>
        <v>( XX.X)</v>
      </c>
      <c r="H940" t="s">
        <v>33</v>
      </c>
      <c r="I940" t="s">
        <v>40</v>
      </c>
      <c r="J940" s="4" t="str" cm="1">
        <f t="array" ref="J940">_xlfn._xlws.FILTER(AnalysisGroupings!$G$2:$G$20,AnalysisGroupings!$F$2:$F$20=AnalysisResults!I940,"")</f>
        <v>Xanomeline Low Dose</v>
      </c>
      <c r="L940" t="s">
        <v>108</v>
      </c>
      <c r="N940" s="4" t="str" cm="1">
        <f t="array" ref="N940">_xlfn._xlws.FILTER(AnalysisGroupings!$G$2:$G$20,(AnalysisGroupings!$F$2:$F$20=AnalysisResults!M940)*LEN(M940)&gt;0,"")</f>
        <v/>
      </c>
      <c r="O940" t="s">
        <v>361</v>
      </c>
      <c r="P940" t="s">
        <v>111</v>
      </c>
      <c r="R940" s="4" t="str" cm="1">
        <f t="array" ref="R940">_xlfn._xlws.FILTER(AnalysisGroupings!$G$2:$G$20,(AnalysisGroupings!$F$2:$F$20=AnalysisResults!Q940)*LEN(Q940)&gt;0,"")</f>
        <v/>
      </c>
      <c r="S940" t="s">
        <v>594</v>
      </c>
      <c r="T940">
        <v>0</v>
      </c>
      <c r="U940" s="7" t="s">
        <v>280</v>
      </c>
    </row>
    <row r="941" spans="1:21" x14ac:dyDescent="0.45">
      <c r="A941" t="s">
        <v>117</v>
      </c>
      <c r="B941" s="4" t="str" cm="1">
        <f t="array" ref="B941">_xlfn._xlws.FILTER(AnalysisSets!B:B,AnalysisSets!A:A=_xlfn._xlws.FILTER(Analyses!D:D,Analyses!A:A=AnalysisResults!A941,""),"")</f>
        <v>Safety Population</v>
      </c>
      <c r="C941" t="s">
        <v>314</v>
      </c>
      <c r="D941" s="4" t="str" cm="1">
        <f t="array" ref="D941">_xlfn.UNIQUE(_xlfn._xlws.FILTER(AnalysisMethods!$C$2:$C$31,AnalysisMethods!$A$2:$A$31=AnalysisResults!C941,""))</f>
        <v>Grouped summary of categorical variable</v>
      </c>
      <c r="E941" t="s">
        <v>315</v>
      </c>
      <c r="F941" s="4" t="str" cm="1">
        <f t="array" ref="F941">_xlfn._xlws.FILTER(AnalysisMethods!$H$2:$H$31,AnalysisMethods!$E$2:$E$31=AnalysisResults!E941,"")</f>
        <v>n</v>
      </c>
      <c r="G941" s="4" t="str" cm="1">
        <f t="array" ref="G941">_xlfn._xlws.FILTER(AnalysisMethods!$I$2:$I$31,AnalysisMethods!$E$2:$E$31=AnalysisResults!E941,"")</f>
        <v>XX</v>
      </c>
      <c r="H941" t="s">
        <v>33</v>
      </c>
      <c r="I941" t="s">
        <v>40</v>
      </c>
      <c r="J941" s="4" t="str" cm="1">
        <f t="array" ref="J941">_xlfn._xlws.FILTER(AnalysisGroupings!$G$2:$G$20,AnalysisGroupings!$F$2:$F$20=AnalysisResults!I941,"")</f>
        <v>Xanomeline Low Dose</v>
      </c>
      <c r="L941" t="s">
        <v>108</v>
      </c>
      <c r="N941" s="4" t="str" cm="1">
        <f t="array" ref="N941">_xlfn._xlws.FILTER(AnalysisGroupings!$G$2:$G$20,(AnalysisGroupings!$F$2:$F$20=AnalysisResults!M941)*LEN(M941)&gt;0,"")</f>
        <v/>
      </c>
      <c r="O941" t="s">
        <v>361</v>
      </c>
      <c r="P941" t="s">
        <v>111</v>
      </c>
      <c r="R941" s="4" t="str" cm="1">
        <f t="array" ref="R941">_xlfn._xlws.FILTER(AnalysisGroupings!$G$2:$G$20,(AnalysisGroupings!$F$2:$F$20=AnalysisResults!Q941)*LEN(Q941)&gt;0,"")</f>
        <v/>
      </c>
      <c r="S941" t="s">
        <v>599</v>
      </c>
      <c r="T941">
        <v>1</v>
      </c>
      <c r="U941" s="7" t="s">
        <v>277</v>
      </c>
    </row>
    <row r="942" spans="1:21" x14ac:dyDescent="0.45">
      <c r="A942" t="s">
        <v>117</v>
      </c>
      <c r="B942" s="4" t="str" cm="1">
        <f t="array" ref="B942">_xlfn._xlws.FILTER(AnalysisSets!B:B,AnalysisSets!A:A=_xlfn._xlws.FILTER(Analyses!D:D,Analyses!A:A=AnalysisResults!A942,""),"")</f>
        <v>Safety Population</v>
      </c>
      <c r="C942" t="s">
        <v>314</v>
      </c>
      <c r="D942" s="4" t="str" cm="1">
        <f t="array" ref="D942">_xlfn.UNIQUE(_xlfn._xlws.FILTER(AnalysisMethods!$C$2:$C$31,AnalysisMethods!$A$2:$A$31=AnalysisResults!C942,""))</f>
        <v>Grouped summary of categorical variable</v>
      </c>
      <c r="E942" t="s">
        <v>316</v>
      </c>
      <c r="F942" s="4" t="str" cm="1">
        <f t="array" ref="F942">_xlfn._xlws.FILTER(AnalysisMethods!$H$2:$H$31,AnalysisMethods!$E$2:$E$31=AnalysisResults!E942,"")</f>
        <v>%</v>
      </c>
      <c r="G942" s="4" t="str" cm="1">
        <f t="array" ref="G942">_xlfn._xlws.FILTER(AnalysisMethods!$I$2:$I$31,AnalysisMethods!$E$2:$E$31=AnalysisResults!E942,"")</f>
        <v>( XX.X)</v>
      </c>
      <c r="H942" t="s">
        <v>33</v>
      </c>
      <c r="I942" t="s">
        <v>40</v>
      </c>
      <c r="J942" s="4" t="str" cm="1">
        <f t="array" ref="J942">_xlfn._xlws.FILTER(AnalysisGroupings!$G$2:$G$20,AnalysisGroupings!$F$2:$F$20=AnalysisResults!I942,"")</f>
        <v>Xanomeline Low Dose</v>
      </c>
      <c r="L942" t="s">
        <v>108</v>
      </c>
      <c r="N942" s="4" t="str" cm="1">
        <f t="array" ref="N942">_xlfn._xlws.FILTER(AnalysisGroupings!$G$2:$G$20,(AnalysisGroupings!$F$2:$F$20=AnalysisResults!M942)*LEN(M942)&gt;0,"")</f>
        <v/>
      </c>
      <c r="O942" t="s">
        <v>361</v>
      </c>
      <c r="P942" t="s">
        <v>111</v>
      </c>
      <c r="R942" s="4" t="str" cm="1">
        <f t="array" ref="R942">_xlfn._xlws.FILTER(AnalysisGroupings!$G$2:$G$20,(AnalysisGroupings!$F$2:$F$20=AnalysisResults!Q942)*LEN(Q942)&gt;0,"")</f>
        <v/>
      </c>
      <c r="S942" t="s">
        <v>599</v>
      </c>
      <c r="T942">
        <v>1.1904999999999999</v>
      </c>
      <c r="U942" s="7" t="s">
        <v>283</v>
      </c>
    </row>
    <row r="943" spans="1:21" x14ac:dyDescent="0.45">
      <c r="A943" t="s">
        <v>117</v>
      </c>
      <c r="B943" s="4" t="str" cm="1">
        <f t="array" ref="B943">_xlfn._xlws.FILTER(AnalysisSets!B:B,AnalysisSets!A:A=_xlfn._xlws.FILTER(Analyses!D:D,Analyses!A:A=AnalysisResults!A943,""),"")</f>
        <v>Safety Population</v>
      </c>
      <c r="C943" t="s">
        <v>314</v>
      </c>
      <c r="D943" s="4" t="str" cm="1">
        <f t="array" ref="D943">_xlfn.UNIQUE(_xlfn._xlws.FILTER(AnalysisMethods!$C$2:$C$31,AnalysisMethods!$A$2:$A$31=AnalysisResults!C943,""))</f>
        <v>Grouped summary of categorical variable</v>
      </c>
      <c r="E943" t="s">
        <v>315</v>
      </c>
      <c r="F943" s="4" t="str" cm="1">
        <f t="array" ref="F943">_xlfn._xlws.FILTER(AnalysisMethods!$H$2:$H$31,AnalysisMethods!$E$2:$E$31=AnalysisResults!E943,"")</f>
        <v>n</v>
      </c>
      <c r="G943" s="4" t="str" cm="1">
        <f t="array" ref="G943">_xlfn._xlws.FILTER(AnalysisMethods!$I$2:$I$31,AnalysisMethods!$E$2:$E$31=AnalysisResults!E943,"")</f>
        <v>XX</v>
      </c>
      <c r="H943" t="s">
        <v>33</v>
      </c>
      <c r="I943" t="s">
        <v>40</v>
      </c>
      <c r="J943" s="4" t="str" cm="1">
        <f t="array" ref="J943">_xlfn._xlws.FILTER(AnalysisGroupings!$G$2:$G$20,AnalysisGroupings!$F$2:$F$20=AnalysisResults!I943,"")</f>
        <v>Xanomeline Low Dose</v>
      </c>
      <c r="L943" t="s">
        <v>108</v>
      </c>
      <c r="N943" s="4" t="str" cm="1">
        <f t="array" ref="N943">_xlfn._xlws.FILTER(AnalysisGroupings!$G$2:$G$20,(AnalysisGroupings!$F$2:$F$20=AnalysisResults!M943)*LEN(M943)&gt;0,"")</f>
        <v/>
      </c>
      <c r="O943" t="s">
        <v>362</v>
      </c>
      <c r="P943" t="s">
        <v>111</v>
      </c>
      <c r="R943" s="4" t="str" cm="1">
        <f t="array" ref="R943">_xlfn._xlws.FILTER(AnalysisGroupings!$G$2:$G$20,(AnalysisGroupings!$F$2:$F$20=AnalysisResults!Q943)*LEN(Q943)&gt;0,"")</f>
        <v/>
      </c>
      <c r="S943" t="s">
        <v>446</v>
      </c>
      <c r="T943">
        <v>1</v>
      </c>
      <c r="U943" s="7" t="s">
        <v>277</v>
      </c>
    </row>
    <row r="944" spans="1:21" x14ac:dyDescent="0.45">
      <c r="A944" t="s">
        <v>117</v>
      </c>
      <c r="B944" s="4" t="str" cm="1">
        <f t="array" ref="B944">_xlfn._xlws.FILTER(AnalysisSets!B:B,AnalysisSets!A:A=_xlfn._xlws.FILTER(Analyses!D:D,Analyses!A:A=AnalysisResults!A944,""),"")</f>
        <v>Safety Population</v>
      </c>
      <c r="C944" t="s">
        <v>314</v>
      </c>
      <c r="D944" s="4" t="str" cm="1">
        <f t="array" ref="D944">_xlfn.UNIQUE(_xlfn._xlws.FILTER(AnalysisMethods!$C$2:$C$31,AnalysisMethods!$A$2:$A$31=AnalysisResults!C944,""))</f>
        <v>Grouped summary of categorical variable</v>
      </c>
      <c r="E944" t="s">
        <v>316</v>
      </c>
      <c r="F944" s="4" t="str" cm="1">
        <f t="array" ref="F944">_xlfn._xlws.FILTER(AnalysisMethods!$H$2:$H$31,AnalysisMethods!$E$2:$E$31=AnalysisResults!E944,"")</f>
        <v>%</v>
      </c>
      <c r="G944" s="4" t="str" cm="1">
        <f t="array" ref="G944">_xlfn._xlws.FILTER(AnalysisMethods!$I$2:$I$31,AnalysisMethods!$E$2:$E$31=AnalysisResults!E944,"")</f>
        <v>( XX.X)</v>
      </c>
      <c r="H944" t="s">
        <v>33</v>
      </c>
      <c r="I944" t="s">
        <v>40</v>
      </c>
      <c r="J944" s="4" t="str" cm="1">
        <f t="array" ref="J944">_xlfn._xlws.FILTER(AnalysisGroupings!$G$2:$G$20,AnalysisGroupings!$F$2:$F$20=AnalysisResults!I944,"")</f>
        <v>Xanomeline Low Dose</v>
      </c>
      <c r="L944" t="s">
        <v>108</v>
      </c>
      <c r="N944" s="4" t="str" cm="1">
        <f t="array" ref="N944">_xlfn._xlws.FILTER(AnalysisGroupings!$G$2:$G$20,(AnalysisGroupings!$F$2:$F$20=AnalysisResults!M944)*LEN(M944)&gt;0,"")</f>
        <v/>
      </c>
      <c r="O944" t="s">
        <v>362</v>
      </c>
      <c r="P944" t="s">
        <v>111</v>
      </c>
      <c r="R944" s="4" t="str" cm="1">
        <f t="array" ref="R944">_xlfn._xlws.FILTER(AnalysisGroupings!$G$2:$G$20,(AnalysisGroupings!$F$2:$F$20=AnalysisResults!Q944)*LEN(Q944)&gt;0,"")</f>
        <v/>
      </c>
      <c r="S944" t="s">
        <v>446</v>
      </c>
      <c r="T944">
        <v>1.1904999999999999</v>
      </c>
      <c r="U944" s="7" t="s">
        <v>283</v>
      </c>
    </row>
    <row r="945" spans="1:21" x14ac:dyDescent="0.45">
      <c r="A945" t="s">
        <v>117</v>
      </c>
      <c r="B945" s="4" t="str" cm="1">
        <f t="array" ref="B945">_xlfn._xlws.FILTER(AnalysisSets!B:B,AnalysisSets!A:A=_xlfn._xlws.FILTER(Analyses!D:D,Analyses!A:A=AnalysisResults!A945,""),"")</f>
        <v>Safety Population</v>
      </c>
      <c r="C945" t="s">
        <v>314</v>
      </c>
      <c r="D945" s="4" t="str" cm="1">
        <f t="array" ref="D945">_xlfn.UNIQUE(_xlfn._xlws.FILTER(AnalysisMethods!$C$2:$C$31,AnalysisMethods!$A$2:$A$31=AnalysisResults!C945,""))</f>
        <v>Grouped summary of categorical variable</v>
      </c>
      <c r="E945" t="s">
        <v>315</v>
      </c>
      <c r="F945" s="4" t="str" cm="1">
        <f t="array" ref="F945">_xlfn._xlws.FILTER(AnalysisMethods!$H$2:$H$31,AnalysisMethods!$E$2:$E$31=AnalysisResults!E945,"")</f>
        <v>n</v>
      </c>
      <c r="G945" s="4" t="str" cm="1">
        <f t="array" ref="G945">_xlfn._xlws.FILTER(AnalysisMethods!$I$2:$I$31,AnalysisMethods!$E$2:$E$31=AnalysisResults!E945,"")</f>
        <v>XX</v>
      </c>
      <c r="H945" t="s">
        <v>33</v>
      </c>
      <c r="I945" t="s">
        <v>40</v>
      </c>
      <c r="J945" s="4" t="str" cm="1">
        <f t="array" ref="J945">_xlfn._xlws.FILTER(AnalysisGroupings!$G$2:$G$20,AnalysisGroupings!$F$2:$F$20=AnalysisResults!I945,"")</f>
        <v>Xanomeline Low Dose</v>
      </c>
      <c r="L945" t="s">
        <v>108</v>
      </c>
      <c r="N945" s="4" t="str" cm="1">
        <f t="array" ref="N945">_xlfn._xlws.FILTER(AnalysisGroupings!$G$2:$G$20,(AnalysisGroupings!$F$2:$F$20=AnalysisResults!M945)*LEN(M945)&gt;0,"")</f>
        <v/>
      </c>
      <c r="O945" t="s">
        <v>362</v>
      </c>
      <c r="P945" t="s">
        <v>111</v>
      </c>
      <c r="R945" s="4" t="str" cm="1">
        <f t="array" ref="R945">_xlfn._xlws.FILTER(AnalysisGroupings!$G$2:$G$20,(AnalysisGroupings!$F$2:$F$20=AnalysisResults!Q945)*LEN(Q945)&gt;0,"")</f>
        <v/>
      </c>
      <c r="S945" t="s">
        <v>475</v>
      </c>
      <c r="T945">
        <v>1</v>
      </c>
      <c r="U945" s="7" t="s">
        <v>277</v>
      </c>
    </row>
    <row r="946" spans="1:21" x14ac:dyDescent="0.45">
      <c r="A946" t="s">
        <v>117</v>
      </c>
      <c r="B946" s="4" t="str" cm="1">
        <f t="array" ref="B946">_xlfn._xlws.FILTER(AnalysisSets!B:B,AnalysisSets!A:A=_xlfn._xlws.FILTER(Analyses!D:D,Analyses!A:A=AnalysisResults!A946,""),"")</f>
        <v>Safety Population</v>
      </c>
      <c r="C946" t="s">
        <v>314</v>
      </c>
      <c r="D946" s="4" t="str" cm="1">
        <f t="array" ref="D946">_xlfn.UNIQUE(_xlfn._xlws.FILTER(AnalysisMethods!$C$2:$C$31,AnalysisMethods!$A$2:$A$31=AnalysisResults!C946,""))</f>
        <v>Grouped summary of categorical variable</v>
      </c>
      <c r="E946" t="s">
        <v>316</v>
      </c>
      <c r="F946" s="4" t="str" cm="1">
        <f t="array" ref="F946">_xlfn._xlws.FILTER(AnalysisMethods!$H$2:$H$31,AnalysisMethods!$E$2:$E$31=AnalysisResults!E946,"")</f>
        <v>%</v>
      </c>
      <c r="G946" s="4" t="str" cm="1">
        <f t="array" ref="G946">_xlfn._xlws.FILTER(AnalysisMethods!$I$2:$I$31,AnalysisMethods!$E$2:$E$31=AnalysisResults!E946,"")</f>
        <v>( XX.X)</v>
      </c>
      <c r="H946" t="s">
        <v>33</v>
      </c>
      <c r="I946" t="s">
        <v>40</v>
      </c>
      <c r="J946" s="4" t="str" cm="1">
        <f t="array" ref="J946">_xlfn._xlws.FILTER(AnalysisGroupings!$G$2:$G$20,AnalysisGroupings!$F$2:$F$20=AnalysisResults!I946,"")</f>
        <v>Xanomeline Low Dose</v>
      </c>
      <c r="L946" t="s">
        <v>108</v>
      </c>
      <c r="N946" s="4" t="str" cm="1">
        <f t="array" ref="N946">_xlfn._xlws.FILTER(AnalysisGroupings!$G$2:$G$20,(AnalysisGroupings!$F$2:$F$20=AnalysisResults!M946)*LEN(M946)&gt;0,"")</f>
        <v/>
      </c>
      <c r="O946" t="s">
        <v>362</v>
      </c>
      <c r="P946" t="s">
        <v>111</v>
      </c>
      <c r="R946" s="4" t="str" cm="1">
        <f t="array" ref="R946">_xlfn._xlws.FILTER(AnalysisGroupings!$G$2:$G$20,(AnalysisGroupings!$F$2:$F$20=AnalysisResults!Q946)*LEN(Q946)&gt;0,"")</f>
        <v/>
      </c>
      <c r="S946" t="s">
        <v>475</v>
      </c>
      <c r="T946">
        <v>1.1904999999999999</v>
      </c>
      <c r="U946" s="7" t="s">
        <v>283</v>
      </c>
    </row>
    <row r="947" spans="1:21" x14ac:dyDescent="0.45">
      <c r="A947" t="s">
        <v>117</v>
      </c>
      <c r="B947" s="4" t="str" cm="1">
        <f t="array" ref="B947">_xlfn._xlws.FILTER(AnalysisSets!B:B,AnalysisSets!A:A=_xlfn._xlws.FILTER(Analyses!D:D,Analyses!A:A=AnalysisResults!A947,""),"")</f>
        <v>Safety Population</v>
      </c>
      <c r="C947" t="s">
        <v>314</v>
      </c>
      <c r="D947" s="4" t="str" cm="1">
        <f t="array" ref="D947">_xlfn.UNIQUE(_xlfn._xlws.FILTER(AnalysisMethods!$C$2:$C$31,AnalysisMethods!$A$2:$A$31=AnalysisResults!C947,""))</f>
        <v>Grouped summary of categorical variable</v>
      </c>
      <c r="E947" t="s">
        <v>315</v>
      </c>
      <c r="F947" s="4" t="str" cm="1">
        <f t="array" ref="F947">_xlfn._xlws.FILTER(AnalysisMethods!$H$2:$H$31,AnalysisMethods!$E$2:$E$31=AnalysisResults!E947,"")</f>
        <v>n</v>
      </c>
      <c r="G947" s="4" t="str" cm="1">
        <f t="array" ref="G947">_xlfn._xlws.FILTER(AnalysisMethods!$I$2:$I$31,AnalysisMethods!$E$2:$E$31=AnalysisResults!E947,"")</f>
        <v>XX</v>
      </c>
      <c r="H947" t="s">
        <v>33</v>
      </c>
      <c r="I947" t="s">
        <v>40</v>
      </c>
      <c r="J947" s="4" t="str" cm="1">
        <f t="array" ref="J947">_xlfn._xlws.FILTER(AnalysisGroupings!$G$2:$G$20,AnalysisGroupings!$F$2:$F$20=AnalysisResults!I947,"")</f>
        <v>Xanomeline Low Dose</v>
      </c>
      <c r="L947" t="s">
        <v>108</v>
      </c>
      <c r="N947" s="4" t="str" cm="1">
        <f t="array" ref="N947">_xlfn._xlws.FILTER(AnalysisGroupings!$G$2:$G$20,(AnalysisGroupings!$F$2:$F$20=AnalysisResults!M947)*LEN(M947)&gt;0,"")</f>
        <v/>
      </c>
      <c r="O947" t="s">
        <v>362</v>
      </c>
      <c r="P947" t="s">
        <v>111</v>
      </c>
      <c r="R947" s="4" t="str" cm="1">
        <f t="array" ref="R947">_xlfn._xlws.FILTER(AnalysisGroupings!$G$2:$G$20,(AnalysisGroupings!$F$2:$F$20=AnalysisResults!Q947)*LEN(Q947)&gt;0,"")</f>
        <v/>
      </c>
      <c r="S947" t="s">
        <v>480</v>
      </c>
      <c r="T947">
        <v>0</v>
      </c>
      <c r="U947" s="7" t="s">
        <v>276</v>
      </c>
    </row>
    <row r="948" spans="1:21" x14ac:dyDescent="0.45">
      <c r="A948" t="s">
        <v>117</v>
      </c>
      <c r="B948" s="4" t="str" cm="1">
        <f t="array" ref="B948">_xlfn._xlws.FILTER(AnalysisSets!B:B,AnalysisSets!A:A=_xlfn._xlws.FILTER(Analyses!D:D,Analyses!A:A=AnalysisResults!A948,""),"")</f>
        <v>Safety Population</v>
      </c>
      <c r="C948" t="s">
        <v>314</v>
      </c>
      <c r="D948" s="4" t="str" cm="1">
        <f t="array" ref="D948">_xlfn.UNIQUE(_xlfn._xlws.FILTER(AnalysisMethods!$C$2:$C$31,AnalysisMethods!$A$2:$A$31=AnalysisResults!C948,""))</f>
        <v>Grouped summary of categorical variable</v>
      </c>
      <c r="E948" t="s">
        <v>316</v>
      </c>
      <c r="F948" s="4" t="str" cm="1">
        <f t="array" ref="F948">_xlfn._xlws.FILTER(AnalysisMethods!$H$2:$H$31,AnalysisMethods!$E$2:$E$31=AnalysisResults!E948,"")</f>
        <v>%</v>
      </c>
      <c r="G948" s="4" t="str" cm="1">
        <f t="array" ref="G948">_xlfn._xlws.FILTER(AnalysisMethods!$I$2:$I$31,AnalysisMethods!$E$2:$E$31=AnalysisResults!E948,"")</f>
        <v>( XX.X)</v>
      </c>
      <c r="H948" t="s">
        <v>33</v>
      </c>
      <c r="I948" t="s">
        <v>40</v>
      </c>
      <c r="J948" s="4" t="str" cm="1">
        <f t="array" ref="J948">_xlfn._xlws.FILTER(AnalysisGroupings!$G$2:$G$20,AnalysisGroupings!$F$2:$F$20=AnalysisResults!I948,"")</f>
        <v>Xanomeline Low Dose</v>
      </c>
      <c r="L948" t="s">
        <v>108</v>
      </c>
      <c r="N948" s="4" t="str" cm="1">
        <f t="array" ref="N948">_xlfn._xlws.FILTER(AnalysisGroupings!$G$2:$G$20,(AnalysisGroupings!$F$2:$F$20=AnalysisResults!M948)*LEN(M948)&gt;0,"")</f>
        <v/>
      </c>
      <c r="O948" t="s">
        <v>362</v>
      </c>
      <c r="P948" t="s">
        <v>111</v>
      </c>
      <c r="R948" s="4" t="str" cm="1">
        <f t="array" ref="R948">_xlfn._xlws.FILTER(AnalysisGroupings!$G$2:$G$20,(AnalysisGroupings!$F$2:$F$20=AnalysisResults!Q948)*LEN(Q948)&gt;0,"")</f>
        <v/>
      </c>
      <c r="S948" t="s">
        <v>480</v>
      </c>
      <c r="T948">
        <v>0</v>
      </c>
      <c r="U948" s="7" t="s">
        <v>280</v>
      </c>
    </row>
    <row r="949" spans="1:21" x14ac:dyDescent="0.45">
      <c r="A949" t="s">
        <v>117</v>
      </c>
      <c r="B949" s="4" t="str" cm="1">
        <f t="array" ref="B949">_xlfn._xlws.FILTER(AnalysisSets!B:B,AnalysisSets!A:A=_xlfn._xlws.FILTER(Analyses!D:D,Analyses!A:A=AnalysisResults!A949,""),"")</f>
        <v>Safety Population</v>
      </c>
      <c r="C949" t="s">
        <v>314</v>
      </c>
      <c r="D949" s="4" t="str" cm="1">
        <f t="array" ref="D949">_xlfn.UNIQUE(_xlfn._xlws.FILTER(AnalysisMethods!$C$2:$C$31,AnalysisMethods!$A$2:$A$31=AnalysisResults!C949,""))</f>
        <v>Grouped summary of categorical variable</v>
      </c>
      <c r="E949" t="s">
        <v>315</v>
      </c>
      <c r="F949" s="4" t="str" cm="1">
        <f t="array" ref="F949">_xlfn._xlws.FILTER(AnalysisMethods!$H$2:$H$31,AnalysisMethods!$E$2:$E$31=AnalysisResults!E949,"")</f>
        <v>n</v>
      </c>
      <c r="G949" s="4" t="str" cm="1">
        <f t="array" ref="G949">_xlfn._xlws.FILTER(AnalysisMethods!$I$2:$I$31,AnalysisMethods!$E$2:$E$31=AnalysisResults!E949,"")</f>
        <v>XX</v>
      </c>
      <c r="H949" t="s">
        <v>33</v>
      </c>
      <c r="I949" t="s">
        <v>40</v>
      </c>
      <c r="J949" s="4" t="str" cm="1">
        <f t="array" ref="J949">_xlfn._xlws.FILTER(AnalysisGroupings!$G$2:$G$20,AnalysisGroupings!$F$2:$F$20=AnalysisResults!I949,"")</f>
        <v>Xanomeline Low Dose</v>
      </c>
      <c r="L949" t="s">
        <v>108</v>
      </c>
      <c r="N949" s="4" t="str" cm="1">
        <f t="array" ref="N949">_xlfn._xlws.FILTER(AnalysisGroupings!$G$2:$G$20,(AnalysisGroupings!$F$2:$F$20=AnalysisResults!M949)*LEN(M949)&gt;0,"")</f>
        <v/>
      </c>
      <c r="O949" t="s">
        <v>362</v>
      </c>
      <c r="P949" t="s">
        <v>111</v>
      </c>
      <c r="R949" s="4" t="str" cm="1">
        <f t="array" ref="R949">_xlfn._xlws.FILTER(AnalysisGroupings!$G$2:$G$20,(AnalysisGroupings!$F$2:$F$20=AnalysisResults!Q949)*LEN(Q949)&gt;0,"")</f>
        <v/>
      </c>
      <c r="S949" t="s">
        <v>481</v>
      </c>
      <c r="T949">
        <v>2</v>
      </c>
      <c r="U949" s="7" t="s">
        <v>614</v>
      </c>
    </row>
    <row r="950" spans="1:21" x14ac:dyDescent="0.45">
      <c r="A950" t="s">
        <v>117</v>
      </c>
      <c r="B950" s="4" t="str" cm="1">
        <f t="array" ref="B950">_xlfn._xlws.FILTER(AnalysisSets!B:B,AnalysisSets!A:A=_xlfn._xlws.FILTER(Analyses!D:D,Analyses!A:A=AnalysisResults!A950,""),"")</f>
        <v>Safety Population</v>
      </c>
      <c r="C950" t="s">
        <v>314</v>
      </c>
      <c r="D950" s="4" t="str" cm="1">
        <f t="array" ref="D950">_xlfn.UNIQUE(_xlfn._xlws.FILTER(AnalysisMethods!$C$2:$C$31,AnalysisMethods!$A$2:$A$31=AnalysisResults!C950,""))</f>
        <v>Grouped summary of categorical variable</v>
      </c>
      <c r="E950" t="s">
        <v>316</v>
      </c>
      <c r="F950" s="4" t="str" cm="1">
        <f t="array" ref="F950">_xlfn._xlws.FILTER(AnalysisMethods!$H$2:$H$31,AnalysisMethods!$E$2:$E$31=AnalysisResults!E950,"")</f>
        <v>%</v>
      </c>
      <c r="G950" s="4" t="str" cm="1">
        <f t="array" ref="G950">_xlfn._xlws.FILTER(AnalysisMethods!$I$2:$I$31,AnalysisMethods!$E$2:$E$31=AnalysisResults!E950,"")</f>
        <v>( XX.X)</v>
      </c>
      <c r="H950" t="s">
        <v>33</v>
      </c>
      <c r="I950" t="s">
        <v>40</v>
      </c>
      <c r="J950" s="4" t="str" cm="1">
        <f t="array" ref="J950">_xlfn._xlws.FILTER(AnalysisGroupings!$G$2:$G$20,AnalysisGroupings!$F$2:$F$20=AnalysisResults!I950,"")</f>
        <v>Xanomeline Low Dose</v>
      </c>
      <c r="L950" t="s">
        <v>108</v>
      </c>
      <c r="N950" s="4" t="str" cm="1">
        <f t="array" ref="N950">_xlfn._xlws.FILTER(AnalysisGroupings!$G$2:$G$20,(AnalysisGroupings!$F$2:$F$20=AnalysisResults!M950)*LEN(M950)&gt;0,"")</f>
        <v/>
      </c>
      <c r="O950" t="s">
        <v>362</v>
      </c>
      <c r="P950" t="s">
        <v>111</v>
      </c>
      <c r="R950" s="4" t="str" cm="1">
        <f t="array" ref="R950">_xlfn._xlws.FILTER(AnalysisGroupings!$G$2:$G$20,(AnalysisGroupings!$F$2:$F$20=AnalysisResults!Q950)*LEN(Q950)&gt;0,"")</f>
        <v/>
      </c>
      <c r="S950" t="s">
        <v>481</v>
      </c>
      <c r="T950">
        <v>2.3809999999999998</v>
      </c>
      <c r="U950" s="7" t="s">
        <v>631</v>
      </c>
    </row>
    <row r="951" spans="1:21" x14ac:dyDescent="0.45">
      <c r="A951" t="s">
        <v>117</v>
      </c>
      <c r="B951" s="4" t="str" cm="1">
        <f t="array" ref="B951">_xlfn._xlws.FILTER(AnalysisSets!B:B,AnalysisSets!A:A=_xlfn._xlws.FILTER(Analyses!D:D,Analyses!A:A=AnalysisResults!A951,""),"")</f>
        <v>Safety Population</v>
      </c>
      <c r="C951" t="s">
        <v>314</v>
      </c>
      <c r="D951" s="4" t="str" cm="1">
        <f t="array" ref="D951">_xlfn.UNIQUE(_xlfn._xlws.FILTER(AnalysisMethods!$C$2:$C$31,AnalysisMethods!$A$2:$A$31=AnalysisResults!C951,""))</f>
        <v>Grouped summary of categorical variable</v>
      </c>
      <c r="E951" t="s">
        <v>315</v>
      </c>
      <c r="F951" s="4" t="str" cm="1">
        <f t="array" ref="F951">_xlfn._xlws.FILTER(AnalysisMethods!$H$2:$H$31,AnalysisMethods!$E$2:$E$31=AnalysisResults!E951,"")</f>
        <v>n</v>
      </c>
      <c r="G951" s="4" t="str" cm="1">
        <f t="array" ref="G951">_xlfn._xlws.FILTER(AnalysisMethods!$I$2:$I$31,AnalysisMethods!$E$2:$E$31=AnalysisResults!E951,"")</f>
        <v>XX</v>
      </c>
      <c r="H951" t="s">
        <v>33</v>
      </c>
      <c r="I951" t="s">
        <v>40</v>
      </c>
      <c r="J951" s="4" t="str" cm="1">
        <f t="array" ref="J951">_xlfn._xlws.FILTER(AnalysisGroupings!$G$2:$G$20,AnalysisGroupings!$F$2:$F$20=AnalysisResults!I951,"")</f>
        <v>Xanomeline Low Dose</v>
      </c>
      <c r="L951" t="s">
        <v>108</v>
      </c>
      <c r="N951" s="4" t="str" cm="1">
        <f t="array" ref="N951">_xlfn._xlws.FILTER(AnalysisGroupings!$G$2:$G$20,(AnalysisGroupings!$F$2:$F$20=AnalysisResults!M951)*LEN(M951)&gt;0,"")</f>
        <v/>
      </c>
      <c r="O951" t="s">
        <v>362</v>
      </c>
      <c r="P951" t="s">
        <v>111</v>
      </c>
      <c r="R951" s="4" t="str" cm="1">
        <f t="array" ref="R951">_xlfn._xlws.FILTER(AnalysisGroupings!$G$2:$G$20,(AnalysisGroupings!$F$2:$F$20=AnalysisResults!Q951)*LEN(Q951)&gt;0,"")</f>
        <v/>
      </c>
      <c r="S951" t="s">
        <v>500</v>
      </c>
      <c r="T951">
        <v>0</v>
      </c>
      <c r="U951" s="7" t="s">
        <v>276</v>
      </c>
    </row>
    <row r="952" spans="1:21" x14ac:dyDescent="0.45">
      <c r="A952" t="s">
        <v>117</v>
      </c>
      <c r="B952" s="4" t="str" cm="1">
        <f t="array" ref="B952">_xlfn._xlws.FILTER(AnalysisSets!B:B,AnalysisSets!A:A=_xlfn._xlws.FILTER(Analyses!D:D,Analyses!A:A=AnalysisResults!A952,""),"")</f>
        <v>Safety Population</v>
      </c>
      <c r="C952" t="s">
        <v>314</v>
      </c>
      <c r="D952" s="4" t="str" cm="1">
        <f t="array" ref="D952">_xlfn.UNIQUE(_xlfn._xlws.FILTER(AnalysisMethods!$C$2:$C$31,AnalysisMethods!$A$2:$A$31=AnalysisResults!C952,""))</f>
        <v>Grouped summary of categorical variable</v>
      </c>
      <c r="E952" t="s">
        <v>316</v>
      </c>
      <c r="F952" s="4" t="str" cm="1">
        <f t="array" ref="F952">_xlfn._xlws.FILTER(AnalysisMethods!$H$2:$H$31,AnalysisMethods!$E$2:$E$31=AnalysisResults!E952,"")</f>
        <v>%</v>
      </c>
      <c r="G952" s="4" t="str" cm="1">
        <f t="array" ref="G952">_xlfn._xlws.FILTER(AnalysisMethods!$I$2:$I$31,AnalysisMethods!$E$2:$E$31=AnalysisResults!E952,"")</f>
        <v>( XX.X)</v>
      </c>
      <c r="H952" t="s">
        <v>33</v>
      </c>
      <c r="I952" t="s">
        <v>40</v>
      </c>
      <c r="J952" s="4" t="str" cm="1">
        <f t="array" ref="J952">_xlfn._xlws.FILTER(AnalysisGroupings!$G$2:$G$20,AnalysisGroupings!$F$2:$F$20=AnalysisResults!I952,"")</f>
        <v>Xanomeline Low Dose</v>
      </c>
      <c r="L952" t="s">
        <v>108</v>
      </c>
      <c r="N952" s="4" t="str" cm="1">
        <f t="array" ref="N952">_xlfn._xlws.FILTER(AnalysisGroupings!$G$2:$G$20,(AnalysisGroupings!$F$2:$F$20=AnalysisResults!M952)*LEN(M952)&gt;0,"")</f>
        <v/>
      </c>
      <c r="O952" t="s">
        <v>362</v>
      </c>
      <c r="P952" t="s">
        <v>111</v>
      </c>
      <c r="R952" s="4" t="str" cm="1">
        <f t="array" ref="R952">_xlfn._xlws.FILTER(AnalysisGroupings!$G$2:$G$20,(AnalysisGroupings!$F$2:$F$20=AnalysisResults!Q952)*LEN(Q952)&gt;0,"")</f>
        <v/>
      </c>
      <c r="S952" t="s">
        <v>500</v>
      </c>
      <c r="T952">
        <v>0</v>
      </c>
      <c r="U952" s="7" t="s">
        <v>280</v>
      </c>
    </row>
    <row r="953" spans="1:21" x14ac:dyDescent="0.45">
      <c r="A953" t="s">
        <v>117</v>
      </c>
      <c r="B953" s="4" t="str" cm="1">
        <f t="array" ref="B953">_xlfn._xlws.FILTER(AnalysisSets!B:B,AnalysisSets!A:A=_xlfn._xlws.FILTER(Analyses!D:D,Analyses!A:A=AnalysisResults!A953,""),"")</f>
        <v>Safety Population</v>
      </c>
      <c r="C953" t="s">
        <v>314</v>
      </c>
      <c r="D953" s="4" t="str" cm="1">
        <f t="array" ref="D953">_xlfn.UNIQUE(_xlfn._xlws.FILTER(AnalysisMethods!$C$2:$C$31,AnalysisMethods!$A$2:$A$31=AnalysisResults!C953,""))</f>
        <v>Grouped summary of categorical variable</v>
      </c>
      <c r="E953" t="s">
        <v>315</v>
      </c>
      <c r="F953" s="4" t="str" cm="1">
        <f t="array" ref="F953">_xlfn._xlws.FILTER(AnalysisMethods!$H$2:$H$31,AnalysisMethods!$E$2:$E$31=AnalysisResults!E953,"")</f>
        <v>n</v>
      </c>
      <c r="G953" s="4" t="str" cm="1">
        <f t="array" ref="G953">_xlfn._xlws.FILTER(AnalysisMethods!$I$2:$I$31,AnalysisMethods!$E$2:$E$31=AnalysisResults!E953,"")</f>
        <v>XX</v>
      </c>
      <c r="H953" t="s">
        <v>33</v>
      </c>
      <c r="I953" t="s">
        <v>40</v>
      </c>
      <c r="J953" s="4" t="str" cm="1">
        <f t="array" ref="J953">_xlfn._xlws.FILTER(AnalysisGroupings!$G$2:$G$20,AnalysisGroupings!$F$2:$F$20=AnalysisResults!I953,"")</f>
        <v>Xanomeline Low Dose</v>
      </c>
      <c r="L953" t="s">
        <v>108</v>
      </c>
      <c r="N953" s="4" t="str" cm="1">
        <f t="array" ref="N953">_xlfn._xlws.FILTER(AnalysisGroupings!$G$2:$G$20,(AnalysisGroupings!$F$2:$F$20=AnalysisResults!M953)*LEN(M953)&gt;0,"")</f>
        <v/>
      </c>
      <c r="O953" t="s">
        <v>362</v>
      </c>
      <c r="P953" t="s">
        <v>111</v>
      </c>
      <c r="R953" s="4" t="str" cm="1">
        <f t="array" ref="R953">_xlfn._xlws.FILTER(AnalysisGroupings!$G$2:$G$20,(AnalysisGroupings!$F$2:$F$20=AnalysisResults!Q953)*LEN(Q953)&gt;0,"")</f>
        <v/>
      </c>
      <c r="S953" t="s">
        <v>516</v>
      </c>
      <c r="T953">
        <v>1</v>
      </c>
      <c r="U953" s="7" t="s">
        <v>277</v>
      </c>
    </row>
    <row r="954" spans="1:21" x14ac:dyDescent="0.45">
      <c r="A954" t="s">
        <v>117</v>
      </c>
      <c r="B954" s="4" t="str" cm="1">
        <f t="array" ref="B954">_xlfn._xlws.FILTER(AnalysisSets!B:B,AnalysisSets!A:A=_xlfn._xlws.FILTER(Analyses!D:D,Analyses!A:A=AnalysisResults!A954,""),"")</f>
        <v>Safety Population</v>
      </c>
      <c r="C954" t="s">
        <v>314</v>
      </c>
      <c r="D954" s="4" t="str" cm="1">
        <f t="array" ref="D954">_xlfn.UNIQUE(_xlfn._xlws.FILTER(AnalysisMethods!$C$2:$C$31,AnalysisMethods!$A$2:$A$31=AnalysisResults!C954,""))</f>
        <v>Grouped summary of categorical variable</v>
      </c>
      <c r="E954" t="s">
        <v>316</v>
      </c>
      <c r="F954" s="4" t="str" cm="1">
        <f t="array" ref="F954">_xlfn._xlws.FILTER(AnalysisMethods!$H$2:$H$31,AnalysisMethods!$E$2:$E$31=AnalysisResults!E954,"")</f>
        <v>%</v>
      </c>
      <c r="G954" s="4" t="str" cm="1">
        <f t="array" ref="G954">_xlfn._xlws.FILTER(AnalysisMethods!$I$2:$I$31,AnalysisMethods!$E$2:$E$31=AnalysisResults!E954,"")</f>
        <v>( XX.X)</v>
      </c>
      <c r="H954" t="s">
        <v>33</v>
      </c>
      <c r="I954" t="s">
        <v>40</v>
      </c>
      <c r="J954" s="4" t="str" cm="1">
        <f t="array" ref="J954">_xlfn._xlws.FILTER(AnalysisGroupings!$G$2:$G$20,AnalysisGroupings!$F$2:$F$20=AnalysisResults!I954,"")</f>
        <v>Xanomeline Low Dose</v>
      </c>
      <c r="L954" t="s">
        <v>108</v>
      </c>
      <c r="N954" s="4" t="str" cm="1">
        <f t="array" ref="N954">_xlfn._xlws.FILTER(AnalysisGroupings!$G$2:$G$20,(AnalysisGroupings!$F$2:$F$20=AnalysisResults!M954)*LEN(M954)&gt;0,"")</f>
        <v/>
      </c>
      <c r="O954" t="s">
        <v>362</v>
      </c>
      <c r="P954" t="s">
        <v>111</v>
      </c>
      <c r="R954" s="4" t="str" cm="1">
        <f t="array" ref="R954">_xlfn._xlws.FILTER(AnalysisGroupings!$G$2:$G$20,(AnalysisGroupings!$F$2:$F$20=AnalysisResults!Q954)*LEN(Q954)&gt;0,"")</f>
        <v/>
      </c>
      <c r="S954" t="s">
        <v>516</v>
      </c>
      <c r="T954">
        <v>1.1904999999999999</v>
      </c>
      <c r="U954" s="7" t="s">
        <v>283</v>
      </c>
    </row>
    <row r="955" spans="1:21" x14ac:dyDescent="0.45">
      <c r="A955" t="s">
        <v>117</v>
      </c>
      <c r="B955" s="4" t="str" cm="1">
        <f t="array" ref="B955">_xlfn._xlws.FILTER(AnalysisSets!B:B,AnalysisSets!A:A=_xlfn._xlws.FILTER(Analyses!D:D,Analyses!A:A=AnalysisResults!A955,""),"")</f>
        <v>Safety Population</v>
      </c>
      <c r="C955" t="s">
        <v>314</v>
      </c>
      <c r="D955" s="4" t="str" cm="1">
        <f t="array" ref="D955">_xlfn.UNIQUE(_xlfn._xlws.FILTER(AnalysisMethods!$C$2:$C$31,AnalysisMethods!$A$2:$A$31=AnalysisResults!C955,""))</f>
        <v>Grouped summary of categorical variable</v>
      </c>
      <c r="E955" t="s">
        <v>315</v>
      </c>
      <c r="F955" s="4" t="str" cm="1">
        <f t="array" ref="F955">_xlfn._xlws.FILTER(AnalysisMethods!$H$2:$H$31,AnalysisMethods!$E$2:$E$31=AnalysisResults!E955,"")</f>
        <v>n</v>
      </c>
      <c r="G955" s="4" t="str" cm="1">
        <f t="array" ref="G955">_xlfn._xlws.FILTER(AnalysisMethods!$I$2:$I$31,AnalysisMethods!$E$2:$E$31=AnalysisResults!E955,"")</f>
        <v>XX</v>
      </c>
      <c r="H955" t="s">
        <v>33</v>
      </c>
      <c r="I955" t="s">
        <v>40</v>
      </c>
      <c r="J955" s="4" t="str" cm="1">
        <f t="array" ref="J955">_xlfn._xlws.FILTER(AnalysisGroupings!$G$2:$G$20,AnalysisGroupings!$F$2:$F$20=AnalysisResults!I955,"")</f>
        <v>Xanomeline Low Dose</v>
      </c>
      <c r="L955" t="s">
        <v>108</v>
      </c>
      <c r="N955" s="4" t="str" cm="1">
        <f t="array" ref="N955">_xlfn._xlws.FILTER(AnalysisGroupings!$G$2:$G$20,(AnalysisGroupings!$F$2:$F$20=AnalysisResults!M955)*LEN(M955)&gt;0,"")</f>
        <v/>
      </c>
      <c r="O955" t="s">
        <v>362</v>
      </c>
      <c r="P955" t="s">
        <v>111</v>
      </c>
      <c r="R955" s="4" t="str" cm="1">
        <f t="array" ref="R955">_xlfn._xlws.FILTER(AnalysisGroupings!$G$2:$G$20,(AnalysisGroupings!$F$2:$F$20=AnalysisResults!Q955)*LEN(Q955)&gt;0,"")</f>
        <v/>
      </c>
      <c r="S955" t="s">
        <v>575</v>
      </c>
      <c r="T955">
        <v>2</v>
      </c>
      <c r="U955" s="7" t="s">
        <v>614</v>
      </c>
    </row>
    <row r="956" spans="1:21" x14ac:dyDescent="0.45">
      <c r="A956" t="s">
        <v>117</v>
      </c>
      <c r="B956" s="4" t="str" cm="1">
        <f t="array" ref="B956">_xlfn._xlws.FILTER(AnalysisSets!B:B,AnalysisSets!A:A=_xlfn._xlws.FILTER(Analyses!D:D,Analyses!A:A=AnalysisResults!A956,""),"")</f>
        <v>Safety Population</v>
      </c>
      <c r="C956" t="s">
        <v>314</v>
      </c>
      <c r="D956" s="4" t="str" cm="1">
        <f t="array" ref="D956">_xlfn.UNIQUE(_xlfn._xlws.FILTER(AnalysisMethods!$C$2:$C$31,AnalysisMethods!$A$2:$A$31=AnalysisResults!C956,""))</f>
        <v>Grouped summary of categorical variable</v>
      </c>
      <c r="E956" t="s">
        <v>316</v>
      </c>
      <c r="F956" s="4" t="str" cm="1">
        <f t="array" ref="F956">_xlfn._xlws.FILTER(AnalysisMethods!$H$2:$H$31,AnalysisMethods!$E$2:$E$31=AnalysisResults!E956,"")</f>
        <v>%</v>
      </c>
      <c r="G956" s="4" t="str" cm="1">
        <f t="array" ref="G956">_xlfn._xlws.FILTER(AnalysisMethods!$I$2:$I$31,AnalysisMethods!$E$2:$E$31=AnalysisResults!E956,"")</f>
        <v>( XX.X)</v>
      </c>
      <c r="H956" t="s">
        <v>33</v>
      </c>
      <c r="I956" t="s">
        <v>40</v>
      </c>
      <c r="J956" s="4" t="str" cm="1">
        <f t="array" ref="J956">_xlfn._xlws.FILTER(AnalysisGroupings!$G$2:$G$20,AnalysisGroupings!$F$2:$F$20=AnalysisResults!I956,"")</f>
        <v>Xanomeline Low Dose</v>
      </c>
      <c r="L956" t="s">
        <v>108</v>
      </c>
      <c r="N956" s="4" t="str" cm="1">
        <f t="array" ref="N956">_xlfn._xlws.FILTER(AnalysisGroupings!$G$2:$G$20,(AnalysisGroupings!$F$2:$F$20=AnalysisResults!M956)*LEN(M956)&gt;0,"")</f>
        <v/>
      </c>
      <c r="O956" t="s">
        <v>362</v>
      </c>
      <c r="P956" t="s">
        <v>111</v>
      </c>
      <c r="R956" s="4" t="str" cm="1">
        <f t="array" ref="R956">_xlfn._xlws.FILTER(AnalysisGroupings!$G$2:$G$20,(AnalysisGroupings!$F$2:$F$20=AnalysisResults!Q956)*LEN(Q956)&gt;0,"")</f>
        <v/>
      </c>
      <c r="S956" t="s">
        <v>575</v>
      </c>
      <c r="T956">
        <v>2.3809999999999998</v>
      </c>
      <c r="U956" s="7" t="s">
        <v>631</v>
      </c>
    </row>
    <row r="957" spans="1:21" x14ac:dyDescent="0.45">
      <c r="A957" t="s">
        <v>117</v>
      </c>
      <c r="B957" s="4" t="str" cm="1">
        <f t="array" ref="B957">_xlfn._xlws.FILTER(AnalysisSets!B:B,AnalysisSets!A:A=_xlfn._xlws.FILTER(Analyses!D:D,Analyses!A:A=AnalysisResults!A957,""),"")</f>
        <v>Safety Population</v>
      </c>
      <c r="C957" t="s">
        <v>314</v>
      </c>
      <c r="D957" s="4" t="str" cm="1">
        <f t="array" ref="D957">_xlfn.UNIQUE(_xlfn._xlws.FILTER(AnalysisMethods!$C$2:$C$31,AnalysisMethods!$A$2:$A$31=AnalysisResults!C957,""))</f>
        <v>Grouped summary of categorical variable</v>
      </c>
      <c r="E957" t="s">
        <v>315</v>
      </c>
      <c r="F957" s="4" t="str" cm="1">
        <f t="array" ref="F957">_xlfn._xlws.FILTER(AnalysisMethods!$H$2:$H$31,AnalysisMethods!$E$2:$E$31=AnalysisResults!E957,"")</f>
        <v>n</v>
      </c>
      <c r="G957" s="4" t="str" cm="1">
        <f t="array" ref="G957">_xlfn._xlws.FILTER(AnalysisMethods!$I$2:$I$31,AnalysisMethods!$E$2:$E$31=AnalysisResults!E957,"")</f>
        <v>XX</v>
      </c>
      <c r="H957" t="s">
        <v>33</v>
      </c>
      <c r="I957" t="s">
        <v>40</v>
      </c>
      <c r="J957" s="4" t="str" cm="1">
        <f t="array" ref="J957">_xlfn._xlws.FILTER(AnalysisGroupings!$G$2:$G$20,AnalysisGroupings!$F$2:$F$20=AnalysisResults!I957,"")</f>
        <v>Xanomeline Low Dose</v>
      </c>
      <c r="L957" t="s">
        <v>108</v>
      </c>
      <c r="N957" s="4" t="str" cm="1">
        <f t="array" ref="N957">_xlfn._xlws.FILTER(AnalysisGroupings!$G$2:$G$20,(AnalysisGroupings!$F$2:$F$20=AnalysisResults!M957)*LEN(M957)&gt;0,"")</f>
        <v/>
      </c>
      <c r="O957" t="s">
        <v>362</v>
      </c>
      <c r="P957" t="s">
        <v>111</v>
      </c>
      <c r="R957" s="4" t="str" cm="1">
        <f t="array" ref="R957">_xlfn._xlws.FILTER(AnalysisGroupings!$G$2:$G$20,(AnalysisGroupings!$F$2:$F$20=AnalysisResults!Q957)*LEN(Q957)&gt;0,"")</f>
        <v/>
      </c>
      <c r="S957" t="s">
        <v>604</v>
      </c>
      <c r="T957">
        <v>1</v>
      </c>
      <c r="U957" s="7" t="s">
        <v>277</v>
      </c>
    </row>
    <row r="958" spans="1:21" x14ac:dyDescent="0.45">
      <c r="A958" t="s">
        <v>117</v>
      </c>
      <c r="B958" s="4" t="str" cm="1">
        <f t="array" ref="B958">_xlfn._xlws.FILTER(AnalysisSets!B:B,AnalysisSets!A:A=_xlfn._xlws.FILTER(Analyses!D:D,Analyses!A:A=AnalysisResults!A958,""),"")</f>
        <v>Safety Population</v>
      </c>
      <c r="C958" t="s">
        <v>314</v>
      </c>
      <c r="D958" s="4" t="str" cm="1">
        <f t="array" ref="D958">_xlfn.UNIQUE(_xlfn._xlws.FILTER(AnalysisMethods!$C$2:$C$31,AnalysisMethods!$A$2:$A$31=AnalysisResults!C958,""))</f>
        <v>Grouped summary of categorical variable</v>
      </c>
      <c r="E958" t="s">
        <v>316</v>
      </c>
      <c r="F958" s="4" t="str" cm="1">
        <f t="array" ref="F958">_xlfn._xlws.FILTER(AnalysisMethods!$H$2:$H$31,AnalysisMethods!$E$2:$E$31=AnalysisResults!E958,"")</f>
        <v>%</v>
      </c>
      <c r="G958" s="4" t="str" cm="1">
        <f t="array" ref="G958">_xlfn._xlws.FILTER(AnalysisMethods!$I$2:$I$31,AnalysisMethods!$E$2:$E$31=AnalysisResults!E958,"")</f>
        <v>( XX.X)</v>
      </c>
      <c r="H958" t="s">
        <v>33</v>
      </c>
      <c r="I958" t="s">
        <v>40</v>
      </c>
      <c r="J958" s="4" t="str" cm="1">
        <f t="array" ref="J958">_xlfn._xlws.FILTER(AnalysisGroupings!$G$2:$G$20,AnalysisGroupings!$F$2:$F$20=AnalysisResults!I958,"")</f>
        <v>Xanomeline Low Dose</v>
      </c>
      <c r="L958" t="s">
        <v>108</v>
      </c>
      <c r="N958" s="4" t="str" cm="1">
        <f t="array" ref="N958">_xlfn._xlws.FILTER(AnalysisGroupings!$G$2:$G$20,(AnalysisGroupings!$F$2:$F$20=AnalysisResults!M958)*LEN(M958)&gt;0,"")</f>
        <v/>
      </c>
      <c r="O958" t="s">
        <v>362</v>
      </c>
      <c r="P958" t="s">
        <v>111</v>
      </c>
      <c r="R958" s="4" t="str" cm="1">
        <f t="array" ref="R958">_xlfn._xlws.FILTER(AnalysisGroupings!$G$2:$G$20,(AnalysisGroupings!$F$2:$F$20=AnalysisResults!Q958)*LEN(Q958)&gt;0,"")</f>
        <v/>
      </c>
      <c r="S958" t="s">
        <v>604</v>
      </c>
      <c r="T958">
        <v>1.1904999999999999</v>
      </c>
      <c r="U958" s="7" t="s">
        <v>283</v>
      </c>
    </row>
    <row r="959" spans="1:21" x14ac:dyDescent="0.45">
      <c r="A959" t="s">
        <v>117</v>
      </c>
      <c r="B959" s="4" t="str" cm="1">
        <f t="array" ref="B959">_xlfn._xlws.FILTER(AnalysisSets!B:B,AnalysisSets!A:A=_xlfn._xlws.FILTER(Analyses!D:D,Analyses!A:A=AnalysisResults!A959,""),"")</f>
        <v>Safety Population</v>
      </c>
      <c r="C959" t="s">
        <v>314</v>
      </c>
      <c r="D959" s="4" t="str" cm="1">
        <f t="array" ref="D959">_xlfn.UNIQUE(_xlfn._xlws.FILTER(AnalysisMethods!$C$2:$C$31,AnalysisMethods!$A$2:$A$31=AnalysisResults!C959,""))</f>
        <v>Grouped summary of categorical variable</v>
      </c>
      <c r="E959" t="s">
        <v>315</v>
      </c>
      <c r="F959" s="4" t="str" cm="1">
        <f t="array" ref="F959">_xlfn._xlws.FILTER(AnalysisMethods!$H$2:$H$31,AnalysisMethods!$E$2:$E$31=AnalysisResults!E959,"")</f>
        <v>n</v>
      </c>
      <c r="G959" s="4" t="str" cm="1">
        <f t="array" ref="G959">_xlfn._xlws.FILTER(AnalysisMethods!$I$2:$I$31,AnalysisMethods!$E$2:$E$31=AnalysisResults!E959,"")</f>
        <v>XX</v>
      </c>
      <c r="H959" t="s">
        <v>33</v>
      </c>
      <c r="I959" t="s">
        <v>40</v>
      </c>
      <c r="J959" s="4" t="str" cm="1">
        <f t="array" ref="J959">_xlfn._xlws.FILTER(AnalysisGroupings!$G$2:$G$20,AnalysisGroupings!$F$2:$F$20=AnalysisResults!I959,"")</f>
        <v>Xanomeline Low Dose</v>
      </c>
      <c r="L959" t="s">
        <v>108</v>
      </c>
      <c r="N959" s="4" t="str" cm="1">
        <f t="array" ref="N959">_xlfn._xlws.FILTER(AnalysisGroupings!$G$2:$G$20,(AnalysisGroupings!$F$2:$F$20=AnalysisResults!M959)*LEN(M959)&gt;0,"")</f>
        <v/>
      </c>
      <c r="O959" t="s">
        <v>363</v>
      </c>
      <c r="P959" t="s">
        <v>111</v>
      </c>
      <c r="R959" s="4" t="str" cm="1">
        <f t="array" ref="R959">_xlfn._xlws.FILTER(AnalysisGroupings!$G$2:$G$20,(AnalysisGroupings!$F$2:$F$20=AnalysisResults!Q959)*LEN(Q959)&gt;0,"")</f>
        <v/>
      </c>
      <c r="S959" t="s">
        <v>413</v>
      </c>
      <c r="T959">
        <v>0</v>
      </c>
      <c r="U959" s="7" t="s">
        <v>276</v>
      </c>
    </row>
    <row r="960" spans="1:21" x14ac:dyDescent="0.45">
      <c r="A960" t="s">
        <v>117</v>
      </c>
      <c r="B960" s="4" t="str" cm="1">
        <f t="array" ref="B960">_xlfn._xlws.FILTER(AnalysisSets!B:B,AnalysisSets!A:A=_xlfn._xlws.FILTER(Analyses!D:D,Analyses!A:A=AnalysisResults!A960,""),"")</f>
        <v>Safety Population</v>
      </c>
      <c r="C960" t="s">
        <v>314</v>
      </c>
      <c r="D960" s="4" t="str" cm="1">
        <f t="array" ref="D960">_xlfn.UNIQUE(_xlfn._xlws.FILTER(AnalysisMethods!$C$2:$C$31,AnalysisMethods!$A$2:$A$31=AnalysisResults!C960,""))</f>
        <v>Grouped summary of categorical variable</v>
      </c>
      <c r="E960" t="s">
        <v>316</v>
      </c>
      <c r="F960" s="4" t="str" cm="1">
        <f t="array" ref="F960">_xlfn._xlws.FILTER(AnalysisMethods!$H$2:$H$31,AnalysisMethods!$E$2:$E$31=AnalysisResults!E960,"")</f>
        <v>%</v>
      </c>
      <c r="G960" s="4" t="str" cm="1">
        <f t="array" ref="G960">_xlfn._xlws.FILTER(AnalysisMethods!$I$2:$I$31,AnalysisMethods!$E$2:$E$31=AnalysisResults!E960,"")</f>
        <v>( XX.X)</v>
      </c>
      <c r="H960" t="s">
        <v>33</v>
      </c>
      <c r="I960" t="s">
        <v>40</v>
      </c>
      <c r="J960" s="4" t="str" cm="1">
        <f t="array" ref="J960">_xlfn._xlws.FILTER(AnalysisGroupings!$G$2:$G$20,AnalysisGroupings!$F$2:$F$20=AnalysisResults!I960,"")</f>
        <v>Xanomeline Low Dose</v>
      </c>
      <c r="L960" t="s">
        <v>108</v>
      </c>
      <c r="N960" s="4" t="str" cm="1">
        <f t="array" ref="N960">_xlfn._xlws.FILTER(AnalysisGroupings!$G$2:$G$20,(AnalysisGroupings!$F$2:$F$20=AnalysisResults!M960)*LEN(M960)&gt;0,"")</f>
        <v/>
      </c>
      <c r="O960" t="s">
        <v>363</v>
      </c>
      <c r="P960" t="s">
        <v>111</v>
      </c>
      <c r="R960" s="4" t="str" cm="1">
        <f t="array" ref="R960">_xlfn._xlws.FILTER(AnalysisGroupings!$G$2:$G$20,(AnalysisGroupings!$F$2:$F$20=AnalysisResults!Q960)*LEN(Q960)&gt;0,"")</f>
        <v/>
      </c>
      <c r="S960" t="s">
        <v>413</v>
      </c>
      <c r="T960">
        <v>0</v>
      </c>
      <c r="U960" s="7" t="s">
        <v>280</v>
      </c>
    </row>
    <row r="961" spans="1:21" x14ac:dyDescent="0.45">
      <c r="A961" t="s">
        <v>117</v>
      </c>
      <c r="B961" s="4" t="str" cm="1">
        <f t="array" ref="B961">_xlfn._xlws.FILTER(AnalysisSets!B:B,AnalysisSets!A:A=_xlfn._xlws.FILTER(Analyses!D:D,Analyses!A:A=AnalysisResults!A961,""),"")</f>
        <v>Safety Population</v>
      </c>
      <c r="C961" t="s">
        <v>314</v>
      </c>
      <c r="D961" s="4" t="str" cm="1">
        <f t="array" ref="D961">_xlfn.UNIQUE(_xlfn._xlws.FILTER(AnalysisMethods!$C$2:$C$31,AnalysisMethods!$A$2:$A$31=AnalysisResults!C961,""))</f>
        <v>Grouped summary of categorical variable</v>
      </c>
      <c r="E961" t="s">
        <v>315</v>
      </c>
      <c r="F961" s="4" t="str" cm="1">
        <f t="array" ref="F961">_xlfn._xlws.FILTER(AnalysisMethods!$H$2:$H$31,AnalysisMethods!$E$2:$E$31=AnalysisResults!E961,"")</f>
        <v>n</v>
      </c>
      <c r="G961" s="4" t="str" cm="1">
        <f t="array" ref="G961">_xlfn._xlws.FILTER(AnalysisMethods!$I$2:$I$31,AnalysisMethods!$E$2:$E$31=AnalysisResults!E961,"")</f>
        <v>XX</v>
      </c>
      <c r="H961" t="s">
        <v>33</v>
      </c>
      <c r="I961" t="s">
        <v>40</v>
      </c>
      <c r="J961" s="4" t="str" cm="1">
        <f t="array" ref="J961">_xlfn._xlws.FILTER(AnalysisGroupings!$G$2:$G$20,AnalysisGroupings!$F$2:$F$20=AnalysisResults!I961,"")</f>
        <v>Xanomeline Low Dose</v>
      </c>
      <c r="L961" t="s">
        <v>108</v>
      </c>
      <c r="N961" s="4" t="str" cm="1">
        <f t="array" ref="N961">_xlfn._xlws.FILTER(AnalysisGroupings!$G$2:$G$20,(AnalysisGroupings!$F$2:$F$20=AnalysisResults!M961)*LEN(M961)&gt;0,"")</f>
        <v/>
      </c>
      <c r="O961" t="s">
        <v>363</v>
      </c>
      <c r="P961" t="s">
        <v>111</v>
      </c>
      <c r="R961" s="4" t="str" cm="1">
        <f t="array" ref="R961">_xlfn._xlws.FILTER(AnalysisGroupings!$G$2:$G$20,(AnalysisGroupings!$F$2:$F$20=AnalysisResults!Q961)*LEN(Q961)&gt;0,"")</f>
        <v/>
      </c>
      <c r="S961" t="s">
        <v>414</v>
      </c>
      <c r="T961">
        <v>0</v>
      </c>
      <c r="U961" s="7" t="s">
        <v>276</v>
      </c>
    </row>
    <row r="962" spans="1:21" x14ac:dyDescent="0.45">
      <c r="A962" t="s">
        <v>117</v>
      </c>
      <c r="B962" s="4" t="str" cm="1">
        <f t="array" ref="B962">_xlfn._xlws.FILTER(AnalysisSets!B:B,AnalysisSets!A:A=_xlfn._xlws.FILTER(Analyses!D:D,Analyses!A:A=AnalysisResults!A962,""),"")</f>
        <v>Safety Population</v>
      </c>
      <c r="C962" t="s">
        <v>314</v>
      </c>
      <c r="D962" s="4" t="str" cm="1">
        <f t="array" ref="D962">_xlfn.UNIQUE(_xlfn._xlws.FILTER(AnalysisMethods!$C$2:$C$31,AnalysisMethods!$A$2:$A$31=AnalysisResults!C962,""))</f>
        <v>Grouped summary of categorical variable</v>
      </c>
      <c r="E962" t="s">
        <v>316</v>
      </c>
      <c r="F962" s="4" t="str" cm="1">
        <f t="array" ref="F962">_xlfn._xlws.FILTER(AnalysisMethods!$H$2:$H$31,AnalysisMethods!$E$2:$E$31=AnalysisResults!E962,"")</f>
        <v>%</v>
      </c>
      <c r="G962" s="4" t="str" cm="1">
        <f t="array" ref="G962">_xlfn._xlws.FILTER(AnalysisMethods!$I$2:$I$31,AnalysisMethods!$E$2:$E$31=AnalysisResults!E962,"")</f>
        <v>( XX.X)</v>
      </c>
      <c r="H962" t="s">
        <v>33</v>
      </c>
      <c r="I962" t="s">
        <v>40</v>
      </c>
      <c r="J962" s="4" t="str" cm="1">
        <f t="array" ref="J962">_xlfn._xlws.FILTER(AnalysisGroupings!$G$2:$G$20,AnalysisGroupings!$F$2:$F$20=AnalysisResults!I962,"")</f>
        <v>Xanomeline Low Dose</v>
      </c>
      <c r="L962" t="s">
        <v>108</v>
      </c>
      <c r="N962" s="4" t="str" cm="1">
        <f t="array" ref="N962">_xlfn._xlws.FILTER(AnalysisGroupings!$G$2:$G$20,(AnalysisGroupings!$F$2:$F$20=AnalysisResults!M962)*LEN(M962)&gt;0,"")</f>
        <v/>
      </c>
      <c r="O962" t="s">
        <v>363</v>
      </c>
      <c r="P962" t="s">
        <v>111</v>
      </c>
      <c r="R962" s="4" t="str" cm="1">
        <f t="array" ref="R962">_xlfn._xlws.FILTER(AnalysisGroupings!$G$2:$G$20,(AnalysisGroupings!$F$2:$F$20=AnalysisResults!Q962)*LEN(Q962)&gt;0,"")</f>
        <v/>
      </c>
      <c r="S962" t="s">
        <v>414</v>
      </c>
      <c r="T962">
        <v>0</v>
      </c>
      <c r="U962" s="7" t="s">
        <v>280</v>
      </c>
    </row>
    <row r="963" spans="1:21" x14ac:dyDescent="0.45">
      <c r="A963" t="s">
        <v>117</v>
      </c>
      <c r="B963" s="4" t="str" cm="1">
        <f t="array" ref="B963">_xlfn._xlws.FILTER(AnalysisSets!B:B,AnalysisSets!A:A=_xlfn._xlws.FILTER(Analyses!D:D,Analyses!A:A=AnalysisResults!A963,""),"")</f>
        <v>Safety Population</v>
      </c>
      <c r="C963" t="s">
        <v>314</v>
      </c>
      <c r="D963" s="4" t="str" cm="1">
        <f t="array" ref="D963">_xlfn.UNIQUE(_xlfn._xlws.FILTER(AnalysisMethods!$C$2:$C$31,AnalysisMethods!$A$2:$A$31=AnalysisResults!C963,""))</f>
        <v>Grouped summary of categorical variable</v>
      </c>
      <c r="E963" t="s">
        <v>315</v>
      </c>
      <c r="F963" s="4" t="str" cm="1">
        <f t="array" ref="F963">_xlfn._xlws.FILTER(AnalysisMethods!$H$2:$H$31,AnalysisMethods!$E$2:$E$31=AnalysisResults!E963,"")</f>
        <v>n</v>
      </c>
      <c r="G963" s="4" t="str" cm="1">
        <f t="array" ref="G963">_xlfn._xlws.FILTER(AnalysisMethods!$I$2:$I$31,AnalysisMethods!$E$2:$E$31=AnalysisResults!E963,"")</f>
        <v>XX</v>
      </c>
      <c r="H963" t="s">
        <v>33</v>
      </c>
      <c r="I963" t="s">
        <v>40</v>
      </c>
      <c r="J963" s="4" t="str" cm="1">
        <f t="array" ref="J963">_xlfn._xlws.FILTER(AnalysisGroupings!$G$2:$G$20,AnalysisGroupings!$F$2:$F$20=AnalysisResults!I963,"")</f>
        <v>Xanomeline Low Dose</v>
      </c>
      <c r="L963" t="s">
        <v>108</v>
      </c>
      <c r="N963" s="4" t="str" cm="1">
        <f t="array" ref="N963">_xlfn._xlws.FILTER(AnalysisGroupings!$G$2:$G$20,(AnalysisGroupings!$F$2:$F$20=AnalysisResults!M963)*LEN(M963)&gt;0,"")</f>
        <v/>
      </c>
      <c r="O963" t="s">
        <v>363</v>
      </c>
      <c r="P963" t="s">
        <v>111</v>
      </c>
      <c r="R963" s="4" t="str" cm="1">
        <f t="array" ref="R963">_xlfn._xlws.FILTER(AnalysisGroupings!$G$2:$G$20,(AnalysisGroupings!$F$2:$F$20=AnalysisResults!Q963)*LEN(Q963)&gt;0,"")</f>
        <v/>
      </c>
      <c r="S963" t="s">
        <v>416</v>
      </c>
      <c r="T963">
        <v>0</v>
      </c>
      <c r="U963" s="7" t="s">
        <v>276</v>
      </c>
    </row>
    <row r="964" spans="1:21" x14ac:dyDescent="0.45">
      <c r="A964" t="s">
        <v>117</v>
      </c>
      <c r="B964" s="4" t="str" cm="1">
        <f t="array" ref="B964">_xlfn._xlws.FILTER(AnalysisSets!B:B,AnalysisSets!A:A=_xlfn._xlws.FILTER(Analyses!D:D,Analyses!A:A=AnalysisResults!A964,""),"")</f>
        <v>Safety Population</v>
      </c>
      <c r="C964" t="s">
        <v>314</v>
      </c>
      <c r="D964" s="4" t="str" cm="1">
        <f t="array" ref="D964">_xlfn.UNIQUE(_xlfn._xlws.FILTER(AnalysisMethods!$C$2:$C$31,AnalysisMethods!$A$2:$A$31=AnalysisResults!C964,""))</f>
        <v>Grouped summary of categorical variable</v>
      </c>
      <c r="E964" t="s">
        <v>316</v>
      </c>
      <c r="F964" s="4" t="str" cm="1">
        <f t="array" ref="F964">_xlfn._xlws.FILTER(AnalysisMethods!$H$2:$H$31,AnalysisMethods!$E$2:$E$31=AnalysisResults!E964,"")</f>
        <v>%</v>
      </c>
      <c r="G964" s="4" t="str" cm="1">
        <f t="array" ref="G964">_xlfn._xlws.FILTER(AnalysisMethods!$I$2:$I$31,AnalysisMethods!$E$2:$E$31=AnalysisResults!E964,"")</f>
        <v>( XX.X)</v>
      </c>
      <c r="H964" t="s">
        <v>33</v>
      </c>
      <c r="I964" t="s">
        <v>40</v>
      </c>
      <c r="J964" s="4" t="str" cm="1">
        <f t="array" ref="J964">_xlfn._xlws.FILTER(AnalysisGroupings!$G$2:$G$20,AnalysisGroupings!$F$2:$F$20=AnalysisResults!I964,"")</f>
        <v>Xanomeline Low Dose</v>
      </c>
      <c r="L964" t="s">
        <v>108</v>
      </c>
      <c r="N964" s="4" t="str" cm="1">
        <f t="array" ref="N964">_xlfn._xlws.FILTER(AnalysisGroupings!$G$2:$G$20,(AnalysisGroupings!$F$2:$F$20=AnalysisResults!M964)*LEN(M964)&gt;0,"")</f>
        <v/>
      </c>
      <c r="O964" t="s">
        <v>363</v>
      </c>
      <c r="P964" t="s">
        <v>111</v>
      </c>
      <c r="R964" s="4" t="str" cm="1">
        <f t="array" ref="R964">_xlfn._xlws.FILTER(AnalysisGroupings!$G$2:$G$20,(AnalysisGroupings!$F$2:$F$20=AnalysisResults!Q964)*LEN(Q964)&gt;0,"")</f>
        <v/>
      </c>
      <c r="S964" t="s">
        <v>416</v>
      </c>
      <c r="T964">
        <v>0</v>
      </c>
      <c r="U964" s="7" t="s">
        <v>280</v>
      </c>
    </row>
    <row r="965" spans="1:21" x14ac:dyDescent="0.45">
      <c r="A965" t="s">
        <v>117</v>
      </c>
      <c r="B965" s="4" t="str" cm="1">
        <f t="array" ref="B965">_xlfn._xlws.FILTER(AnalysisSets!B:B,AnalysisSets!A:A=_xlfn._xlws.FILTER(Analyses!D:D,Analyses!A:A=AnalysisResults!A965,""),"")</f>
        <v>Safety Population</v>
      </c>
      <c r="C965" t="s">
        <v>314</v>
      </c>
      <c r="D965" s="4" t="str" cm="1">
        <f t="array" ref="D965">_xlfn.UNIQUE(_xlfn._xlws.FILTER(AnalysisMethods!$C$2:$C$31,AnalysisMethods!$A$2:$A$31=AnalysisResults!C965,""))</f>
        <v>Grouped summary of categorical variable</v>
      </c>
      <c r="E965" t="s">
        <v>315</v>
      </c>
      <c r="F965" s="4" t="str" cm="1">
        <f t="array" ref="F965">_xlfn._xlws.FILTER(AnalysisMethods!$H$2:$H$31,AnalysisMethods!$E$2:$E$31=AnalysisResults!E965,"")</f>
        <v>n</v>
      </c>
      <c r="G965" s="4" t="str" cm="1">
        <f t="array" ref="G965">_xlfn._xlws.FILTER(AnalysisMethods!$I$2:$I$31,AnalysisMethods!$E$2:$E$31=AnalysisResults!E965,"")</f>
        <v>XX</v>
      </c>
      <c r="H965" t="s">
        <v>33</v>
      </c>
      <c r="I965" t="s">
        <v>40</v>
      </c>
      <c r="J965" s="4" t="str" cm="1">
        <f t="array" ref="J965">_xlfn._xlws.FILTER(AnalysisGroupings!$G$2:$G$20,AnalysisGroupings!$F$2:$F$20=AnalysisResults!I965,"")</f>
        <v>Xanomeline Low Dose</v>
      </c>
      <c r="L965" t="s">
        <v>108</v>
      </c>
      <c r="N965" s="4" t="str" cm="1">
        <f t="array" ref="N965">_xlfn._xlws.FILTER(AnalysisGroupings!$G$2:$G$20,(AnalysisGroupings!$F$2:$F$20=AnalysisResults!M965)*LEN(M965)&gt;0,"")</f>
        <v/>
      </c>
      <c r="O965" t="s">
        <v>363</v>
      </c>
      <c r="P965" t="s">
        <v>111</v>
      </c>
      <c r="R965" s="4" t="str" cm="1">
        <f t="array" ref="R965">_xlfn._xlws.FILTER(AnalysisGroupings!$G$2:$G$20,(AnalysisGroupings!$F$2:$F$20=AnalysisResults!Q965)*LEN(Q965)&gt;0,"")</f>
        <v/>
      </c>
      <c r="S965" t="s">
        <v>417</v>
      </c>
      <c r="T965">
        <v>0</v>
      </c>
      <c r="U965" s="7" t="s">
        <v>276</v>
      </c>
    </row>
    <row r="966" spans="1:21" x14ac:dyDescent="0.45">
      <c r="A966" t="s">
        <v>117</v>
      </c>
      <c r="B966" s="4" t="str" cm="1">
        <f t="array" ref="B966">_xlfn._xlws.FILTER(AnalysisSets!B:B,AnalysisSets!A:A=_xlfn._xlws.FILTER(Analyses!D:D,Analyses!A:A=AnalysisResults!A966,""),"")</f>
        <v>Safety Population</v>
      </c>
      <c r="C966" t="s">
        <v>314</v>
      </c>
      <c r="D966" s="4" t="str" cm="1">
        <f t="array" ref="D966">_xlfn.UNIQUE(_xlfn._xlws.FILTER(AnalysisMethods!$C$2:$C$31,AnalysisMethods!$A$2:$A$31=AnalysisResults!C966,""))</f>
        <v>Grouped summary of categorical variable</v>
      </c>
      <c r="E966" t="s">
        <v>316</v>
      </c>
      <c r="F966" s="4" t="str" cm="1">
        <f t="array" ref="F966">_xlfn._xlws.FILTER(AnalysisMethods!$H$2:$H$31,AnalysisMethods!$E$2:$E$31=AnalysisResults!E966,"")</f>
        <v>%</v>
      </c>
      <c r="G966" s="4" t="str" cm="1">
        <f t="array" ref="G966">_xlfn._xlws.FILTER(AnalysisMethods!$I$2:$I$31,AnalysisMethods!$E$2:$E$31=AnalysisResults!E966,"")</f>
        <v>( XX.X)</v>
      </c>
      <c r="H966" t="s">
        <v>33</v>
      </c>
      <c r="I966" t="s">
        <v>40</v>
      </c>
      <c r="J966" s="4" t="str" cm="1">
        <f t="array" ref="J966">_xlfn._xlws.FILTER(AnalysisGroupings!$G$2:$G$20,AnalysisGroupings!$F$2:$F$20=AnalysisResults!I966,"")</f>
        <v>Xanomeline Low Dose</v>
      </c>
      <c r="L966" t="s">
        <v>108</v>
      </c>
      <c r="N966" s="4" t="str" cm="1">
        <f t="array" ref="N966">_xlfn._xlws.FILTER(AnalysisGroupings!$G$2:$G$20,(AnalysisGroupings!$F$2:$F$20=AnalysisResults!M966)*LEN(M966)&gt;0,"")</f>
        <v/>
      </c>
      <c r="O966" t="s">
        <v>363</v>
      </c>
      <c r="P966" t="s">
        <v>111</v>
      </c>
      <c r="R966" s="4" t="str" cm="1">
        <f t="array" ref="R966">_xlfn._xlws.FILTER(AnalysisGroupings!$G$2:$G$20,(AnalysisGroupings!$F$2:$F$20=AnalysisResults!Q966)*LEN(Q966)&gt;0,"")</f>
        <v/>
      </c>
      <c r="S966" t="s">
        <v>417</v>
      </c>
      <c r="T966">
        <v>0</v>
      </c>
      <c r="U966" s="7" t="s">
        <v>280</v>
      </c>
    </row>
    <row r="967" spans="1:21" x14ac:dyDescent="0.45">
      <c r="A967" t="s">
        <v>117</v>
      </c>
      <c r="B967" s="4" t="str" cm="1">
        <f t="array" ref="B967">_xlfn._xlws.FILTER(AnalysisSets!B:B,AnalysisSets!A:A=_xlfn._xlws.FILTER(Analyses!D:D,Analyses!A:A=AnalysisResults!A967,""),"")</f>
        <v>Safety Population</v>
      </c>
      <c r="C967" t="s">
        <v>314</v>
      </c>
      <c r="D967" s="4" t="str" cm="1">
        <f t="array" ref="D967">_xlfn.UNIQUE(_xlfn._xlws.FILTER(AnalysisMethods!$C$2:$C$31,AnalysisMethods!$A$2:$A$31=AnalysisResults!C967,""))</f>
        <v>Grouped summary of categorical variable</v>
      </c>
      <c r="E967" t="s">
        <v>315</v>
      </c>
      <c r="F967" s="4" t="str" cm="1">
        <f t="array" ref="F967">_xlfn._xlws.FILTER(AnalysisMethods!$H$2:$H$31,AnalysisMethods!$E$2:$E$31=AnalysisResults!E967,"")</f>
        <v>n</v>
      </c>
      <c r="G967" s="4" t="str" cm="1">
        <f t="array" ref="G967">_xlfn._xlws.FILTER(AnalysisMethods!$I$2:$I$31,AnalysisMethods!$E$2:$E$31=AnalysisResults!E967,"")</f>
        <v>XX</v>
      </c>
      <c r="H967" t="s">
        <v>33</v>
      </c>
      <c r="I967" t="s">
        <v>40</v>
      </c>
      <c r="J967" s="4" t="str" cm="1">
        <f t="array" ref="J967">_xlfn._xlws.FILTER(AnalysisGroupings!$G$2:$G$20,AnalysisGroupings!$F$2:$F$20=AnalysisResults!I967,"")</f>
        <v>Xanomeline Low Dose</v>
      </c>
      <c r="L967" t="s">
        <v>108</v>
      </c>
      <c r="N967" s="4" t="str" cm="1">
        <f t="array" ref="N967">_xlfn._xlws.FILTER(AnalysisGroupings!$G$2:$G$20,(AnalysisGroupings!$F$2:$F$20=AnalysisResults!M967)*LEN(M967)&gt;0,"")</f>
        <v/>
      </c>
      <c r="O967" t="s">
        <v>363</v>
      </c>
      <c r="P967" t="s">
        <v>111</v>
      </c>
      <c r="R967" s="4" t="str" cm="1">
        <f t="array" ref="R967">_xlfn._xlws.FILTER(AnalysisGroupings!$G$2:$G$20,(AnalysisGroupings!$F$2:$F$20=AnalysisResults!Q967)*LEN(Q967)&gt;0,"")</f>
        <v/>
      </c>
      <c r="S967" t="s">
        <v>418</v>
      </c>
      <c r="T967">
        <v>0</v>
      </c>
      <c r="U967" s="7" t="s">
        <v>276</v>
      </c>
    </row>
    <row r="968" spans="1:21" x14ac:dyDescent="0.45">
      <c r="A968" t="s">
        <v>117</v>
      </c>
      <c r="B968" s="4" t="str" cm="1">
        <f t="array" ref="B968">_xlfn._xlws.FILTER(AnalysisSets!B:B,AnalysisSets!A:A=_xlfn._xlws.FILTER(Analyses!D:D,Analyses!A:A=AnalysisResults!A968,""),"")</f>
        <v>Safety Population</v>
      </c>
      <c r="C968" t="s">
        <v>314</v>
      </c>
      <c r="D968" s="4" t="str" cm="1">
        <f t="array" ref="D968">_xlfn.UNIQUE(_xlfn._xlws.FILTER(AnalysisMethods!$C$2:$C$31,AnalysisMethods!$A$2:$A$31=AnalysisResults!C968,""))</f>
        <v>Grouped summary of categorical variable</v>
      </c>
      <c r="E968" t="s">
        <v>316</v>
      </c>
      <c r="F968" s="4" t="str" cm="1">
        <f t="array" ref="F968">_xlfn._xlws.FILTER(AnalysisMethods!$H$2:$H$31,AnalysisMethods!$E$2:$E$31=AnalysisResults!E968,"")</f>
        <v>%</v>
      </c>
      <c r="G968" s="4" t="str" cm="1">
        <f t="array" ref="G968">_xlfn._xlws.FILTER(AnalysisMethods!$I$2:$I$31,AnalysisMethods!$E$2:$E$31=AnalysisResults!E968,"")</f>
        <v>( XX.X)</v>
      </c>
      <c r="H968" t="s">
        <v>33</v>
      </c>
      <c r="I968" t="s">
        <v>40</v>
      </c>
      <c r="J968" s="4" t="str" cm="1">
        <f t="array" ref="J968">_xlfn._xlws.FILTER(AnalysisGroupings!$G$2:$G$20,AnalysisGroupings!$F$2:$F$20=AnalysisResults!I968,"")</f>
        <v>Xanomeline Low Dose</v>
      </c>
      <c r="L968" t="s">
        <v>108</v>
      </c>
      <c r="N968" s="4" t="str" cm="1">
        <f t="array" ref="N968">_xlfn._xlws.FILTER(AnalysisGroupings!$G$2:$G$20,(AnalysisGroupings!$F$2:$F$20=AnalysisResults!M968)*LEN(M968)&gt;0,"")</f>
        <v/>
      </c>
      <c r="O968" t="s">
        <v>363</v>
      </c>
      <c r="P968" t="s">
        <v>111</v>
      </c>
      <c r="R968" s="4" t="str" cm="1">
        <f t="array" ref="R968">_xlfn._xlws.FILTER(AnalysisGroupings!$G$2:$G$20,(AnalysisGroupings!$F$2:$F$20=AnalysisResults!Q968)*LEN(Q968)&gt;0,"")</f>
        <v/>
      </c>
      <c r="S968" t="s">
        <v>418</v>
      </c>
      <c r="T968">
        <v>0</v>
      </c>
      <c r="U968" s="7" t="s">
        <v>280</v>
      </c>
    </row>
    <row r="969" spans="1:21" x14ac:dyDescent="0.45">
      <c r="A969" t="s">
        <v>117</v>
      </c>
      <c r="B969" s="4" t="str" cm="1">
        <f t="array" ref="B969">_xlfn._xlws.FILTER(AnalysisSets!B:B,AnalysisSets!A:A=_xlfn._xlws.FILTER(Analyses!D:D,Analyses!A:A=AnalysisResults!A969,""),"")</f>
        <v>Safety Population</v>
      </c>
      <c r="C969" t="s">
        <v>314</v>
      </c>
      <c r="D969" s="4" t="str" cm="1">
        <f t="array" ref="D969">_xlfn.UNIQUE(_xlfn._xlws.FILTER(AnalysisMethods!$C$2:$C$31,AnalysisMethods!$A$2:$A$31=AnalysisResults!C969,""))</f>
        <v>Grouped summary of categorical variable</v>
      </c>
      <c r="E969" t="s">
        <v>315</v>
      </c>
      <c r="F969" s="4" t="str" cm="1">
        <f t="array" ref="F969">_xlfn._xlws.FILTER(AnalysisMethods!$H$2:$H$31,AnalysisMethods!$E$2:$E$31=AnalysisResults!E969,"")</f>
        <v>n</v>
      </c>
      <c r="G969" s="4" t="str" cm="1">
        <f t="array" ref="G969">_xlfn._xlws.FILTER(AnalysisMethods!$I$2:$I$31,AnalysisMethods!$E$2:$E$31=AnalysisResults!E969,"")</f>
        <v>XX</v>
      </c>
      <c r="H969" t="s">
        <v>33</v>
      </c>
      <c r="I969" t="s">
        <v>40</v>
      </c>
      <c r="J969" s="4" t="str" cm="1">
        <f t="array" ref="J969">_xlfn._xlws.FILTER(AnalysisGroupings!$G$2:$G$20,AnalysisGroupings!$F$2:$F$20=AnalysisResults!I969,"")</f>
        <v>Xanomeline Low Dose</v>
      </c>
      <c r="L969" t="s">
        <v>108</v>
      </c>
      <c r="N969" s="4" t="str" cm="1">
        <f t="array" ref="N969">_xlfn._xlws.FILTER(AnalysisGroupings!$G$2:$G$20,(AnalysisGroupings!$F$2:$F$20=AnalysisResults!M969)*LEN(M969)&gt;0,"")</f>
        <v/>
      </c>
      <c r="O969" t="s">
        <v>363</v>
      </c>
      <c r="P969" t="s">
        <v>111</v>
      </c>
      <c r="R969" s="4" t="str" cm="1">
        <f t="array" ref="R969">_xlfn._xlws.FILTER(AnalysisGroupings!$G$2:$G$20,(AnalysisGroupings!$F$2:$F$20=AnalysisResults!Q969)*LEN(Q969)&gt;0,"")</f>
        <v/>
      </c>
      <c r="S969" t="s">
        <v>419</v>
      </c>
      <c r="T969">
        <v>1</v>
      </c>
      <c r="U969" s="7" t="s">
        <v>277</v>
      </c>
    </row>
    <row r="970" spans="1:21" x14ac:dyDescent="0.45">
      <c r="A970" t="s">
        <v>117</v>
      </c>
      <c r="B970" s="4" t="str" cm="1">
        <f t="array" ref="B970">_xlfn._xlws.FILTER(AnalysisSets!B:B,AnalysisSets!A:A=_xlfn._xlws.FILTER(Analyses!D:D,Analyses!A:A=AnalysisResults!A970,""),"")</f>
        <v>Safety Population</v>
      </c>
      <c r="C970" t="s">
        <v>314</v>
      </c>
      <c r="D970" s="4" t="str" cm="1">
        <f t="array" ref="D970">_xlfn.UNIQUE(_xlfn._xlws.FILTER(AnalysisMethods!$C$2:$C$31,AnalysisMethods!$A$2:$A$31=AnalysisResults!C970,""))</f>
        <v>Grouped summary of categorical variable</v>
      </c>
      <c r="E970" t="s">
        <v>316</v>
      </c>
      <c r="F970" s="4" t="str" cm="1">
        <f t="array" ref="F970">_xlfn._xlws.FILTER(AnalysisMethods!$H$2:$H$31,AnalysisMethods!$E$2:$E$31=AnalysisResults!E970,"")</f>
        <v>%</v>
      </c>
      <c r="G970" s="4" t="str" cm="1">
        <f t="array" ref="G970">_xlfn._xlws.FILTER(AnalysisMethods!$I$2:$I$31,AnalysisMethods!$E$2:$E$31=AnalysisResults!E970,"")</f>
        <v>( XX.X)</v>
      </c>
      <c r="H970" t="s">
        <v>33</v>
      </c>
      <c r="I970" t="s">
        <v>40</v>
      </c>
      <c r="J970" s="4" t="str" cm="1">
        <f t="array" ref="J970">_xlfn._xlws.FILTER(AnalysisGroupings!$G$2:$G$20,AnalysisGroupings!$F$2:$F$20=AnalysisResults!I970,"")</f>
        <v>Xanomeline Low Dose</v>
      </c>
      <c r="L970" t="s">
        <v>108</v>
      </c>
      <c r="N970" s="4" t="str" cm="1">
        <f t="array" ref="N970">_xlfn._xlws.FILTER(AnalysisGroupings!$G$2:$G$20,(AnalysisGroupings!$F$2:$F$20=AnalysisResults!M970)*LEN(M970)&gt;0,"")</f>
        <v/>
      </c>
      <c r="O970" t="s">
        <v>363</v>
      </c>
      <c r="P970" t="s">
        <v>111</v>
      </c>
      <c r="R970" s="4" t="str" cm="1">
        <f t="array" ref="R970">_xlfn._xlws.FILTER(AnalysisGroupings!$G$2:$G$20,(AnalysisGroupings!$F$2:$F$20=AnalysisResults!Q970)*LEN(Q970)&gt;0,"")</f>
        <v/>
      </c>
      <c r="S970" t="s">
        <v>419</v>
      </c>
      <c r="T970">
        <v>1.1904999999999999</v>
      </c>
      <c r="U970" s="7" t="s">
        <v>283</v>
      </c>
    </row>
    <row r="971" spans="1:21" x14ac:dyDescent="0.45">
      <c r="A971" t="s">
        <v>117</v>
      </c>
      <c r="B971" s="4" t="str" cm="1">
        <f t="array" ref="B971">_xlfn._xlws.FILTER(AnalysisSets!B:B,AnalysisSets!A:A=_xlfn._xlws.FILTER(Analyses!D:D,Analyses!A:A=AnalysisResults!A971,""),"")</f>
        <v>Safety Population</v>
      </c>
      <c r="C971" t="s">
        <v>314</v>
      </c>
      <c r="D971" s="4" t="str" cm="1">
        <f t="array" ref="D971">_xlfn.UNIQUE(_xlfn._xlws.FILTER(AnalysisMethods!$C$2:$C$31,AnalysisMethods!$A$2:$A$31=AnalysisResults!C971,""))</f>
        <v>Grouped summary of categorical variable</v>
      </c>
      <c r="E971" t="s">
        <v>315</v>
      </c>
      <c r="F971" s="4" t="str" cm="1">
        <f t="array" ref="F971">_xlfn._xlws.FILTER(AnalysisMethods!$H$2:$H$31,AnalysisMethods!$E$2:$E$31=AnalysisResults!E971,"")</f>
        <v>n</v>
      </c>
      <c r="G971" s="4" t="str" cm="1">
        <f t="array" ref="G971">_xlfn._xlws.FILTER(AnalysisMethods!$I$2:$I$31,AnalysisMethods!$E$2:$E$31=AnalysisResults!E971,"")</f>
        <v>XX</v>
      </c>
      <c r="H971" t="s">
        <v>33</v>
      </c>
      <c r="I971" t="s">
        <v>40</v>
      </c>
      <c r="J971" s="4" t="str" cm="1">
        <f t="array" ref="J971">_xlfn._xlws.FILTER(AnalysisGroupings!$G$2:$G$20,AnalysisGroupings!$F$2:$F$20=AnalysisResults!I971,"")</f>
        <v>Xanomeline Low Dose</v>
      </c>
      <c r="L971" t="s">
        <v>108</v>
      </c>
      <c r="N971" s="4" t="str" cm="1">
        <f t="array" ref="N971">_xlfn._xlws.FILTER(AnalysisGroupings!$G$2:$G$20,(AnalysisGroupings!$F$2:$F$20=AnalysisResults!M971)*LEN(M971)&gt;0,"")</f>
        <v/>
      </c>
      <c r="O971" t="s">
        <v>363</v>
      </c>
      <c r="P971" t="s">
        <v>111</v>
      </c>
      <c r="R971" s="4" t="str" cm="1">
        <f t="array" ref="R971">_xlfn._xlws.FILTER(AnalysisGroupings!$G$2:$G$20,(AnalysisGroupings!$F$2:$F$20=AnalysisResults!Q971)*LEN(Q971)&gt;0,"")</f>
        <v/>
      </c>
      <c r="S971" t="s">
        <v>420</v>
      </c>
      <c r="T971">
        <v>0</v>
      </c>
      <c r="U971" s="7" t="s">
        <v>276</v>
      </c>
    </row>
    <row r="972" spans="1:21" x14ac:dyDescent="0.45">
      <c r="A972" t="s">
        <v>117</v>
      </c>
      <c r="B972" s="4" t="str" cm="1">
        <f t="array" ref="B972">_xlfn._xlws.FILTER(AnalysisSets!B:B,AnalysisSets!A:A=_xlfn._xlws.FILTER(Analyses!D:D,Analyses!A:A=AnalysisResults!A972,""),"")</f>
        <v>Safety Population</v>
      </c>
      <c r="C972" t="s">
        <v>314</v>
      </c>
      <c r="D972" s="4" t="str" cm="1">
        <f t="array" ref="D972">_xlfn.UNIQUE(_xlfn._xlws.FILTER(AnalysisMethods!$C$2:$C$31,AnalysisMethods!$A$2:$A$31=AnalysisResults!C972,""))</f>
        <v>Grouped summary of categorical variable</v>
      </c>
      <c r="E972" t="s">
        <v>316</v>
      </c>
      <c r="F972" s="4" t="str" cm="1">
        <f t="array" ref="F972">_xlfn._xlws.FILTER(AnalysisMethods!$H$2:$H$31,AnalysisMethods!$E$2:$E$31=AnalysisResults!E972,"")</f>
        <v>%</v>
      </c>
      <c r="G972" s="4" t="str" cm="1">
        <f t="array" ref="G972">_xlfn._xlws.FILTER(AnalysisMethods!$I$2:$I$31,AnalysisMethods!$E$2:$E$31=AnalysisResults!E972,"")</f>
        <v>( XX.X)</v>
      </c>
      <c r="H972" t="s">
        <v>33</v>
      </c>
      <c r="I972" t="s">
        <v>40</v>
      </c>
      <c r="J972" s="4" t="str" cm="1">
        <f t="array" ref="J972">_xlfn._xlws.FILTER(AnalysisGroupings!$G$2:$G$20,AnalysisGroupings!$F$2:$F$20=AnalysisResults!I972,"")</f>
        <v>Xanomeline Low Dose</v>
      </c>
      <c r="L972" t="s">
        <v>108</v>
      </c>
      <c r="N972" s="4" t="str" cm="1">
        <f t="array" ref="N972">_xlfn._xlws.FILTER(AnalysisGroupings!$G$2:$G$20,(AnalysisGroupings!$F$2:$F$20=AnalysisResults!M972)*LEN(M972)&gt;0,"")</f>
        <v/>
      </c>
      <c r="O972" t="s">
        <v>363</v>
      </c>
      <c r="P972" t="s">
        <v>111</v>
      </c>
      <c r="R972" s="4" t="str" cm="1">
        <f t="array" ref="R972">_xlfn._xlws.FILTER(AnalysisGroupings!$G$2:$G$20,(AnalysisGroupings!$F$2:$F$20=AnalysisResults!Q972)*LEN(Q972)&gt;0,"")</f>
        <v/>
      </c>
      <c r="S972" t="s">
        <v>420</v>
      </c>
      <c r="T972">
        <v>0</v>
      </c>
      <c r="U972" s="7" t="s">
        <v>280</v>
      </c>
    </row>
    <row r="973" spans="1:21" x14ac:dyDescent="0.45">
      <c r="A973" t="s">
        <v>117</v>
      </c>
      <c r="B973" s="4" t="str" cm="1">
        <f t="array" ref="B973">_xlfn._xlws.FILTER(AnalysisSets!B:B,AnalysisSets!A:A=_xlfn._xlws.FILTER(Analyses!D:D,Analyses!A:A=AnalysisResults!A973,""),"")</f>
        <v>Safety Population</v>
      </c>
      <c r="C973" t="s">
        <v>314</v>
      </c>
      <c r="D973" s="4" t="str" cm="1">
        <f t="array" ref="D973">_xlfn.UNIQUE(_xlfn._xlws.FILTER(AnalysisMethods!$C$2:$C$31,AnalysisMethods!$A$2:$A$31=AnalysisResults!C973,""))</f>
        <v>Grouped summary of categorical variable</v>
      </c>
      <c r="E973" t="s">
        <v>315</v>
      </c>
      <c r="F973" s="4" t="str" cm="1">
        <f t="array" ref="F973">_xlfn._xlws.FILTER(AnalysisMethods!$H$2:$H$31,AnalysisMethods!$E$2:$E$31=AnalysisResults!E973,"")</f>
        <v>n</v>
      </c>
      <c r="G973" s="4" t="str" cm="1">
        <f t="array" ref="G973">_xlfn._xlws.FILTER(AnalysisMethods!$I$2:$I$31,AnalysisMethods!$E$2:$E$31=AnalysisResults!E973,"")</f>
        <v>XX</v>
      </c>
      <c r="H973" t="s">
        <v>33</v>
      </c>
      <c r="I973" t="s">
        <v>40</v>
      </c>
      <c r="J973" s="4" t="str" cm="1">
        <f t="array" ref="J973">_xlfn._xlws.FILTER(AnalysisGroupings!$G$2:$G$20,AnalysisGroupings!$F$2:$F$20=AnalysisResults!I973,"")</f>
        <v>Xanomeline Low Dose</v>
      </c>
      <c r="L973" t="s">
        <v>108</v>
      </c>
      <c r="N973" s="4" t="str" cm="1">
        <f t="array" ref="N973">_xlfn._xlws.FILTER(AnalysisGroupings!$G$2:$G$20,(AnalysisGroupings!$F$2:$F$20=AnalysisResults!M973)*LEN(M973)&gt;0,"")</f>
        <v/>
      </c>
      <c r="O973" t="s">
        <v>363</v>
      </c>
      <c r="P973" t="s">
        <v>111</v>
      </c>
      <c r="R973" s="4" t="str" cm="1">
        <f t="array" ref="R973">_xlfn._xlws.FILTER(AnalysisGroupings!$G$2:$G$20,(AnalysisGroupings!$F$2:$F$20=AnalysisResults!Q973)*LEN(Q973)&gt;0,"")</f>
        <v/>
      </c>
      <c r="S973" t="s">
        <v>421</v>
      </c>
      <c r="T973">
        <v>1</v>
      </c>
      <c r="U973" s="7" t="s">
        <v>277</v>
      </c>
    </row>
    <row r="974" spans="1:21" x14ac:dyDescent="0.45">
      <c r="A974" t="s">
        <v>117</v>
      </c>
      <c r="B974" s="4" t="str" cm="1">
        <f t="array" ref="B974">_xlfn._xlws.FILTER(AnalysisSets!B:B,AnalysisSets!A:A=_xlfn._xlws.FILTER(Analyses!D:D,Analyses!A:A=AnalysisResults!A974,""),"")</f>
        <v>Safety Population</v>
      </c>
      <c r="C974" t="s">
        <v>314</v>
      </c>
      <c r="D974" s="4" t="str" cm="1">
        <f t="array" ref="D974">_xlfn.UNIQUE(_xlfn._xlws.FILTER(AnalysisMethods!$C$2:$C$31,AnalysisMethods!$A$2:$A$31=AnalysisResults!C974,""))</f>
        <v>Grouped summary of categorical variable</v>
      </c>
      <c r="E974" t="s">
        <v>316</v>
      </c>
      <c r="F974" s="4" t="str" cm="1">
        <f t="array" ref="F974">_xlfn._xlws.FILTER(AnalysisMethods!$H$2:$H$31,AnalysisMethods!$E$2:$E$31=AnalysisResults!E974,"")</f>
        <v>%</v>
      </c>
      <c r="G974" s="4" t="str" cm="1">
        <f t="array" ref="G974">_xlfn._xlws.FILTER(AnalysisMethods!$I$2:$I$31,AnalysisMethods!$E$2:$E$31=AnalysisResults!E974,"")</f>
        <v>( XX.X)</v>
      </c>
      <c r="H974" t="s">
        <v>33</v>
      </c>
      <c r="I974" t="s">
        <v>40</v>
      </c>
      <c r="J974" s="4" t="str" cm="1">
        <f t="array" ref="J974">_xlfn._xlws.FILTER(AnalysisGroupings!$G$2:$G$20,AnalysisGroupings!$F$2:$F$20=AnalysisResults!I974,"")</f>
        <v>Xanomeline Low Dose</v>
      </c>
      <c r="L974" t="s">
        <v>108</v>
      </c>
      <c r="N974" s="4" t="str" cm="1">
        <f t="array" ref="N974">_xlfn._xlws.FILTER(AnalysisGroupings!$G$2:$G$20,(AnalysisGroupings!$F$2:$F$20=AnalysisResults!M974)*LEN(M974)&gt;0,"")</f>
        <v/>
      </c>
      <c r="O974" t="s">
        <v>363</v>
      </c>
      <c r="P974" t="s">
        <v>111</v>
      </c>
      <c r="R974" s="4" t="str" cm="1">
        <f t="array" ref="R974">_xlfn._xlws.FILTER(AnalysisGroupings!$G$2:$G$20,(AnalysisGroupings!$F$2:$F$20=AnalysisResults!Q974)*LEN(Q974)&gt;0,"")</f>
        <v/>
      </c>
      <c r="S974" t="s">
        <v>421</v>
      </c>
      <c r="T974">
        <v>1.1904999999999999</v>
      </c>
      <c r="U974" s="7" t="s">
        <v>283</v>
      </c>
    </row>
    <row r="975" spans="1:21" x14ac:dyDescent="0.45">
      <c r="A975" t="s">
        <v>117</v>
      </c>
      <c r="B975" s="4" t="str" cm="1">
        <f t="array" ref="B975">_xlfn._xlws.FILTER(AnalysisSets!B:B,AnalysisSets!A:A=_xlfn._xlws.FILTER(Analyses!D:D,Analyses!A:A=AnalysisResults!A975,""),"")</f>
        <v>Safety Population</v>
      </c>
      <c r="C975" t="s">
        <v>314</v>
      </c>
      <c r="D975" s="4" t="str" cm="1">
        <f t="array" ref="D975">_xlfn.UNIQUE(_xlfn._xlws.FILTER(AnalysisMethods!$C$2:$C$31,AnalysisMethods!$A$2:$A$31=AnalysisResults!C975,""))</f>
        <v>Grouped summary of categorical variable</v>
      </c>
      <c r="E975" t="s">
        <v>315</v>
      </c>
      <c r="F975" s="4" t="str" cm="1">
        <f t="array" ref="F975">_xlfn._xlws.FILTER(AnalysisMethods!$H$2:$H$31,AnalysisMethods!$E$2:$E$31=AnalysisResults!E975,"")</f>
        <v>n</v>
      </c>
      <c r="G975" s="4" t="str" cm="1">
        <f t="array" ref="G975">_xlfn._xlws.FILTER(AnalysisMethods!$I$2:$I$31,AnalysisMethods!$E$2:$E$31=AnalysisResults!E975,"")</f>
        <v>XX</v>
      </c>
      <c r="H975" t="s">
        <v>33</v>
      </c>
      <c r="I975" t="s">
        <v>40</v>
      </c>
      <c r="J975" s="4" t="str" cm="1">
        <f t="array" ref="J975">_xlfn._xlws.FILTER(AnalysisGroupings!$G$2:$G$20,AnalysisGroupings!$F$2:$F$20=AnalysisResults!I975,"")</f>
        <v>Xanomeline Low Dose</v>
      </c>
      <c r="L975" t="s">
        <v>108</v>
      </c>
      <c r="N975" s="4" t="str" cm="1">
        <f t="array" ref="N975">_xlfn._xlws.FILTER(AnalysisGroupings!$G$2:$G$20,(AnalysisGroupings!$F$2:$F$20=AnalysisResults!M975)*LEN(M975)&gt;0,"")</f>
        <v/>
      </c>
      <c r="O975" t="s">
        <v>363</v>
      </c>
      <c r="P975" t="s">
        <v>111</v>
      </c>
      <c r="R975" s="4" t="str" cm="1">
        <f t="array" ref="R975">_xlfn._xlws.FILTER(AnalysisGroupings!$G$2:$G$20,(AnalysisGroupings!$F$2:$F$20=AnalysisResults!Q975)*LEN(Q975)&gt;0,"")</f>
        <v/>
      </c>
      <c r="S975" t="s">
        <v>450</v>
      </c>
      <c r="T975">
        <v>0</v>
      </c>
      <c r="U975" s="7" t="s">
        <v>276</v>
      </c>
    </row>
    <row r="976" spans="1:21" x14ac:dyDescent="0.45">
      <c r="A976" t="s">
        <v>117</v>
      </c>
      <c r="B976" s="4" t="str" cm="1">
        <f t="array" ref="B976">_xlfn._xlws.FILTER(AnalysisSets!B:B,AnalysisSets!A:A=_xlfn._xlws.FILTER(Analyses!D:D,Analyses!A:A=AnalysisResults!A976,""),"")</f>
        <v>Safety Population</v>
      </c>
      <c r="C976" t="s">
        <v>314</v>
      </c>
      <c r="D976" s="4" t="str" cm="1">
        <f t="array" ref="D976">_xlfn.UNIQUE(_xlfn._xlws.FILTER(AnalysisMethods!$C$2:$C$31,AnalysisMethods!$A$2:$A$31=AnalysisResults!C976,""))</f>
        <v>Grouped summary of categorical variable</v>
      </c>
      <c r="E976" t="s">
        <v>316</v>
      </c>
      <c r="F976" s="4" t="str" cm="1">
        <f t="array" ref="F976">_xlfn._xlws.FILTER(AnalysisMethods!$H$2:$H$31,AnalysisMethods!$E$2:$E$31=AnalysisResults!E976,"")</f>
        <v>%</v>
      </c>
      <c r="G976" s="4" t="str" cm="1">
        <f t="array" ref="G976">_xlfn._xlws.FILTER(AnalysisMethods!$I$2:$I$31,AnalysisMethods!$E$2:$E$31=AnalysisResults!E976,"")</f>
        <v>( XX.X)</v>
      </c>
      <c r="H976" t="s">
        <v>33</v>
      </c>
      <c r="I976" t="s">
        <v>40</v>
      </c>
      <c r="J976" s="4" t="str" cm="1">
        <f t="array" ref="J976">_xlfn._xlws.FILTER(AnalysisGroupings!$G$2:$G$20,AnalysisGroupings!$F$2:$F$20=AnalysisResults!I976,"")</f>
        <v>Xanomeline Low Dose</v>
      </c>
      <c r="L976" t="s">
        <v>108</v>
      </c>
      <c r="N976" s="4" t="str" cm="1">
        <f t="array" ref="N976">_xlfn._xlws.FILTER(AnalysisGroupings!$G$2:$G$20,(AnalysisGroupings!$F$2:$F$20=AnalysisResults!M976)*LEN(M976)&gt;0,"")</f>
        <v/>
      </c>
      <c r="O976" t="s">
        <v>363</v>
      </c>
      <c r="P976" t="s">
        <v>111</v>
      </c>
      <c r="R976" s="4" t="str" cm="1">
        <f t="array" ref="R976">_xlfn._xlws.FILTER(AnalysisGroupings!$G$2:$G$20,(AnalysisGroupings!$F$2:$F$20=AnalysisResults!Q976)*LEN(Q976)&gt;0,"")</f>
        <v/>
      </c>
      <c r="S976" t="s">
        <v>450</v>
      </c>
      <c r="T976">
        <v>0</v>
      </c>
      <c r="U976" s="7" t="s">
        <v>280</v>
      </c>
    </row>
    <row r="977" spans="1:21" x14ac:dyDescent="0.45">
      <c r="A977" t="s">
        <v>117</v>
      </c>
      <c r="B977" s="4" t="str" cm="1">
        <f t="array" ref="B977">_xlfn._xlws.FILTER(AnalysisSets!B:B,AnalysisSets!A:A=_xlfn._xlws.FILTER(Analyses!D:D,Analyses!A:A=AnalysisResults!A977,""),"")</f>
        <v>Safety Population</v>
      </c>
      <c r="C977" t="s">
        <v>314</v>
      </c>
      <c r="D977" s="4" t="str" cm="1">
        <f t="array" ref="D977">_xlfn.UNIQUE(_xlfn._xlws.FILTER(AnalysisMethods!$C$2:$C$31,AnalysisMethods!$A$2:$A$31=AnalysisResults!C977,""))</f>
        <v>Grouped summary of categorical variable</v>
      </c>
      <c r="E977" t="s">
        <v>315</v>
      </c>
      <c r="F977" s="4" t="str" cm="1">
        <f t="array" ref="F977">_xlfn._xlws.FILTER(AnalysisMethods!$H$2:$H$31,AnalysisMethods!$E$2:$E$31=AnalysisResults!E977,"")</f>
        <v>n</v>
      </c>
      <c r="G977" s="4" t="str" cm="1">
        <f t="array" ref="G977">_xlfn._xlws.FILTER(AnalysisMethods!$I$2:$I$31,AnalysisMethods!$E$2:$E$31=AnalysisResults!E977,"")</f>
        <v>XX</v>
      </c>
      <c r="H977" t="s">
        <v>33</v>
      </c>
      <c r="I977" t="s">
        <v>40</v>
      </c>
      <c r="J977" s="4" t="str" cm="1">
        <f t="array" ref="J977">_xlfn._xlws.FILTER(AnalysisGroupings!$G$2:$G$20,AnalysisGroupings!$F$2:$F$20=AnalysisResults!I977,"")</f>
        <v>Xanomeline Low Dose</v>
      </c>
      <c r="L977" t="s">
        <v>108</v>
      </c>
      <c r="N977" s="4" t="str" cm="1">
        <f t="array" ref="N977">_xlfn._xlws.FILTER(AnalysisGroupings!$G$2:$G$20,(AnalysisGroupings!$F$2:$F$20=AnalysisResults!M977)*LEN(M977)&gt;0,"")</f>
        <v/>
      </c>
      <c r="O977" t="s">
        <v>363</v>
      </c>
      <c r="P977" t="s">
        <v>111</v>
      </c>
      <c r="R977" s="4" t="str" cm="1">
        <f t="array" ref="R977">_xlfn._xlws.FILTER(AnalysisGroupings!$G$2:$G$20,(AnalysisGroupings!$F$2:$F$20=AnalysisResults!Q977)*LEN(Q977)&gt;0,"")</f>
        <v/>
      </c>
      <c r="S977" t="s">
        <v>469</v>
      </c>
      <c r="T977">
        <v>1</v>
      </c>
      <c r="U977" s="7" t="s">
        <v>277</v>
      </c>
    </row>
    <row r="978" spans="1:21" x14ac:dyDescent="0.45">
      <c r="A978" t="s">
        <v>117</v>
      </c>
      <c r="B978" s="4" t="str" cm="1">
        <f t="array" ref="B978">_xlfn._xlws.FILTER(AnalysisSets!B:B,AnalysisSets!A:A=_xlfn._xlws.FILTER(Analyses!D:D,Analyses!A:A=AnalysisResults!A978,""),"")</f>
        <v>Safety Population</v>
      </c>
      <c r="C978" t="s">
        <v>314</v>
      </c>
      <c r="D978" s="4" t="str" cm="1">
        <f t="array" ref="D978">_xlfn.UNIQUE(_xlfn._xlws.FILTER(AnalysisMethods!$C$2:$C$31,AnalysisMethods!$A$2:$A$31=AnalysisResults!C978,""))</f>
        <v>Grouped summary of categorical variable</v>
      </c>
      <c r="E978" t="s">
        <v>316</v>
      </c>
      <c r="F978" s="4" t="str" cm="1">
        <f t="array" ref="F978">_xlfn._xlws.FILTER(AnalysisMethods!$H$2:$H$31,AnalysisMethods!$E$2:$E$31=AnalysisResults!E978,"")</f>
        <v>%</v>
      </c>
      <c r="G978" s="4" t="str" cm="1">
        <f t="array" ref="G978">_xlfn._xlws.FILTER(AnalysisMethods!$I$2:$I$31,AnalysisMethods!$E$2:$E$31=AnalysisResults!E978,"")</f>
        <v>( XX.X)</v>
      </c>
      <c r="H978" t="s">
        <v>33</v>
      </c>
      <c r="I978" t="s">
        <v>40</v>
      </c>
      <c r="J978" s="4" t="str" cm="1">
        <f t="array" ref="J978">_xlfn._xlws.FILTER(AnalysisGroupings!$G$2:$G$20,AnalysisGroupings!$F$2:$F$20=AnalysisResults!I978,"")</f>
        <v>Xanomeline Low Dose</v>
      </c>
      <c r="L978" t="s">
        <v>108</v>
      </c>
      <c r="N978" s="4" t="str" cm="1">
        <f t="array" ref="N978">_xlfn._xlws.FILTER(AnalysisGroupings!$G$2:$G$20,(AnalysisGroupings!$F$2:$F$20=AnalysisResults!M978)*LEN(M978)&gt;0,"")</f>
        <v/>
      </c>
      <c r="O978" t="s">
        <v>363</v>
      </c>
      <c r="P978" t="s">
        <v>111</v>
      </c>
      <c r="R978" s="4" t="str" cm="1">
        <f t="array" ref="R978">_xlfn._xlws.FILTER(AnalysisGroupings!$G$2:$G$20,(AnalysisGroupings!$F$2:$F$20=AnalysisResults!Q978)*LEN(Q978)&gt;0,"")</f>
        <v/>
      </c>
      <c r="S978" t="s">
        <v>469</v>
      </c>
      <c r="T978">
        <v>1.1904999999999999</v>
      </c>
      <c r="U978" s="7" t="s">
        <v>283</v>
      </c>
    </row>
    <row r="979" spans="1:21" x14ac:dyDescent="0.45">
      <c r="A979" t="s">
        <v>117</v>
      </c>
      <c r="B979" s="4" t="str" cm="1">
        <f t="array" ref="B979">_xlfn._xlws.FILTER(AnalysisSets!B:B,AnalysisSets!A:A=_xlfn._xlws.FILTER(Analyses!D:D,Analyses!A:A=AnalysisResults!A979,""),"")</f>
        <v>Safety Population</v>
      </c>
      <c r="C979" t="s">
        <v>314</v>
      </c>
      <c r="D979" s="4" t="str" cm="1">
        <f t="array" ref="D979">_xlfn.UNIQUE(_xlfn._xlws.FILTER(AnalysisMethods!$C$2:$C$31,AnalysisMethods!$A$2:$A$31=AnalysisResults!C979,""))</f>
        <v>Grouped summary of categorical variable</v>
      </c>
      <c r="E979" t="s">
        <v>315</v>
      </c>
      <c r="F979" s="4" t="str" cm="1">
        <f t="array" ref="F979">_xlfn._xlws.FILTER(AnalysisMethods!$H$2:$H$31,AnalysisMethods!$E$2:$E$31=AnalysisResults!E979,"")</f>
        <v>n</v>
      </c>
      <c r="G979" s="4" t="str" cm="1">
        <f t="array" ref="G979">_xlfn._xlws.FILTER(AnalysisMethods!$I$2:$I$31,AnalysisMethods!$E$2:$E$31=AnalysisResults!E979,"")</f>
        <v>XX</v>
      </c>
      <c r="H979" t="s">
        <v>33</v>
      </c>
      <c r="I979" t="s">
        <v>40</v>
      </c>
      <c r="J979" s="4" t="str" cm="1">
        <f t="array" ref="J979">_xlfn._xlws.FILTER(AnalysisGroupings!$G$2:$G$20,AnalysisGroupings!$F$2:$F$20=AnalysisResults!I979,"")</f>
        <v>Xanomeline Low Dose</v>
      </c>
      <c r="L979" t="s">
        <v>108</v>
      </c>
      <c r="N979" s="4" t="str" cm="1">
        <f t="array" ref="N979">_xlfn._xlws.FILTER(AnalysisGroupings!$G$2:$G$20,(AnalysisGroupings!$F$2:$F$20=AnalysisResults!M979)*LEN(M979)&gt;0,"")</f>
        <v/>
      </c>
      <c r="O979" t="s">
        <v>363</v>
      </c>
      <c r="P979" t="s">
        <v>111</v>
      </c>
      <c r="R979" s="4" t="str" cm="1">
        <f t="array" ref="R979">_xlfn._xlws.FILTER(AnalysisGroupings!$G$2:$G$20,(AnalysisGroupings!$F$2:$F$20=AnalysisResults!Q979)*LEN(Q979)&gt;0,"")</f>
        <v/>
      </c>
      <c r="S979" t="s">
        <v>470</v>
      </c>
      <c r="T979">
        <v>1</v>
      </c>
      <c r="U979" s="7" t="s">
        <v>277</v>
      </c>
    </row>
    <row r="980" spans="1:21" x14ac:dyDescent="0.45">
      <c r="A980" t="s">
        <v>117</v>
      </c>
      <c r="B980" s="4" t="str" cm="1">
        <f t="array" ref="B980">_xlfn._xlws.FILTER(AnalysisSets!B:B,AnalysisSets!A:A=_xlfn._xlws.FILTER(Analyses!D:D,Analyses!A:A=AnalysisResults!A980,""),"")</f>
        <v>Safety Population</v>
      </c>
      <c r="C980" t="s">
        <v>314</v>
      </c>
      <c r="D980" s="4" t="str" cm="1">
        <f t="array" ref="D980">_xlfn.UNIQUE(_xlfn._xlws.FILTER(AnalysisMethods!$C$2:$C$31,AnalysisMethods!$A$2:$A$31=AnalysisResults!C980,""))</f>
        <v>Grouped summary of categorical variable</v>
      </c>
      <c r="E980" t="s">
        <v>316</v>
      </c>
      <c r="F980" s="4" t="str" cm="1">
        <f t="array" ref="F980">_xlfn._xlws.FILTER(AnalysisMethods!$H$2:$H$31,AnalysisMethods!$E$2:$E$31=AnalysisResults!E980,"")</f>
        <v>%</v>
      </c>
      <c r="G980" s="4" t="str" cm="1">
        <f t="array" ref="G980">_xlfn._xlws.FILTER(AnalysisMethods!$I$2:$I$31,AnalysisMethods!$E$2:$E$31=AnalysisResults!E980,"")</f>
        <v>( XX.X)</v>
      </c>
      <c r="H980" t="s">
        <v>33</v>
      </c>
      <c r="I980" t="s">
        <v>40</v>
      </c>
      <c r="J980" s="4" t="str" cm="1">
        <f t="array" ref="J980">_xlfn._xlws.FILTER(AnalysisGroupings!$G$2:$G$20,AnalysisGroupings!$F$2:$F$20=AnalysisResults!I980,"")</f>
        <v>Xanomeline Low Dose</v>
      </c>
      <c r="L980" t="s">
        <v>108</v>
      </c>
      <c r="N980" s="4" t="str" cm="1">
        <f t="array" ref="N980">_xlfn._xlws.FILTER(AnalysisGroupings!$G$2:$G$20,(AnalysisGroupings!$F$2:$F$20=AnalysisResults!M980)*LEN(M980)&gt;0,"")</f>
        <v/>
      </c>
      <c r="O980" t="s">
        <v>363</v>
      </c>
      <c r="P980" t="s">
        <v>111</v>
      </c>
      <c r="R980" s="4" t="str" cm="1">
        <f t="array" ref="R980">_xlfn._xlws.FILTER(AnalysisGroupings!$G$2:$G$20,(AnalysisGroupings!$F$2:$F$20=AnalysisResults!Q980)*LEN(Q980)&gt;0,"")</f>
        <v/>
      </c>
      <c r="S980" t="s">
        <v>470</v>
      </c>
      <c r="T980">
        <v>1.1904999999999999</v>
      </c>
      <c r="U980" s="7" t="s">
        <v>283</v>
      </c>
    </row>
    <row r="981" spans="1:21" x14ac:dyDescent="0.45">
      <c r="A981" t="s">
        <v>117</v>
      </c>
      <c r="B981" s="4" t="str" cm="1">
        <f t="array" ref="B981">_xlfn._xlws.FILTER(AnalysisSets!B:B,AnalysisSets!A:A=_xlfn._xlws.FILTER(Analyses!D:D,Analyses!A:A=AnalysisResults!A981,""),"")</f>
        <v>Safety Population</v>
      </c>
      <c r="C981" t="s">
        <v>314</v>
      </c>
      <c r="D981" s="4" t="str" cm="1">
        <f t="array" ref="D981">_xlfn.UNIQUE(_xlfn._xlws.FILTER(AnalysisMethods!$C$2:$C$31,AnalysisMethods!$A$2:$A$31=AnalysisResults!C981,""))</f>
        <v>Grouped summary of categorical variable</v>
      </c>
      <c r="E981" t="s">
        <v>315</v>
      </c>
      <c r="F981" s="4" t="str" cm="1">
        <f t="array" ref="F981">_xlfn._xlws.FILTER(AnalysisMethods!$H$2:$H$31,AnalysisMethods!$E$2:$E$31=AnalysisResults!E981,"")</f>
        <v>n</v>
      </c>
      <c r="G981" s="4" t="str" cm="1">
        <f t="array" ref="G981">_xlfn._xlws.FILTER(AnalysisMethods!$I$2:$I$31,AnalysisMethods!$E$2:$E$31=AnalysisResults!E981,"")</f>
        <v>XX</v>
      </c>
      <c r="H981" t="s">
        <v>33</v>
      </c>
      <c r="I981" t="s">
        <v>40</v>
      </c>
      <c r="J981" s="4" t="str" cm="1">
        <f t="array" ref="J981">_xlfn._xlws.FILTER(AnalysisGroupings!$G$2:$G$20,AnalysisGroupings!$F$2:$F$20=AnalysisResults!I981,"")</f>
        <v>Xanomeline Low Dose</v>
      </c>
      <c r="L981" t="s">
        <v>108</v>
      </c>
      <c r="N981" s="4" t="str" cm="1">
        <f t="array" ref="N981">_xlfn._xlws.FILTER(AnalysisGroupings!$G$2:$G$20,(AnalysisGroupings!$F$2:$F$20=AnalysisResults!M981)*LEN(M981)&gt;0,"")</f>
        <v/>
      </c>
      <c r="O981" t="s">
        <v>363</v>
      </c>
      <c r="P981" t="s">
        <v>111</v>
      </c>
      <c r="R981" s="4" t="str" cm="1">
        <f t="array" ref="R981">_xlfn._xlws.FILTER(AnalysisGroupings!$G$2:$G$20,(AnalysisGroupings!$F$2:$F$20=AnalysisResults!Q981)*LEN(Q981)&gt;0,"")</f>
        <v/>
      </c>
      <c r="S981" t="s">
        <v>471</v>
      </c>
      <c r="T981">
        <v>1</v>
      </c>
      <c r="U981" s="7" t="s">
        <v>277</v>
      </c>
    </row>
    <row r="982" spans="1:21" x14ac:dyDescent="0.45">
      <c r="A982" t="s">
        <v>117</v>
      </c>
      <c r="B982" s="4" t="str" cm="1">
        <f t="array" ref="B982">_xlfn._xlws.FILTER(AnalysisSets!B:B,AnalysisSets!A:A=_xlfn._xlws.FILTER(Analyses!D:D,Analyses!A:A=AnalysisResults!A982,""),"")</f>
        <v>Safety Population</v>
      </c>
      <c r="C982" t="s">
        <v>314</v>
      </c>
      <c r="D982" s="4" t="str" cm="1">
        <f t="array" ref="D982">_xlfn.UNIQUE(_xlfn._xlws.FILTER(AnalysisMethods!$C$2:$C$31,AnalysisMethods!$A$2:$A$31=AnalysisResults!C982,""))</f>
        <v>Grouped summary of categorical variable</v>
      </c>
      <c r="E982" t="s">
        <v>316</v>
      </c>
      <c r="F982" s="4" t="str" cm="1">
        <f t="array" ref="F982">_xlfn._xlws.FILTER(AnalysisMethods!$H$2:$H$31,AnalysisMethods!$E$2:$E$31=AnalysisResults!E982,"")</f>
        <v>%</v>
      </c>
      <c r="G982" s="4" t="str" cm="1">
        <f t="array" ref="G982">_xlfn._xlws.FILTER(AnalysisMethods!$I$2:$I$31,AnalysisMethods!$E$2:$E$31=AnalysisResults!E982,"")</f>
        <v>( XX.X)</v>
      </c>
      <c r="H982" t="s">
        <v>33</v>
      </c>
      <c r="I982" t="s">
        <v>40</v>
      </c>
      <c r="J982" s="4" t="str" cm="1">
        <f t="array" ref="J982">_xlfn._xlws.FILTER(AnalysisGroupings!$G$2:$G$20,AnalysisGroupings!$F$2:$F$20=AnalysisResults!I982,"")</f>
        <v>Xanomeline Low Dose</v>
      </c>
      <c r="L982" t="s">
        <v>108</v>
      </c>
      <c r="N982" s="4" t="str" cm="1">
        <f t="array" ref="N982">_xlfn._xlws.FILTER(AnalysisGroupings!$G$2:$G$20,(AnalysisGroupings!$F$2:$F$20=AnalysisResults!M982)*LEN(M982)&gt;0,"")</f>
        <v/>
      </c>
      <c r="O982" t="s">
        <v>363</v>
      </c>
      <c r="P982" t="s">
        <v>111</v>
      </c>
      <c r="R982" s="4" t="str" cm="1">
        <f t="array" ref="R982">_xlfn._xlws.FILTER(AnalysisGroupings!$G$2:$G$20,(AnalysisGroupings!$F$2:$F$20=AnalysisResults!Q982)*LEN(Q982)&gt;0,"")</f>
        <v/>
      </c>
      <c r="S982" t="s">
        <v>471</v>
      </c>
      <c r="T982">
        <v>1.1904999999999999</v>
      </c>
      <c r="U982" s="7" t="s">
        <v>283</v>
      </c>
    </row>
    <row r="983" spans="1:21" x14ac:dyDescent="0.45">
      <c r="A983" t="s">
        <v>117</v>
      </c>
      <c r="B983" s="4" t="str" cm="1">
        <f t="array" ref="B983">_xlfn._xlws.FILTER(AnalysisSets!B:B,AnalysisSets!A:A=_xlfn._xlws.FILTER(Analyses!D:D,Analyses!A:A=AnalysisResults!A983,""),"")</f>
        <v>Safety Population</v>
      </c>
      <c r="C983" t="s">
        <v>314</v>
      </c>
      <c r="D983" s="4" t="str" cm="1">
        <f t="array" ref="D983">_xlfn.UNIQUE(_xlfn._xlws.FILTER(AnalysisMethods!$C$2:$C$31,AnalysisMethods!$A$2:$A$31=AnalysisResults!C983,""))</f>
        <v>Grouped summary of categorical variable</v>
      </c>
      <c r="E983" t="s">
        <v>315</v>
      </c>
      <c r="F983" s="4" t="str" cm="1">
        <f t="array" ref="F983">_xlfn._xlws.FILTER(AnalysisMethods!$H$2:$H$31,AnalysisMethods!$E$2:$E$31=AnalysisResults!E983,"")</f>
        <v>n</v>
      </c>
      <c r="G983" s="4" t="str" cm="1">
        <f t="array" ref="G983">_xlfn._xlws.FILTER(AnalysisMethods!$I$2:$I$31,AnalysisMethods!$E$2:$E$31=AnalysisResults!E983,"")</f>
        <v>XX</v>
      </c>
      <c r="H983" t="s">
        <v>33</v>
      </c>
      <c r="I983" t="s">
        <v>40</v>
      </c>
      <c r="J983" s="4" t="str" cm="1">
        <f t="array" ref="J983">_xlfn._xlws.FILTER(AnalysisGroupings!$G$2:$G$20,AnalysisGroupings!$F$2:$F$20=AnalysisResults!I983,"")</f>
        <v>Xanomeline Low Dose</v>
      </c>
      <c r="L983" t="s">
        <v>108</v>
      </c>
      <c r="N983" s="4" t="str" cm="1">
        <f t="array" ref="N983">_xlfn._xlws.FILTER(AnalysisGroupings!$G$2:$G$20,(AnalysisGroupings!$F$2:$F$20=AnalysisResults!M983)*LEN(M983)&gt;0,"")</f>
        <v/>
      </c>
      <c r="O983" t="s">
        <v>363</v>
      </c>
      <c r="P983" t="s">
        <v>111</v>
      </c>
      <c r="R983" s="4" t="str" cm="1">
        <f t="array" ref="R983">_xlfn._xlws.FILTER(AnalysisGroupings!$G$2:$G$20,(AnalysisGroupings!$F$2:$F$20=AnalysisResults!Q983)*LEN(Q983)&gt;0,"")</f>
        <v/>
      </c>
      <c r="S983" t="s">
        <v>496</v>
      </c>
      <c r="T983">
        <v>0</v>
      </c>
      <c r="U983" s="7" t="s">
        <v>276</v>
      </c>
    </row>
    <row r="984" spans="1:21" x14ac:dyDescent="0.45">
      <c r="A984" t="s">
        <v>117</v>
      </c>
      <c r="B984" s="4" t="str" cm="1">
        <f t="array" ref="B984">_xlfn._xlws.FILTER(AnalysisSets!B:B,AnalysisSets!A:A=_xlfn._xlws.FILTER(Analyses!D:D,Analyses!A:A=AnalysisResults!A984,""),"")</f>
        <v>Safety Population</v>
      </c>
      <c r="C984" t="s">
        <v>314</v>
      </c>
      <c r="D984" s="4" t="str" cm="1">
        <f t="array" ref="D984">_xlfn.UNIQUE(_xlfn._xlws.FILTER(AnalysisMethods!$C$2:$C$31,AnalysisMethods!$A$2:$A$31=AnalysisResults!C984,""))</f>
        <v>Grouped summary of categorical variable</v>
      </c>
      <c r="E984" t="s">
        <v>316</v>
      </c>
      <c r="F984" s="4" t="str" cm="1">
        <f t="array" ref="F984">_xlfn._xlws.FILTER(AnalysisMethods!$H$2:$H$31,AnalysisMethods!$E$2:$E$31=AnalysisResults!E984,"")</f>
        <v>%</v>
      </c>
      <c r="G984" s="4" t="str" cm="1">
        <f t="array" ref="G984">_xlfn._xlws.FILTER(AnalysisMethods!$I$2:$I$31,AnalysisMethods!$E$2:$E$31=AnalysisResults!E984,"")</f>
        <v>( XX.X)</v>
      </c>
      <c r="H984" t="s">
        <v>33</v>
      </c>
      <c r="I984" t="s">
        <v>40</v>
      </c>
      <c r="J984" s="4" t="str" cm="1">
        <f t="array" ref="J984">_xlfn._xlws.FILTER(AnalysisGroupings!$G$2:$G$20,AnalysisGroupings!$F$2:$F$20=AnalysisResults!I984,"")</f>
        <v>Xanomeline Low Dose</v>
      </c>
      <c r="L984" t="s">
        <v>108</v>
      </c>
      <c r="N984" s="4" t="str" cm="1">
        <f t="array" ref="N984">_xlfn._xlws.FILTER(AnalysisGroupings!$G$2:$G$20,(AnalysisGroupings!$F$2:$F$20=AnalysisResults!M984)*LEN(M984)&gt;0,"")</f>
        <v/>
      </c>
      <c r="O984" t="s">
        <v>363</v>
      </c>
      <c r="P984" t="s">
        <v>111</v>
      </c>
      <c r="R984" s="4" t="str" cm="1">
        <f t="array" ref="R984">_xlfn._xlws.FILTER(AnalysisGroupings!$G$2:$G$20,(AnalysisGroupings!$F$2:$F$20=AnalysisResults!Q984)*LEN(Q984)&gt;0,"")</f>
        <v/>
      </c>
      <c r="S984" t="s">
        <v>496</v>
      </c>
      <c r="T984">
        <v>0</v>
      </c>
      <c r="U984" s="7" t="s">
        <v>280</v>
      </c>
    </row>
    <row r="985" spans="1:21" x14ac:dyDescent="0.45">
      <c r="A985" t="s">
        <v>117</v>
      </c>
      <c r="B985" s="4" t="str" cm="1">
        <f t="array" ref="B985">_xlfn._xlws.FILTER(AnalysisSets!B:B,AnalysisSets!A:A=_xlfn._xlws.FILTER(Analyses!D:D,Analyses!A:A=AnalysisResults!A985,""),"")</f>
        <v>Safety Population</v>
      </c>
      <c r="C985" t="s">
        <v>314</v>
      </c>
      <c r="D985" s="4" t="str" cm="1">
        <f t="array" ref="D985">_xlfn.UNIQUE(_xlfn._xlws.FILTER(AnalysisMethods!$C$2:$C$31,AnalysisMethods!$A$2:$A$31=AnalysisResults!C985,""))</f>
        <v>Grouped summary of categorical variable</v>
      </c>
      <c r="E985" t="s">
        <v>315</v>
      </c>
      <c r="F985" s="4" t="str" cm="1">
        <f t="array" ref="F985">_xlfn._xlws.FILTER(AnalysisMethods!$H$2:$H$31,AnalysisMethods!$E$2:$E$31=AnalysisResults!E985,"")</f>
        <v>n</v>
      </c>
      <c r="G985" s="4" t="str" cm="1">
        <f t="array" ref="G985">_xlfn._xlws.FILTER(AnalysisMethods!$I$2:$I$31,AnalysisMethods!$E$2:$E$31=AnalysisResults!E985,"")</f>
        <v>XX</v>
      </c>
      <c r="H985" t="s">
        <v>33</v>
      </c>
      <c r="I985" t="s">
        <v>40</v>
      </c>
      <c r="J985" s="4" t="str" cm="1">
        <f t="array" ref="J985">_xlfn._xlws.FILTER(AnalysisGroupings!$G$2:$G$20,AnalysisGroupings!$F$2:$F$20=AnalysisResults!I985,"")</f>
        <v>Xanomeline Low Dose</v>
      </c>
      <c r="L985" t="s">
        <v>108</v>
      </c>
      <c r="N985" s="4" t="str" cm="1">
        <f t="array" ref="N985">_xlfn._xlws.FILTER(AnalysisGroupings!$G$2:$G$20,(AnalysisGroupings!$F$2:$F$20=AnalysisResults!M985)*LEN(M985)&gt;0,"")</f>
        <v/>
      </c>
      <c r="O985" t="s">
        <v>363</v>
      </c>
      <c r="P985" t="s">
        <v>111</v>
      </c>
      <c r="R985" s="4" t="str" cm="1">
        <f t="array" ref="R985">_xlfn._xlws.FILTER(AnalysisGroupings!$G$2:$G$20,(AnalysisGroupings!$F$2:$F$20=AnalysisResults!Q985)*LEN(Q985)&gt;0,"")</f>
        <v/>
      </c>
      <c r="S985" t="s">
        <v>497</v>
      </c>
      <c r="T985">
        <v>0</v>
      </c>
      <c r="U985" s="7" t="s">
        <v>276</v>
      </c>
    </row>
    <row r="986" spans="1:21" x14ac:dyDescent="0.45">
      <c r="A986" t="s">
        <v>117</v>
      </c>
      <c r="B986" s="4" t="str" cm="1">
        <f t="array" ref="B986">_xlfn._xlws.FILTER(AnalysisSets!B:B,AnalysisSets!A:A=_xlfn._xlws.FILTER(Analyses!D:D,Analyses!A:A=AnalysisResults!A986,""),"")</f>
        <v>Safety Population</v>
      </c>
      <c r="C986" t="s">
        <v>314</v>
      </c>
      <c r="D986" s="4" t="str" cm="1">
        <f t="array" ref="D986">_xlfn.UNIQUE(_xlfn._xlws.FILTER(AnalysisMethods!$C$2:$C$31,AnalysisMethods!$A$2:$A$31=AnalysisResults!C986,""))</f>
        <v>Grouped summary of categorical variable</v>
      </c>
      <c r="E986" t="s">
        <v>316</v>
      </c>
      <c r="F986" s="4" t="str" cm="1">
        <f t="array" ref="F986">_xlfn._xlws.FILTER(AnalysisMethods!$H$2:$H$31,AnalysisMethods!$E$2:$E$31=AnalysisResults!E986,"")</f>
        <v>%</v>
      </c>
      <c r="G986" s="4" t="str" cm="1">
        <f t="array" ref="G986">_xlfn._xlws.FILTER(AnalysisMethods!$I$2:$I$31,AnalysisMethods!$E$2:$E$31=AnalysisResults!E986,"")</f>
        <v>( XX.X)</v>
      </c>
      <c r="H986" t="s">
        <v>33</v>
      </c>
      <c r="I986" t="s">
        <v>40</v>
      </c>
      <c r="J986" s="4" t="str" cm="1">
        <f t="array" ref="J986">_xlfn._xlws.FILTER(AnalysisGroupings!$G$2:$G$20,AnalysisGroupings!$F$2:$F$20=AnalysisResults!I986,"")</f>
        <v>Xanomeline Low Dose</v>
      </c>
      <c r="L986" t="s">
        <v>108</v>
      </c>
      <c r="N986" s="4" t="str" cm="1">
        <f t="array" ref="N986">_xlfn._xlws.FILTER(AnalysisGroupings!$G$2:$G$20,(AnalysisGroupings!$F$2:$F$20=AnalysisResults!M986)*LEN(M986)&gt;0,"")</f>
        <v/>
      </c>
      <c r="O986" t="s">
        <v>363</v>
      </c>
      <c r="P986" t="s">
        <v>111</v>
      </c>
      <c r="R986" s="4" t="str" cm="1">
        <f t="array" ref="R986">_xlfn._xlws.FILTER(AnalysisGroupings!$G$2:$G$20,(AnalysisGroupings!$F$2:$F$20=AnalysisResults!Q986)*LEN(Q986)&gt;0,"")</f>
        <v/>
      </c>
      <c r="S986" t="s">
        <v>497</v>
      </c>
      <c r="T986">
        <v>0</v>
      </c>
      <c r="U986" s="7" t="s">
        <v>280</v>
      </c>
    </row>
    <row r="987" spans="1:21" x14ac:dyDescent="0.45">
      <c r="A987" t="s">
        <v>117</v>
      </c>
      <c r="B987" s="4" t="str" cm="1">
        <f t="array" ref="B987">_xlfn._xlws.FILTER(AnalysisSets!B:B,AnalysisSets!A:A=_xlfn._xlws.FILTER(Analyses!D:D,Analyses!A:A=AnalysisResults!A987,""),"")</f>
        <v>Safety Population</v>
      </c>
      <c r="C987" t="s">
        <v>314</v>
      </c>
      <c r="D987" s="4" t="str" cm="1">
        <f t="array" ref="D987">_xlfn.UNIQUE(_xlfn._xlws.FILTER(AnalysisMethods!$C$2:$C$31,AnalysisMethods!$A$2:$A$31=AnalysisResults!C987,""))</f>
        <v>Grouped summary of categorical variable</v>
      </c>
      <c r="E987" t="s">
        <v>315</v>
      </c>
      <c r="F987" s="4" t="str" cm="1">
        <f t="array" ref="F987">_xlfn._xlws.FILTER(AnalysisMethods!$H$2:$H$31,AnalysisMethods!$E$2:$E$31=AnalysisResults!E987,"")</f>
        <v>n</v>
      </c>
      <c r="G987" s="4" t="str" cm="1">
        <f t="array" ref="G987">_xlfn._xlws.FILTER(AnalysisMethods!$I$2:$I$31,AnalysisMethods!$E$2:$E$31=AnalysisResults!E987,"")</f>
        <v>XX</v>
      </c>
      <c r="H987" t="s">
        <v>33</v>
      </c>
      <c r="I987" t="s">
        <v>40</v>
      </c>
      <c r="J987" s="4" t="str" cm="1">
        <f t="array" ref="J987">_xlfn._xlws.FILTER(AnalysisGroupings!$G$2:$G$20,AnalysisGroupings!$F$2:$F$20=AnalysisResults!I987,"")</f>
        <v>Xanomeline Low Dose</v>
      </c>
      <c r="L987" t="s">
        <v>108</v>
      </c>
      <c r="N987" s="4" t="str" cm="1">
        <f t="array" ref="N987">_xlfn._xlws.FILTER(AnalysisGroupings!$G$2:$G$20,(AnalysisGroupings!$F$2:$F$20=AnalysisResults!M987)*LEN(M987)&gt;0,"")</f>
        <v/>
      </c>
      <c r="O987" t="s">
        <v>363</v>
      </c>
      <c r="P987" t="s">
        <v>111</v>
      </c>
      <c r="R987" s="4" t="str" cm="1">
        <f t="array" ref="R987">_xlfn._xlws.FILTER(AnalysisGroupings!$G$2:$G$20,(AnalysisGroupings!$F$2:$F$20=AnalysisResults!Q987)*LEN(Q987)&gt;0,"")</f>
        <v/>
      </c>
      <c r="S987" t="s">
        <v>530</v>
      </c>
      <c r="T987">
        <v>1</v>
      </c>
      <c r="U987" s="7" t="s">
        <v>277</v>
      </c>
    </row>
    <row r="988" spans="1:21" x14ac:dyDescent="0.45">
      <c r="A988" t="s">
        <v>117</v>
      </c>
      <c r="B988" s="4" t="str" cm="1">
        <f t="array" ref="B988">_xlfn._xlws.FILTER(AnalysisSets!B:B,AnalysisSets!A:A=_xlfn._xlws.FILTER(Analyses!D:D,Analyses!A:A=AnalysisResults!A988,""),"")</f>
        <v>Safety Population</v>
      </c>
      <c r="C988" t="s">
        <v>314</v>
      </c>
      <c r="D988" s="4" t="str" cm="1">
        <f t="array" ref="D988">_xlfn.UNIQUE(_xlfn._xlws.FILTER(AnalysisMethods!$C$2:$C$31,AnalysisMethods!$A$2:$A$31=AnalysisResults!C988,""))</f>
        <v>Grouped summary of categorical variable</v>
      </c>
      <c r="E988" t="s">
        <v>316</v>
      </c>
      <c r="F988" s="4" t="str" cm="1">
        <f t="array" ref="F988">_xlfn._xlws.FILTER(AnalysisMethods!$H$2:$H$31,AnalysisMethods!$E$2:$E$31=AnalysisResults!E988,"")</f>
        <v>%</v>
      </c>
      <c r="G988" s="4" t="str" cm="1">
        <f t="array" ref="G988">_xlfn._xlws.FILTER(AnalysisMethods!$I$2:$I$31,AnalysisMethods!$E$2:$E$31=AnalysisResults!E988,"")</f>
        <v>( XX.X)</v>
      </c>
      <c r="H988" t="s">
        <v>33</v>
      </c>
      <c r="I988" t="s">
        <v>40</v>
      </c>
      <c r="J988" s="4" t="str" cm="1">
        <f t="array" ref="J988">_xlfn._xlws.FILTER(AnalysisGroupings!$G$2:$G$20,AnalysisGroupings!$F$2:$F$20=AnalysisResults!I988,"")</f>
        <v>Xanomeline Low Dose</v>
      </c>
      <c r="L988" t="s">
        <v>108</v>
      </c>
      <c r="N988" s="4" t="str" cm="1">
        <f t="array" ref="N988">_xlfn._xlws.FILTER(AnalysisGroupings!$G$2:$G$20,(AnalysisGroupings!$F$2:$F$20=AnalysisResults!M988)*LEN(M988)&gt;0,"")</f>
        <v/>
      </c>
      <c r="O988" t="s">
        <v>363</v>
      </c>
      <c r="P988" t="s">
        <v>111</v>
      </c>
      <c r="R988" s="4" t="str" cm="1">
        <f t="array" ref="R988">_xlfn._xlws.FILTER(AnalysisGroupings!$G$2:$G$20,(AnalysisGroupings!$F$2:$F$20=AnalysisResults!Q988)*LEN(Q988)&gt;0,"")</f>
        <v/>
      </c>
      <c r="S988" t="s">
        <v>530</v>
      </c>
      <c r="T988">
        <v>1.1904999999999999</v>
      </c>
      <c r="U988" s="7" t="s">
        <v>283</v>
      </c>
    </row>
    <row r="989" spans="1:21" x14ac:dyDescent="0.45">
      <c r="A989" t="s">
        <v>117</v>
      </c>
      <c r="B989" s="4" t="str" cm="1">
        <f t="array" ref="B989">_xlfn._xlws.FILTER(AnalysisSets!B:B,AnalysisSets!A:A=_xlfn._xlws.FILTER(Analyses!D:D,Analyses!A:A=AnalysisResults!A989,""),"")</f>
        <v>Safety Population</v>
      </c>
      <c r="C989" t="s">
        <v>314</v>
      </c>
      <c r="D989" s="4" t="str" cm="1">
        <f t="array" ref="D989">_xlfn.UNIQUE(_xlfn._xlws.FILTER(AnalysisMethods!$C$2:$C$31,AnalysisMethods!$A$2:$A$31=AnalysisResults!C989,""))</f>
        <v>Grouped summary of categorical variable</v>
      </c>
      <c r="E989" t="s">
        <v>315</v>
      </c>
      <c r="F989" s="4" t="str" cm="1">
        <f t="array" ref="F989">_xlfn._xlws.FILTER(AnalysisMethods!$H$2:$H$31,AnalysisMethods!$E$2:$E$31=AnalysisResults!E989,"")</f>
        <v>n</v>
      </c>
      <c r="G989" s="4" t="str" cm="1">
        <f t="array" ref="G989">_xlfn._xlws.FILTER(AnalysisMethods!$I$2:$I$31,AnalysisMethods!$E$2:$E$31=AnalysisResults!E989,"")</f>
        <v>XX</v>
      </c>
      <c r="H989" t="s">
        <v>33</v>
      </c>
      <c r="I989" t="s">
        <v>40</v>
      </c>
      <c r="J989" s="4" t="str" cm="1">
        <f t="array" ref="J989">_xlfn._xlws.FILTER(AnalysisGroupings!$G$2:$G$20,AnalysisGroupings!$F$2:$F$20=AnalysisResults!I989,"")</f>
        <v>Xanomeline Low Dose</v>
      </c>
      <c r="L989" t="s">
        <v>108</v>
      </c>
      <c r="N989" s="4" t="str" cm="1">
        <f t="array" ref="N989">_xlfn._xlws.FILTER(AnalysisGroupings!$G$2:$G$20,(AnalysisGroupings!$F$2:$F$20=AnalysisResults!M989)*LEN(M989)&gt;0,"")</f>
        <v/>
      </c>
      <c r="O989" t="s">
        <v>363</v>
      </c>
      <c r="P989" t="s">
        <v>111</v>
      </c>
      <c r="R989" s="4" t="str" cm="1">
        <f t="array" ref="R989">_xlfn._xlws.FILTER(AnalysisGroupings!$G$2:$G$20,(AnalysisGroupings!$F$2:$F$20=AnalysisResults!Q989)*LEN(Q989)&gt;0,"")</f>
        <v/>
      </c>
      <c r="S989" t="s">
        <v>602</v>
      </c>
      <c r="T989">
        <v>0</v>
      </c>
      <c r="U989" s="7" t="s">
        <v>276</v>
      </c>
    </row>
    <row r="990" spans="1:21" x14ac:dyDescent="0.45">
      <c r="A990" t="s">
        <v>117</v>
      </c>
      <c r="B990" s="4" t="str" cm="1">
        <f t="array" ref="B990">_xlfn._xlws.FILTER(AnalysisSets!B:B,AnalysisSets!A:A=_xlfn._xlws.FILTER(Analyses!D:D,Analyses!A:A=AnalysisResults!A990,""),"")</f>
        <v>Safety Population</v>
      </c>
      <c r="C990" t="s">
        <v>314</v>
      </c>
      <c r="D990" s="4" t="str" cm="1">
        <f t="array" ref="D990">_xlfn.UNIQUE(_xlfn._xlws.FILTER(AnalysisMethods!$C$2:$C$31,AnalysisMethods!$A$2:$A$31=AnalysisResults!C990,""))</f>
        <v>Grouped summary of categorical variable</v>
      </c>
      <c r="E990" t="s">
        <v>316</v>
      </c>
      <c r="F990" s="4" t="str" cm="1">
        <f t="array" ref="F990">_xlfn._xlws.FILTER(AnalysisMethods!$H$2:$H$31,AnalysisMethods!$E$2:$E$31=AnalysisResults!E990,"")</f>
        <v>%</v>
      </c>
      <c r="G990" s="4" t="str" cm="1">
        <f t="array" ref="G990">_xlfn._xlws.FILTER(AnalysisMethods!$I$2:$I$31,AnalysisMethods!$E$2:$E$31=AnalysisResults!E990,"")</f>
        <v>( XX.X)</v>
      </c>
      <c r="H990" t="s">
        <v>33</v>
      </c>
      <c r="I990" t="s">
        <v>40</v>
      </c>
      <c r="J990" s="4" t="str" cm="1">
        <f t="array" ref="J990">_xlfn._xlws.FILTER(AnalysisGroupings!$G$2:$G$20,AnalysisGroupings!$F$2:$F$20=AnalysisResults!I990,"")</f>
        <v>Xanomeline Low Dose</v>
      </c>
      <c r="L990" t="s">
        <v>108</v>
      </c>
      <c r="N990" s="4" t="str" cm="1">
        <f t="array" ref="N990">_xlfn._xlws.FILTER(AnalysisGroupings!$G$2:$G$20,(AnalysisGroupings!$F$2:$F$20=AnalysisResults!M990)*LEN(M990)&gt;0,"")</f>
        <v/>
      </c>
      <c r="O990" t="s">
        <v>363</v>
      </c>
      <c r="P990" t="s">
        <v>111</v>
      </c>
      <c r="R990" s="4" t="str" cm="1">
        <f t="array" ref="R990">_xlfn._xlws.FILTER(AnalysisGroupings!$G$2:$G$20,(AnalysisGroupings!$F$2:$F$20=AnalysisResults!Q990)*LEN(Q990)&gt;0,"")</f>
        <v/>
      </c>
      <c r="S990" t="s">
        <v>602</v>
      </c>
      <c r="T990">
        <v>0</v>
      </c>
      <c r="U990" s="7" t="s">
        <v>280</v>
      </c>
    </row>
    <row r="991" spans="1:21" x14ac:dyDescent="0.45">
      <c r="A991" t="s">
        <v>117</v>
      </c>
      <c r="B991" s="4" t="str" cm="1">
        <f t="array" ref="B991">_xlfn._xlws.FILTER(AnalysisSets!B:B,AnalysisSets!A:A=_xlfn._xlws.FILTER(Analyses!D:D,Analyses!A:A=AnalysisResults!A991,""),"")</f>
        <v>Safety Population</v>
      </c>
      <c r="C991" t="s">
        <v>314</v>
      </c>
      <c r="D991" s="4" t="str" cm="1">
        <f t="array" ref="D991">_xlfn.UNIQUE(_xlfn._xlws.FILTER(AnalysisMethods!$C$2:$C$31,AnalysisMethods!$A$2:$A$31=AnalysisResults!C991,""))</f>
        <v>Grouped summary of categorical variable</v>
      </c>
      <c r="E991" t="s">
        <v>315</v>
      </c>
      <c r="F991" s="4" t="str" cm="1">
        <f t="array" ref="F991">_xlfn._xlws.FILTER(AnalysisMethods!$H$2:$H$31,AnalysisMethods!$E$2:$E$31=AnalysisResults!E991,"")</f>
        <v>n</v>
      </c>
      <c r="G991" s="4" t="str" cm="1">
        <f t="array" ref="G991">_xlfn._xlws.FILTER(AnalysisMethods!$I$2:$I$31,AnalysisMethods!$E$2:$E$31=AnalysisResults!E991,"")</f>
        <v>XX</v>
      </c>
      <c r="H991" t="s">
        <v>33</v>
      </c>
      <c r="I991" t="s">
        <v>40</v>
      </c>
      <c r="J991" s="4" t="str" cm="1">
        <f t="array" ref="J991">_xlfn._xlws.FILTER(AnalysisGroupings!$G$2:$G$20,AnalysisGroupings!$F$2:$F$20=AnalysisResults!I991,"")</f>
        <v>Xanomeline Low Dose</v>
      </c>
      <c r="L991" t="s">
        <v>108</v>
      </c>
      <c r="N991" s="4" t="str" cm="1">
        <f t="array" ref="N991">_xlfn._xlws.FILTER(AnalysisGroupings!$G$2:$G$20,(AnalysisGroupings!$F$2:$F$20=AnalysisResults!M991)*LEN(M991)&gt;0,"")</f>
        <v/>
      </c>
      <c r="O991" t="s">
        <v>364</v>
      </c>
      <c r="P991" t="s">
        <v>111</v>
      </c>
      <c r="R991" s="4" t="str" cm="1">
        <f t="array" ref="R991">_xlfn._xlws.FILTER(AnalysisGroupings!$G$2:$G$20,(AnalysisGroupings!$F$2:$F$20=AnalysisResults!Q991)*LEN(Q991)&gt;0,"")</f>
        <v/>
      </c>
      <c r="S991" t="s">
        <v>451</v>
      </c>
      <c r="T991">
        <v>0</v>
      </c>
      <c r="U991" s="7" t="s">
        <v>276</v>
      </c>
    </row>
    <row r="992" spans="1:21" x14ac:dyDescent="0.45">
      <c r="A992" t="s">
        <v>117</v>
      </c>
      <c r="B992" s="4" t="str" cm="1">
        <f t="array" ref="B992">_xlfn._xlws.FILTER(AnalysisSets!B:B,AnalysisSets!A:A=_xlfn._xlws.FILTER(Analyses!D:D,Analyses!A:A=AnalysisResults!A992,""),"")</f>
        <v>Safety Population</v>
      </c>
      <c r="C992" t="s">
        <v>314</v>
      </c>
      <c r="D992" s="4" t="str" cm="1">
        <f t="array" ref="D992">_xlfn.UNIQUE(_xlfn._xlws.FILTER(AnalysisMethods!$C$2:$C$31,AnalysisMethods!$A$2:$A$31=AnalysisResults!C992,""))</f>
        <v>Grouped summary of categorical variable</v>
      </c>
      <c r="E992" t="s">
        <v>316</v>
      </c>
      <c r="F992" s="4" t="str" cm="1">
        <f t="array" ref="F992">_xlfn._xlws.FILTER(AnalysisMethods!$H$2:$H$31,AnalysisMethods!$E$2:$E$31=AnalysisResults!E992,"")</f>
        <v>%</v>
      </c>
      <c r="G992" s="4" t="str" cm="1">
        <f t="array" ref="G992">_xlfn._xlws.FILTER(AnalysisMethods!$I$2:$I$31,AnalysisMethods!$E$2:$E$31=AnalysisResults!E992,"")</f>
        <v>( XX.X)</v>
      </c>
      <c r="H992" t="s">
        <v>33</v>
      </c>
      <c r="I992" t="s">
        <v>40</v>
      </c>
      <c r="J992" s="4" t="str" cm="1">
        <f t="array" ref="J992">_xlfn._xlws.FILTER(AnalysisGroupings!$G$2:$G$20,AnalysisGroupings!$F$2:$F$20=AnalysisResults!I992,"")</f>
        <v>Xanomeline Low Dose</v>
      </c>
      <c r="L992" t="s">
        <v>108</v>
      </c>
      <c r="N992" s="4" t="str" cm="1">
        <f t="array" ref="N992">_xlfn._xlws.FILTER(AnalysisGroupings!$G$2:$G$20,(AnalysisGroupings!$F$2:$F$20=AnalysisResults!M992)*LEN(M992)&gt;0,"")</f>
        <v/>
      </c>
      <c r="O992" t="s">
        <v>364</v>
      </c>
      <c r="P992" t="s">
        <v>111</v>
      </c>
      <c r="R992" s="4" t="str" cm="1">
        <f t="array" ref="R992">_xlfn._xlws.FILTER(AnalysisGroupings!$G$2:$G$20,(AnalysisGroupings!$F$2:$F$20=AnalysisResults!Q992)*LEN(Q992)&gt;0,"")</f>
        <v/>
      </c>
      <c r="S992" t="s">
        <v>451</v>
      </c>
      <c r="T992">
        <v>0</v>
      </c>
      <c r="U992" s="7" t="s">
        <v>280</v>
      </c>
    </row>
    <row r="993" spans="1:21" x14ac:dyDescent="0.45">
      <c r="A993" t="s">
        <v>117</v>
      </c>
      <c r="B993" s="4" t="str" cm="1">
        <f t="array" ref="B993">_xlfn._xlws.FILTER(AnalysisSets!B:B,AnalysisSets!A:A=_xlfn._xlws.FILTER(Analyses!D:D,Analyses!A:A=AnalysisResults!A993,""),"")</f>
        <v>Safety Population</v>
      </c>
      <c r="C993" t="s">
        <v>314</v>
      </c>
      <c r="D993" s="4" t="str" cm="1">
        <f t="array" ref="D993">_xlfn.UNIQUE(_xlfn._xlws.FILTER(AnalysisMethods!$C$2:$C$31,AnalysisMethods!$A$2:$A$31=AnalysisResults!C993,""))</f>
        <v>Grouped summary of categorical variable</v>
      </c>
      <c r="E993" t="s">
        <v>315</v>
      </c>
      <c r="F993" s="4" t="str" cm="1">
        <f t="array" ref="F993">_xlfn._xlws.FILTER(AnalysisMethods!$H$2:$H$31,AnalysisMethods!$E$2:$E$31=AnalysisResults!E993,"")</f>
        <v>n</v>
      </c>
      <c r="G993" s="4" t="str" cm="1">
        <f t="array" ref="G993">_xlfn._xlws.FILTER(AnalysisMethods!$I$2:$I$31,AnalysisMethods!$E$2:$E$31=AnalysisResults!E993,"")</f>
        <v>XX</v>
      </c>
      <c r="H993" t="s">
        <v>33</v>
      </c>
      <c r="I993" t="s">
        <v>40</v>
      </c>
      <c r="J993" s="4" t="str" cm="1">
        <f t="array" ref="J993">_xlfn._xlws.FILTER(AnalysisGroupings!$G$2:$G$20,AnalysisGroupings!$F$2:$F$20=AnalysisResults!I993,"")</f>
        <v>Xanomeline Low Dose</v>
      </c>
      <c r="L993" t="s">
        <v>108</v>
      </c>
      <c r="N993" s="4" t="str" cm="1">
        <f t="array" ref="N993">_xlfn._xlws.FILTER(AnalysisGroupings!$G$2:$G$20,(AnalysisGroupings!$F$2:$F$20=AnalysisResults!M993)*LEN(M993)&gt;0,"")</f>
        <v/>
      </c>
      <c r="O993" t="s">
        <v>364</v>
      </c>
      <c r="P993" t="s">
        <v>111</v>
      </c>
      <c r="R993" s="4" t="str" cm="1">
        <f t="array" ref="R993">_xlfn._xlws.FILTER(AnalysisGroupings!$G$2:$G$20,(AnalysisGroupings!$F$2:$F$20=AnalysisResults!Q993)*LEN(Q993)&gt;0,"")</f>
        <v/>
      </c>
      <c r="S993" t="s">
        <v>452</v>
      </c>
      <c r="T993">
        <v>0</v>
      </c>
      <c r="U993" s="7" t="s">
        <v>276</v>
      </c>
    </row>
    <row r="994" spans="1:21" x14ac:dyDescent="0.45">
      <c r="A994" t="s">
        <v>117</v>
      </c>
      <c r="B994" s="4" t="str" cm="1">
        <f t="array" ref="B994">_xlfn._xlws.FILTER(AnalysisSets!B:B,AnalysisSets!A:A=_xlfn._xlws.FILTER(Analyses!D:D,Analyses!A:A=AnalysisResults!A994,""),"")</f>
        <v>Safety Population</v>
      </c>
      <c r="C994" t="s">
        <v>314</v>
      </c>
      <c r="D994" s="4" t="str" cm="1">
        <f t="array" ref="D994">_xlfn.UNIQUE(_xlfn._xlws.FILTER(AnalysisMethods!$C$2:$C$31,AnalysisMethods!$A$2:$A$31=AnalysisResults!C994,""))</f>
        <v>Grouped summary of categorical variable</v>
      </c>
      <c r="E994" t="s">
        <v>316</v>
      </c>
      <c r="F994" s="4" t="str" cm="1">
        <f t="array" ref="F994">_xlfn._xlws.FILTER(AnalysisMethods!$H$2:$H$31,AnalysisMethods!$E$2:$E$31=AnalysisResults!E994,"")</f>
        <v>%</v>
      </c>
      <c r="G994" s="4" t="str" cm="1">
        <f t="array" ref="G994">_xlfn._xlws.FILTER(AnalysisMethods!$I$2:$I$31,AnalysisMethods!$E$2:$E$31=AnalysisResults!E994,"")</f>
        <v>( XX.X)</v>
      </c>
      <c r="H994" t="s">
        <v>33</v>
      </c>
      <c r="I994" t="s">
        <v>40</v>
      </c>
      <c r="J994" s="4" t="str" cm="1">
        <f t="array" ref="J994">_xlfn._xlws.FILTER(AnalysisGroupings!$G$2:$G$20,AnalysisGroupings!$F$2:$F$20=AnalysisResults!I994,"")</f>
        <v>Xanomeline Low Dose</v>
      </c>
      <c r="L994" t="s">
        <v>108</v>
      </c>
      <c r="N994" s="4" t="str" cm="1">
        <f t="array" ref="N994">_xlfn._xlws.FILTER(AnalysisGroupings!$G$2:$G$20,(AnalysisGroupings!$F$2:$F$20=AnalysisResults!M994)*LEN(M994)&gt;0,"")</f>
        <v/>
      </c>
      <c r="O994" t="s">
        <v>364</v>
      </c>
      <c r="P994" t="s">
        <v>111</v>
      </c>
      <c r="R994" s="4" t="str" cm="1">
        <f t="array" ref="R994">_xlfn._xlws.FILTER(AnalysisGroupings!$G$2:$G$20,(AnalysisGroupings!$F$2:$F$20=AnalysisResults!Q994)*LEN(Q994)&gt;0,"")</f>
        <v/>
      </c>
      <c r="S994" t="s">
        <v>452</v>
      </c>
      <c r="T994">
        <v>0</v>
      </c>
      <c r="U994" s="7" t="s">
        <v>280</v>
      </c>
    </row>
    <row r="995" spans="1:21" x14ac:dyDescent="0.45">
      <c r="A995" t="s">
        <v>117</v>
      </c>
      <c r="B995" s="4" t="str" cm="1">
        <f t="array" ref="B995">_xlfn._xlws.FILTER(AnalysisSets!B:B,AnalysisSets!A:A=_xlfn._xlws.FILTER(Analyses!D:D,Analyses!A:A=AnalysisResults!A995,""),"")</f>
        <v>Safety Population</v>
      </c>
      <c r="C995" t="s">
        <v>314</v>
      </c>
      <c r="D995" s="4" t="str" cm="1">
        <f t="array" ref="D995">_xlfn.UNIQUE(_xlfn._xlws.FILTER(AnalysisMethods!$C$2:$C$31,AnalysisMethods!$A$2:$A$31=AnalysisResults!C995,""))</f>
        <v>Grouped summary of categorical variable</v>
      </c>
      <c r="E995" t="s">
        <v>315</v>
      </c>
      <c r="F995" s="4" t="str" cm="1">
        <f t="array" ref="F995">_xlfn._xlws.FILTER(AnalysisMethods!$H$2:$H$31,AnalysisMethods!$E$2:$E$31=AnalysisResults!E995,"")</f>
        <v>n</v>
      </c>
      <c r="G995" s="4" t="str" cm="1">
        <f t="array" ref="G995">_xlfn._xlws.FILTER(AnalysisMethods!$I$2:$I$31,AnalysisMethods!$E$2:$E$31=AnalysisResults!E995,"")</f>
        <v>XX</v>
      </c>
      <c r="H995" t="s">
        <v>33</v>
      </c>
      <c r="I995" t="s">
        <v>40</v>
      </c>
      <c r="J995" s="4" t="str" cm="1">
        <f t="array" ref="J995">_xlfn._xlws.FILTER(AnalysisGroupings!$G$2:$G$20,AnalysisGroupings!$F$2:$F$20=AnalysisResults!I995,"")</f>
        <v>Xanomeline Low Dose</v>
      </c>
      <c r="L995" t="s">
        <v>108</v>
      </c>
      <c r="N995" s="4" t="str" cm="1">
        <f t="array" ref="N995">_xlfn._xlws.FILTER(AnalysisGroupings!$G$2:$G$20,(AnalysisGroupings!$F$2:$F$20=AnalysisResults!M995)*LEN(M995)&gt;0,"")</f>
        <v/>
      </c>
      <c r="O995" t="s">
        <v>364</v>
      </c>
      <c r="P995" t="s">
        <v>111</v>
      </c>
      <c r="R995" s="4" t="str" cm="1">
        <f t="array" ref="R995">_xlfn._xlws.FILTER(AnalysisGroupings!$G$2:$G$20,(AnalysisGroupings!$F$2:$F$20=AnalysisResults!Q995)*LEN(Q995)&gt;0,"")</f>
        <v/>
      </c>
      <c r="S995" t="s">
        <v>457</v>
      </c>
      <c r="T995">
        <v>0</v>
      </c>
      <c r="U995" s="7" t="s">
        <v>276</v>
      </c>
    </row>
    <row r="996" spans="1:21" x14ac:dyDescent="0.45">
      <c r="A996" t="s">
        <v>117</v>
      </c>
      <c r="B996" s="4" t="str" cm="1">
        <f t="array" ref="B996">_xlfn._xlws.FILTER(AnalysisSets!B:B,AnalysisSets!A:A=_xlfn._xlws.FILTER(Analyses!D:D,Analyses!A:A=AnalysisResults!A996,""),"")</f>
        <v>Safety Population</v>
      </c>
      <c r="C996" t="s">
        <v>314</v>
      </c>
      <c r="D996" s="4" t="str" cm="1">
        <f t="array" ref="D996">_xlfn.UNIQUE(_xlfn._xlws.FILTER(AnalysisMethods!$C$2:$C$31,AnalysisMethods!$A$2:$A$31=AnalysisResults!C996,""))</f>
        <v>Grouped summary of categorical variable</v>
      </c>
      <c r="E996" t="s">
        <v>316</v>
      </c>
      <c r="F996" s="4" t="str" cm="1">
        <f t="array" ref="F996">_xlfn._xlws.FILTER(AnalysisMethods!$H$2:$H$31,AnalysisMethods!$E$2:$E$31=AnalysisResults!E996,"")</f>
        <v>%</v>
      </c>
      <c r="G996" s="4" t="str" cm="1">
        <f t="array" ref="G996">_xlfn._xlws.FILTER(AnalysisMethods!$I$2:$I$31,AnalysisMethods!$E$2:$E$31=AnalysisResults!E996,"")</f>
        <v>( XX.X)</v>
      </c>
      <c r="H996" t="s">
        <v>33</v>
      </c>
      <c r="I996" t="s">
        <v>40</v>
      </c>
      <c r="J996" s="4" t="str" cm="1">
        <f t="array" ref="J996">_xlfn._xlws.FILTER(AnalysisGroupings!$G$2:$G$20,AnalysisGroupings!$F$2:$F$20=AnalysisResults!I996,"")</f>
        <v>Xanomeline Low Dose</v>
      </c>
      <c r="L996" t="s">
        <v>108</v>
      </c>
      <c r="N996" s="4" t="str" cm="1">
        <f t="array" ref="N996">_xlfn._xlws.FILTER(AnalysisGroupings!$G$2:$G$20,(AnalysisGroupings!$F$2:$F$20=AnalysisResults!M996)*LEN(M996)&gt;0,"")</f>
        <v/>
      </c>
      <c r="O996" t="s">
        <v>364</v>
      </c>
      <c r="P996" t="s">
        <v>111</v>
      </c>
      <c r="R996" s="4" t="str" cm="1">
        <f t="array" ref="R996">_xlfn._xlws.FILTER(AnalysisGroupings!$G$2:$G$20,(AnalysisGroupings!$F$2:$F$20=AnalysisResults!Q996)*LEN(Q996)&gt;0,"")</f>
        <v/>
      </c>
      <c r="S996" t="s">
        <v>457</v>
      </c>
      <c r="T996">
        <v>0</v>
      </c>
      <c r="U996" s="7" t="s">
        <v>280</v>
      </c>
    </row>
    <row r="997" spans="1:21" x14ac:dyDescent="0.45">
      <c r="A997" t="s">
        <v>117</v>
      </c>
      <c r="B997" s="4" t="str" cm="1">
        <f t="array" ref="B997">_xlfn._xlws.FILTER(AnalysisSets!B:B,AnalysisSets!A:A=_xlfn._xlws.FILTER(Analyses!D:D,Analyses!A:A=AnalysisResults!A997,""),"")</f>
        <v>Safety Population</v>
      </c>
      <c r="C997" t="s">
        <v>314</v>
      </c>
      <c r="D997" s="4" t="str" cm="1">
        <f t="array" ref="D997">_xlfn.UNIQUE(_xlfn._xlws.FILTER(AnalysisMethods!$C$2:$C$31,AnalysisMethods!$A$2:$A$31=AnalysisResults!C997,""))</f>
        <v>Grouped summary of categorical variable</v>
      </c>
      <c r="E997" t="s">
        <v>315</v>
      </c>
      <c r="F997" s="4" t="str" cm="1">
        <f t="array" ref="F997">_xlfn._xlws.FILTER(AnalysisMethods!$H$2:$H$31,AnalysisMethods!$E$2:$E$31=AnalysisResults!E997,"")</f>
        <v>n</v>
      </c>
      <c r="G997" s="4" t="str" cm="1">
        <f t="array" ref="G997">_xlfn._xlws.FILTER(AnalysisMethods!$I$2:$I$31,AnalysisMethods!$E$2:$E$31=AnalysisResults!E997,"")</f>
        <v>XX</v>
      </c>
      <c r="H997" t="s">
        <v>33</v>
      </c>
      <c r="I997" t="s">
        <v>40</v>
      </c>
      <c r="J997" s="4" t="str" cm="1">
        <f t="array" ref="J997">_xlfn._xlws.FILTER(AnalysisGroupings!$G$2:$G$20,AnalysisGroupings!$F$2:$F$20=AnalysisResults!I997,"")</f>
        <v>Xanomeline Low Dose</v>
      </c>
      <c r="L997" t="s">
        <v>108</v>
      </c>
      <c r="N997" s="4" t="str" cm="1">
        <f t="array" ref="N997">_xlfn._xlws.FILTER(AnalysisGroupings!$G$2:$G$20,(AnalysisGroupings!$F$2:$F$20=AnalysisResults!M997)*LEN(M997)&gt;0,"")</f>
        <v/>
      </c>
      <c r="O997" t="s">
        <v>364</v>
      </c>
      <c r="P997" t="s">
        <v>111</v>
      </c>
      <c r="R997" s="4" t="str" cm="1">
        <f t="array" ref="R997">_xlfn._xlws.FILTER(AnalysisGroupings!$G$2:$G$20,(AnalysisGroupings!$F$2:$F$20=AnalysisResults!Q997)*LEN(Q997)&gt;0,"")</f>
        <v/>
      </c>
      <c r="S997" t="s">
        <v>487</v>
      </c>
      <c r="T997">
        <v>1</v>
      </c>
      <c r="U997" s="7" t="s">
        <v>277</v>
      </c>
    </row>
    <row r="998" spans="1:21" x14ac:dyDescent="0.45">
      <c r="A998" t="s">
        <v>117</v>
      </c>
      <c r="B998" s="4" t="str" cm="1">
        <f t="array" ref="B998">_xlfn._xlws.FILTER(AnalysisSets!B:B,AnalysisSets!A:A=_xlfn._xlws.FILTER(Analyses!D:D,Analyses!A:A=AnalysisResults!A998,""),"")</f>
        <v>Safety Population</v>
      </c>
      <c r="C998" t="s">
        <v>314</v>
      </c>
      <c r="D998" s="4" t="str" cm="1">
        <f t="array" ref="D998">_xlfn.UNIQUE(_xlfn._xlws.FILTER(AnalysisMethods!$C$2:$C$31,AnalysisMethods!$A$2:$A$31=AnalysisResults!C998,""))</f>
        <v>Grouped summary of categorical variable</v>
      </c>
      <c r="E998" t="s">
        <v>316</v>
      </c>
      <c r="F998" s="4" t="str" cm="1">
        <f t="array" ref="F998">_xlfn._xlws.FILTER(AnalysisMethods!$H$2:$H$31,AnalysisMethods!$E$2:$E$31=AnalysisResults!E998,"")</f>
        <v>%</v>
      </c>
      <c r="G998" s="4" t="str" cm="1">
        <f t="array" ref="G998">_xlfn._xlws.FILTER(AnalysisMethods!$I$2:$I$31,AnalysisMethods!$E$2:$E$31=AnalysisResults!E998,"")</f>
        <v>( XX.X)</v>
      </c>
      <c r="H998" t="s">
        <v>33</v>
      </c>
      <c r="I998" t="s">
        <v>40</v>
      </c>
      <c r="J998" s="4" t="str" cm="1">
        <f t="array" ref="J998">_xlfn._xlws.FILTER(AnalysisGroupings!$G$2:$G$20,AnalysisGroupings!$F$2:$F$20=AnalysisResults!I998,"")</f>
        <v>Xanomeline Low Dose</v>
      </c>
      <c r="L998" t="s">
        <v>108</v>
      </c>
      <c r="N998" s="4" t="str" cm="1">
        <f t="array" ref="N998">_xlfn._xlws.FILTER(AnalysisGroupings!$G$2:$G$20,(AnalysisGroupings!$F$2:$F$20=AnalysisResults!M998)*LEN(M998)&gt;0,"")</f>
        <v/>
      </c>
      <c r="O998" t="s">
        <v>364</v>
      </c>
      <c r="P998" t="s">
        <v>111</v>
      </c>
      <c r="R998" s="4" t="str" cm="1">
        <f t="array" ref="R998">_xlfn._xlws.FILTER(AnalysisGroupings!$G$2:$G$20,(AnalysisGroupings!$F$2:$F$20=AnalysisResults!Q998)*LEN(Q998)&gt;0,"")</f>
        <v/>
      </c>
      <c r="S998" t="s">
        <v>487</v>
      </c>
      <c r="T998">
        <v>1.1904999999999999</v>
      </c>
      <c r="U998" s="7" t="s">
        <v>283</v>
      </c>
    </row>
    <row r="999" spans="1:21" x14ac:dyDescent="0.45">
      <c r="A999" t="s">
        <v>117</v>
      </c>
      <c r="B999" s="4" t="str" cm="1">
        <f t="array" ref="B999">_xlfn._xlws.FILTER(AnalysisSets!B:B,AnalysisSets!A:A=_xlfn._xlws.FILTER(Analyses!D:D,Analyses!A:A=AnalysisResults!A999,""),"")</f>
        <v>Safety Population</v>
      </c>
      <c r="C999" t="s">
        <v>314</v>
      </c>
      <c r="D999" s="4" t="str" cm="1">
        <f t="array" ref="D999">_xlfn.UNIQUE(_xlfn._xlws.FILTER(AnalysisMethods!$C$2:$C$31,AnalysisMethods!$A$2:$A$31=AnalysisResults!C999,""))</f>
        <v>Grouped summary of categorical variable</v>
      </c>
      <c r="E999" t="s">
        <v>315</v>
      </c>
      <c r="F999" s="4" t="str" cm="1">
        <f t="array" ref="F999">_xlfn._xlws.FILTER(AnalysisMethods!$H$2:$H$31,AnalysisMethods!$E$2:$E$31=AnalysisResults!E999,"")</f>
        <v>n</v>
      </c>
      <c r="G999" s="4" t="str" cm="1">
        <f t="array" ref="G999">_xlfn._xlws.FILTER(AnalysisMethods!$I$2:$I$31,AnalysisMethods!$E$2:$E$31=AnalysisResults!E999,"")</f>
        <v>XX</v>
      </c>
      <c r="H999" t="s">
        <v>33</v>
      </c>
      <c r="I999" t="s">
        <v>40</v>
      </c>
      <c r="J999" s="4" t="str" cm="1">
        <f t="array" ref="J999">_xlfn._xlws.FILTER(AnalysisGroupings!$G$2:$G$20,AnalysisGroupings!$F$2:$F$20=AnalysisResults!I999,"")</f>
        <v>Xanomeline Low Dose</v>
      </c>
      <c r="L999" t="s">
        <v>108</v>
      </c>
      <c r="N999" s="4" t="str" cm="1">
        <f t="array" ref="N999">_xlfn._xlws.FILTER(AnalysisGroupings!$G$2:$G$20,(AnalysisGroupings!$F$2:$F$20=AnalysisResults!M999)*LEN(M999)&gt;0,"")</f>
        <v/>
      </c>
      <c r="O999" t="s">
        <v>364</v>
      </c>
      <c r="P999" t="s">
        <v>111</v>
      </c>
      <c r="R999" s="4" t="str" cm="1">
        <f t="array" ref="R999">_xlfn._xlws.FILTER(AnalysisGroupings!$G$2:$G$20,(AnalysisGroupings!$F$2:$F$20=AnalysisResults!Q999)*LEN(Q999)&gt;0,"")</f>
        <v/>
      </c>
      <c r="S999" t="s">
        <v>508</v>
      </c>
      <c r="T999">
        <v>0</v>
      </c>
      <c r="U999" s="7" t="s">
        <v>276</v>
      </c>
    </row>
    <row r="1000" spans="1:21" x14ac:dyDescent="0.45">
      <c r="A1000" t="s">
        <v>117</v>
      </c>
      <c r="B1000" s="4" t="str" cm="1">
        <f t="array" ref="B1000">_xlfn._xlws.FILTER(AnalysisSets!B:B,AnalysisSets!A:A=_xlfn._xlws.FILTER(Analyses!D:D,Analyses!A:A=AnalysisResults!A1000,""),"")</f>
        <v>Safety Population</v>
      </c>
      <c r="C1000" t="s">
        <v>314</v>
      </c>
      <c r="D1000" s="4" t="str" cm="1">
        <f t="array" ref="D1000">_xlfn.UNIQUE(_xlfn._xlws.FILTER(AnalysisMethods!$C$2:$C$31,AnalysisMethods!$A$2:$A$31=AnalysisResults!C1000,""))</f>
        <v>Grouped summary of categorical variable</v>
      </c>
      <c r="E1000" t="s">
        <v>316</v>
      </c>
      <c r="F1000" s="4" t="str" cm="1">
        <f t="array" ref="F1000">_xlfn._xlws.FILTER(AnalysisMethods!$H$2:$H$31,AnalysisMethods!$E$2:$E$31=AnalysisResults!E1000,"")</f>
        <v>%</v>
      </c>
      <c r="G1000" s="4" t="str" cm="1">
        <f t="array" ref="G1000">_xlfn._xlws.FILTER(AnalysisMethods!$I$2:$I$31,AnalysisMethods!$E$2:$E$31=AnalysisResults!E1000,"")</f>
        <v>( XX.X)</v>
      </c>
      <c r="H1000" t="s">
        <v>33</v>
      </c>
      <c r="I1000" t="s">
        <v>40</v>
      </c>
      <c r="J1000" s="4" t="str" cm="1">
        <f t="array" ref="J1000">_xlfn._xlws.FILTER(AnalysisGroupings!$G$2:$G$20,AnalysisGroupings!$F$2:$F$20=AnalysisResults!I1000,"")</f>
        <v>Xanomeline Low Dose</v>
      </c>
      <c r="L1000" t="s">
        <v>108</v>
      </c>
      <c r="N1000" s="4" t="str" cm="1">
        <f t="array" ref="N1000">_xlfn._xlws.FILTER(AnalysisGroupings!$G$2:$G$20,(AnalysisGroupings!$F$2:$F$20=AnalysisResults!M1000)*LEN(M1000)&gt;0,"")</f>
        <v/>
      </c>
      <c r="O1000" t="s">
        <v>364</v>
      </c>
      <c r="P1000" t="s">
        <v>111</v>
      </c>
      <c r="R1000" s="4" t="str" cm="1">
        <f t="array" ref="R1000">_xlfn._xlws.FILTER(AnalysisGroupings!$G$2:$G$20,(AnalysisGroupings!$F$2:$F$20=AnalysisResults!Q1000)*LEN(Q1000)&gt;0,"")</f>
        <v/>
      </c>
      <c r="S1000" t="s">
        <v>508</v>
      </c>
      <c r="T1000">
        <v>0</v>
      </c>
      <c r="U1000" s="7" t="s">
        <v>280</v>
      </c>
    </row>
    <row r="1001" spans="1:21" x14ac:dyDescent="0.45">
      <c r="A1001" t="s">
        <v>117</v>
      </c>
      <c r="B1001" s="4" t="str" cm="1">
        <f t="array" ref="B1001">_xlfn._xlws.FILTER(AnalysisSets!B:B,AnalysisSets!A:A=_xlfn._xlws.FILTER(Analyses!D:D,Analyses!A:A=AnalysisResults!A1001,""),"")</f>
        <v>Safety Population</v>
      </c>
      <c r="C1001" t="s">
        <v>314</v>
      </c>
      <c r="D1001" s="4" t="str" cm="1">
        <f t="array" ref="D1001">_xlfn.UNIQUE(_xlfn._xlws.FILTER(AnalysisMethods!$C$2:$C$31,AnalysisMethods!$A$2:$A$31=AnalysisResults!C1001,""))</f>
        <v>Grouped summary of categorical variable</v>
      </c>
      <c r="E1001" t="s">
        <v>315</v>
      </c>
      <c r="F1001" s="4" t="str" cm="1">
        <f t="array" ref="F1001">_xlfn._xlws.FILTER(AnalysisMethods!$H$2:$H$31,AnalysisMethods!$E$2:$E$31=AnalysisResults!E1001,"")</f>
        <v>n</v>
      </c>
      <c r="G1001" s="4" t="str" cm="1">
        <f t="array" ref="G1001">_xlfn._xlws.FILTER(AnalysisMethods!$I$2:$I$31,AnalysisMethods!$E$2:$E$31=AnalysisResults!E1001,"")</f>
        <v>XX</v>
      </c>
      <c r="H1001" t="s">
        <v>33</v>
      </c>
      <c r="I1001" t="s">
        <v>40</v>
      </c>
      <c r="J1001" s="4" t="str" cm="1">
        <f t="array" ref="J1001">_xlfn._xlws.FILTER(AnalysisGroupings!$G$2:$G$20,AnalysisGroupings!$F$2:$F$20=AnalysisResults!I1001,"")</f>
        <v>Xanomeline Low Dose</v>
      </c>
      <c r="L1001" t="s">
        <v>108</v>
      </c>
      <c r="N1001" s="4" t="str" cm="1">
        <f t="array" ref="N1001">_xlfn._xlws.FILTER(AnalysisGroupings!$G$2:$G$20,(AnalysisGroupings!$F$2:$F$20=AnalysisResults!M1001)*LEN(M1001)&gt;0,"")</f>
        <v/>
      </c>
      <c r="O1001" t="s">
        <v>364</v>
      </c>
      <c r="P1001" t="s">
        <v>111</v>
      </c>
      <c r="R1001" s="4" t="str" cm="1">
        <f t="array" ref="R1001">_xlfn._xlws.FILTER(AnalysisGroupings!$G$2:$G$20,(AnalysisGroupings!$F$2:$F$20=AnalysisResults!Q1001)*LEN(Q1001)&gt;0,"")</f>
        <v/>
      </c>
      <c r="S1001" t="s">
        <v>511</v>
      </c>
      <c r="T1001">
        <v>0</v>
      </c>
      <c r="U1001" s="7" t="s">
        <v>276</v>
      </c>
    </row>
    <row r="1002" spans="1:21" x14ac:dyDescent="0.45">
      <c r="A1002" t="s">
        <v>117</v>
      </c>
      <c r="B1002" s="4" t="str" cm="1">
        <f t="array" ref="B1002">_xlfn._xlws.FILTER(AnalysisSets!B:B,AnalysisSets!A:A=_xlfn._xlws.FILTER(Analyses!D:D,Analyses!A:A=AnalysisResults!A1002,""),"")</f>
        <v>Safety Population</v>
      </c>
      <c r="C1002" t="s">
        <v>314</v>
      </c>
      <c r="D1002" s="4" t="str" cm="1">
        <f t="array" ref="D1002">_xlfn.UNIQUE(_xlfn._xlws.FILTER(AnalysisMethods!$C$2:$C$31,AnalysisMethods!$A$2:$A$31=AnalysisResults!C1002,""))</f>
        <v>Grouped summary of categorical variable</v>
      </c>
      <c r="E1002" t="s">
        <v>316</v>
      </c>
      <c r="F1002" s="4" t="str" cm="1">
        <f t="array" ref="F1002">_xlfn._xlws.FILTER(AnalysisMethods!$H$2:$H$31,AnalysisMethods!$E$2:$E$31=AnalysisResults!E1002,"")</f>
        <v>%</v>
      </c>
      <c r="G1002" s="4" t="str" cm="1">
        <f t="array" ref="G1002">_xlfn._xlws.FILTER(AnalysisMethods!$I$2:$I$31,AnalysisMethods!$E$2:$E$31=AnalysisResults!E1002,"")</f>
        <v>( XX.X)</v>
      </c>
      <c r="H1002" t="s">
        <v>33</v>
      </c>
      <c r="I1002" t="s">
        <v>40</v>
      </c>
      <c r="J1002" s="4" t="str" cm="1">
        <f t="array" ref="J1002">_xlfn._xlws.FILTER(AnalysisGroupings!$G$2:$G$20,AnalysisGroupings!$F$2:$F$20=AnalysisResults!I1002,"")</f>
        <v>Xanomeline Low Dose</v>
      </c>
      <c r="L1002" t="s">
        <v>108</v>
      </c>
      <c r="N1002" s="4" t="str" cm="1">
        <f t="array" ref="N1002">_xlfn._xlws.FILTER(AnalysisGroupings!$G$2:$G$20,(AnalysisGroupings!$F$2:$F$20=AnalysisResults!M1002)*LEN(M1002)&gt;0,"")</f>
        <v/>
      </c>
      <c r="O1002" t="s">
        <v>364</v>
      </c>
      <c r="P1002" t="s">
        <v>111</v>
      </c>
      <c r="R1002" s="4" t="str" cm="1">
        <f t="array" ref="R1002">_xlfn._xlws.FILTER(AnalysisGroupings!$G$2:$G$20,(AnalysisGroupings!$F$2:$F$20=AnalysisResults!Q1002)*LEN(Q1002)&gt;0,"")</f>
        <v/>
      </c>
      <c r="S1002" t="s">
        <v>511</v>
      </c>
      <c r="T1002">
        <v>0</v>
      </c>
      <c r="U1002" s="7" t="s">
        <v>280</v>
      </c>
    </row>
    <row r="1003" spans="1:21" x14ac:dyDescent="0.45">
      <c r="A1003" t="s">
        <v>117</v>
      </c>
      <c r="B1003" s="4" t="str" cm="1">
        <f t="array" ref="B1003">_xlfn._xlws.FILTER(AnalysisSets!B:B,AnalysisSets!A:A=_xlfn._xlws.FILTER(Analyses!D:D,Analyses!A:A=AnalysisResults!A1003,""),"")</f>
        <v>Safety Population</v>
      </c>
      <c r="C1003" t="s">
        <v>314</v>
      </c>
      <c r="D1003" s="4" t="str" cm="1">
        <f t="array" ref="D1003">_xlfn.UNIQUE(_xlfn._xlws.FILTER(AnalysisMethods!$C$2:$C$31,AnalysisMethods!$A$2:$A$31=AnalysisResults!C1003,""))</f>
        <v>Grouped summary of categorical variable</v>
      </c>
      <c r="E1003" t="s">
        <v>315</v>
      </c>
      <c r="F1003" s="4" t="str" cm="1">
        <f t="array" ref="F1003">_xlfn._xlws.FILTER(AnalysisMethods!$H$2:$H$31,AnalysisMethods!$E$2:$E$31=AnalysisResults!E1003,"")</f>
        <v>n</v>
      </c>
      <c r="G1003" s="4" t="str" cm="1">
        <f t="array" ref="G1003">_xlfn._xlws.FILTER(AnalysisMethods!$I$2:$I$31,AnalysisMethods!$E$2:$E$31=AnalysisResults!E1003,"")</f>
        <v>XX</v>
      </c>
      <c r="H1003" t="s">
        <v>33</v>
      </c>
      <c r="I1003" t="s">
        <v>40</v>
      </c>
      <c r="J1003" s="4" t="str" cm="1">
        <f t="array" ref="J1003">_xlfn._xlws.FILTER(AnalysisGroupings!$G$2:$G$20,AnalysisGroupings!$F$2:$F$20=AnalysisResults!I1003,"")</f>
        <v>Xanomeline Low Dose</v>
      </c>
      <c r="L1003" t="s">
        <v>108</v>
      </c>
      <c r="N1003" s="4" t="str" cm="1">
        <f t="array" ref="N1003">_xlfn._xlws.FILTER(AnalysisGroupings!$G$2:$G$20,(AnalysisGroupings!$F$2:$F$20=AnalysisResults!M1003)*LEN(M1003)&gt;0,"")</f>
        <v/>
      </c>
      <c r="O1003" t="s">
        <v>365</v>
      </c>
      <c r="P1003" t="s">
        <v>111</v>
      </c>
      <c r="R1003" s="4" t="str" cm="1">
        <f t="array" ref="R1003">_xlfn._xlws.FILTER(AnalysisGroupings!$G$2:$G$20,(AnalysisGroupings!$F$2:$F$20=AnalysisResults!Q1003)*LEN(Q1003)&gt;0,"")</f>
        <v/>
      </c>
      <c r="S1003" t="s">
        <v>402</v>
      </c>
      <c r="T1003">
        <v>2</v>
      </c>
      <c r="U1003" s="7" t="s">
        <v>614</v>
      </c>
    </row>
    <row r="1004" spans="1:21" x14ac:dyDescent="0.45">
      <c r="A1004" t="s">
        <v>117</v>
      </c>
      <c r="B1004" s="4" t="str" cm="1">
        <f t="array" ref="B1004">_xlfn._xlws.FILTER(AnalysisSets!B:B,AnalysisSets!A:A=_xlfn._xlws.FILTER(Analyses!D:D,Analyses!A:A=AnalysisResults!A1004,""),"")</f>
        <v>Safety Population</v>
      </c>
      <c r="C1004" t="s">
        <v>314</v>
      </c>
      <c r="D1004" s="4" t="str" cm="1">
        <f t="array" ref="D1004">_xlfn.UNIQUE(_xlfn._xlws.FILTER(AnalysisMethods!$C$2:$C$31,AnalysisMethods!$A$2:$A$31=AnalysisResults!C1004,""))</f>
        <v>Grouped summary of categorical variable</v>
      </c>
      <c r="E1004" t="s">
        <v>316</v>
      </c>
      <c r="F1004" s="4" t="str" cm="1">
        <f t="array" ref="F1004">_xlfn._xlws.FILTER(AnalysisMethods!$H$2:$H$31,AnalysisMethods!$E$2:$E$31=AnalysisResults!E1004,"")</f>
        <v>%</v>
      </c>
      <c r="G1004" s="4" t="str" cm="1">
        <f t="array" ref="G1004">_xlfn._xlws.FILTER(AnalysisMethods!$I$2:$I$31,AnalysisMethods!$E$2:$E$31=AnalysisResults!E1004,"")</f>
        <v>( XX.X)</v>
      </c>
      <c r="H1004" t="s">
        <v>33</v>
      </c>
      <c r="I1004" t="s">
        <v>40</v>
      </c>
      <c r="J1004" s="4" t="str" cm="1">
        <f t="array" ref="J1004">_xlfn._xlws.FILTER(AnalysisGroupings!$G$2:$G$20,AnalysisGroupings!$F$2:$F$20=AnalysisResults!I1004,"")</f>
        <v>Xanomeline Low Dose</v>
      </c>
      <c r="L1004" t="s">
        <v>108</v>
      </c>
      <c r="N1004" s="4" t="str" cm="1">
        <f t="array" ref="N1004">_xlfn._xlws.FILTER(AnalysisGroupings!$G$2:$G$20,(AnalysisGroupings!$F$2:$F$20=AnalysisResults!M1004)*LEN(M1004)&gt;0,"")</f>
        <v/>
      </c>
      <c r="O1004" t="s">
        <v>365</v>
      </c>
      <c r="P1004" t="s">
        <v>111</v>
      </c>
      <c r="R1004" s="4" t="str" cm="1">
        <f t="array" ref="R1004">_xlfn._xlws.FILTER(AnalysisGroupings!$G$2:$G$20,(AnalysisGroupings!$F$2:$F$20=AnalysisResults!Q1004)*LEN(Q1004)&gt;0,"")</f>
        <v/>
      </c>
      <c r="S1004" t="s">
        <v>402</v>
      </c>
      <c r="T1004">
        <v>2.3809999999999998</v>
      </c>
      <c r="U1004" s="7" t="s">
        <v>631</v>
      </c>
    </row>
    <row r="1005" spans="1:21" x14ac:dyDescent="0.45">
      <c r="A1005" t="s">
        <v>117</v>
      </c>
      <c r="B1005" s="4" t="str" cm="1">
        <f t="array" ref="B1005">_xlfn._xlws.FILTER(AnalysisSets!B:B,AnalysisSets!A:A=_xlfn._xlws.FILTER(Analyses!D:D,Analyses!A:A=AnalysisResults!A1005,""),"")</f>
        <v>Safety Population</v>
      </c>
      <c r="C1005" t="s">
        <v>314</v>
      </c>
      <c r="D1005" s="4" t="str" cm="1">
        <f t="array" ref="D1005">_xlfn.UNIQUE(_xlfn._xlws.FILTER(AnalysisMethods!$C$2:$C$31,AnalysisMethods!$A$2:$A$31=AnalysisResults!C1005,""))</f>
        <v>Grouped summary of categorical variable</v>
      </c>
      <c r="E1005" t="s">
        <v>315</v>
      </c>
      <c r="F1005" s="4" t="str" cm="1">
        <f t="array" ref="F1005">_xlfn._xlws.FILTER(AnalysisMethods!$H$2:$H$31,AnalysisMethods!$E$2:$E$31=AnalysisResults!E1005,"")</f>
        <v>n</v>
      </c>
      <c r="G1005" s="4" t="str" cm="1">
        <f t="array" ref="G1005">_xlfn._xlws.FILTER(AnalysisMethods!$I$2:$I$31,AnalysisMethods!$E$2:$E$31=AnalysisResults!E1005,"")</f>
        <v>XX</v>
      </c>
      <c r="H1005" t="s">
        <v>33</v>
      </c>
      <c r="I1005" t="s">
        <v>40</v>
      </c>
      <c r="J1005" s="4" t="str" cm="1">
        <f t="array" ref="J1005">_xlfn._xlws.FILTER(AnalysisGroupings!$G$2:$G$20,AnalysisGroupings!$F$2:$F$20=AnalysisResults!I1005,"")</f>
        <v>Xanomeline Low Dose</v>
      </c>
      <c r="L1005" t="s">
        <v>108</v>
      </c>
      <c r="N1005" s="4" t="str" cm="1">
        <f t="array" ref="N1005">_xlfn._xlws.FILTER(AnalysisGroupings!$G$2:$G$20,(AnalysisGroupings!$F$2:$F$20=AnalysisResults!M1005)*LEN(M1005)&gt;0,"")</f>
        <v/>
      </c>
      <c r="O1005" t="s">
        <v>365</v>
      </c>
      <c r="P1005" t="s">
        <v>111</v>
      </c>
      <c r="R1005" s="4" t="str" cm="1">
        <f t="array" ref="R1005">_xlfn._xlws.FILTER(AnalysisGroupings!$G$2:$G$20,(AnalysisGroupings!$F$2:$F$20=AnalysisResults!Q1005)*LEN(Q1005)&gt;0,"")</f>
        <v/>
      </c>
      <c r="S1005" t="s">
        <v>403</v>
      </c>
      <c r="T1005">
        <v>0</v>
      </c>
      <c r="U1005" s="7" t="s">
        <v>276</v>
      </c>
    </row>
    <row r="1006" spans="1:21" x14ac:dyDescent="0.45">
      <c r="A1006" t="s">
        <v>117</v>
      </c>
      <c r="B1006" s="4" t="str" cm="1">
        <f t="array" ref="B1006">_xlfn._xlws.FILTER(AnalysisSets!B:B,AnalysisSets!A:A=_xlfn._xlws.FILTER(Analyses!D:D,Analyses!A:A=AnalysisResults!A1006,""),"")</f>
        <v>Safety Population</v>
      </c>
      <c r="C1006" t="s">
        <v>314</v>
      </c>
      <c r="D1006" s="4" t="str" cm="1">
        <f t="array" ref="D1006">_xlfn.UNIQUE(_xlfn._xlws.FILTER(AnalysisMethods!$C$2:$C$31,AnalysisMethods!$A$2:$A$31=AnalysisResults!C1006,""))</f>
        <v>Grouped summary of categorical variable</v>
      </c>
      <c r="E1006" t="s">
        <v>316</v>
      </c>
      <c r="F1006" s="4" t="str" cm="1">
        <f t="array" ref="F1006">_xlfn._xlws.FILTER(AnalysisMethods!$H$2:$H$31,AnalysisMethods!$E$2:$E$31=AnalysisResults!E1006,"")</f>
        <v>%</v>
      </c>
      <c r="G1006" s="4" t="str" cm="1">
        <f t="array" ref="G1006">_xlfn._xlws.FILTER(AnalysisMethods!$I$2:$I$31,AnalysisMethods!$E$2:$E$31=AnalysisResults!E1006,"")</f>
        <v>( XX.X)</v>
      </c>
      <c r="H1006" t="s">
        <v>33</v>
      </c>
      <c r="I1006" t="s">
        <v>40</v>
      </c>
      <c r="J1006" s="4" t="str" cm="1">
        <f t="array" ref="J1006">_xlfn._xlws.FILTER(AnalysisGroupings!$G$2:$G$20,AnalysisGroupings!$F$2:$F$20=AnalysisResults!I1006,"")</f>
        <v>Xanomeline Low Dose</v>
      </c>
      <c r="L1006" t="s">
        <v>108</v>
      </c>
      <c r="N1006" s="4" t="str" cm="1">
        <f t="array" ref="N1006">_xlfn._xlws.FILTER(AnalysisGroupings!$G$2:$G$20,(AnalysisGroupings!$F$2:$F$20=AnalysisResults!M1006)*LEN(M1006)&gt;0,"")</f>
        <v/>
      </c>
      <c r="O1006" t="s">
        <v>365</v>
      </c>
      <c r="P1006" t="s">
        <v>111</v>
      </c>
      <c r="R1006" s="4" t="str" cm="1">
        <f t="array" ref="R1006">_xlfn._xlws.FILTER(AnalysisGroupings!$G$2:$G$20,(AnalysisGroupings!$F$2:$F$20=AnalysisResults!Q1006)*LEN(Q1006)&gt;0,"")</f>
        <v/>
      </c>
      <c r="S1006" t="s">
        <v>403</v>
      </c>
      <c r="T1006">
        <v>0</v>
      </c>
      <c r="U1006" s="7" t="s">
        <v>280</v>
      </c>
    </row>
    <row r="1007" spans="1:21" x14ac:dyDescent="0.45">
      <c r="A1007" t="s">
        <v>117</v>
      </c>
      <c r="B1007" s="4" t="str" cm="1">
        <f t="array" ref="B1007">_xlfn._xlws.FILTER(AnalysisSets!B:B,AnalysisSets!A:A=_xlfn._xlws.FILTER(Analyses!D:D,Analyses!A:A=AnalysisResults!A1007,""),"")</f>
        <v>Safety Population</v>
      </c>
      <c r="C1007" t="s">
        <v>314</v>
      </c>
      <c r="D1007" s="4" t="str" cm="1">
        <f t="array" ref="D1007">_xlfn.UNIQUE(_xlfn._xlws.FILTER(AnalysisMethods!$C$2:$C$31,AnalysisMethods!$A$2:$A$31=AnalysisResults!C1007,""))</f>
        <v>Grouped summary of categorical variable</v>
      </c>
      <c r="E1007" t="s">
        <v>315</v>
      </c>
      <c r="F1007" s="4" t="str" cm="1">
        <f t="array" ref="F1007">_xlfn._xlws.FILTER(AnalysisMethods!$H$2:$H$31,AnalysisMethods!$E$2:$E$31=AnalysisResults!E1007,"")</f>
        <v>n</v>
      </c>
      <c r="G1007" s="4" t="str" cm="1">
        <f t="array" ref="G1007">_xlfn._xlws.FILTER(AnalysisMethods!$I$2:$I$31,AnalysisMethods!$E$2:$E$31=AnalysisResults!E1007,"")</f>
        <v>XX</v>
      </c>
      <c r="H1007" t="s">
        <v>33</v>
      </c>
      <c r="I1007" t="s">
        <v>40</v>
      </c>
      <c r="J1007" s="4" t="str" cm="1">
        <f t="array" ref="J1007">_xlfn._xlws.FILTER(AnalysisGroupings!$G$2:$G$20,AnalysisGroupings!$F$2:$F$20=AnalysisResults!I1007,"")</f>
        <v>Xanomeline Low Dose</v>
      </c>
      <c r="L1007" t="s">
        <v>108</v>
      </c>
      <c r="N1007" s="4" t="str" cm="1">
        <f t="array" ref="N1007">_xlfn._xlws.FILTER(AnalysisGroupings!$G$2:$G$20,(AnalysisGroupings!$F$2:$F$20=AnalysisResults!M1007)*LEN(M1007)&gt;0,"")</f>
        <v/>
      </c>
      <c r="O1007" t="s">
        <v>365</v>
      </c>
      <c r="P1007" t="s">
        <v>111</v>
      </c>
      <c r="R1007" s="4" t="str" cm="1">
        <f t="array" ref="R1007">_xlfn._xlws.FILTER(AnalysisGroupings!$G$2:$G$20,(AnalysisGroupings!$F$2:$F$20=AnalysisResults!Q1007)*LEN(Q1007)&gt;0,"")</f>
        <v/>
      </c>
      <c r="S1007" t="s">
        <v>410</v>
      </c>
      <c r="T1007">
        <v>1</v>
      </c>
      <c r="U1007" s="7" t="s">
        <v>277</v>
      </c>
    </row>
    <row r="1008" spans="1:21" x14ac:dyDescent="0.45">
      <c r="A1008" t="s">
        <v>117</v>
      </c>
      <c r="B1008" s="4" t="str" cm="1">
        <f t="array" ref="B1008">_xlfn._xlws.FILTER(AnalysisSets!B:B,AnalysisSets!A:A=_xlfn._xlws.FILTER(Analyses!D:D,Analyses!A:A=AnalysisResults!A1008,""),"")</f>
        <v>Safety Population</v>
      </c>
      <c r="C1008" t="s">
        <v>314</v>
      </c>
      <c r="D1008" s="4" t="str" cm="1">
        <f t="array" ref="D1008">_xlfn.UNIQUE(_xlfn._xlws.FILTER(AnalysisMethods!$C$2:$C$31,AnalysisMethods!$A$2:$A$31=AnalysisResults!C1008,""))</f>
        <v>Grouped summary of categorical variable</v>
      </c>
      <c r="E1008" t="s">
        <v>316</v>
      </c>
      <c r="F1008" s="4" t="str" cm="1">
        <f t="array" ref="F1008">_xlfn._xlws.FILTER(AnalysisMethods!$H$2:$H$31,AnalysisMethods!$E$2:$E$31=AnalysisResults!E1008,"")</f>
        <v>%</v>
      </c>
      <c r="G1008" s="4" t="str" cm="1">
        <f t="array" ref="G1008">_xlfn._xlws.FILTER(AnalysisMethods!$I$2:$I$31,AnalysisMethods!$E$2:$E$31=AnalysisResults!E1008,"")</f>
        <v>( XX.X)</v>
      </c>
      <c r="H1008" t="s">
        <v>33</v>
      </c>
      <c r="I1008" t="s">
        <v>40</v>
      </c>
      <c r="J1008" s="4" t="str" cm="1">
        <f t="array" ref="J1008">_xlfn._xlws.FILTER(AnalysisGroupings!$G$2:$G$20,AnalysisGroupings!$F$2:$F$20=AnalysisResults!I1008,"")</f>
        <v>Xanomeline Low Dose</v>
      </c>
      <c r="L1008" t="s">
        <v>108</v>
      </c>
      <c r="N1008" s="4" t="str" cm="1">
        <f t="array" ref="N1008">_xlfn._xlws.FILTER(AnalysisGroupings!$G$2:$G$20,(AnalysisGroupings!$F$2:$F$20=AnalysisResults!M1008)*LEN(M1008)&gt;0,"")</f>
        <v/>
      </c>
      <c r="O1008" t="s">
        <v>365</v>
      </c>
      <c r="P1008" t="s">
        <v>111</v>
      </c>
      <c r="R1008" s="4" t="str" cm="1">
        <f t="array" ref="R1008">_xlfn._xlws.FILTER(AnalysisGroupings!$G$2:$G$20,(AnalysisGroupings!$F$2:$F$20=AnalysisResults!Q1008)*LEN(Q1008)&gt;0,"")</f>
        <v/>
      </c>
      <c r="S1008" t="s">
        <v>410</v>
      </c>
      <c r="T1008">
        <v>1.1904999999999999</v>
      </c>
      <c r="U1008" s="7" t="s">
        <v>283</v>
      </c>
    </row>
    <row r="1009" spans="1:21" x14ac:dyDescent="0.45">
      <c r="A1009" t="s">
        <v>117</v>
      </c>
      <c r="B1009" s="4" t="str" cm="1">
        <f t="array" ref="B1009">_xlfn._xlws.FILTER(AnalysisSets!B:B,AnalysisSets!A:A=_xlfn._xlws.FILTER(Analyses!D:D,Analyses!A:A=AnalysisResults!A1009,""),"")</f>
        <v>Safety Population</v>
      </c>
      <c r="C1009" t="s">
        <v>314</v>
      </c>
      <c r="D1009" s="4" t="str" cm="1">
        <f t="array" ref="D1009">_xlfn.UNIQUE(_xlfn._xlws.FILTER(AnalysisMethods!$C$2:$C$31,AnalysisMethods!$A$2:$A$31=AnalysisResults!C1009,""))</f>
        <v>Grouped summary of categorical variable</v>
      </c>
      <c r="E1009" t="s">
        <v>315</v>
      </c>
      <c r="F1009" s="4" t="str" cm="1">
        <f t="array" ref="F1009">_xlfn._xlws.FILTER(AnalysisMethods!$H$2:$H$31,AnalysisMethods!$E$2:$E$31=AnalysisResults!E1009,"")</f>
        <v>n</v>
      </c>
      <c r="G1009" s="4" t="str" cm="1">
        <f t="array" ref="G1009">_xlfn._xlws.FILTER(AnalysisMethods!$I$2:$I$31,AnalysisMethods!$E$2:$E$31=AnalysisResults!E1009,"")</f>
        <v>XX</v>
      </c>
      <c r="H1009" t="s">
        <v>33</v>
      </c>
      <c r="I1009" t="s">
        <v>40</v>
      </c>
      <c r="J1009" s="4" t="str" cm="1">
        <f t="array" ref="J1009">_xlfn._xlws.FILTER(AnalysisGroupings!$G$2:$G$20,AnalysisGroupings!$F$2:$F$20=AnalysisResults!I1009,"")</f>
        <v>Xanomeline Low Dose</v>
      </c>
      <c r="L1009" t="s">
        <v>108</v>
      </c>
      <c r="N1009" s="4" t="str" cm="1">
        <f t="array" ref="N1009">_xlfn._xlws.FILTER(AnalysisGroupings!$G$2:$G$20,(AnalysisGroupings!$F$2:$F$20=AnalysisResults!M1009)*LEN(M1009)&gt;0,"")</f>
        <v/>
      </c>
      <c r="O1009" t="s">
        <v>365</v>
      </c>
      <c r="P1009" t="s">
        <v>111</v>
      </c>
      <c r="R1009" s="4" t="str" cm="1">
        <f t="array" ref="R1009">_xlfn._xlws.FILTER(AnalysisGroupings!$G$2:$G$20,(AnalysisGroupings!$F$2:$F$20=AnalysisResults!Q1009)*LEN(Q1009)&gt;0,"")</f>
        <v/>
      </c>
      <c r="S1009" t="s">
        <v>485</v>
      </c>
      <c r="T1009">
        <v>0</v>
      </c>
      <c r="U1009" s="7" t="s">
        <v>276</v>
      </c>
    </row>
    <row r="1010" spans="1:21" x14ac:dyDescent="0.45">
      <c r="A1010" t="s">
        <v>117</v>
      </c>
      <c r="B1010" s="4" t="str" cm="1">
        <f t="array" ref="B1010">_xlfn._xlws.FILTER(AnalysisSets!B:B,AnalysisSets!A:A=_xlfn._xlws.FILTER(Analyses!D:D,Analyses!A:A=AnalysisResults!A1010,""),"")</f>
        <v>Safety Population</v>
      </c>
      <c r="C1010" t="s">
        <v>314</v>
      </c>
      <c r="D1010" s="4" t="str" cm="1">
        <f t="array" ref="D1010">_xlfn.UNIQUE(_xlfn._xlws.FILTER(AnalysisMethods!$C$2:$C$31,AnalysisMethods!$A$2:$A$31=AnalysisResults!C1010,""))</f>
        <v>Grouped summary of categorical variable</v>
      </c>
      <c r="E1010" t="s">
        <v>316</v>
      </c>
      <c r="F1010" s="4" t="str" cm="1">
        <f t="array" ref="F1010">_xlfn._xlws.FILTER(AnalysisMethods!$H$2:$H$31,AnalysisMethods!$E$2:$E$31=AnalysisResults!E1010,"")</f>
        <v>%</v>
      </c>
      <c r="G1010" s="4" t="str" cm="1">
        <f t="array" ref="G1010">_xlfn._xlws.FILTER(AnalysisMethods!$I$2:$I$31,AnalysisMethods!$E$2:$E$31=AnalysisResults!E1010,"")</f>
        <v>( XX.X)</v>
      </c>
      <c r="H1010" t="s">
        <v>33</v>
      </c>
      <c r="I1010" t="s">
        <v>40</v>
      </c>
      <c r="J1010" s="4" t="str" cm="1">
        <f t="array" ref="J1010">_xlfn._xlws.FILTER(AnalysisGroupings!$G$2:$G$20,AnalysisGroupings!$F$2:$F$20=AnalysisResults!I1010,"")</f>
        <v>Xanomeline Low Dose</v>
      </c>
      <c r="L1010" t="s">
        <v>108</v>
      </c>
      <c r="N1010" s="4" t="str" cm="1">
        <f t="array" ref="N1010">_xlfn._xlws.FILTER(AnalysisGroupings!$G$2:$G$20,(AnalysisGroupings!$F$2:$F$20=AnalysisResults!M1010)*LEN(M1010)&gt;0,"")</f>
        <v/>
      </c>
      <c r="O1010" t="s">
        <v>365</v>
      </c>
      <c r="P1010" t="s">
        <v>111</v>
      </c>
      <c r="R1010" s="4" t="str" cm="1">
        <f t="array" ref="R1010">_xlfn._xlws.FILTER(AnalysisGroupings!$G$2:$G$20,(AnalysisGroupings!$F$2:$F$20=AnalysisResults!Q1010)*LEN(Q1010)&gt;0,"")</f>
        <v/>
      </c>
      <c r="S1010" t="s">
        <v>485</v>
      </c>
      <c r="T1010">
        <v>0</v>
      </c>
      <c r="U1010" s="7" t="s">
        <v>280</v>
      </c>
    </row>
    <row r="1011" spans="1:21" x14ac:dyDescent="0.45">
      <c r="A1011" t="s">
        <v>117</v>
      </c>
      <c r="B1011" s="4" t="str" cm="1">
        <f t="array" ref="B1011">_xlfn._xlws.FILTER(AnalysisSets!B:B,AnalysisSets!A:A=_xlfn._xlws.FILTER(Analyses!D:D,Analyses!A:A=AnalysisResults!A1011,""),"")</f>
        <v>Safety Population</v>
      </c>
      <c r="C1011" t="s">
        <v>314</v>
      </c>
      <c r="D1011" s="4" t="str" cm="1">
        <f t="array" ref="D1011">_xlfn.UNIQUE(_xlfn._xlws.FILTER(AnalysisMethods!$C$2:$C$31,AnalysisMethods!$A$2:$A$31=AnalysisResults!C1011,""))</f>
        <v>Grouped summary of categorical variable</v>
      </c>
      <c r="E1011" t="s">
        <v>315</v>
      </c>
      <c r="F1011" s="4" t="str" cm="1">
        <f t="array" ref="F1011">_xlfn._xlws.FILTER(AnalysisMethods!$H$2:$H$31,AnalysisMethods!$E$2:$E$31=AnalysisResults!E1011,"")</f>
        <v>n</v>
      </c>
      <c r="G1011" s="4" t="str" cm="1">
        <f t="array" ref="G1011">_xlfn._xlws.FILTER(AnalysisMethods!$I$2:$I$31,AnalysisMethods!$E$2:$E$31=AnalysisResults!E1011,"")</f>
        <v>XX</v>
      </c>
      <c r="H1011" t="s">
        <v>33</v>
      </c>
      <c r="I1011" t="s">
        <v>40</v>
      </c>
      <c r="J1011" s="4" t="str" cm="1">
        <f t="array" ref="J1011">_xlfn._xlws.FILTER(AnalysisGroupings!$G$2:$G$20,AnalysisGroupings!$F$2:$F$20=AnalysisResults!I1011,"")</f>
        <v>Xanomeline Low Dose</v>
      </c>
      <c r="L1011" t="s">
        <v>108</v>
      </c>
      <c r="N1011" s="4" t="str" cm="1">
        <f t="array" ref="N1011">_xlfn._xlws.FILTER(AnalysisGroupings!$G$2:$G$20,(AnalysisGroupings!$F$2:$F$20=AnalysisResults!M1011)*LEN(M1011)&gt;0,"")</f>
        <v/>
      </c>
      <c r="O1011" t="s">
        <v>365</v>
      </c>
      <c r="P1011" t="s">
        <v>111</v>
      </c>
      <c r="R1011" s="4" t="str" cm="1">
        <f t="array" ref="R1011">_xlfn._xlws.FILTER(AnalysisGroupings!$G$2:$G$20,(AnalysisGroupings!$F$2:$F$20=AnalysisResults!Q1011)*LEN(Q1011)&gt;0,"")</f>
        <v/>
      </c>
      <c r="S1011" t="s">
        <v>525</v>
      </c>
      <c r="T1011">
        <v>1</v>
      </c>
      <c r="U1011" s="7" t="s">
        <v>277</v>
      </c>
    </row>
    <row r="1012" spans="1:21" x14ac:dyDescent="0.45">
      <c r="A1012" t="s">
        <v>117</v>
      </c>
      <c r="B1012" s="4" t="str" cm="1">
        <f t="array" ref="B1012">_xlfn._xlws.FILTER(AnalysisSets!B:B,AnalysisSets!A:A=_xlfn._xlws.FILTER(Analyses!D:D,Analyses!A:A=AnalysisResults!A1012,""),"")</f>
        <v>Safety Population</v>
      </c>
      <c r="C1012" t="s">
        <v>314</v>
      </c>
      <c r="D1012" s="4" t="str" cm="1">
        <f t="array" ref="D1012">_xlfn.UNIQUE(_xlfn._xlws.FILTER(AnalysisMethods!$C$2:$C$31,AnalysisMethods!$A$2:$A$31=AnalysisResults!C1012,""))</f>
        <v>Grouped summary of categorical variable</v>
      </c>
      <c r="E1012" t="s">
        <v>316</v>
      </c>
      <c r="F1012" s="4" t="str" cm="1">
        <f t="array" ref="F1012">_xlfn._xlws.FILTER(AnalysisMethods!$H$2:$H$31,AnalysisMethods!$E$2:$E$31=AnalysisResults!E1012,"")</f>
        <v>%</v>
      </c>
      <c r="G1012" s="4" t="str" cm="1">
        <f t="array" ref="G1012">_xlfn._xlws.FILTER(AnalysisMethods!$I$2:$I$31,AnalysisMethods!$E$2:$E$31=AnalysisResults!E1012,"")</f>
        <v>( XX.X)</v>
      </c>
      <c r="H1012" t="s">
        <v>33</v>
      </c>
      <c r="I1012" t="s">
        <v>40</v>
      </c>
      <c r="J1012" s="4" t="str" cm="1">
        <f t="array" ref="J1012">_xlfn._xlws.FILTER(AnalysisGroupings!$G$2:$G$20,AnalysisGroupings!$F$2:$F$20=AnalysisResults!I1012,"")</f>
        <v>Xanomeline Low Dose</v>
      </c>
      <c r="L1012" t="s">
        <v>108</v>
      </c>
      <c r="N1012" s="4" t="str" cm="1">
        <f t="array" ref="N1012">_xlfn._xlws.FILTER(AnalysisGroupings!$G$2:$G$20,(AnalysisGroupings!$F$2:$F$20=AnalysisResults!M1012)*LEN(M1012)&gt;0,"")</f>
        <v/>
      </c>
      <c r="O1012" t="s">
        <v>365</v>
      </c>
      <c r="P1012" t="s">
        <v>111</v>
      </c>
      <c r="R1012" s="4" t="str" cm="1">
        <f t="array" ref="R1012">_xlfn._xlws.FILTER(AnalysisGroupings!$G$2:$G$20,(AnalysisGroupings!$F$2:$F$20=AnalysisResults!Q1012)*LEN(Q1012)&gt;0,"")</f>
        <v/>
      </c>
      <c r="S1012" t="s">
        <v>525</v>
      </c>
      <c r="T1012">
        <v>1.1904999999999999</v>
      </c>
      <c r="U1012" s="7" t="s">
        <v>283</v>
      </c>
    </row>
    <row r="1013" spans="1:21" x14ac:dyDescent="0.45">
      <c r="A1013" t="s">
        <v>117</v>
      </c>
      <c r="B1013" s="4" t="str" cm="1">
        <f t="array" ref="B1013">_xlfn._xlws.FILTER(AnalysisSets!B:B,AnalysisSets!A:A=_xlfn._xlws.FILTER(Analyses!D:D,Analyses!A:A=AnalysisResults!A1013,""),"")</f>
        <v>Safety Population</v>
      </c>
      <c r="C1013" t="s">
        <v>314</v>
      </c>
      <c r="D1013" s="4" t="str" cm="1">
        <f t="array" ref="D1013">_xlfn.UNIQUE(_xlfn._xlws.FILTER(AnalysisMethods!$C$2:$C$31,AnalysisMethods!$A$2:$A$31=AnalysisResults!C1013,""))</f>
        <v>Grouped summary of categorical variable</v>
      </c>
      <c r="E1013" t="s">
        <v>315</v>
      </c>
      <c r="F1013" s="4" t="str" cm="1">
        <f t="array" ref="F1013">_xlfn._xlws.FILTER(AnalysisMethods!$H$2:$H$31,AnalysisMethods!$E$2:$E$31=AnalysisResults!E1013,"")</f>
        <v>n</v>
      </c>
      <c r="G1013" s="4" t="str" cm="1">
        <f t="array" ref="G1013">_xlfn._xlws.FILTER(AnalysisMethods!$I$2:$I$31,AnalysisMethods!$E$2:$E$31=AnalysisResults!E1013,"")</f>
        <v>XX</v>
      </c>
      <c r="H1013" t="s">
        <v>33</v>
      </c>
      <c r="I1013" t="s">
        <v>40</v>
      </c>
      <c r="J1013" s="4" t="str" cm="1">
        <f t="array" ref="J1013">_xlfn._xlws.FILTER(AnalysisGroupings!$G$2:$G$20,AnalysisGroupings!$F$2:$F$20=AnalysisResults!I1013,"")</f>
        <v>Xanomeline Low Dose</v>
      </c>
      <c r="L1013" t="s">
        <v>108</v>
      </c>
      <c r="N1013" s="4" t="str" cm="1">
        <f t="array" ref="N1013">_xlfn._xlws.FILTER(AnalysisGroupings!$G$2:$G$20,(AnalysisGroupings!$F$2:$F$20=AnalysisResults!M1013)*LEN(M1013)&gt;0,"")</f>
        <v/>
      </c>
      <c r="O1013" t="s">
        <v>365</v>
      </c>
      <c r="P1013" t="s">
        <v>111</v>
      </c>
      <c r="R1013" s="4" t="str" cm="1">
        <f t="array" ref="R1013">_xlfn._xlws.FILTER(AnalysisGroupings!$G$2:$G$20,(AnalysisGroupings!$F$2:$F$20=AnalysisResults!Q1013)*LEN(Q1013)&gt;0,"")</f>
        <v/>
      </c>
      <c r="S1013" t="s">
        <v>526</v>
      </c>
      <c r="T1013">
        <v>1</v>
      </c>
      <c r="U1013" s="7" t="s">
        <v>277</v>
      </c>
    </row>
    <row r="1014" spans="1:21" x14ac:dyDescent="0.45">
      <c r="A1014" t="s">
        <v>117</v>
      </c>
      <c r="B1014" s="4" t="str" cm="1">
        <f t="array" ref="B1014">_xlfn._xlws.FILTER(AnalysisSets!B:B,AnalysisSets!A:A=_xlfn._xlws.FILTER(Analyses!D:D,Analyses!A:A=AnalysisResults!A1014,""),"")</f>
        <v>Safety Population</v>
      </c>
      <c r="C1014" t="s">
        <v>314</v>
      </c>
      <c r="D1014" s="4" t="str" cm="1">
        <f t="array" ref="D1014">_xlfn.UNIQUE(_xlfn._xlws.FILTER(AnalysisMethods!$C$2:$C$31,AnalysisMethods!$A$2:$A$31=AnalysisResults!C1014,""))</f>
        <v>Grouped summary of categorical variable</v>
      </c>
      <c r="E1014" t="s">
        <v>316</v>
      </c>
      <c r="F1014" s="4" t="str" cm="1">
        <f t="array" ref="F1014">_xlfn._xlws.FILTER(AnalysisMethods!$H$2:$H$31,AnalysisMethods!$E$2:$E$31=AnalysisResults!E1014,"")</f>
        <v>%</v>
      </c>
      <c r="G1014" s="4" t="str" cm="1">
        <f t="array" ref="G1014">_xlfn._xlws.FILTER(AnalysisMethods!$I$2:$I$31,AnalysisMethods!$E$2:$E$31=AnalysisResults!E1014,"")</f>
        <v>( XX.X)</v>
      </c>
      <c r="H1014" t="s">
        <v>33</v>
      </c>
      <c r="I1014" t="s">
        <v>40</v>
      </c>
      <c r="J1014" s="4" t="str" cm="1">
        <f t="array" ref="J1014">_xlfn._xlws.FILTER(AnalysisGroupings!$G$2:$G$20,AnalysisGroupings!$F$2:$F$20=AnalysisResults!I1014,"")</f>
        <v>Xanomeline Low Dose</v>
      </c>
      <c r="L1014" t="s">
        <v>108</v>
      </c>
      <c r="N1014" s="4" t="str" cm="1">
        <f t="array" ref="N1014">_xlfn._xlws.FILTER(AnalysisGroupings!$G$2:$G$20,(AnalysisGroupings!$F$2:$F$20=AnalysisResults!M1014)*LEN(M1014)&gt;0,"")</f>
        <v/>
      </c>
      <c r="O1014" t="s">
        <v>365</v>
      </c>
      <c r="P1014" t="s">
        <v>111</v>
      </c>
      <c r="R1014" s="4" t="str" cm="1">
        <f t="array" ref="R1014">_xlfn._xlws.FILTER(AnalysisGroupings!$G$2:$G$20,(AnalysisGroupings!$F$2:$F$20=AnalysisResults!Q1014)*LEN(Q1014)&gt;0,"")</f>
        <v/>
      </c>
      <c r="S1014" t="s">
        <v>526</v>
      </c>
      <c r="T1014">
        <v>1.1904999999999999</v>
      </c>
      <c r="U1014" s="7" t="s">
        <v>283</v>
      </c>
    </row>
    <row r="1015" spans="1:21" x14ac:dyDescent="0.45">
      <c r="A1015" t="s">
        <v>117</v>
      </c>
      <c r="B1015" s="4" t="str" cm="1">
        <f t="array" ref="B1015">_xlfn._xlws.FILTER(AnalysisSets!B:B,AnalysisSets!A:A=_xlfn._xlws.FILTER(Analyses!D:D,Analyses!A:A=AnalysisResults!A1015,""),"")</f>
        <v>Safety Population</v>
      </c>
      <c r="C1015" t="s">
        <v>314</v>
      </c>
      <c r="D1015" s="4" t="str" cm="1">
        <f t="array" ref="D1015">_xlfn.UNIQUE(_xlfn._xlws.FILTER(AnalysisMethods!$C$2:$C$31,AnalysisMethods!$A$2:$A$31=AnalysisResults!C1015,""))</f>
        <v>Grouped summary of categorical variable</v>
      </c>
      <c r="E1015" t="s">
        <v>315</v>
      </c>
      <c r="F1015" s="4" t="str" cm="1">
        <f t="array" ref="F1015">_xlfn._xlws.FILTER(AnalysisMethods!$H$2:$H$31,AnalysisMethods!$E$2:$E$31=AnalysisResults!E1015,"")</f>
        <v>n</v>
      </c>
      <c r="G1015" s="4" t="str" cm="1">
        <f t="array" ref="G1015">_xlfn._xlws.FILTER(AnalysisMethods!$I$2:$I$31,AnalysisMethods!$E$2:$E$31=AnalysisResults!E1015,"")</f>
        <v>XX</v>
      </c>
      <c r="H1015" t="s">
        <v>33</v>
      </c>
      <c r="I1015" t="s">
        <v>40</v>
      </c>
      <c r="J1015" s="4" t="str" cm="1">
        <f t="array" ref="J1015">_xlfn._xlws.FILTER(AnalysisGroupings!$G$2:$G$20,AnalysisGroupings!$F$2:$F$20=AnalysisResults!I1015,"")</f>
        <v>Xanomeline Low Dose</v>
      </c>
      <c r="L1015" t="s">
        <v>108</v>
      </c>
      <c r="N1015" s="4" t="str" cm="1">
        <f t="array" ref="N1015">_xlfn._xlws.FILTER(AnalysisGroupings!$G$2:$G$20,(AnalysisGroupings!$F$2:$F$20=AnalysisResults!M1015)*LEN(M1015)&gt;0,"")</f>
        <v/>
      </c>
      <c r="O1015" t="s">
        <v>365</v>
      </c>
      <c r="P1015" t="s">
        <v>111</v>
      </c>
      <c r="R1015" s="4" t="str" cm="1">
        <f t="array" ref="R1015">_xlfn._xlws.FILTER(AnalysisGroupings!$G$2:$G$20,(AnalysisGroupings!$F$2:$F$20=AnalysisResults!Q1015)*LEN(Q1015)&gt;0,"")</f>
        <v/>
      </c>
      <c r="S1015" t="s">
        <v>527</v>
      </c>
      <c r="T1015">
        <v>0</v>
      </c>
      <c r="U1015" s="7" t="s">
        <v>276</v>
      </c>
    </row>
    <row r="1016" spans="1:21" x14ac:dyDescent="0.45">
      <c r="A1016" t="s">
        <v>117</v>
      </c>
      <c r="B1016" s="4" t="str" cm="1">
        <f t="array" ref="B1016">_xlfn._xlws.FILTER(AnalysisSets!B:B,AnalysisSets!A:A=_xlfn._xlws.FILTER(Analyses!D:D,Analyses!A:A=AnalysisResults!A1016,""),"")</f>
        <v>Safety Population</v>
      </c>
      <c r="C1016" t="s">
        <v>314</v>
      </c>
      <c r="D1016" s="4" t="str" cm="1">
        <f t="array" ref="D1016">_xlfn.UNIQUE(_xlfn._xlws.FILTER(AnalysisMethods!$C$2:$C$31,AnalysisMethods!$A$2:$A$31=AnalysisResults!C1016,""))</f>
        <v>Grouped summary of categorical variable</v>
      </c>
      <c r="E1016" t="s">
        <v>316</v>
      </c>
      <c r="F1016" s="4" t="str" cm="1">
        <f t="array" ref="F1016">_xlfn._xlws.FILTER(AnalysisMethods!$H$2:$H$31,AnalysisMethods!$E$2:$E$31=AnalysisResults!E1016,"")</f>
        <v>%</v>
      </c>
      <c r="G1016" s="4" t="str" cm="1">
        <f t="array" ref="G1016">_xlfn._xlws.FILTER(AnalysisMethods!$I$2:$I$31,AnalysisMethods!$E$2:$E$31=AnalysisResults!E1016,"")</f>
        <v>( XX.X)</v>
      </c>
      <c r="H1016" t="s">
        <v>33</v>
      </c>
      <c r="I1016" t="s">
        <v>40</v>
      </c>
      <c r="J1016" s="4" t="str" cm="1">
        <f t="array" ref="J1016">_xlfn._xlws.FILTER(AnalysisGroupings!$G$2:$G$20,AnalysisGroupings!$F$2:$F$20=AnalysisResults!I1016,"")</f>
        <v>Xanomeline Low Dose</v>
      </c>
      <c r="L1016" t="s">
        <v>108</v>
      </c>
      <c r="N1016" s="4" t="str" cm="1">
        <f t="array" ref="N1016">_xlfn._xlws.FILTER(AnalysisGroupings!$G$2:$G$20,(AnalysisGroupings!$F$2:$F$20=AnalysisResults!M1016)*LEN(M1016)&gt;0,"")</f>
        <v/>
      </c>
      <c r="O1016" t="s">
        <v>365</v>
      </c>
      <c r="P1016" t="s">
        <v>111</v>
      </c>
      <c r="R1016" s="4" t="str" cm="1">
        <f t="array" ref="R1016">_xlfn._xlws.FILTER(AnalysisGroupings!$G$2:$G$20,(AnalysisGroupings!$F$2:$F$20=AnalysisResults!Q1016)*LEN(Q1016)&gt;0,"")</f>
        <v/>
      </c>
      <c r="S1016" t="s">
        <v>527</v>
      </c>
      <c r="T1016">
        <v>0</v>
      </c>
      <c r="U1016" s="7" t="s">
        <v>280</v>
      </c>
    </row>
    <row r="1017" spans="1:21" x14ac:dyDescent="0.45">
      <c r="A1017" t="s">
        <v>117</v>
      </c>
      <c r="B1017" s="4" t="str" cm="1">
        <f t="array" ref="B1017">_xlfn._xlws.FILTER(AnalysisSets!B:B,AnalysisSets!A:A=_xlfn._xlws.FILTER(Analyses!D:D,Analyses!A:A=AnalysisResults!A1017,""),"")</f>
        <v>Safety Population</v>
      </c>
      <c r="C1017" t="s">
        <v>314</v>
      </c>
      <c r="D1017" s="4" t="str" cm="1">
        <f t="array" ref="D1017">_xlfn.UNIQUE(_xlfn._xlws.FILTER(AnalysisMethods!$C$2:$C$31,AnalysisMethods!$A$2:$A$31=AnalysisResults!C1017,""))</f>
        <v>Grouped summary of categorical variable</v>
      </c>
      <c r="E1017" t="s">
        <v>315</v>
      </c>
      <c r="F1017" s="4" t="str" cm="1">
        <f t="array" ref="F1017">_xlfn._xlws.FILTER(AnalysisMethods!$H$2:$H$31,AnalysisMethods!$E$2:$E$31=AnalysisResults!E1017,"")</f>
        <v>n</v>
      </c>
      <c r="G1017" s="4" t="str" cm="1">
        <f t="array" ref="G1017">_xlfn._xlws.FILTER(AnalysisMethods!$I$2:$I$31,AnalysisMethods!$E$2:$E$31=AnalysisResults!E1017,"")</f>
        <v>XX</v>
      </c>
      <c r="H1017" t="s">
        <v>33</v>
      </c>
      <c r="I1017" t="s">
        <v>40</v>
      </c>
      <c r="J1017" s="4" t="str" cm="1">
        <f t="array" ref="J1017">_xlfn._xlws.FILTER(AnalysisGroupings!$G$2:$G$20,AnalysisGroupings!$F$2:$F$20=AnalysisResults!I1017,"")</f>
        <v>Xanomeline Low Dose</v>
      </c>
      <c r="L1017" t="s">
        <v>108</v>
      </c>
      <c r="N1017" s="4" t="str" cm="1">
        <f t="array" ref="N1017">_xlfn._xlws.FILTER(AnalysisGroupings!$G$2:$G$20,(AnalysisGroupings!$F$2:$F$20=AnalysisResults!M1017)*LEN(M1017)&gt;0,"")</f>
        <v/>
      </c>
      <c r="O1017" t="s">
        <v>365</v>
      </c>
      <c r="P1017" t="s">
        <v>111</v>
      </c>
      <c r="R1017" s="4" t="str" cm="1">
        <f t="array" ref="R1017">_xlfn._xlws.FILTER(AnalysisGroupings!$G$2:$G$20,(AnalysisGroupings!$F$2:$F$20=AnalysisResults!Q1017)*LEN(Q1017)&gt;0,"")</f>
        <v/>
      </c>
      <c r="S1017" t="s">
        <v>539</v>
      </c>
      <c r="T1017">
        <v>0</v>
      </c>
      <c r="U1017" s="7" t="s">
        <v>276</v>
      </c>
    </row>
    <row r="1018" spans="1:21" x14ac:dyDescent="0.45">
      <c r="A1018" t="s">
        <v>117</v>
      </c>
      <c r="B1018" s="4" t="str" cm="1">
        <f t="array" ref="B1018">_xlfn._xlws.FILTER(AnalysisSets!B:B,AnalysisSets!A:A=_xlfn._xlws.FILTER(Analyses!D:D,Analyses!A:A=AnalysisResults!A1018,""),"")</f>
        <v>Safety Population</v>
      </c>
      <c r="C1018" t="s">
        <v>314</v>
      </c>
      <c r="D1018" s="4" t="str" cm="1">
        <f t="array" ref="D1018">_xlfn.UNIQUE(_xlfn._xlws.FILTER(AnalysisMethods!$C$2:$C$31,AnalysisMethods!$A$2:$A$31=AnalysisResults!C1018,""))</f>
        <v>Grouped summary of categorical variable</v>
      </c>
      <c r="E1018" t="s">
        <v>316</v>
      </c>
      <c r="F1018" s="4" t="str" cm="1">
        <f t="array" ref="F1018">_xlfn._xlws.FILTER(AnalysisMethods!$H$2:$H$31,AnalysisMethods!$E$2:$E$31=AnalysisResults!E1018,"")</f>
        <v>%</v>
      </c>
      <c r="G1018" s="4" t="str" cm="1">
        <f t="array" ref="G1018">_xlfn._xlws.FILTER(AnalysisMethods!$I$2:$I$31,AnalysisMethods!$E$2:$E$31=AnalysisResults!E1018,"")</f>
        <v>( XX.X)</v>
      </c>
      <c r="H1018" t="s">
        <v>33</v>
      </c>
      <c r="I1018" t="s">
        <v>40</v>
      </c>
      <c r="J1018" s="4" t="str" cm="1">
        <f t="array" ref="J1018">_xlfn._xlws.FILTER(AnalysisGroupings!$G$2:$G$20,AnalysisGroupings!$F$2:$F$20=AnalysisResults!I1018,"")</f>
        <v>Xanomeline Low Dose</v>
      </c>
      <c r="L1018" t="s">
        <v>108</v>
      </c>
      <c r="N1018" s="4" t="str" cm="1">
        <f t="array" ref="N1018">_xlfn._xlws.FILTER(AnalysisGroupings!$G$2:$G$20,(AnalysisGroupings!$F$2:$F$20=AnalysisResults!M1018)*LEN(M1018)&gt;0,"")</f>
        <v/>
      </c>
      <c r="O1018" t="s">
        <v>365</v>
      </c>
      <c r="P1018" t="s">
        <v>111</v>
      </c>
      <c r="R1018" s="4" t="str" cm="1">
        <f t="array" ref="R1018">_xlfn._xlws.FILTER(AnalysisGroupings!$G$2:$G$20,(AnalysisGroupings!$F$2:$F$20=AnalysisResults!Q1018)*LEN(Q1018)&gt;0,"")</f>
        <v/>
      </c>
      <c r="S1018" t="s">
        <v>539</v>
      </c>
      <c r="T1018">
        <v>0</v>
      </c>
      <c r="U1018" s="7" t="s">
        <v>280</v>
      </c>
    </row>
    <row r="1019" spans="1:21" x14ac:dyDescent="0.45">
      <c r="A1019" t="s">
        <v>117</v>
      </c>
      <c r="B1019" s="4" t="str" cm="1">
        <f t="array" ref="B1019">_xlfn._xlws.FILTER(AnalysisSets!B:B,AnalysisSets!A:A=_xlfn._xlws.FILTER(Analyses!D:D,Analyses!A:A=AnalysisResults!A1019,""),"")</f>
        <v>Safety Population</v>
      </c>
      <c r="C1019" t="s">
        <v>314</v>
      </c>
      <c r="D1019" s="4" t="str" cm="1">
        <f t="array" ref="D1019">_xlfn.UNIQUE(_xlfn._xlws.FILTER(AnalysisMethods!$C$2:$C$31,AnalysisMethods!$A$2:$A$31=AnalysisResults!C1019,""))</f>
        <v>Grouped summary of categorical variable</v>
      </c>
      <c r="E1019" t="s">
        <v>315</v>
      </c>
      <c r="F1019" s="4" t="str" cm="1">
        <f t="array" ref="F1019">_xlfn._xlws.FILTER(AnalysisMethods!$H$2:$H$31,AnalysisMethods!$E$2:$E$31=AnalysisResults!E1019,"")</f>
        <v>n</v>
      </c>
      <c r="G1019" s="4" t="str" cm="1">
        <f t="array" ref="G1019">_xlfn._xlws.FILTER(AnalysisMethods!$I$2:$I$31,AnalysisMethods!$E$2:$E$31=AnalysisResults!E1019,"")</f>
        <v>XX</v>
      </c>
      <c r="H1019" t="s">
        <v>33</v>
      </c>
      <c r="I1019" t="s">
        <v>40</v>
      </c>
      <c r="J1019" s="4" t="str" cm="1">
        <f t="array" ref="J1019">_xlfn._xlws.FILTER(AnalysisGroupings!$G$2:$G$20,AnalysisGroupings!$F$2:$F$20=AnalysisResults!I1019,"")</f>
        <v>Xanomeline Low Dose</v>
      </c>
      <c r="L1019" t="s">
        <v>108</v>
      </c>
      <c r="N1019" s="4" t="str" cm="1">
        <f t="array" ref="N1019">_xlfn._xlws.FILTER(AnalysisGroupings!$G$2:$G$20,(AnalysisGroupings!$F$2:$F$20=AnalysisResults!M1019)*LEN(M1019)&gt;0,"")</f>
        <v/>
      </c>
      <c r="O1019" t="s">
        <v>365</v>
      </c>
      <c r="P1019" t="s">
        <v>111</v>
      </c>
      <c r="R1019" s="4" t="str" cm="1">
        <f t="array" ref="R1019">_xlfn._xlws.FILTER(AnalysisGroupings!$G$2:$G$20,(AnalysisGroupings!$F$2:$F$20=AnalysisResults!Q1019)*LEN(Q1019)&gt;0,"")</f>
        <v/>
      </c>
      <c r="S1019" t="s">
        <v>570</v>
      </c>
      <c r="T1019">
        <v>2</v>
      </c>
      <c r="U1019" s="7" t="s">
        <v>614</v>
      </c>
    </row>
    <row r="1020" spans="1:21" x14ac:dyDescent="0.45">
      <c r="A1020" t="s">
        <v>117</v>
      </c>
      <c r="B1020" s="4" t="str" cm="1">
        <f t="array" ref="B1020">_xlfn._xlws.FILTER(AnalysisSets!B:B,AnalysisSets!A:A=_xlfn._xlws.FILTER(Analyses!D:D,Analyses!A:A=AnalysisResults!A1020,""),"")</f>
        <v>Safety Population</v>
      </c>
      <c r="C1020" t="s">
        <v>314</v>
      </c>
      <c r="D1020" s="4" t="str" cm="1">
        <f t="array" ref="D1020">_xlfn.UNIQUE(_xlfn._xlws.FILTER(AnalysisMethods!$C$2:$C$31,AnalysisMethods!$A$2:$A$31=AnalysisResults!C1020,""))</f>
        <v>Grouped summary of categorical variable</v>
      </c>
      <c r="E1020" t="s">
        <v>316</v>
      </c>
      <c r="F1020" s="4" t="str" cm="1">
        <f t="array" ref="F1020">_xlfn._xlws.FILTER(AnalysisMethods!$H$2:$H$31,AnalysisMethods!$E$2:$E$31=AnalysisResults!E1020,"")</f>
        <v>%</v>
      </c>
      <c r="G1020" s="4" t="str" cm="1">
        <f t="array" ref="G1020">_xlfn._xlws.FILTER(AnalysisMethods!$I$2:$I$31,AnalysisMethods!$E$2:$E$31=AnalysisResults!E1020,"")</f>
        <v>( XX.X)</v>
      </c>
      <c r="H1020" t="s">
        <v>33</v>
      </c>
      <c r="I1020" t="s">
        <v>40</v>
      </c>
      <c r="J1020" s="4" t="str" cm="1">
        <f t="array" ref="J1020">_xlfn._xlws.FILTER(AnalysisGroupings!$G$2:$G$20,AnalysisGroupings!$F$2:$F$20=AnalysisResults!I1020,"")</f>
        <v>Xanomeline Low Dose</v>
      </c>
      <c r="L1020" t="s">
        <v>108</v>
      </c>
      <c r="N1020" s="4" t="str" cm="1">
        <f t="array" ref="N1020">_xlfn._xlws.FILTER(AnalysisGroupings!$G$2:$G$20,(AnalysisGroupings!$F$2:$F$20=AnalysisResults!M1020)*LEN(M1020)&gt;0,"")</f>
        <v/>
      </c>
      <c r="O1020" t="s">
        <v>365</v>
      </c>
      <c r="P1020" t="s">
        <v>111</v>
      </c>
      <c r="R1020" s="4" t="str" cm="1">
        <f t="array" ref="R1020">_xlfn._xlws.FILTER(AnalysisGroupings!$G$2:$G$20,(AnalysisGroupings!$F$2:$F$20=AnalysisResults!Q1020)*LEN(Q1020)&gt;0,"")</f>
        <v/>
      </c>
      <c r="S1020" t="s">
        <v>570</v>
      </c>
      <c r="T1020">
        <v>2.3809999999999998</v>
      </c>
      <c r="U1020" s="7" t="s">
        <v>631</v>
      </c>
    </row>
    <row r="1021" spans="1:21" x14ac:dyDescent="0.45">
      <c r="A1021" t="s">
        <v>117</v>
      </c>
      <c r="B1021" s="4" t="str" cm="1">
        <f t="array" ref="B1021">_xlfn._xlws.FILTER(AnalysisSets!B:B,AnalysisSets!A:A=_xlfn._xlws.FILTER(Analyses!D:D,Analyses!A:A=AnalysisResults!A1021,""),"")</f>
        <v>Safety Population</v>
      </c>
      <c r="C1021" t="s">
        <v>314</v>
      </c>
      <c r="D1021" s="4" t="str" cm="1">
        <f t="array" ref="D1021">_xlfn.UNIQUE(_xlfn._xlws.FILTER(AnalysisMethods!$C$2:$C$31,AnalysisMethods!$A$2:$A$31=AnalysisResults!C1021,""))</f>
        <v>Grouped summary of categorical variable</v>
      </c>
      <c r="E1021" t="s">
        <v>315</v>
      </c>
      <c r="F1021" s="4" t="str" cm="1">
        <f t="array" ref="F1021">_xlfn._xlws.FILTER(AnalysisMethods!$H$2:$H$31,AnalysisMethods!$E$2:$E$31=AnalysisResults!E1021,"")</f>
        <v>n</v>
      </c>
      <c r="G1021" s="4" t="str" cm="1">
        <f t="array" ref="G1021">_xlfn._xlws.FILTER(AnalysisMethods!$I$2:$I$31,AnalysisMethods!$E$2:$E$31=AnalysisResults!E1021,"")</f>
        <v>XX</v>
      </c>
      <c r="H1021" t="s">
        <v>33</v>
      </c>
      <c r="I1021" t="s">
        <v>40</v>
      </c>
      <c r="J1021" s="4" t="str" cm="1">
        <f t="array" ref="J1021">_xlfn._xlws.FILTER(AnalysisGroupings!$G$2:$G$20,AnalysisGroupings!$F$2:$F$20=AnalysisResults!I1021,"")</f>
        <v>Xanomeline Low Dose</v>
      </c>
      <c r="L1021" t="s">
        <v>108</v>
      </c>
      <c r="N1021" s="4" t="str" cm="1">
        <f t="array" ref="N1021">_xlfn._xlws.FILTER(AnalysisGroupings!$G$2:$G$20,(AnalysisGroupings!$F$2:$F$20=AnalysisResults!M1021)*LEN(M1021)&gt;0,"")</f>
        <v/>
      </c>
      <c r="O1021" t="s">
        <v>366</v>
      </c>
      <c r="P1021" t="s">
        <v>111</v>
      </c>
      <c r="R1021" s="4" t="str" cm="1">
        <f t="array" ref="R1021">_xlfn._xlws.FILTER(AnalysisGroupings!$G$2:$G$20,(AnalysisGroupings!$F$2:$F$20=AnalysisResults!Q1021)*LEN(Q1021)&gt;0,"")</f>
        <v/>
      </c>
      <c r="S1021" t="s">
        <v>439</v>
      </c>
      <c r="T1021">
        <v>1</v>
      </c>
      <c r="U1021" s="7" t="s">
        <v>277</v>
      </c>
    </row>
    <row r="1022" spans="1:21" x14ac:dyDescent="0.45">
      <c r="A1022" t="s">
        <v>117</v>
      </c>
      <c r="B1022" s="4" t="str" cm="1">
        <f t="array" ref="B1022">_xlfn._xlws.FILTER(AnalysisSets!B:B,AnalysisSets!A:A=_xlfn._xlws.FILTER(Analyses!D:D,Analyses!A:A=AnalysisResults!A1022,""),"")</f>
        <v>Safety Population</v>
      </c>
      <c r="C1022" t="s">
        <v>314</v>
      </c>
      <c r="D1022" s="4" t="str" cm="1">
        <f t="array" ref="D1022">_xlfn.UNIQUE(_xlfn._xlws.FILTER(AnalysisMethods!$C$2:$C$31,AnalysisMethods!$A$2:$A$31=AnalysisResults!C1022,""))</f>
        <v>Grouped summary of categorical variable</v>
      </c>
      <c r="E1022" t="s">
        <v>316</v>
      </c>
      <c r="F1022" s="4" t="str" cm="1">
        <f t="array" ref="F1022">_xlfn._xlws.FILTER(AnalysisMethods!$H$2:$H$31,AnalysisMethods!$E$2:$E$31=AnalysisResults!E1022,"")</f>
        <v>%</v>
      </c>
      <c r="G1022" s="4" t="str" cm="1">
        <f t="array" ref="G1022">_xlfn._xlws.FILTER(AnalysisMethods!$I$2:$I$31,AnalysisMethods!$E$2:$E$31=AnalysisResults!E1022,"")</f>
        <v>( XX.X)</v>
      </c>
      <c r="H1022" t="s">
        <v>33</v>
      </c>
      <c r="I1022" t="s">
        <v>40</v>
      </c>
      <c r="J1022" s="4" t="str" cm="1">
        <f t="array" ref="J1022">_xlfn._xlws.FILTER(AnalysisGroupings!$G$2:$G$20,AnalysisGroupings!$F$2:$F$20=AnalysisResults!I1022,"")</f>
        <v>Xanomeline Low Dose</v>
      </c>
      <c r="L1022" t="s">
        <v>108</v>
      </c>
      <c r="N1022" s="4" t="str" cm="1">
        <f t="array" ref="N1022">_xlfn._xlws.FILTER(AnalysisGroupings!$G$2:$G$20,(AnalysisGroupings!$F$2:$F$20=AnalysisResults!M1022)*LEN(M1022)&gt;0,"")</f>
        <v/>
      </c>
      <c r="O1022" t="s">
        <v>366</v>
      </c>
      <c r="P1022" t="s">
        <v>111</v>
      </c>
      <c r="R1022" s="4" t="str" cm="1">
        <f t="array" ref="R1022">_xlfn._xlws.FILTER(AnalysisGroupings!$G$2:$G$20,(AnalysisGroupings!$F$2:$F$20=AnalysisResults!Q1022)*LEN(Q1022)&gt;0,"")</f>
        <v/>
      </c>
      <c r="S1022" t="s">
        <v>439</v>
      </c>
      <c r="T1022">
        <v>1.1904999999999999</v>
      </c>
      <c r="U1022" s="7" t="s">
        <v>283</v>
      </c>
    </row>
    <row r="1023" spans="1:21" x14ac:dyDescent="0.45">
      <c r="A1023" t="s">
        <v>117</v>
      </c>
      <c r="B1023" s="4" t="str" cm="1">
        <f t="array" ref="B1023">_xlfn._xlws.FILTER(AnalysisSets!B:B,AnalysisSets!A:A=_xlfn._xlws.FILTER(Analyses!D:D,Analyses!A:A=AnalysisResults!A1023,""),"")</f>
        <v>Safety Population</v>
      </c>
      <c r="C1023" t="s">
        <v>314</v>
      </c>
      <c r="D1023" s="4" t="str" cm="1">
        <f t="array" ref="D1023">_xlfn.UNIQUE(_xlfn._xlws.FILTER(AnalysisMethods!$C$2:$C$31,AnalysisMethods!$A$2:$A$31=AnalysisResults!C1023,""))</f>
        <v>Grouped summary of categorical variable</v>
      </c>
      <c r="E1023" t="s">
        <v>315</v>
      </c>
      <c r="F1023" s="4" t="str" cm="1">
        <f t="array" ref="F1023">_xlfn._xlws.FILTER(AnalysisMethods!$H$2:$H$31,AnalysisMethods!$E$2:$E$31=AnalysisResults!E1023,"")</f>
        <v>n</v>
      </c>
      <c r="G1023" s="4" t="str" cm="1">
        <f t="array" ref="G1023">_xlfn._xlws.FILTER(AnalysisMethods!$I$2:$I$31,AnalysisMethods!$E$2:$E$31=AnalysisResults!E1023,"")</f>
        <v>XX</v>
      </c>
      <c r="H1023" t="s">
        <v>33</v>
      </c>
      <c r="I1023" t="s">
        <v>40</v>
      </c>
      <c r="J1023" s="4" t="str" cm="1">
        <f t="array" ref="J1023">_xlfn._xlws.FILTER(AnalysisGroupings!$G$2:$G$20,AnalysisGroupings!$F$2:$F$20=AnalysisResults!I1023,"")</f>
        <v>Xanomeline Low Dose</v>
      </c>
      <c r="L1023" t="s">
        <v>108</v>
      </c>
      <c r="N1023" s="4" t="str" cm="1">
        <f t="array" ref="N1023">_xlfn._xlws.FILTER(AnalysisGroupings!$G$2:$G$20,(AnalysisGroupings!$F$2:$F$20=AnalysisResults!M1023)*LEN(M1023)&gt;0,"")</f>
        <v/>
      </c>
      <c r="O1023" t="s">
        <v>366</v>
      </c>
      <c r="P1023" t="s">
        <v>111</v>
      </c>
      <c r="R1023" s="4" t="str" cm="1">
        <f t="array" ref="R1023">_xlfn._xlws.FILTER(AnalysisGroupings!$G$2:$G$20,(AnalysisGroupings!$F$2:$F$20=AnalysisResults!Q1023)*LEN(Q1023)&gt;0,"")</f>
        <v/>
      </c>
      <c r="S1023" t="s">
        <v>523</v>
      </c>
      <c r="T1023">
        <v>1</v>
      </c>
      <c r="U1023" s="7" t="s">
        <v>277</v>
      </c>
    </row>
    <row r="1024" spans="1:21" x14ac:dyDescent="0.45">
      <c r="A1024" t="s">
        <v>117</v>
      </c>
      <c r="B1024" s="4" t="str" cm="1">
        <f t="array" ref="B1024">_xlfn._xlws.FILTER(AnalysisSets!B:B,AnalysisSets!A:A=_xlfn._xlws.FILTER(Analyses!D:D,Analyses!A:A=AnalysisResults!A1024,""),"")</f>
        <v>Safety Population</v>
      </c>
      <c r="C1024" t="s">
        <v>314</v>
      </c>
      <c r="D1024" s="4" t="str" cm="1">
        <f t="array" ref="D1024">_xlfn.UNIQUE(_xlfn._xlws.FILTER(AnalysisMethods!$C$2:$C$31,AnalysisMethods!$A$2:$A$31=AnalysisResults!C1024,""))</f>
        <v>Grouped summary of categorical variable</v>
      </c>
      <c r="E1024" t="s">
        <v>316</v>
      </c>
      <c r="F1024" s="4" t="str" cm="1">
        <f t="array" ref="F1024">_xlfn._xlws.FILTER(AnalysisMethods!$H$2:$H$31,AnalysisMethods!$E$2:$E$31=AnalysisResults!E1024,"")</f>
        <v>%</v>
      </c>
      <c r="G1024" s="4" t="str" cm="1">
        <f t="array" ref="G1024">_xlfn._xlws.FILTER(AnalysisMethods!$I$2:$I$31,AnalysisMethods!$E$2:$E$31=AnalysisResults!E1024,"")</f>
        <v>( XX.X)</v>
      </c>
      <c r="H1024" t="s">
        <v>33</v>
      </c>
      <c r="I1024" t="s">
        <v>40</v>
      </c>
      <c r="J1024" s="4" t="str" cm="1">
        <f t="array" ref="J1024">_xlfn._xlws.FILTER(AnalysisGroupings!$G$2:$G$20,AnalysisGroupings!$F$2:$F$20=AnalysisResults!I1024,"")</f>
        <v>Xanomeline Low Dose</v>
      </c>
      <c r="L1024" t="s">
        <v>108</v>
      </c>
      <c r="N1024" s="4" t="str" cm="1">
        <f t="array" ref="N1024">_xlfn._xlws.FILTER(AnalysisGroupings!$G$2:$G$20,(AnalysisGroupings!$F$2:$F$20=AnalysisResults!M1024)*LEN(M1024)&gt;0,"")</f>
        <v/>
      </c>
      <c r="O1024" t="s">
        <v>366</v>
      </c>
      <c r="P1024" t="s">
        <v>111</v>
      </c>
      <c r="R1024" s="4" t="str" cm="1">
        <f t="array" ref="R1024">_xlfn._xlws.FILTER(AnalysisGroupings!$G$2:$G$20,(AnalysisGroupings!$F$2:$F$20=AnalysisResults!Q1024)*LEN(Q1024)&gt;0,"")</f>
        <v/>
      </c>
      <c r="S1024" t="s">
        <v>523</v>
      </c>
      <c r="T1024">
        <v>1.1904999999999999</v>
      </c>
      <c r="U1024" s="7" t="s">
        <v>283</v>
      </c>
    </row>
    <row r="1025" spans="1:21" x14ac:dyDescent="0.45">
      <c r="A1025" t="s">
        <v>117</v>
      </c>
      <c r="B1025" s="4" t="str" cm="1">
        <f t="array" ref="B1025">_xlfn._xlws.FILTER(AnalysisSets!B:B,AnalysisSets!A:A=_xlfn._xlws.FILTER(Analyses!D:D,Analyses!A:A=AnalysisResults!A1025,""),"")</f>
        <v>Safety Population</v>
      </c>
      <c r="C1025" t="s">
        <v>314</v>
      </c>
      <c r="D1025" s="4" t="str" cm="1">
        <f t="array" ref="D1025">_xlfn.UNIQUE(_xlfn._xlws.FILTER(AnalysisMethods!$C$2:$C$31,AnalysisMethods!$A$2:$A$31=AnalysisResults!C1025,""))</f>
        <v>Grouped summary of categorical variable</v>
      </c>
      <c r="E1025" t="s">
        <v>315</v>
      </c>
      <c r="F1025" s="4" t="str" cm="1">
        <f t="array" ref="F1025">_xlfn._xlws.FILTER(AnalysisMethods!$H$2:$H$31,AnalysisMethods!$E$2:$E$31=AnalysisResults!E1025,"")</f>
        <v>n</v>
      </c>
      <c r="G1025" s="4" t="str" cm="1">
        <f t="array" ref="G1025">_xlfn._xlws.FILTER(AnalysisMethods!$I$2:$I$31,AnalysisMethods!$E$2:$E$31=AnalysisResults!E1025,"")</f>
        <v>XX</v>
      </c>
      <c r="H1025" t="s">
        <v>33</v>
      </c>
      <c r="I1025" t="s">
        <v>40</v>
      </c>
      <c r="J1025" s="4" t="str" cm="1">
        <f t="array" ref="J1025">_xlfn._xlws.FILTER(AnalysisGroupings!$G$2:$G$20,AnalysisGroupings!$F$2:$F$20=AnalysisResults!I1025,"")</f>
        <v>Xanomeline Low Dose</v>
      </c>
      <c r="L1025" t="s">
        <v>108</v>
      </c>
      <c r="N1025" s="4" t="str" cm="1">
        <f t="array" ref="N1025">_xlfn._xlws.FILTER(AnalysisGroupings!$G$2:$G$20,(AnalysisGroupings!$F$2:$F$20=AnalysisResults!M1025)*LEN(M1025)&gt;0,"")</f>
        <v/>
      </c>
      <c r="O1025" t="s">
        <v>366</v>
      </c>
      <c r="P1025" t="s">
        <v>111</v>
      </c>
      <c r="R1025" s="4" t="str" cm="1">
        <f t="array" ref="R1025">_xlfn._xlws.FILTER(AnalysisGroupings!$G$2:$G$20,(AnalysisGroupings!$F$2:$F$20=AnalysisResults!Q1025)*LEN(Q1025)&gt;0,"")</f>
        <v/>
      </c>
      <c r="S1025" t="s">
        <v>553</v>
      </c>
      <c r="T1025">
        <v>0</v>
      </c>
      <c r="U1025" s="7" t="s">
        <v>276</v>
      </c>
    </row>
    <row r="1026" spans="1:21" x14ac:dyDescent="0.45">
      <c r="A1026" t="s">
        <v>117</v>
      </c>
      <c r="B1026" s="4" t="str" cm="1">
        <f t="array" ref="B1026">_xlfn._xlws.FILTER(AnalysisSets!B:B,AnalysisSets!A:A=_xlfn._xlws.FILTER(Analyses!D:D,Analyses!A:A=AnalysisResults!A1026,""),"")</f>
        <v>Safety Population</v>
      </c>
      <c r="C1026" t="s">
        <v>314</v>
      </c>
      <c r="D1026" s="4" t="str" cm="1">
        <f t="array" ref="D1026">_xlfn.UNIQUE(_xlfn._xlws.FILTER(AnalysisMethods!$C$2:$C$31,AnalysisMethods!$A$2:$A$31=AnalysisResults!C1026,""))</f>
        <v>Grouped summary of categorical variable</v>
      </c>
      <c r="E1026" t="s">
        <v>316</v>
      </c>
      <c r="F1026" s="4" t="str" cm="1">
        <f t="array" ref="F1026">_xlfn._xlws.FILTER(AnalysisMethods!$H$2:$H$31,AnalysisMethods!$E$2:$E$31=AnalysisResults!E1026,"")</f>
        <v>%</v>
      </c>
      <c r="G1026" s="4" t="str" cm="1">
        <f t="array" ref="G1026">_xlfn._xlws.FILTER(AnalysisMethods!$I$2:$I$31,AnalysisMethods!$E$2:$E$31=AnalysisResults!E1026,"")</f>
        <v>( XX.X)</v>
      </c>
      <c r="H1026" t="s">
        <v>33</v>
      </c>
      <c r="I1026" t="s">
        <v>40</v>
      </c>
      <c r="J1026" s="4" t="str" cm="1">
        <f t="array" ref="J1026">_xlfn._xlws.FILTER(AnalysisGroupings!$G$2:$G$20,AnalysisGroupings!$F$2:$F$20=AnalysisResults!I1026,"")</f>
        <v>Xanomeline Low Dose</v>
      </c>
      <c r="L1026" t="s">
        <v>108</v>
      </c>
      <c r="N1026" s="4" t="str" cm="1">
        <f t="array" ref="N1026">_xlfn._xlws.FILTER(AnalysisGroupings!$G$2:$G$20,(AnalysisGroupings!$F$2:$F$20=AnalysisResults!M1026)*LEN(M1026)&gt;0,"")</f>
        <v/>
      </c>
      <c r="O1026" t="s">
        <v>366</v>
      </c>
      <c r="P1026" t="s">
        <v>111</v>
      </c>
      <c r="R1026" s="4" t="str" cm="1">
        <f t="array" ref="R1026">_xlfn._xlws.FILTER(AnalysisGroupings!$G$2:$G$20,(AnalysisGroupings!$F$2:$F$20=AnalysisResults!Q1026)*LEN(Q1026)&gt;0,"")</f>
        <v/>
      </c>
      <c r="S1026" t="s">
        <v>553</v>
      </c>
      <c r="T1026">
        <v>0</v>
      </c>
      <c r="U1026" s="7" t="s">
        <v>280</v>
      </c>
    </row>
    <row r="1027" spans="1:21" x14ac:dyDescent="0.45">
      <c r="A1027" t="s">
        <v>117</v>
      </c>
      <c r="B1027" s="4" t="str" cm="1">
        <f t="array" ref="B1027">_xlfn._xlws.FILTER(AnalysisSets!B:B,AnalysisSets!A:A=_xlfn._xlws.FILTER(Analyses!D:D,Analyses!A:A=AnalysisResults!A1027,""),"")</f>
        <v>Safety Population</v>
      </c>
      <c r="C1027" t="s">
        <v>314</v>
      </c>
      <c r="D1027" s="4" t="str" cm="1">
        <f t="array" ref="D1027">_xlfn.UNIQUE(_xlfn._xlws.FILTER(AnalysisMethods!$C$2:$C$31,AnalysisMethods!$A$2:$A$31=AnalysisResults!C1027,""))</f>
        <v>Grouped summary of categorical variable</v>
      </c>
      <c r="E1027" t="s">
        <v>315</v>
      </c>
      <c r="F1027" s="4" t="str" cm="1">
        <f t="array" ref="F1027">_xlfn._xlws.FILTER(AnalysisMethods!$H$2:$H$31,AnalysisMethods!$E$2:$E$31=AnalysisResults!E1027,"")</f>
        <v>n</v>
      </c>
      <c r="G1027" s="4" t="str" cm="1">
        <f t="array" ref="G1027">_xlfn._xlws.FILTER(AnalysisMethods!$I$2:$I$31,AnalysisMethods!$E$2:$E$31=AnalysisResults!E1027,"")</f>
        <v>XX</v>
      </c>
      <c r="H1027" t="s">
        <v>33</v>
      </c>
      <c r="I1027" t="s">
        <v>40</v>
      </c>
      <c r="J1027" s="4" t="str" cm="1">
        <f t="array" ref="J1027">_xlfn._xlws.FILTER(AnalysisGroupings!$G$2:$G$20,AnalysisGroupings!$F$2:$F$20=AnalysisResults!I1027,"")</f>
        <v>Xanomeline Low Dose</v>
      </c>
      <c r="L1027" t="s">
        <v>108</v>
      </c>
      <c r="N1027" s="4" t="str" cm="1">
        <f t="array" ref="N1027">_xlfn._xlws.FILTER(AnalysisGroupings!$G$2:$G$20,(AnalysisGroupings!$F$2:$F$20=AnalysisResults!M1027)*LEN(M1027)&gt;0,"")</f>
        <v/>
      </c>
      <c r="O1027" t="s">
        <v>367</v>
      </c>
      <c r="P1027" t="s">
        <v>111</v>
      </c>
      <c r="R1027" s="4" t="str" cm="1">
        <f t="array" ref="R1027">_xlfn._xlws.FILTER(AnalysisGroupings!$G$2:$G$20,(AnalysisGroupings!$F$2:$F$20=AnalysisResults!Q1027)*LEN(Q1027)&gt;0,"")</f>
        <v/>
      </c>
      <c r="S1027" t="s">
        <v>384</v>
      </c>
      <c r="T1027">
        <v>0</v>
      </c>
      <c r="U1027" s="7" t="s">
        <v>276</v>
      </c>
    </row>
    <row r="1028" spans="1:21" x14ac:dyDescent="0.45">
      <c r="A1028" t="s">
        <v>117</v>
      </c>
      <c r="B1028" s="4" t="str" cm="1">
        <f t="array" ref="B1028">_xlfn._xlws.FILTER(AnalysisSets!B:B,AnalysisSets!A:A=_xlfn._xlws.FILTER(Analyses!D:D,Analyses!A:A=AnalysisResults!A1028,""),"")</f>
        <v>Safety Population</v>
      </c>
      <c r="C1028" t="s">
        <v>314</v>
      </c>
      <c r="D1028" s="4" t="str" cm="1">
        <f t="array" ref="D1028">_xlfn.UNIQUE(_xlfn._xlws.FILTER(AnalysisMethods!$C$2:$C$31,AnalysisMethods!$A$2:$A$31=AnalysisResults!C1028,""))</f>
        <v>Grouped summary of categorical variable</v>
      </c>
      <c r="E1028" t="s">
        <v>316</v>
      </c>
      <c r="F1028" s="4" t="str" cm="1">
        <f t="array" ref="F1028">_xlfn._xlws.FILTER(AnalysisMethods!$H$2:$H$31,AnalysisMethods!$E$2:$E$31=AnalysisResults!E1028,"")</f>
        <v>%</v>
      </c>
      <c r="G1028" s="4" t="str" cm="1">
        <f t="array" ref="G1028">_xlfn._xlws.FILTER(AnalysisMethods!$I$2:$I$31,AnalysisMethods!$E$2:$E$31=AnalysisResults!E1028,"")</f>
        <v>( XX.X)</v>
      </c>
      <c r="H1028" t="s">
        <v>33</v>
      </c>
      <c r="I1028" t="s">
        <v>40</v>
      </c>
      <c r="J1028" s="4" t="str" cm="1">
        <f t="array" ref="J1028">_xlfn._xlws.FILTER(AnalysisGroupings!$G$2:$G$20,AnalysisGroupings!$F$2:$F$20=AnalysisResults!I1028,"")</f>
        <v>Xanomeline Low Dose</v>
      </c>
      <c r="L1028" t="s">
        <v>108</v>
      </c>
      <c r="N1028" s="4" t="str" cm="1">
        <f t="array" ref="N1028">_xlfn._xlws.FILTER(AnalysisGroupings!$G$2:$G$20,(AnalysisGroupings!$F$2:$F$20=AnalysisResults!M1028)*LEN(M1028)&gt;0,"")</f>
        <v/>
      </c>
      <c r="O1028" t="s">
        <v>367</v>
      </c>
      <c r="P1028" t="s">
        <v>111</v>
      </c>
      <c r="R1028" s="4" t="str" cm="1">
        <f t="array" ref="R1028">_xlfn._xlws.FILTER(AnalysisGroupings!$G$2:$G$20,(AnalysisGroupings!$F$2:$F$20=AnalysisResults!Q1028)*LEN(Q1028)&gt;0,"")</f>
        <v/>
      </c>
      <c r="S1028" t="s">
        <v>384</v>
      </c>
      <c r="T1028">
        <v>0</v>
      </c>
      <c r="U1028" s="7" t="s">
        <v>280</v>
      </c>
    </row>
    <row r="1029" spans="1:21" x14ac:dyDescent="0.45">
      <c r="A1029" t="s">
        <v>117</v>
      </c>
      <c r="B1029" s="4" t="str" cm="1">
        <f t="array" ref="B1029">_xlfn._xlws.FILTER(AnalysisSets!B:B,AnalysisSets!A:A=_xlfn._xlws.FILTER(Analyses!D:D,Analyses!A:A=AnalysisResults!A1029,""),"")</f>
        <v>Safety Population</v>
      </c>
      <c r="C1029" t="s">
        <v>314</v>
      </c>
      <c r="D1029" s="4" t="str" cm="1">
        <f t="array" ref="D1029">_xlfn.UNIQUE(_xlfn._xlws.FILTER(AnalysisMethods!$C$2:$C$31,AnalysisMethods!$A$2:$A$31=AnalysisResults!C1029,""))</f>
        <v>Grouped summary of categorical variable</v>
      </c>
      <c r="E1029" t="s">
        <v>315</v>
      </c>
      <c r="F1029" s="4" t="str" cm="1">
        <f t="array" ref="F1029">_xlfn._xlws.FILTER(AnalysisMethods!$H$2:$H$31,AnalysisMethods!$E$2:$E$31=AnalysisResults!E1029,"")</f>
        <v>n</v>
      </c>
      <c r="G1029" s="4" t="str" cm="1">
        <f t="array" ref="G1029">_xlfn._xlws.FILTER(AnalysisMethods!$I$2:$I$31,AnalysisMethods!$E$2:$E$31=AnalysisResults!E1029,"")</f>
        <v>XX</v>
      </c>
      <c r="H1029" t="s">
        <v>33</v>
      </c>
      <c r="I1029" t="s">
        <v>40</v>
      </c>
      <c r="J1029" s="4" t="str" cm="1">
        <f t="array" ref="J1029">_xlfn._xlws.FILTER(AnalysisGroupings!$G$2:$G$20,AnalysisGroupings!$F$2:$F$20=AnalysisResults!I1029,"")</f>
        <v>Xanomeline Low Dose</v>
      </c>
      <c r="L1029" t="s">
        <v>108</v>
      </c>
      <c r="N1029" s="4" t="str" cm="1">
        <f t="array" ref="N1029">_xlfn._xlws.FILTER(AnalysisGroupings!$G$2:$G$20,(AnalysisGroupings!$F$2:$F$20=AnalysisResults!M1029)*LEN(M1029)&gt;0,"")</f>
        <v/>
      </c>
      <c r="O1029" t="s">
        <v>367</v>
      </c>
      <c r="P1029" t="s">
        <v>111</v>
      </c>
      <c r="R1029" s="4" t="str" cm="1">
        <f t="array" ref="R1029">_xlfn._xlws.FILTER(AnalysisGroupings!$G$2:$G$20,(AnalysisGroupings!$F$2:$F$20=AnalysisResults!Q1029)*LEN(Q1029)&gt;0,"")</f>
        <v/>
      </c>
      <c r="S1029" t="s">
        <v>411</v>
      </c>
      <c r="T1029">
        <v>1</v>
      </c>
      <c r="U1029" s="7" t="s">
        <v>277</v>
      </c>
    </row>
    <row r="1030" spans="1:21" x14ac:dyDescent="0.45">
      <c r="A1030" t="s">
        <v>117</v>
      </c>
      <c r="B1030" s="4" t="str" cm="1">
        <f t="array" ref="B1030">_xlfn._xlws.FILTER(AnalysisSets!B:B,AnalysisSets!A:A=_xlfn._xlws.FILTER(Analyses!D:D,Analyses!A:A=AnalysisResults!A1030,""),"")</f>
        <v>Safety Population</v>
      </c>
      <c r="C1030" t="s">
        <v>314</v>
      </c>
      <c r="D1030" s="4" t="str" cm="1">
        <f t="array" ref="D1030">_xlfn.UNIQUE(_xlfn._xlws.FILTER(AnalysisMethods!$C$2:$C$31,AnalysisMethods!$A$2:$A$31=AnalysisResults!C1030,""))</f>
        <v>Grouped summary of categorical variable</v>
      </c>
      <c r="E1030" t="s">
        <v>316</v>
      </c>
      <c r="F1030" s="4" t="str" cm="1">
        <f t="array" ref="F1030">_xlfn._xlws.FILTER(AnalysisMethods!$H$2:$H$31,AnalysisMethods!$E$2:$E$31=AnalysisResults!E1030,"")</f>
        <v>%</v>
      </c>
      <c r="G1030" s="4" t="str" cm="1">
        <f t="array" ref="G1030">_xlfn._xlws.FILTER(AnalysisMethods!$I$2:$I$31,AnalysisMethods!$E$2:$E$31=AnalysisResults!E1030,"")</f>
        <v>( XX.X)</v>
      </c>
      <c r="H1030" t="s">
        <v>33</v>
      </c>
      <c r="I1030" t="s">
        <v>40</v>
      </c>
      <c r="J1030" s="4" t="str" cm="1">
        <f t="array" ref="J1030">_xlfn._xlws.FILTER(AnalysisGroupings!$G$2:$G$20,AnalysisGroupings!$F$2:$F$20=AnalysisResults!I1030,"")</f>
        <v>Xanomeline Low Dose</v>
      </c>
      <c r="L1030" t="s">
        <v>108</v>
      </c>
      <c r="N1030" s="4" t="str" cm="1">
        <f t="array" ref="N1030">_xlfn._xlws.FILTER(AnalysisGroupings!$G$2:$G$20,(AnalysisGroupings!$F$2:$F$20=AnalysisResults!M1030)*LEN(M1030)&gt;0,"")</f>
        <v/>
      </c>
      <c r="O1030" t="s">
        <v>367</v>
      </c>
      <c r="P1030" t="s">
        <v>111</v>
      </c>
      <c r="R1030" s="4" t="str" cm="1">
        <f t="array" ref="R1030">_xlfn._xlws.FILTER(AnalysisGroupings!$G$2:$G$20,(AnalysisGroupings!$F$2:$F$20=AnalysisResults!Q1030)*LEN(Q1030)&gt;0,"")</f>
        <v/>
      </c>
      <c r="S1030" t="s">
        <v>411</v>
      </c>
      <c r="T1030">
        <v>1.1904999999999999</v>
      </c>
      <c r="U1030" s="7" t="s">
        <v>283</v>
      </c>
    </row>
    <row r="1031" spans="1:21" x14ac:dyDescent="0.45">
      <c r="A1031" t="s">
        <v>117</v>
      </c>
      <c r="B1031" s="4" t="str" cm="1">
        <f t="array" ref="B1031">_xlfn._xlws.FILTER(AnalysisSets!B:B,AnalysisSets!A:A=_xlfn._xlws.FILTER(Analyses!D:D,Analyses!A:A=AnalysisResults!A1031,""),"")</f>
        <v>Safety Population</v>
      </c>
      <c r="C1031" t="s">
        <v>314</v>
      </c>
      <c r="D1031" s="4" t="str" cm="1">
        <f t="array" ref="D1031">_xlfn.UNIQUE(_xlfn._xlws.FILTER(AnalysisMethods!$C$2:$C$31,AnalysisMethods!$A$2:$A$31=AnalysisResults!C1031,""))</f>
        <v>Grouped summary of categorical variable</v>
      </c>
      <c r="E1031" t="s">
        <v>315</v>
      </c>
      <c r="F1031" s="4" t="str" cm="1">
        <f t="array" ref="F1031">_xlfn._xlws.FILTER(AnalysisMethods!$H$2:$H$31,AnalysisMethods!$E$2:$E$31=AnalysisResults!E1031,"")</f>
        <v>n</v>
      </c>
      <c r="G1031" s="4" t="str" cm="1">
        <f t="array" ref="G1031">_xlfn._xlws.FILTER(AnalysisMethods!$I$2:$I$31,AnalysisMethods!$E$2:$E$31=AnalysisResults!E1031,"")</f>
        <v>XX</v>
      </c>
      <c r="H1031" t="s">
        <v>33</v>
      </c>
      <c r="I1031" t="s">
        <v>40</v>
      </c>
      <c r="J1031" s="4" t="str" cm="1">
        <f t="array" ref="J1031">_xlfn._xlws.FILTER(AnalysisGroupings!$G$2:$G$20,AnalysisGroupings!$F$2:$F$20=AnalysisResults!I1031,"")</f>
        <v>Xanomeline Low Dose</v>
      </c>
      <c r="L1031" t="s">
        <v>108</v>
      </c>
      <c r="N1031" s="4" t="str" cm="1">
        <f t="array" ref="N1031">_xlfn._xlws.FILTER(AnalysisGroupings!$G$2:$G$20,(AnalysisGroupings!$F$2:$F$20=AnalysisResults!M1031)*LEN(M1031)&gt;0,"")</f>
        <v/>
      </c>
      <c r="O1031" t="s">
        <v>367</v>
      </c>
      <c r="P1031" t="s">
        <v>111</v>
      </c>
      <c r="R1031" s="4" t="str" cm="1">
        <f t="array" ref="R1031">_xlfn._xlws.FILTER(AnalysisGroupings!$G$2:$G$20,(AnalysisGroupings!$F$2:$F$20=AnalysisResults!Q1031)*LEN(Q1031)&gt;0,"")</f>
        <v/>
      </c>
      <c r="S1031" t="s">
        <v>426</v>
      </c>
      <c r="T1031">
        <v>0</v>
      </c>
      <c r="U1031" s="7" t="s">
        <v>276</v>
      </c>
    </row>
    <row r="1032" spans="1:21" x14ac:dyDescent="0.45">
      <c r="A1032" t="s">
        <v>117</v>
      </c>
      <c r="B1032" s="4" t="str" cm="1">
        <f t="array" ref="B1032">_xlfn._xlws.FILTER(AnalysisSets!B:B,AnalysisSets!A:A=_xlfn._xlws.FILTER(Analyses!D:D,Analyses!A:A=AnalysisResults!A1032,""),"")</f>
        <v>Safety Population</v>
      </c>
      <c r="C1032" t="s">
        <v>314</v>
      </c>
      <c r="D1032" s="4" t="str" cm="1">
        <f t="array" ref="D1032">_xlfn.UNIQUE(_xlfn._xlws.FILTER(AnalysisMethods!$C$2:$C$31,AnalysisMethods!$A$2:$A$31=AnalysisResults!C1032,""))</f>
        <v>Grouped summary of categorical variable</v>
      </c>
      <c r="E1032" t="s">
        <v>316</v>
      </c>
      <c r="F1032" s="4" t="str" cm="1">
        <f t="array" ref="F1032">_xlfn._xlws.FILTER(AnalysisMethods!$H$2:$H$31,AnalysisMethods!$E$2:$E$31=AnalysisResults!E1032,"")</f>
        <v>%</v>
      </c>
      <c r="G1032" s="4" t="str" cm="1">
        <f t="array" ref="G1032">_xlfn._xlws.FILTER(AnalysisMethods!$I$2:$I$31,AnalysisMethods!$E$2:$E$31=AnalysisResults!E1032,"")</f>
        <v>( XX.X)</v>
      </c>
      <c r="H1032" t="s">
        <v>33</v>
      </c>
      <c r="I1032" t="s">
        <v>40</v>
      </c>
      <c r="J1032" s="4" t="str" cm="1">
        <f t="array" ref="J1032">_xlfn._xlws.FILTER(AnalysisGroupings!$G$2:$G$20,AnalysisGroupings!$F$2:$F$20=AnalysisResults!I1032,"")</f>
        <v>Xanomeline Low Dose</v>
      </c>
      <c r="L1032" t="s">
        <v>108</v>
      </c>
      <c r="N1032" s="4" t="str" cm="1">
        <f t="array" ref="N1032">_xlfn._xlws.FILTER(AnalysisGroupings!$G$2:$G$20,(AnalysisGroupings!$F$2:$F$20=AnalysisResults!M1032)*LEN(M1032)&gt;0,"")</f>
        <v/>
      </c>
      <c r="O1032" t="s">
        <v>367</v>
      </c>
      <c r="P1032" t="s">
        <v>111</v>
      </c>
      <c r="R1032" s="4" t="str" cm="1">
        <f t="array" ref="R1032">_xlfn._xlws.FILTER(AnalysisGroupings!$G$2:$G$20,(AnalysisGroupings!$F$2:$F$20=AnalysisResults!Q1032)*LEN(Q1032)&gt;0,"")</f>
        <v/>
      </c>
      <c r="S1032" t="s">
        <v>426</v>
      </c>
      <c r="T1032">
        <v>0</v>
      </c>
      <c r="U1032" s="7" t="s">
        <v>280</v>
      </c>
    </row>
    <row r="1033" spans="1:21" x14ac:dyDescent="0.45">
      <c r="A1033" t="s">
        <v>117</v>
      </c>
      <c r="B1033" s="4" t="str" cm="1">
        <f t="array" ref="B1033">_xlfn._xlws.FILTER(AnalysisSets!B:B,AnalysisSets!A:A=_xlfn._xlws.FILTER(Analyses!D:D,Analyses!A:A=AnalysisResults!A1033,""),"")</f>
        <v>Safety Population</v>
      </c>
      <c r="C1033" t="s">
        <v>314</v>
      </c>
      <c r="D1033" s="4" t="str" cm="1">
        <f t="array" ref="D1033">_xlfn.UNIQUE(_xlfn._xlws.FILTER(AnalysisMethods!$C$2:$C$31,AnalysisMethods!$A$2:$A$31=AnalysisResults!C1033,""))</f>
        <v>Grouped summary of categorical variable</v>
      </c>
      <c r="E1033" t="s">
        <v>315</v>
      </c>
      <c r="F1033" s="4" t="str" cm="1">
        <f t="array" ref="F1033">_xlfn._xlws.FILTER(AnalysisMethods!$H$2:$H$31,AnalysisMethods!$E$2:$E$31=AnalysisResults!E1033,"")</f>
        <v>n</v>
      </c>
      <c r="G1033" s="4" t="str" cm="1">
        <f t="array" ref="G1033">_xlfn._xlws.FILTER(AnalysisMethods!$I$2:$I$31,AnalysisMethods!$E$2:$E$31=AnalysisResults!E1033,"")</f>
        <v>XX</v>
      </c>
      <c r="H1033" t="s">
        <v>33</v>
      </c>
      <c r="I1033" t="s">
        <v>40</v>
      </c>
      <c r="J1033" s="4" t="str" cm="1">
        <f t="array" ref="J1033">_xlfn._xlws.FILTER(AnalysisGroupings!$G$2:$G$20,AnalysisGroupings!$F$2:$F$20=AnalysisResults!I1033,"")</f>
        <v>Xanomeline Low Dose</v>
      </c>
      <c r="L1033" t="s">
        <v>108</v>
      </c>
      <c r="N1033" s="4" t="str" cm="1">
        <f t="array" ref="N1033">_xlfn._xlws.FILTER(AnalysisGroupings!$G$2:$G$20,(AnalysisGroupings!$F$2:$F$20=AnalysisResults!M1033)*LEN(M1033)&gt;0,"")</f>
        <v/>
      </c>
      <c r="O1033" t="s">
        <v>367</v>
      </c>
      <c r="P1033" t="s">
        <v>111</v>
      </c>
      <c r="R1033" s="4" t="str" cm="1">
        <f t="array" ref="R1033">_xlfn._xlws.FILTER(AnalysisGroupings!$G$2:$G$20,(AnalysisGroupings!$F$2:$F$20=AnalysisResults!Q1033)*LEN(Q1033)&gt;0,"")</f>
        <v/>
      </c>
      <c r="S1033" t="s">
        <v>437</v>
      </c>
      <c r="T1033">
        <v>0</v>
      </c>
      <c r="U1033" s="7" t="s">
        <v>276</v>
      </c>
    </row>
    <row r="1034" spans="1:21" x14ac:dyDescent="0.45">
      <c r="A1034" t="s">
        <v>117</v>
      </c>
      <c r="B1034" s="4" t="str" cm="1">
        <f t="array" ref="B1034">_xlfn._xlws.FILTER(AnalysisSets!B:B,AnalysisSets!A:A=_xlfn._xlws.FILTER(Analyses!D:D,Analyses!A:A=AnalysisResults!A1034,""),"")</f>
        <v>Safety Population</v>
      </c>
      <c r="C1034" t="s">
        <v>314</v>
      </c>
      <c r="D1034" s="4" t="str" cm="1">
        <f t="array" ref="D1034">_xlfn.UNIQUE(_xlfn._xlws.FILTER(AnalysisMethods!$C$2:$C$31,AnalysisMethods!$A$2:$A$31=AnalysisResults!C1034,""))</f>
        <v>Grouped summary of categorical variable</v>
      </c>
      <c r="E1034" t="s">
        <v>316</v>
      </c>
      <c r="F1034" s="4" t="str" cm="1">
        <f t="array" ref="F1034">_xlfn._xlws.FILTER(AnalysisMethods!$H$2:$H$31,AnalysisMethods!$E$2:$E$31=AnalysisResults!E1034,"")</f>
        <v>%</v>
      </c>
      <c r="G1034" s="4" t="str" cm="1">
        <f t="array" ref="G1034">_xlfn._xlws.FILTER(AnalysisMethods!$I$2:$I$31,AnalysisMethods!$E$2:$E$31=AnalysisResults!E1034,"")</f>
        <v>( XX.X)</v>
      </c>
      <c r="H1034" t="s">
        <v>33</v>
      </c>
      <c r="I1034" t="s">
        <v>40</v>
      </c>
      <c r="J1034" s="4" t="str" cm="1">
        <f t="array" ref="J1034">_xlfn._xlws.FILTER(AnalysisGroupings!$G$2:$G$20,AnalysisGroupings!$F$2:$F$20=AnalysisResults!I1034,"")</f>
        <v>Xanomeline Low Dose</v>
      </c>
      <c r="L1034" t="s">
        <v>108</v>
      </c>
      <c r="N1034" s="4" t="str" cm="1">
        <f t="array" ref="N1034">_xlfn._xlws.FILTER(AnalysisGroupings!$G$2:$G$20,(AnalysisGroupings!$F$2:$F$20=AnalysisResults!M1034)*LEN(M1034)&gt;0,"")</f>
        <v/>
      </c>
      <c r="O1034" t="s">
        <v>367</v>
      </c>
      <c r="P1034" t="s">
        <v>111</v>
      </c>
      <c r="R1034" s="4" t="str" cm="1">
        <f t="array" ref="R1034">_xlfn._xlws.FILTER(AnalysisGroupings!$G$2:$G$20,(AnalysisGroupings!$F$2:$F$20=AnalysisResults!Q1034)*LEN(Q1034)&gt;0,"")</f>
        <v/>
      </c>
      <c r="S1034" t="s">
        <v>437</v>
      </c>
      <c r="T1034">
        <v>0</v>
      </c>
      <c r="U1034" s="7" t="s">
        <v>280</v>
      </c>
    </row>
    <row r="1035" spans="1:21" x14ac:dyDescent="0.45">
      <c r="A1035" t="s">
        <v>117</v>
      </c>
      <c r="B1035" s="4" t="str" cm="1">
        <f t="array" ref="B1035">_xlfn._xlws.FILTER(AnalysisSets!B:B,AnalysisSets!A:A=_xlfn._xlws.FILTER(Analyses!D:D,Analyses!A:A=AnalysisResults!A1035,""),"")</f>
        <v>Safety Population</v>
      </c>
      <c r="C1035" t="s">
        <v>314</v>
      </c>
      <c r="D1035" s="4" t="str" cm="1">
        <f t="array" ref="D1035">_xlfn.UNIQUE(_xlfn._xlws.FILTER(AnalysisMethods!$C$2:$C$31,AnalysisMethods!$A$2:$A$31=AnalysisResults!C1035,""))</f>
        <v>Grouped summary of categorical variable</v>
      </c>
      <c r="E1035" t="s">
        <v>315</v>
      </c>
      <c r="F1035" s="4" t="str" cm="1">
        <f t="array" ref="F1035">_xlfn._xlws.FILTER(AnalysisMethods!$H$2:$H$31,AnalysisMethods!$E$2:$E$31=AnalysisResults!E1035,"")</f>
        <v>n</v>
      </c>
      <c r="G1035" s="4" t="str" cm="1">
        <f t="array" ref="G1035">_xlfn._xlws.FILTER(AnalysisMethods!$I$2:$I$31,AnalysisMethods!$E$2:$E$31=AnalysisResults!E1035,"")</f>
        <v>XX</v>
      </c>
      <c r="H1035" t="s">
        <v>33</v>
      </c>
      <c r="I1035" t="s">
        <v>40</v>
      </c>
      <c r="J1035" s="4" t="str" cm="1">
        <f t="array" ref="J1035">_xlfn._xlws.FILTER(AnalysisGroupings!$G$2:$G$20,AnalysisGroupings!$F$2:$F$20=AnalysisResults!I1035,"")</f>
        <v>Xanomeline Low Dose</v>
      </c>
      <c r="L1035" t="s">
        <v>108</v>
      </c>
      <c r="N1035" s="4" t="str" cm="1">
        <f t="array" ref="N1035">_xlfn._xlws.FILTER(AnalysisGroupings!$G$2:$G$20,(AnalysisGroupings!$F$2:$F$20=AnalysisResults!M1035)*LEN(M1035)&gt;0,"")</f>
        <v/>
      </c>
      <c r="O1035" t="s">
        <v>367</v>
      </c>
      <c r="P1035" t="s">
        <v>111</v>
      </c>
      <c r="R1035" s="4" t="str" cm="1">
        <f t="array" ref="R1035">_xlfn._xlws.FILTER(AnalysisGroupings!$G$2:$G$20,(AnalysisGroupings!$F$2:$F$20=AnalysisResults!Q1035)*LEN(Q1035)&gt;0,"")</f>
        <v/>
      </c>
      <c r="S1035" t="s">
        <v>441</v>
      </c>
      <c r="T1035">
        <v>1</v>
      </c>
      <c r="U1035" s="7" t="s">
        <v>277</v>
      </c>
    </row>
    <row r="1036" spans="1:21" x14ac:dyDescent="0.45">
      <c r="A1036" t="s">
        <v>117</v>
      </c>
      <c r="B1036" s="4" t="str" cm="1">
        <f t="array" ref="B1036">_xlfn._xlws.FILTER(AnalysisSets!B:B,AnalysisSets!A:A=_xlfn._xlws.FILTER(Analyses!D:D,Analyses!A:A=AnalysisResults!A1036,""),"")</f>
        <v>Safety Population</v>
      </c>
      <c r="C1036" t="s">
        <v>314</v>
      </c>
      <c r="D1036" s="4" t="str" cm="1">
        <f t="array" ref="D1036">_xlfn.UNIQUE(_xlfn._xlws.FILTER(AnalysisMethods!$C$2:$C$31,AnalysisMethods!$A$2:$A$31=AnalysisResults!C1036,""))</f>
        <v>Grouped summary of categorical variable</v>
      </c>
      <c r="E1036" t="s">
        <v>316</v>
      </c>
      <c r="F1036" s="4" t="str" cm="1">
        <f t="array" ref="F1036">_xlfn._xlws.FILTER(AnalysisMethods!$H$2:$H$31,AnalysisMethods!$E$2:$E$31=AnalysisResults!E1036,"")</f>
        <v>%</v>
      </c>
      <c r="G1036" s="4" t="str" cm="1">
        <f t="array" ref="G1036">_xlfn._xlws.FILTER(AnalysisMethods!$I$2:$I$31,AnalysisMethods!$E$2:$E$31=AnalysisResults!E1036,"")</f>
        <v>( XX.X)</v>
      </c>
      <c r="H1036" t="s">
        <v>33</v>
      </c>
      <c r="I1036" t="s">
        <v>40</v>
      </c>
      <c r="J1036" s="4" t="str" cm="1">
        <f t="array" ref="J1036">_xlfn._xlws.FILTER(AnalysisGroupings!$G$2:$G$20,AnalysisGroupings!$F$2:$F$20=AnalysisResults!I1036,"")</f>
        <v>Xanomeline Low Dose</v>
      </c>
      <c r="L1036" t="s">
        <v>108</v>
      </c>
      <c r="N1036" s="4" t="str" cm="1">
        <f t="array" ref="N1036">_xlfn._xlws.FILTER(AnalysisGroupings!$G$2:$G$20,(AnalysisGroupings!$F$2:$F$20=AnalysisResults!M1036)*LEN(M1036)&gt;0,"")</f>
        <v/>
      </c>
      <c r="O1036" t="s">
        <v>367</v>
      </c>
      <c r="P1036" t="s">
        <v>111</v>
      </c>
      <c r="R1036" s="4" t="str" cm="1">
        <f t="array" ref="R1036">_xlfn._xlws.FILTER(AnalysisGroupings!$G$2:$G$20,(AnalysisGroupings!$F$2:$F$20=AnalysisResults!Q1036)*LEN(Q1036)&gt;0,"")</f>
        <v/>
      </c>
      <c r="S1036" t="s">
        <v>441</v>
      </c>
      <c r="T1036">
        <v>1.1904999999999999</v>
      </c>
      <c r="U1036" s="7" t="s">
        <v>283</v>
      </c>
    </row>
    <row r="1037" spans="1:21" x14ac:dyDescent="0.45">
      <c r="A1037" t="s">
        <v>117</v>
      </c>
      <c r="B1037" s="4" t="str" cm="1">
        <f t="array" ref="B1037">_xlfn._xlws.FILTER(AnalysisSets!B:B,AnalysisSets!A:A=_xlfn._xlws.FILTER(Analyses!D:D,Analyses!A:A=AnalysisResults!A1037,""),"")</f>
        <v>Safety Population</v>
      </c>
      <c r="C1037" t="s">
        <v>314</v>
      </c>
      <c r="D1037" s="4" t="str" cm="1">
        <f t="array" ref="D1037">_xlfn.UNIQUE(_xlfn._xlws.FILTER(AnalysisMethods!$C$2:$C$31,AnalysisMethods!$A$2:$A$31=AnalysisResults!C1037,""))</f>
        <v>Grouped summary of categorical variable</v>
      </c>
      <c r="E1037" t="s">
        <v>315</v>
      </c>
      <c r="F1037" s="4" t="str" cm="1">
        <f t="array" ref="F1037">_xlfn._xlws.FILTER(AnalysisMethods!$H$2:$H$31,AnalysisMethods!$E$2:$E$31=AnalysisResults!E1037,"")</f>
        <v>n</v>
      </c>
      <c r="G1037" s="4" t="str" cm="1">
        <f t="array" ref="G1037">_xlfn._xlws.FILTER(AnalysisMethods!$I$2:$I$31,AnalysisMethods!$E$2:$E$31=AnalysisResults!E1037,"")</f>
        <v>XX</v>
      </c>
      <c r="H1037" t="s">
        <v>33</v>
      </c>
      <c r="I1037" t="s">
        <v>40</v>
      </c>
      <c r="J1037" s="4" t="str" cm="1">
        <f t="array" ref="J1037">_xlfn._xlws.FILTER(AnalysisGroupings!$G$2:$G$20,AnalysisGroupings!$F$2:$F$20=AnalysisResults!I1037,"")</f>
        <v>Xanomeline Low Dose</v>
      </c>
      <c r="L1037" t="s">
        <v>108</v>
      </c>
      <c r="N1037" s="4" t="str" cm="1">
        <f t="array" ref="N1037">_xlfn._xlws.FILTER(AnalysisGroupings!$G$2:$G$20,(AnalysisGroupings!$F$2:$F$20=AnalysisResults!M1037)*LEN(M1037)&gt;0,"")</f>
        <v/>
      </c>
      <c r="O1037" t="s">
        <v>367</v>
      </c>
      <c r="P1037" t="s">
        <v>111</v>
      </c>
      <c r="R1037" s="4" t="str" cm="1">
        <f t="array" ref="R1037">_xlfn._xlws.FILTER(AnalysisGroupings!$G$2:$G$20,(AnalysisGroupings!$F$2:$F$20=AnalysisResults!Q1037)*LEN(Q1037)&gt;0,"")</f>
        <v/>
      </c>
      <c r="S1037" t="s">
        <v>447</v>
      </c>
      <c r="T1037">
        <v>1</v>
      </c>
      <c r="U1037" s="7" t="s">
        <v>277</v>
      </c>
    </row>
    <row r="1038" spans="1:21" x14ac:dyDescent="0.45">
      <c r="A1038" t="s">
        <v>117</v>
      </c>
      <c r="B1038" s="4" t="str" cm="1">
        <f t="array" ref="B1038">_xlfn._xlws.FILTER(AnalysisSets!B:B,AnalysisSets!A:A=_xlfn._xlws.FILTER(Analyses!D:D,Analyses!A:A=AnalysisResults!A1038,""),"")</f>
        <v>Safety Population</v>
      </c>
      <c r="C1038" t="s">
        <v>314</v>
      </c>
      <c r="D1038" s="4" t="str" cm="1">
        <f t="array" ref="D1038">_xlfn.UNIQUE(_xlfn._xlws.FILTER(AnalysisMethods!$C$2:$C$31,AnalysisMethods!$A$2:$A$31=AnalysisResults!C1038,""))</f>
        <v>Grouped summary of categorical variable</v>
      </c>
      <c r="E1038" t="s">
        <v>316</v>
      </c>
      <c r="F1038" s="4" t="str" cm="1">
        <f t="array" ref="F1038">_xlfn._xlws.FILTER(AnalysisMethods!$H$2:$H$31,AnalysisMethods!$E$2:$E$31=AnalysisResults!E1038,"")</f>
        <v>%</v>
      </c>
      <c r="G1038" s="4" t="str" cm="1">
        <f t="array" ref="G1038">_xlfn._xlws.FILTER(AnalysisMethods!$I$2:$I$31,AnalysisMethods!$E$2:$E$31=AnalysisResults!E1038,"")</f>
        <v>( XX.X)</v>
      </c>
      <c r="H1038" t="s">
        <v>33</v>
      </c>
      <c r="I1038" t="s">
        <v>40</v>
      </c>
      <c r="J1038" s="4" t="str" cm="1">
        <f t="array" ref="J1038">_xlfn._xlws.FILTER(AnalysisGroupings!$G$2:$G$20,AnalysisGroupings!$F$2:$F$20=AnalysisResults!I1038,"")</f>
        <v>Xanomeline Low Dose</v>
      </c>
      <c r="L1038" t="s">
        <v>108</v>
      </c>
      <c r="N1038" s="4" t="str" cm="1">
        <f t="array" ref="N1038">_xlfn._xlws.FILTER(AnalysisGroupings!$G$2:$G$20,(AnalysisGroupings!$F$2:$F$20=AnalysisResults!M1038)*LEN(M1038)&gt;0,"")</f>
        <v/>
      </c>
      <c r="O1038" t="s">
        <v>367</v>
      </c>
      <c r="P1038" t="s">
        <v>111</v>
      </c>
      <c r="R1038" s="4" t="str" cm="1">
        <f t="array" ref="R1038">_xlfn._xlws.FILTER(AnalysisGroupings!$G$2:$G$20,(AnalysisGroupings!$F$2:$F$20=AnalysisResults!Q1038)*LEN(Q1038)&gt;0,"")</f>
        <v/>
      </c>
      <c r="S1038" t="s">
        <v>447</v>
      </c>
      <c r="T1038">
        <v>1.1904999999999999</v>
      </c>
      <c r="U1038" s="7" t="s">
        <v>283</v>
      </c>
    </row>
    <row r="1039" spans="1:21" x14ac:dyDescent="0.45">
      <c r="A1039" t="s">
        <v>117</v>
      </c>
      <c r="B1039" s="4" t="str" cm="1">
        <f t="array" ref="B1039">_xlfn._xlws.FILTER(AnalysisSets!B:B,AnalysisSets!A:A=_xlfn._xlws.FILTER(Analyses!D:D,Analyses!A:A=AnalysisResults!A1039,""),"")</f>
        <v>Safety Population</v>
      </c>
      <c r="C1039" t="s">
        <v>314</v>
      </c>
      <c r="D1039" s="4" t="str" cm="1">
        <f t="array" ref="D1039">_xlfn.UNIQUE(_xlfn._xlws.FILTER(AnalysisMethods!$C$2:$C$31,AnalysisMethods!$A$2:$A$31=AnalysisResults!C1039,""))</f>
        <v>Grouped summary of categorical variable</v>
      </c>
      <c r="E1039" t="s">
        <v>315</v>
      </c>
      <c r="F1039" s="4" t="str" cm="1">
        <f t="array" ref="F1039">_xlfn._xlws.FILTER(AnalysisMethods!$H$2:$H$31,AnalysisMethods!$E$2:$E$31=AnalysisResults!E1039,"")</f>
        <v>n</v>
      </c>
      <c r="G1039" s="4" t="str" cm="1">
        <f t="array" ref="G1039">_xlfn._xlws.FILTER(AnalysisMethods!$I$2:$I$31,AnalysisMethods!$E$2:$E$31=AnalysisResults!E1039,"")</f>
        <v>XX</v>
      </c>
      <c r="H1039" t="s">
        <v>33</v>
      </c>
      <c r="I1039" t="s">
        <v>40</v>
      </c>
      <c r="J1039" s="4" t="str" cm="1">
        <f t="array" ref="J1039">_xlfn._xlws.FILTER(AnalysisGroupings!$G$2:$G$20,AnalysisGroupings!$F$2:$F$20=AnalysisResults!I1039,"")</f>
        <v>Xanomeline Low Dose</v>
      </c>
      <c r="L1039" t="s">
        <v>108</v>
      </c>
      <c r="N1039" s="4" t="str" cm="1">
        <f t="array" ref="N1039">_xlfn._xlws.FILTER(AnalysisGroupings!$G$2:$G$20,(AnalysisGroupings!$F$2:$F$20=AnalysisResults!M1039)*LEN(M1039)&gt;0,"")</f>
        <v/>
      </c>
      <c r="O1039" t="s">
        <v>367</v>
      </c>
      <c r="P1039" t="s">
        <v>111</v>
      </c>
      <c r="R1039" s="4" t="str" cm="1">
        <f t="array" ref="R1039">_xlfn._xlws.FILTER(AnalysisGroupings!$G$2:$G$20,(AnalysisGroupings!$F$2:$F$20=AnalysisResults!Q1039)*LEN(Q1039)&gt;0,"")</f>
        <v/>
      </c>
      <c r="S1039" t="s">
        <v>460</v>
      </c>
      <c r="T1039">
        <v>8</v>
      </c>
      <c r="U1039" s="7" t="s">
        <v>243</v>
      </c>
    </row>
    <row r="1040" spans="1:21" x14ac:dyDescent="0.45">
      <c r="A1040" t="s">
        <v>117</v>
      </c>
      <c r="B1040" s="4" t="str" cm="1">
        <f t="array" ref="B1040">_xlfn._xlws.FILTER(AnalysisSets!B:B,AnalysisSets!A:A=_xlfn._xlws.FILTER(Analyses!D:D,Analyses!A:A=AnalysisResults!A1040,""),"")</f>
        <v>Safety Population</v>
      </c>
      <c r="C1040" t="s">
        <v>314</v>
      </c>
      <c r="D1040" s="4" t="str" cm="1">
        <f t="array" ref="D1040">_xlfn.UNIQUE(_xlfn._xlws.FILTER(AnalysisMethods!$C$2:$C$31,AnalysisMethods!$A$2:$A$31=AnalysisResults!C1040,""))</f>
        <v>Grouped summary of categorical variable</v>
      </c>
      <c r="E1040" t="s">
        <v>316</v>
      </c>
      <c r="F1040" s="4" t="str" cm="1">
        <f t="array" ref="F1040">_xlfn._xlws.FILTER(AnalysisMethods!$H$2:$H$31,AnalysisMethods!$E$2:$E$31=AnalysisResults!E1040,"")</f>
        <v>%</v>
      </c>
      <c r="G1040" s="4" t="str" cm="1">
        <f t="array" ref="G1040">_xlfn._xlws.FILTER(AnalysisMethods!$I$2:$I$31,AnalysisMethods!$E$2:$E$31=AnalysisResults!E1040,"")</f>
        <v>( XX.X)</v>
      </c>
      <c r="H1040" t="s">
        <v>33</v>
      </c>
      <c r="I1040" t="s">
        <v>40</v>
      </c>
      <c r="J1040" s="4" t="str" cm="1">
        <f t="array" ref="J1040">_xlfn._xlws.FILTER(AnalysisGroupings!$G$2:$G$20,AnalysisGroupings!$F$2:$F$20=AnalysisResults!I1040,"")</f>
        <v>Xanomeline Low Dose</v>
      </c>
      <c r="L1040" t="s">
        <v>108</v>
      </c>
      <c r="N1040" s="4" t="str" cm="1">
        <f t="array" ref="N1040">_xlfn._xlws.FILTER(AnalysisGroupings!$G$2:$G$20,(AnalysisGroupings!$F$2:$F$20=AnalysisResults!M1040)*LEN(M1040)&gt;0,"")</f>
        <v/>
      </c>
      <c r="O1040" t="s">
        <v>367</v>
      </c>
      <c r="P1040" t="s">
        <v>111</v>
      </c>
      <c r="R1040" s="4" t="str" cm="1">
        <f t="array" ref="R1040">_xlfn._xlws.FILTER(AnalysisGroupings!$G$2:$G$20,(AnalysisGroupings!$F$2:$F$20=AnalysisResults!Q1040)*LEN(Q1040)&gt;0,"")</f>
        <v/>
      </c>
      <c r="S1040" t="s">
        <v>460</v>
      </c>
      <c r="T1040">
        <v>9.5237999999999996</v>
      </c>
      <c r="U1040" s="7" t="s">
        <v>249</v>
      </c>
    </row>
    <row r="1041" spans="1:21" x14ac:dyDescent="0.45">
      <c r="A1041" t="s">
        <v>117</v>
      </c>
      <c r="B1041" s="4" t="str" cm="1">
        <f t="array" ref="B1041">_xlfn._xlws.FILTER(AnalysisSets!B:B,AnalysisSets!A:A=_xlfn._xlws.FILTER(Analyses!D:D,Analyses!A:A=AnalysisResults!A1041,""),"")</f>
        <v>Safety Population</v>
      </c>
      <c r="C1041" t="s">
        <v>314</v>
      </c>
      <c r="D1041" s="4" t="str" cm="1">
        <f t="array" ref="D1041">_xlfn.UNIQUE(_xlfn._xlws.FILTER(AnalysisMethods!$C$2:$C$31,AnalysisMethods!$A$2:$A$31=AnalysisResults!C1041,""))</f>
        <v>Grouped summary of categorical variable</v>
      </c>
      <c r="E1041" t="s">
        <v>315</v>
      </c>
      <c r="F1041" s="4" t="str" cm="1">
        <f t="array" ref="F1041">_xlfn._xlws.FILTER(AnalysisMethods!$H$2:$H$31,AnalysisMethods!$E$2:$E$31=AnalysisResults!E1041,"")</f>
        <v>n</v>
      </c>
      <c r="G1041" s="4" t="str" cm="1">
        <f t="array" ref="G1041">_xlfn._xlws.FILTER(AnalysisMethods!$I$2:$I$31,AnalysisMethods!$E$2:$E$31=AnalysisResults!E1041,"")</f>
        <v>XX</v>
      </c>
      <c r="H1041" t="s">
        <v>33</v>
      </c>
      <c r="I1041" t="s">
        <v>40</v>
      </c>
      <c r="J1041" s="4" t="str" cm="1">
        <f t="array" ref="J1041">_xlfn._xlws.FILTER(AnalysisGroupings!$G$2:$G$20,AnalysisGroupings!$F$2:$F$20=AnalysisResults!I1041,"")</f>
        <v>Xanomeline Low Dose</v>
      </c>
      <c r="L1041" t="s">
        <v>108</v>
      </c>
      <c r="N1041" s="4" t="str" cm="1">
        <f t="array" ref="N1041">_xlfn._xlws.FILTER(AnalysisGroupings!$G$2:$G$20,(AnalysisGroupings!$F$2:$F$20=AnalysisResults!M1041)*LEN(M1041)&gt;0,"")</f>
        <v/>
      </c>
      <c r="O1041" t="s">
        <v>367</v>
      </c>
      <c r="P1041" t="s">
        <v>111</v>
      </c>
      <c r="R1041" s="4" t="str" cm="1">
        <f t="array" ref="R1041">_xlfn._xlws.FILTER(AnalysisGroupings!$G$2:$G$20,(AnalysisGroupings!$F$2:$F$20=AnalysisResults!Q1041)*LEN(Q1041)&gt;0,"")</f>
        <v/>
      </c>
      <c r="S1041" t="s">
        <v>495</v>
      </c>
      <c r="T1041">
        <v>3</v>
      </c>
      <c r="U1041" s="7" t="s">
        <v>265</v>
      </c>
    </row>
    <row r="1042" spans="1:21" x14ac:dyDescent="0.45">
      <c r="A1042" t="s">
        <v>117</v>
      </c>
      <c r="B1042" s="4" t="str" cm="1">
        <f t="array" ref="B1042">_xlfn._xlws.FILTER(AnalysisSets!B:B,AnalysisSets!A:A=_xlfn._xlws.FILTER(Analyses!D:D,Analyses!A:A=AnalysisResults!A1042,""),"")</f>
        <v>Safety Population</v>
      </c>
      <c r="C1042" t="s">
        <v>314</v>
      </c>
      <c r="D1042" s="4" t="str" cm="1">
        <f t="array" ref="D1042">_xlfn.UNIQUE(_xlfn._xlws.FILTER(AnalysisMethods!$C$2:$C$31,AnalysisMethods!$A$2:$A$31=AnalysisResults!C1042,""))</f>
        <v>Grouped summary of categorical variable</v>
      </c>
      <c r="E1042" t="s">
        <v>316</v>
      </c>
      <c r="F1042" s="4" t="str" cm="1">
        <f t="array" ref="F1042">_xlfn._xlws.FILTER(AnalysisMethods!$H$2:$H$31,AnalysisMethods!$E$2:$E$31=AnalysisResults!E1042,"")</f>
        <v>%</v>
      </c>
      <c r="G1042" s="4" t="str" cm="1">
        <f t="array" ref="G1042">_xlfn._xlws.FILTER(AnalysisMethods!$I$2:$I$31,AnalysisMethods!$E$2:$E$31=AnalysisResults!E1042,"")</f>
        <v>( XX.X)</v>
      </c>
      <c r="H1042" t="s">
        <v>33</v>
      </c>
      <c r="I1042" t="s">
        <v>40</v>
      </c>
      <c r="J1042" s="4" t="str" cm="1">
        <f t="array" ref="J1042">_xlfn._xlws.FILTER(AnalysisGroupings!$G$2:$G$20,AnalysisGroupings!$F$2:$F$20=AnalysisResults!I1042,"")</f>
        <v>Xanomeline Low Dose</v>
      </c>
      <c r="L1042" t="s">
        <v>108</v>
      </c>
      <c r="N1042" s="4" t="str" cm="1">
        <f t="array" ref="N1042">_xlfn._xlws.FILTER(AnalysisGroupings!$G$2:$G$20,(AnalysisGroupings!$F$2:$F$20=AnalysisResults!M1042)*LEN(M1042)&gt;0,"")</f>
        <v/>
      </c>
      <c r="O1042" t="s">
        <v>367</v>
      </c>
      <c r="P1042" t="s">
        <v>111</v>
      </c>
      <c r="R1042" s="4" t="str" cm="1">
        <f t="array" ref="R1042">_xlfn._xlws.FILTER(AnalysisGroupings!$G$2:$G$20,(AnalysisGroupings!$F$2:$F$20=AnalysisResults!Q1042)*LEN(Q1042)&gt;0,"")</f>
        <v/>
      </c>
      <c r="S1042" t="s">
        <v>495</v>
      </c>
      <c r="T1042">
        <v>3.5714000000000001</v>
      </c>
      <c r="U1042" s="7" t="s">
        <v>272</v>
      </c>
    </row>
    <row r="1043" spans="1:21" x14ac:dyDescent="0.45">
      <c r="A1043" t="s">
        <v>117</v>
      </c>
      <c r="B1043" s="4" t="str" cm="1">
        <f t="array" ref="B1043">_xlfn._xlws.FILTER(AnalysisSets!B:B,AnalysisSets!A:A=_xlfn._xlws.FILTER(Analyses!D:D,Analyses!A:A=AnalysisResults!A1043,""),"")</f>
        <v>Safety Population</v>
      </c>
      <c r="C1043" t="s">
        <v>314</v>
      </c>
      <c r="D1043" s="4" t="str" cm="1">
        <f t="array" ref="D1043">_xlfn.UNIQUE(_xlfn._xlws.FILTER(AnalysisMethods!$C$2:$C$31,AnalysisMethods!$A$2:$A$31=AnalysisResults!C1043,""))</f>
        <v>Grouped summary of categorical variable</v>
      </c>
      <c r="E1043" t="s">
        <v>315</v>
      </c>
      <c r="F1043" s="4" t="str" cm="1">
        <f t="array" ref="F1043">_xlfn._xlws.FILTER(AnalysisMethods!$H$2:$H$31,AnalysisMethods!$E$2:$E$31=AnalysisResults!E1043,"")</f>
        <v>n</v>
      </c>
      <c r="G1043" s="4" t="str" cm="1">
        <f t="array" ref="G1043">_xlfn._xlws.FILTER(AnalysisMethods!$I$2:$I$31,AnalysisMethods!$E$2:$E$31=AnalysisResults!E1043,"")</f>
        <v>XX</v>
      </c>
      <c r="H1043" t="s">
        <v>33</v>
      </c>
      <c r="I1043" t="s">
        <v>40</v>
      </c>
      <c r="J1043" s="4" t="str" cm="1">
        <f t="array" ref="J1043">_xlfn._xlws.FILTER(AnalysisGroupings!$G$2:$G$20,AnalysisGroupings!$F$2:$F$20=AnalysisResults!I1043,"")</f>
        <v>Xanomeline Low Dose</v>
      </c>
      <c r="L1043" t="s">
        <v>108</v>
      </c>
      <c r="N1043" s="4" t="str" cm="1">
        <f t="array" ref="N1043">_xlfn._xlws.FILTER(AnalysisGroupings!$G$2:$G$20,(AnalysisGroupings!$F$2:$F$20=AnalysisResults!M1043)*LEN(M1043)&gt;0,"")</f>
        <v/>
      </c>
      <c r="O1043" t="s">
        <v>367</v>
      </c>
      <c r="P1043" t="s">
        <v>111</v>
      </c>
      <c r="R1043" s="4" t="str" cm="1">
        <f t="array" ref="R1043">_xlfn._xlws.FILTER(AnalysisGroupings!$G$2:$G$20,(AnalysisGroupings!$F$2:$F$20=AnalysisResults!Q1043)*LEN(Q1043)&gt;0,"")</f>
        <v/>
      </c>
      <c r="S1043" t="s">
        <v>498</v>
      </c>
      <c r="T1043">
        <v>1</v>
      </c>
      <c r="U1043" s="7" t="s">
        <v>277</v>
      </c>
    </row>
    <row r="1044" spans="1:21" x14ac:dyDescent="0.45">
      <c r="A1044" t="s">
        <v>117</v>
      </c>
      <c r="B1044" s="4" t="str" cm="1">
        <f t="array" ref="B1044">_xlfn._xlws.FILTER(AnalysisSets!B:B,AnalysisSets!A:A=_xlfn._xlws.FILTER(Analyses!D:D,Analyses!A:A=AnalysisResults!A1044,""),"")</f>
        <v>Safety Population</v>
      </c>
      <c r="C1044" t="s">
        <v>314</v>
      </c>
      <c r="D1044" s="4" t="str" cm="1">
        <f t="array" ref="D1044">_xlfn.UNIQUE(_xlfn._xlws.FILTER(AnalysisMethods!$C$2:$C$31,AnalysisMethods!$A$2:$A$31=AnalysisResults!C1044,""))</f>
        <v>Grouped summary of categorical variable</v>
      </c>
      <c r="E1044" t="s">
        <v>316</v>
      </c>
      <c r="F1044" s="4" t="str" cm="1">
        <f t="array" ref="F1044">_xlfn._xlws.FILTER(AnalysisMethods!$H$2:$H$31,AnalysisMethods!$E$2:$E$31=AnalysisResults!E1044,"")</f>
        <v>%</v>
      </c>
      <c r="G1044" s="4" t="str" cm="1">
        <f t="array" ref="G1044">_xlfn._xlws.FILTER(AnalysisMethods!$I$2:$I$31,AnalysisMethods!$E$2:$E$31=AnalysisResults!E1044,"")</f>
        <v>( XX.X)</v>
      </c>
      <c r="H1044" t="s">
        <v>33</v>
      </c>
      <c r="I1044" t="s">
        <v>40</v>
      </c>
      <c r="J1044" s="4" t="str" cm="1">
        <f t="array" ref="J1044">_xlfn._xlws.FILTER(AnalysisGroupings!$G$2:$G$20,AnalysisGroupings!$F$2:$F$20=AnalysisResults!I1044,"")</f>
        <v>Xanomeline Low Dose</v>
      </c>
      <c r="L1044" t="s">
        <v>108</v>
      </c>
      <c r="N1044" s="4" t="str" cm="1">
        <f t="array" ref="N1044">_xlfn._xlws.FILTER(AnalysisGroupings!$G$2:$G$20,(AnalysisGroupings!$F$2:$F$20=AnalysisResults!M1044)*LEN(M1044)&gt;0,"")</f>
        <v/>
      </c>
      <c r="O1044" t="s">
        <v>367</v>
      </c>
      <c r="P1044" t="s">
        <v>111</v>
      </c>
      <c r="R1044" s="4" t="str" cm="1">
        <f t="array" ref="R1044">_xlfn._xlws.FILTER(AnalysisGroupings!$G$2:$G$20,(AnalysisGroupings!$F$2:$F$20=AnalysisResults!Q1044)*LEN(Q1044)&gt;0,"")</f>
        <v/>
      </c>
      <c r="S1044" t="s">
        <v>498</v>
      </c>
      <c r="T1044">
        <v>1.1904999999999999</v>
      </c>
      <c r="U1044" s="7" t="s">
        <v>283</v>
      </c>
    </row>
    <row r="1045" spans="1:21" x14ac:dyDescent="0.45">
      <c r="A1045" t="s">
        <v>117</v>
      </c>
      <c r="B1045" s="4" t="str" cm="1">
        <f t="array" ref="B1045">_xlfn._xlws.FILTER(AnalysisSets!B:B,AnalysisSets!A:A=_xlfn._xlws.FILTER(Analyses!D:D,Analyses!A:A=AnalysisResults!A1045,""),"")</f>
        <v>Safety Population</v>
      </c>
      <c r="C1045" t="s">
        <v>314</v>
      </c>
      <c r="D1045" s="4" t="str" cm="1">
        <f t="array" ref="D1045">_xlfn.UNIQUE(_xlfn._xlws.FILTER(AnalysisMethods!$C$2:$C$31,AnalysisMethods!$A$2:$A$31=AnalysisResults!C1045,""))</f>
        <v>Grouped summary of categorical variable</v>
      </c>
      <c r="E1045" t="s">
        <v>315</v>
      </c>
      <c r="F1045" s="4" t="str" cm="1">
        <f t="array" ref="F1045">_xlfn._xlws.FILTER(AnalysisMethods!$H$2:$H$31,AnalysisMethods!$E$2:$E$31=AnalysisResults!E1045,"")</f>
        <v>n</v>
      </c>
      <c r="G1045" s="4" t="str" cm="1">
        <f t="array" ref="G1045">_xlfn._xlws.FILTER(AnalysisMethods!$I$2:$I$31,AnalysisMethods!$E$2:$E$31=AnalysisResults!E1045,"")</f>
        <v>XX</v>
      </c>
      <c r="H1045" t="s">
        <v>33</v>
      </c>
      <c r="I1045" t="s">
        <v>40</v>
      </c>
      <c r="J1045" s="4" t="str" cm="1">
        <f t="array" ref="J1045">_xlfn._xlws.FILTER(AnalysisGroupings!$G$2:$G$20,AnalysisGroupings!$F$2:$F$20=AnalysisResults!I1045,"")</f>
        <v>Xanomeline Low Dose</v>
      </c>
      <c r="L1045" t="s">
        <v>108</v>
      </c>
      <c r="N1045" s="4" t="str" cm="1">
        <f t="array" ref="N1045">_xlfn._xlws.FILTER(AnalysisGroupings!$G$2:$G$20,(AnalysisGroupings!$F$2:$F$20=AnalysisResults!M1045)*LEN(M1045)&gt;0,"")</f>
        <v/>
      </c>
      <c r="O1045" t="s">
        <v>367</v>
      </c>
      <c r="P1045" t="s">
        <v>111</v>
      </c>
      <c r="R1045" s="4" t="str" cm="1">
        <f t="array" ref="R1045">_xlfn._xlws.FILTER(AnalysisGroupings!$G$2:$G$20,(AnalysisGroupings!$F$2:$F$20=AnalysisResults!Q1045)*LEN(Q1045)&gt;0,"")</f>
        <v/>
      </c>
      <c r="S1045" t="s">
        <v>506</v>
      </c>
      <c r="T1045">
        <v>0</v>
      </c>
      <c r="U1045" s="7" t="s">
        <v>276</v>
      </c>
    </row>
    <row r="1046" spans="1:21" x14ac:dyDescent="0.45">
      <c r="A1046" t="s">
        <v>117</v>
      </c>
      <c r="B1046" s="4" t="str" cm="1">
        <f t="array" ref="B1046">_xlfn._xlws.FILTER(AnalysisSets!B:B,AnalysisSets!A:A=_xlfn._xlws.FILTER(Analyses!D:D,Analyses!A:A=AnalysisResults!A1046,""),"")</f>
        <v>Safety Population</v>
      </c>
      <c r="C1046" t="s">
        <v>314</v>
      </c>
      <c r="D1046" s="4" t="str" cm="1">
        <f t="array" ref="D1046">_xlfn.UNIQUE(_xlfn._xlws.FILTER(AnalysisMethods!$C$2:$C$31,AnalysisMethods!$A$2:$A$31=AnalysisResults!C1046,""))</f>
        <v>Grouped summary of categorical variable</v>
      </c>
      <c r="E1046" t="s">
        <v>316</v>
      </c>
      <c r="F1046" s="4" t="str" cm="1">
        <f t="array" ref="F1046">_xlfn._xlws.FILTER(AnalysisMethods!$H$2:$H$31,AnalysisMethods!$E$2:$E$31=AnalysisResults!E1046,"")</f>
        <v>%</v>
      </c>
      <c r="G1046" s="4" t="str" cm="1">
        <f t="array" ref="G1046">_xlfn._xlws.FILTER(AnalysisMethods!$I$2:$I$31,AnalysisMethods!$E$2:$E$31=AnalysisResults!E1046,"")</f>
        <v>( XX.X)</v>
      </c>
      <c r="H1046" t="s">
        <v>33</v>
      </c>
      <c r="I1046" t="s">
        <v>40</v>
      </c>
      <c r="J1046" s="4" t="str" cm="1">
        <f t="array" ref="J1046">_xlfn._xlws.FILTER(AnalysisGroupings!$G$2:$G$20,AnalysisGroupings!$F$2:$F$20=AnalysisResults!I1046,"")</f>
        <v>Xanomeline Low Dose</v>
      </c>
      <c r="L1046" t="s">
        <v>108</v>
      </c>
      <c r="N1046" s="4" t="str" cm="1">
        <f t="array" ref="N1046">_xlfn._xlws.FILTER(AnalysisGroupings!$G$2:$G$20,(AnalysisGroupings!$F$2:$F$20=AnalysisResults!M1046)*LEN(M1046)&gt;0,"")</f>
        <v/>
      </c>
      <c r="O1046" t="s">
        <v>367</v>
      </c>
      <c r="P1046" t="s">
        <v>111</v>
      </c>
      <c r="R1046" s="4" t="str" cm="1">
        <f t="array" ref="R1046">_xlfn._xlws.FILTER(AnalysisGroupings!$G$2:$G$20,(AnalysisGroupings!$F$2:$F$20=AnalysisResults!Q1046)*LEN(Q1046)&gt;0,"")</f>
        <v/>
      </c>
      <c r="S1046" t="s">
        <v>506</v>
      </c>
      <c r="T1046">
        <v>0</v>
      </c>
      <c r="U1046" s="7" t="s">
        <v>280</v>
      </c>
    </row>
    <row r="1047" spans="1:21" x14ac:dyDescent="0.45">
      <c r="A1047" t="s">
        <v>117</v>
      </c>
      <c r="B1047" s="4" t="str" cm="1">
        <f t="array" ref="B1047">_xlfn._xlws.FILTER(AnalysisSets!B:B,AnalysisSets!A:A=_xlfn._xlws.FILTER(Analyses!D:D,Analyses!A:A=AnalysisResults!A1047,""),"")</f>
        <v>Safety Population</v>
      </c>
      <c r="C1047" t="s">
        <v>314</v>
      </c>
      <c r="D1047" s="4" t="str" cm="1">
        <f t="array" ref="D1047">_xlfn.UNIQUE(_xlfn._xlws.FILTER(AnalysisMethods!$C$2:$C$31,AnalysisMethods!$A$2:$A$31=AnalysisResults!C1047,""))</f>
        <v>Grouped summary of categorical variable</v>
      </c>
      <c r="E1047" t="s">
        <v>315</v>
      </c>
      <c r="F1047" s="4" t="str" cm="1">
        <f t="array" ref="F1047">_xlfn._xlws.FILTER(AnalysisMethods!$H$2:$H$31,AnalysisMethods!$E$2:$E$31=AnalysisResults!E1047,"")</f>
        <v>n</v>
      </c>
      <c r="G1047" s="4" t="str" cm="1">
        <f t="array" ref="G1047">_xlfn._xlws.FILTER(AnalysisMethods!$I$2:$I$31,AnalysisMethods!$E$2:$E$31=AnalysisResults!E1047,"")</f>
        <v>XX</v>
      </c>
      <c r="H1047" t="s">
        <v>33</v>
      </c>
      <c r="I1047" t="s">
        <v>40</v>
      </c>
      <c r="J1047" s="4" t="str" cm="1">
        <f t="array" ref="J1047">_xlfn._xlws.FILTER(AnalysisGroupings!$G$2:$G$20,AnalysisGroupings!$F$2:$F$20=AnalysisResults!I1047,"")</f>
        <v>Xanomeline Low Dose</v>
      </c>
      <c r="L1047" t="s">
        <v>108</v>
      </c>
      <c r="N1047" s="4" t="str" cm="1">
        <f t="array" ref="N1047">_xlfn._xlws.FILTER(AnalysisGroupings!$G$2:$G$20,(AnalysisGroupings!$F$2:$F$20=AnalysisResults!M1047)*LEN(M1047)&gt;0,"")</f>
        <v/>
      </c>
      <c r="O1047" t="s">
        <v>367</v>
      </c>
      <c r="P1047" t="s">
        <v>111</v>
      </c>
      <c r="R1047" s="4" t="str" cm="1">
        <f t="array" ref="R1047">_xlfn._xlws.FILTER(AnalysisGroupings!$G$2:$G$20,(AnalysisGroupings!$F$2:$F$20=AnalysisResults!Q1047)*LEN(Q1047)&gt;0,"")</f>
        <v/>
      </c>
      <c r="S1047" t="s">
        <v>517</v>
      </c>
      <c r="T1047">
        <v>1</v>
      </c>
      <c r="U1047" s="7" t="s">
        <v>277</v>
      </c>
    </row>
    <row r="1048" spans="1:21" x14ac:dyDescent="0.45">
      <c r="A1048" t="s">
        <v>117</v>
      </c>
      <c r="B1048" s="4" t="str" cm="1">
        <f t="array" ref="B1048">_xlfn._xlws.FILTER(AnalysisSets!B:B,AnalysisSets!A:A=_xlfn._xlws.FILTER(Analyses!D:D,Analyses!A:A=AnalysisResults!A1048,""),"")</f>
        <v>Safety Population</v>
      </c>
      <c r="C1048" t="s">
        <v>314</v>
      </c>
      <c r="D1048" s="4" t="str" cm="1">
        <f t="array" ref="D1048">_xlfn.UNIQUE(_xlfn._xlws.FILTER(AnalysisMethods!$C$2:$C$31,AnalysisMethods!$A$2:$A$31=AnalysisResults!C1048,""))</f>
        <v>Grouped summary of categorical variable</v>
      </c>
      <c r="E1048" t="s">
        <v>316</v>
      </c>
      <c r="F1048" s="4" t="str" cm="1">
        <f t="array" ref="F1048">_xlfn._xlws.FILTER(AnalysisMethods!$H$2:$H$31,AnalysisMethods!$E$2:$E$31=AnalysisResults!E1048,"")</f>
        <v>%</v>
      </c>
      <c r="G1048" s="4" t="str" cm="1">
        <f t="array" ref="G1048">_xlfn._xlws.FILTER(AnalysisMethods!$I$2:$I$31,AnalysisMethods!$E$2:$E$31=AnalysisResults!E1048,"")</f>
        <v>( XX.X)</v>
      </c>
      <c r="H1048" t="s">
        <v>33</v>
      </c>
      <c r="I1048" t="s">
        <v>40</v>
      </c>
      <c r="J1048" s="4" t="str" cm="1">
        <f t="array" ref="J1048">_xlfn._xlws.FILTER(AnalysisGroupings!$G$2:$G$20,AnalysisGroupings!$F$2:$F$20=AnalysisResults!I1048,"")</f>
        <v>Xanomeline Low Dose</v>
      </c>
      <c r="L1048" t="s">
        <v>108</v>
      </c>
      <c r="N1048" s="4" t="str" cm="1">
        <f t="array" ref="N1048">_xlfn._xlws.FILTER(AnalysisGroupings!$G$2:$G$20,(AnalysisGroupings!$F$2:$F$20=AnalysisResults!M1048)*LEN(M1048)&gt;0,"")</f>
        <v/>
      </c>
      <c r="O1048" t="s">
        <v>367</v>
      </c>
      <c r="P1048" t="s">
        <v>111</v>
      </c>
      <c r="R1048" s="4" t="str" cm="1">
        <f t="array" ref="R1048">_xlfn._xlws.FILTER(AnalysisGroupings!$G$2:$G$20,(AnalysisGroupings!$F$2:$F$20=AnalysisResults!Q1048)*LEN(Q1048)&gt;0,"")</f>
        <v/>
      </c>
      <c r="S1048" t="s">
        <v>517</v>
      </c>
      <c r="T1048">
        <v>1.1904999999999999</v>
      </c>
      <c r="U1048" s="7" t="s">
        <v>283</v>
      </c>
    </row>
    <row r="1049" spans="1:21" x14ac:dyDescent="0.45">
      <c r="A1049" t="s">
        <v>117</v>
      </c>
      <c r="B1049" s="4" t="str" cm="1">
        <f t="array" ref="B1049">_xlfn._xlws.FILTER(AnalysisSets!B:B,AnalysisSets!A:A=_xlfn._xlws.FILTER(Analyses!D:D,Analyses!A:A=AnalysisResults!A1049,""),"")</f>
        <v>Safety Population</v>
      </c>
      <c r="C1049" t="s">
        <v>314</v>
      </c>
      <c r="D1049" s="4" t="str" cm="1">
        <f t="array" ref="D1049">_xlfn.UNIQUE(_xlfn._xlws.FILTER(AnalysisMethods!$C$2:$C$31,AnalysisMethods!$A$2:$A$31=AnalysisResults!C1049,""))</f>
        <v>Grouped summary of categorical variable</v>
      </c>
      <c r="E1049" t="s">
        <v>315</v>
      </c>
      <c r="F1049" s="4" t="str" cm="1">
        <f t="array" ref="F1049">_xlfn._xlws.FILTER(AnalysisMethods!$H$2:$H$31,AnalysisMethods!$E$2:$E$31=AnalysisResults!E1049,"")</f>
        <v>n</v>
      </c>
      <c r="G1049" s="4" t="str" cm="1">
        <f t="array" ref="G1049">_xlfn._xlws.FILTER(AnalysisMethods!$I$2:$I$31,AnalysisMethods!$E$2:$E$31=AnalysisResults!E1049,"")</f>
        <v>XX</v>
      </c>
      <c r="H1049" t="s">
        <v>33</v>
      </c>
      <c r="I1049" t="s">
        <v>40</v>
      </c>
      <c r="J1049" s="4" t="str" cm="1">
        <f t="array" ref="J1049">_xlfn._xlws.FILTER(AnalysisGroupings!$G$2:$G$20,AnalysisGroupings!$F$2:$F$20=AnalysisResults!I1049,"")</f>
        <v>Xanomeline Low Dose</v>
      </c>
      <c r="L1049" t="s">
        <v>108</v>
      </c>
      <c r="N1049" s="4" t="str" cm="1">
        <f t="array" ref="N1049">_xlfn._xlws.FILTER(AnalysisGroupings!$G$2:$G$20,(AnalysisGroupings!$F$2:$F$20=AnalysisResults!M1049)*LEN(M1049)&gt;0,"")</f>
        <v/>
      </c>
      <c r="O1049" t="s">
        <v>367</v>
      </c>
      <c r="P1049" t="s">
        <v>111</v>
      </c>
      <c r="R1049" s="4" t="str" cm="1">
        <f t="array" ref="R1049">_xlfn._xlws.FILTER(AnalysisGroupings!$G$2:$G$20,(AnalysisGroupings!$F$2:$F$20=AnalysisResults!Q1049)*LEN(Q1049)&gt;0,"")</f>
        <v/>
      </c>
      <c r="S1049" t="s">
        <v>541</v>
      </c>
      <c r="T1049">
        <v>0</v>
      </c>
      <c r="U1049" s="7" t="s">
        <v>276</v>
      </c>
    </row>
    <row r="1050" spans="1:21" x14ac:dyDescent="0.45">
      <c r="A1050" t="s">
        <v>117</v>
      </c>
      <c r="B1050" s="4" t="str" cm="1">
        <f t="array" ref="B1050">_xlfn._xlws.FILTER(AnalysisSets!B:B,AnalysisSets!A:A=_xlfn._xlws.FILTER(Analyses!D:D,Analyses!A:A=AnalysisResults!A1050,""),"")</f>
        <v>Safety Population</v>
      </c>
      <c r="C1050" t="s">
        <v>314</v>
      </c>
      <c r="D1050" s="4" t="str" cm="1">
        <f t="array" ref="D1050">_xlfn.UNIQUE(_xlfn._xlws.FILTER(AnalysisMethods!$C$2:$C$31,AnalysisMethods!$A$2:$A$31=AnalysisResults!C1050,""))</f>
        <v>Grouped summary of categorical variable</v>
      </c>
      <c r="E1050" t="s">
        <v>316</v>
      </c>
      <c r="F1050" s="4" t="str" cm="1">
        <f t="array" ref="F1050">_xlfn._xlws.FILTER(AnalysisMethods!$H$2:$H$31,AnalysisMethods!$E$2:$E$31=AnalysisResults!E1050,"")</f>
        <v>%</v>
      </c>
      <c r="G1050" s="4" t="str" cm="1">
        <f t="array" ref="G1050">_xlfn._xlws.FILTER(AnalysisMethods!$I$2:$I$31,AnalysisMethods!$E$2:$E$31=AnalysisResults!E1050,"")</f>
        <v>( XX.X)</v>
      </c>
      <c r="H1050" t="s">
        <v>33</v>
      </c>
      <c r="I1050" t="s">
        <v>40</v>
      </c>
      <c r="J1050" s="4" t="str" cm="1">
        <f t="array" ref="J1050">_xlfn._xlws.FILTER(AnalysisGroupings!$G$2:$G$20,AnalysisGroupings!$F$2:$F$20=AnalysisResults!I1050,"")</f>
        <v>Xanomeline Low Dose</v>
      </c>
      <c r="L1050" t="s">
        <v>108</v>
      </c>
      <c r="N1050" s="4" t="str" cm="1">
        <f t="array" ref="N1050">_xlfn._xlws.FILTER(AnalysisGroupings!$G$2:$G$20,(AnalysisGroupings!$F$2:$F$20=AnalysisResults!M1050)*LEN(M1050)&gt;0,"")</f>
        <v/>
      </c>
      <c r="O1050" t="s">
        <v>367</v>
      </c>
      <c r="P1050" t="s">
        <v>111</v>
      </c>
      <c r="R1050" s="4" t="str" cm="1">
        <f t="array" ref="R1050">_xlfn._xlws.FILTER(AnalysisGroupings!$G$2:$G$20,(AnalysisGroupings!$F$2:$F$20=AnalysisResults!Q1050)*LEN(Q1050)&gt;0,"")</f>
        <v/>
      </c>
      <c r="S1050" t="s">
        <v>541</v>
      </c>
      <c r="T1050">
        <v>0</v>
      </c>
      <c r="U1050" s="7" t="s">
        <v>280</v>
      </c>
    </row>
    <row r="1051" spans="1:21" x14ac:dyDescent="0.45">
      <c r="A1051" t="s">
        <v>117</v>
      </c>
      <c r="B1051" s="4" t="str" cm="1">
        <f t="array" ref="B1051">_xlfn._xlws.FILTER(AnalysisSets!B:B,AnalysisSets!A:A=_xlfn._xlws.FILTER(Analyses!D:D,Analyses!A:A=AnalysisResults!A1051,""),"")</f>
        <v>Safety Population</v>
      </c>
      <c r="C1051" t="s">
        <v>314</v>
      </c>
      <c r="D1051" s="4" t="str" cm="1">
        <f t="array" ref="D1051">_xlfn.UNIQUE(_xlfn._xlws.FILTER(AnalysisMethods!$C$2:$C$31,AnalysisMethods!$A$2:$A$31=AnalysisResults!C1051,""))</f>
        <v>Grouped summary of categorical variable</v>
      </c>
      <c r="E1051" t="s">
        <v>315</v>
      </c>
      <c r="F1051" s="4" t="str" cm="1">
        <f t="array" ref="F1051">_xlfn._xlws.FILTER(AnalysisMethods!$H$2:$H$31,AnalysisMethods!$E$2:$E$31=AnalysisResults!E1051,"")</f>
        <v>n</v>
      </c>
      <c r="G1051" s="4" t="str" cm="1">
        <f t="array" ref="G1051">_xlfn._xlws.FILTER(AnalysisMethods!$I$2:$I$31,AnalysisMethods!$E$2:$E$31=AnalysisResults!E1051,"")</f>
        <v>XX</v>
      </c>
      <c r="H1051" t="s">
        <v>33</v>
      </c>
      <c r="I1051" t="s">
        <v>40</v>
      </c>
      <c r="J1051" s="4" t="str" cm="1">
        <f t="array" ref="J1051">_xlfn._xlws.FILTER(AnalysisGroupings!$G$2:$G$20,AnalysisGroupings!$F$2:$F$20=AnalysisResults!I1051,"")</f>
        <v>Xanomeline Low Dose</v>
      </c>
      <c r="L1051" t="s">
        <v>108</v>
      </c>
      <c r="N1051" s="4" t="str" cm="1">
        <f t="array" ref="N1051">_xlfn._xlws.FILTER(AnalysisGroupings!$G$2:$G$20,(AnalysisGroupings!$F$2:$F$20=AnalysisResults!M1051)*LEN(M1051)&gt;0,"")</f>
        <v/>
      </c>
      <c r="O1051" t="s">
        <v>367</v>
      </c>
      <c r="P1051" t="s">
        <v>111</v>
      </c>
      <c r="R1051" s="4" t="str" cm="1">
        <f t="array" ref="R1051">_xlfn._xlws.FILTER(AnalysisGroupings!$G$2:$G$20,(AnalysisGroupings!$F$2:$F$20=AnalysisResults!Q1051)*LEN(Q1051)&gt;0,"")</f>
        <v/>
      </c>
      <c r="S1051" t="s">
        <v>542</v>
      </c>
      <c r="T1051">
        <v>1</v>
      </c>
      <c r="U1051" s="7" t="s">
        <v>277</v>
      </c>
    </row>
    <row r="1052" spans="1:21" x14ac:dyDescent="0.45">
      <c r="A1052" t="s">
        <v>117</v>
      </c>
      <c r="B1052" s="4" t="str" cm="1">
        <f t="array" ref="B1052">_xlfn._xlws.FILTER(AnalysisSets!B:B,AnalysisSets!A:A=_xlfn._xlws.FILTER(Analyses!D:D,Analyses!A:A=AnalysisResults!A1052,""),"")</f>
        <v>Safety Population</v>
      </c>
      <c r="C1052" t="s">
        <v>314</v>
      </c>
      <c r="D1052" s="4" t="str" cm="1">
        <f t="array" ref="D1052">_xlfn.UNIQUE(_xlfn._xlws.FILTER(AnalysisMethods!$C$2:$C$31,AnalysisMethods!$A$2:$A$31=AnalysisResults!C1052,""))</f>
        <v>Grouped summary of categorical variable</v>
      </c>
      <c r="E1052" t="s">
        <v>316</v>
      </c>
      <c r="F1052" s="4" t="str" cm="1">
        <f t="array" ref="F1052">_xlfn._xlws.FILTER(AnalysisMethods!$H$2:$H$31,AnalysisMethods!$E$2:$E$31=AnalysisResults!E1052,"")</f>
        <v>%</v>
      </c>
      <c r="G1052" s="4" t="str" cm="1">
        <f t="array" ref="G1052">_xlfn._xlws.FILTER(AnalysisMethods!$I$2:$I$31,AnalysisMethods!$E$2:$E$31=AnalysisResults!E1052,"")</f>
        <v>( XX.X)</v>
      </c>
      <c r="H1052" t="s">
        <v>33</v>
      </c>
      <c r="I1052" t="s">
        <v>40</v>
      </c>
      <c r="J1052" s="4" t="str" cm="1">
        <f t="array" ref="J1052">_xlfn._xlws.FILTER(AnalysisGroupings!$G$2:$G$20,AnalysisGroupings!$F$2:$F$20=AnalysisResults!I1052,"")</f>
        <v>Xanomeline Low Dose</v>
      </c>
      <c r="L1052" t="s">
        <v>108</v>
      </c>
      <c r="N1052" s="4" t="str" cm="1">
        <f t="array" ref="N1052">_xlfn._xlws.FILTER(AnalysisGroupings!$G$2:$G$20,(AnalysisGroupings!$F$2:$F$20=AnalysisResults!M1052)*LEN(M1052)&gt;0,"")</f>
        <v/>
      </c>
      <c r="O1052" t="s">
        <v>367</v>
      </c>
      <c r="P1052" t="s">
        <v>111</v>
      </c>
      <c r="R1052" s="4" t="str" cm="1">
        <f t="array" ref="R1052">_xlfn._xlws.FILTER(AnalysisGroupings!$G$2:$G$20,(AnalysisGroupings!$F$2:$F$20=AnalysisResults!Q1052)*LEN(Q1052)&gt;0,"")</f>
        <v/>
      </c>
      <c r="S1052" t="s">
        <v>542</v>
      </c>
      <c r="T1052">
        <v>1.1904999999999999</v>
      </c>
      <c r="U1052" s="7" t="s">
        <v>283</v>
      </c>
    </row>
    <row r="1053" spans="1:21" x14ac:dyDescent="0.45">
      <c r="A1053" t="s">
        <v>117</v>
      </c>
      <c r="B1053" s="4" t="str" cm="1">
        <f t="array" ref="B1053">_xlfn._xlws.FILTER(AnalysisSets!B:B,AnalysisSets!A:A=_xlfn._xlws.FILTER(Analyses!D:D,Analyses!A:A=AnalysisResults!A1053,""),"")</f>
        <v>Safety Population</v>
      </c>
      <c r="C1053" t="s">
        <v>314</v>
      </c>
      <c r="D1053" s="4" t="str" cm="1">
        <f t="array" ref="D1053">_xlfn.UNIQUE(_xlfn._xlws.FILTER(AnalysisMethods!$C$2:$C$31,AnalysisMethods!$A$2:$A$31=AnalysisResults!C1053,""))</f>
        <v>Grouped summary of categorical variable</v>
      </c>
      <c r="E1053" t="s">
        <v>315</v>
      </c>
      <c r="F1053" s="4" t="str" cm="1">
        <f t="array" ref="F1053">_xlfn._xlws.FILTER(AnalysisMethods!$H$2:$H$31,AnalysisMethods!$E$2:$E$31=AnalysisResults!E1053,"")</f>
        <v>n</v>
      </c>
      <c r="G1053" s="4" t="str" cm="1">
        <f t="array" ref="G1053">_xlfn._xlws.FILTER(AnalysisMethods!$I$2:$I$31,AnalysisMethods!$E$2:$E$31=AnalysisResults!E1053,"")</f>
        <v>XX</v>
      </c>
      <c r="H1053" t="s">
        <v>33</v>
      </c>
      <c r="I1053" t="s">
        <v>40</v>
      </c>
      <c r="J1053" s="4" t="str" cm="1">
        <f t="array" ref="J1053">_xlfn._xlws.FILTER(AnalysisGroupings!$G$2:$G$20,AnalysisGroupings!$F$2:$F$20=AnalysisResults!I1053,"")</f>
        <v>Xanomeline Low Dose</v>
      </c>
      <c r="L1053" t="s">
        <v>108</v>
      </c>
      <c r="N1053" s="4" t="str" cm="1">
        <f t="array" ref="N1053">_xlfn._xlws.FILTER(AnalysisGroupings!$G$2:$G$20,(AnalysisGroupings!$F$2:$F$20=AnalysisResults!M1053)*LEN(M1053)&gt;0,"")</f>
        <v/>
      </c>
      <c r="O1053" t="s">
        <v>367</v>
      </c>
      <c r="P1053" t="s">
        <v>111</v>
      </c>
      <c r="R1053" s="4" t="str" cm="1">
        <f t="array" ref="R1053">_xlfn._xlws.FILTER(AnalysisGroupings!$G$2:$G$20,(AnalysisGroupings!$F$2:$F$20=AnalysisResults!Q1053)*LEN(Q1053)&gt;0,"")</f>
        <v/>
      </c>
      <c r="S1053" t="s">
        <v>543</v>
      </c>
      <c r="T1053">
        <v>0</v>
      </c>
      <c r="U1053" s="7" t="s">
        <v>276</v>
      </c>
    </row>
    <row r="1054" spans="1:21" x14ac:dyDescent="0.45">
      <c r="A1054" t="s">
        <v>117</v>
      </c>
      <c r="B1054" s="4" t="str" cm="1">
        <f t="array" ref="B1054">_xlfn._xlws.FILTER(AnalysisSets!B:B,AnalysisSets!A:A=_xlfn._xlws.FILTER(Analyses!D:D,Analyses!A:A=AnalysisResults!A1054,""),"")</f>
        <v>Safety Population</v>
      </c>
      <c r="C1054" t="s">
        <v>314</v>
      </c>
      <c r="D1054" s="4" t="str" cm="1">
        <f t="array" ref="D1054">_xlfn.UNIQUE(_xlfn._xlws.FILTER(AnalysisMethods!$C$2:$C$31,AnalysisMethods!$A$2:$A$31=AnalysisResults!C1054,""))</f>
        <v>Grouped summary of categorical variable</v>
      </c>
      <c r="E1054" t="s">
        <v>316</v>
      </c>
      <c r="F1054" s="4" t="str" cm="1">
        <f t="array" ref="F1054">_xlfn._xlws.FILTER(AnalysisMethods!$H$2:$H$31,AnalysisMethods!$E$2:$E$31=AnalysisResults!E1054,"")</f>
        <v>%</v>
      </c>
      <c r="G1054" s="4" t="str" cm="1">
        <f t="array" ref="G1054">_xlfn._xlws.FILTER(AnalysisMethods!$I$2:$I$31,AnalysisMethods!$E$2:$E$31=AnalysisResults!E1054,"")</f>
        <v>( XX.X)</v>
      </c>
      <c r="H1054" t="s">
        <v>33</v>
      </c>
      <c r="I1054" t="s">
        <v>40</v>
      </c>
      <c r="J1054" s="4" t="str" cm="1">
        <f t="array" ref="J1054">_xlfn._xlws.FILTER(AnalysisGroupings!$G$2:$G$20,AnalysisGroupings!$F$2:$F$20=AnalysisResults!I1054,"")</f>
        <v>Xanomeline Low Dose</v>
      </c>
      <c r="L1054" t="s">
        <v>108</v>
      </c>
      <c r="N1054" s="4" t="str" cm="1">
        <f t="array" ref="N1054">_xlfn._xlws.FILTER(AnalysisGroupings!$G$2:$G$20,(AnalysisGroupings!$F$2:$F$20=AnalysisResults!M1054)*LEN(M1054)&gt;0,"")</f>
        <v/>
      </c>
      <c r="O1054" t="s">
        <v>367</v>
      </c>
      <c r="P1054" t="s">
        <v>111</v>
      </c>
      <c r="R1054" s="4" t="str" cm="1">
        <f t="array" ref="R1054">_xlfn._xlws.FILTER(AnalysisGroupings!$G$2:$G$20,(AnalysisGroupings!$F$2:$F$20=AnalysisResults!Q1054)*LEN(Q1054)&gt;0,"")</f>
        <v/>
      </c>
      <c r="S1054" t="s">
        <v>543</v>
      </c>
      <c r="T1054">
        <v>0</v>
      </c>
      <c r="U1054" s="7" t="s">
        <v>280</v>
      </c>
    </row>
    <row r="1055" spans="1:21" x14ac:dyDescent="0.45">
      <c r="A1055" t="s">
        <v>117</v>
      </c>
      <c r="B1055" s="4" t="str" cm="1">
        <f t="array" ref="B1055">_xlfn._xlws.FILTER(AnalysisSets!B:B,AnalysisSets!A:A=_xlfn._xlws.FILTER(Analyses!D:D,Analyses!A:A=AnalysisResults!A1055,""),"")</f>
        <v>Safety Population</v>
      </c>
      <c r="C1055" t="s">
        <v>314</v>
      </c>
      <c r="D1055" s="4" t="str" cm="1">
        <f t="array" ref="D1055">_xlfn.UNIQUE(_xlfn._xlws.FILTER(AnalysisMethods!$C$2:$C$31,AnalysisMethods!$A$2:$A$31=AnalysisResults!C1055,""))</f>
        <v>Grouped summary of categorical variable</v>
      </c>
      <c r="E1055" t="s">
        <v>315</v>
      </c>
      <c r="F1055" s="4" t="str" cm="1">
        <f t="array" ref="F1055">_xlfn._xlws.FILTER(AnalysisMethods!$H$2:$H$31,AnalysisMethods!$E$2:$E$31=AnalysisResults!E1055,"")</f>
        <v>n</v>
      </c>
      <c r="G1055" s="4" t="str" cm="1">
        <f t="array" ref="G1055">_xlfn._xlws.FILTER(AnalysisMethods!$I$2:$I$31,AnalysisMethods!$E$2:$E$31=AnalysisResults!E1055,"")</f>
        <v>XX</v>
      </c>
      <c r="H1055" t="s">
        <v>33</v>
      </c>
      <c r="I1055" t="s">
        <v>40</v>
      </c>
      <c r="J1055" s="4" t="str" cm="1">
        <f t="array" ref="J1055">_xlfn._xlws.FILTER(AnalysisGroupings!$G$2:$G$20,AnalysisGroupings!$F$2:$F$20=AnalysisResults!I1055,"")</f>
        <v>Xanomeline Low Dose</v>
      </c>
      <c r="L1055" t="s">
        <v>108</v>
      </c>
      <c r="N1055" s="4" t="str" cm="1">
        <f t="array" ref="N1055">_xlfn._xlws.FILTER(AnalysisGroupings!$G$2:$G$20,(AnalysisGroupings!$F$2:$F$20=AnalysisResults!M1055)*LEN(M1055)&gt;0,"")</f>
        <v/>
      </c>
      <c r="O1055" t="s">
        <v>367</v>
      </c>
      <c r="P1055" t="s">
        <v>111</v>
      </c>
      <c r="R1055" s="4" t="str" cm="1">
        <f t="array" ref="R1055">_xlfn._xlws.FILTER(AnalysisGroupings!$G$2:$G$20,(AnalysisGroupings!$F$2:$F$20=AnalysisResults!Q1055)*LEN(Q1055)&gt;0,"")</f>
        <v/>
      </c>
      <c r="S1055" t="s">
        <v>544</v>
      </c>
      <c r="T1055">
        <v>0</v>
      </c>
      <c r="U1055" s="7" t="s">
        <v>276</v>
      </c>
    </row>
    <row r="1056" spans="1:21" x14ac:dyDescent="0.45">
      <c r="A1056" t="s">
        <v>117</v>
      </c>
      <c r="B1056" s="4" t="str" cm="1">
        <f t="array" ref="B1056">_xlfn._xlws.FILTER(AnalysisSets!B:B,AnalysisSets!A:A=_xlfn._xlws.FILTER(Analyses!D:D,Analyses!A:A=AnalysisResults!A1056,""),"")</f>
        <v>Safety Population</v>
      </c>
      <c r="C1056" t="s">
        <v>314</v>
      </c>
      <c r="D1056" s="4" t="str" cm="1">
        <f t="array" ref="D1056">_xlfn.UNIQUE(_xlfn._xlws.FILTER(AnalysisMethods!$C$2:$C$31,AnalysisMethods!$A$2:$A$31=AnalysisResults!C1056,""))</f>
        <v>Grouped summary of categorical variable</v>
      </c>
      <c r="E1056" t="s">
        <v>316</v>
      </c>
      <c r="F1056" s="4" t="str" cm="1">
        <f t="array" ref="F1056">_xlfn._xlws.FILTER(AnalysisMethods!$H$2:$H$31,AnalysisMethods!$E$2:$E$31=AnalysisResults!E1056,"")</f>
        <v>%</v>
      </c>
      <c r="G1056" s="4" t="str" cm="1">
        <f t="array" ref="G1056">_xlfn._xlws.FILTER(AnalysisMethods!$I$2:$I$31,AnalysisMethods!$E$2:$E$31=AnalysisResults!E1056,"")</f>
        <v>( XX.X)</v>
      </c>
      <c r="H1056" t="s">
        <v>33</v>
      </c>
      <c r="I1056" t="s">
        <v>40</v>
      </c>
      <c r="J1056" s="4" t="str" cm="1">
        <f t="array" ref="J1056">_xlfn._xlws.FILTER(AnalysisGroupings!$G$2:$G$20,AnalysisGroupings!$F$2:$F$20=AnalysisResults!I1056,"")</f>
        <v>Xanomeline Low Dose</v>
      </c>
      <c r="L1056" t="s">
        <v>108</v>
      </c>
      <c r="N1056" s="4" t="str" cm="1">
        <f t="array" ref="N1056">_xlfn._xlws.FILTER(AnalysisGroupings!$G$2:$G$20,(AnalysisGroupings!$F$2:$F$20=AnalysisResults!M1056)*LEN(M1056)&gt;0,"")</f>
        <v/>
      </c>
      <c r="O1056" t="s">
        <v>367</v>
      </c>
      <c r="P1056" t="s">
        <v>111</v>
      </c>
      <c r="R1056" s="4" t="str" cm="1">
        <f t="array" ref="R1056">_xlfn._xlws.FILTER(AnalysisGroupings!$G$2:$G$20,(AnalysisGroupings!$F$2:$F$20=AnalysisResults!Q1056)*LEN(Q1056)&gt;0,"")</f>
        <v/>
      </c>
      <c r="S1056" t="s">
        <v>544</v>
      </c>
      <c r="T1056">
        <v>0</v>
      </c>
      <c r="U1056" s="7" t="s">
        <v>280</v>
      </c>
    </row>
    <row r="1057" spans="1:21" x14ac:dyDescent="0.45">
      <c r="A1057" t="s">
        <v>117</v>
      </c>
      <c r="B1057" s="4" t="str" cm="1">
        <f t="array" ref="B1057">_xlfn._xlws.FILTER(AnalysisSets!B:B,AnalysisSets!A:A=_xlfn._xlws.FILTER(Analyses!D:D,Analyses!A:A=AnalysisResults!A1057,""),"")</f>
        <v>Safety Population</v>
      </c>
      <c r="C1057" t="s">
        <v>314</v>
      </c>
      <c r="D1057" s="4" t="str" cm="1">
        <f t="array" ref="D1057">_xlfn.UNIQUE(_xlfn._xlws.FILTER(AnalysisMethods!$C$2:$C$31,AnalysisMethods!$A$2:$A$31=AnalysisResults!C1057,""))</f>
        <v>Grouped summary of categorical variable</v>
      </c>
      <c r="E1057" t="s">
        <v>315</v>
      </c>
      <c r="F1057" s="4" t="str" cm="1">
        <f t="array" ref="F1057">_xlfn._xlws.FILTER(AnalysisMethods!$H$2:$H$31,AnalysisMethods!$E$2:$E$31=AnalysisResults!E1057,"")</f>
        <v>n</v>
      </c>
      <c r="G1057" s="4" t="str" cm="1">
        <f t="array" ref="G1057">_xlfn._xlws.FILTER(AnalysisMethods!$I$2:$I$31,AnalysisMethods!$E$2:$E$31=AnalysisResults!E1057,"")</f>
        <v>XX</v>
      </c>
      <c r="H1057" t="s">
        <v>33</v>
      </c>
      <c r="I1057" t="s">
        <v>40</v>
      </c>
      <c r="J1057" s="4" t="str" cm="1">
        <f t="array" ref="J1057">_xlfn._xlws.FILTER(AnalysisGroupings!$G$2:$G$20,AnalysisGroupings!$F$2:$F$20=AnalysisResults!I1057,"")</f>
        <v>Xanomeline Low Dose</v>
      </c>
      <c r="L1057" t="s">
        <v>108</v>
      </c>
      <c r="N1057" s="4" t="str" cm="1">
        <f t="array" ref="N1057">_xlfn._xlws.FILTER(AnalysisGroupings!$G$2:$G$20,(AnalysisGroupings!$F$2:$F$20=AnalysisResults!M1057)*LEN(M1057)&gt;0,"")</f>
        <v/>
      </c>
      <c r="O1057" t="s">
        <v>367</v>
      </c>
      <c r="P1057" t="s">
        <v>111</v>
      </c>
      <c r="R1057" s="4" t="str" cm="1">
        <f t="array" ref="R1057">_xlfn._xlws.FILTER(AnalysisGroupings!$G$2:$G$20,(AnalysisGroupings!$F$2:$F$20=AnalysisResults!Q1057)*LEN(Q1057)&gt;0,"")</f>
        <v/>
      </c>
      <c r="S1057" t="s">
        <v>545</v>
      </c>
      <c r="T1057">
        <v>0</v>
      </c>
      <c r="U1057" s="7" t="s">
        <v>276</v>
      </c>
    </row>
    <row r="1058" spans="1:21" x14ac:dyDescent="0.45">
      <c r="A1058" t="s">
        <v>117</v>
      </c>
      <c r="B1058" s="4" t="str" cm="1">
        <f t="array" ref="B1058">_xlfn._xlws.FILTER(AnalysisSets!B:B,AnalysisSets!A:A=_xlfn._xlws.FILTER(Analyses!D:D,Analyses!A:A=AnalysisResults!A1058,""),"")</f>
        <v>Safety Population</v>
      </c>
      <c r="C1058" t="s">
        <v>314</v>
      </c>
      <c r="D1058" s="4" t="str" cm="1">
        <f t="array" ref="D1058">_xlfn.UNIQUE(_xlfn._xlws.FILTER(AnalysisMethods!$C$2:$C$31,AnalysisMethods!$A$2:$A$31=AnalysisResults!C1058,""))</f>
        <v>Grouped summary of categorical variable</v>
      </c>
      <c r="E1058" t="s">
        <v>316</v>
      </c>
      <c r="F1058" s="4" t="str" cm="1">
        <f t="array" ref="F1058">_xlfn._xlws.FILTER(AnalysisMethods!$H$2:$H$31,AnalysisMethods!$E$2:$E$31=AnalysisResults!E1058,"")</f>
        <v>%</v>
      </c>
      <c r="G1058" s="4" t="str" cm="1">
        <f t="array" ref="G1058">_xlfn._xlws.FILTER(AnalysisMethods!$I$2:$I$31,AnalysisMethods!$E$2:$E$31=AnalysisResults!E1058,"")</f>
        <v>( XX.X)</v>
      </c>
      <c r="H1058" t="s">
        <v>33</v>
      </c>
      <c r="I1058" t="s">
        <v>40</v>
      </c>
      <c r="J1058" s="4" t="str" cm="1">
        <f t="array" ref="J1058">_xlfn._xlws.FILTER(AnalysisGroupings!$G$2:$G$20,AnalysisGroupings!$F$2:$F$20=AnalysisResults!I1058,"")</f>
        <v>Xanomeline Low Dose</v>
      </c>
      <c r="L1058" t="s">
        <v>108</v>
      </c>
      <c r="N1058" s="4" t="str" cm="1">
        <f t="array" ref="N1058">_xlfn._xlws.FILTER(AnalysisGroupings!$G$2:$G$20,(AnalysisGroupings!$F$2:$F$20=AnalysisResults!M1058)*LEN(M1058)&gt;0,"")</f>
        <v/>
      </c>
      <c r="O1058" t="s">
        <v>367</v>
      </c>
      <c r="P1058" t="s">
        <v>111</v>
      </c>
      <c r="R1058" s="4" t="str" cm="1">
        <f t="array" ref="R1058">_xlfn._xlws.FILTER(AnalysisGroupings!$G$2:$G$20,(AnalysisGroupings!$F$2:$F$20=AnalysisResults!Q1058)*LEN(Q1058)&gt;0,"")</f>
        <v/>
      </c>
      <c r="S1058" t="s">
        <v>545</v>
      </c>
      <c r="T1058">
        <v>0</v>
      </c>
      <c r="U1058" s="7" t="s">
        <v>280</v>
      </c>
    </row>
    <row r="1059" spans="1:21" x14ac:dyDescent="0.45">
      <c r="A1059" t="s">
        <v>117</v>
      </c>
      <c r="B1059" s="4" t="str" cm="1">
        <f t="array" ref="B1059">_xlfn._xlws.FILTER(AnalysisSets!B:B,AnalysisSets!A:A=_xlfn._xlws.FILTER(Analyses!D:D,Analyses!A:A=AnalysisResults!A1059,""),"")</f>
        <v>Safety Population</v>
      </c>
      <c r="C1059" t="s">
        <v>314</v>
      </c>
      <c r="D1059" s="4" t="str" cm="1">
        <f t="array" ref="D1059">_xlfn.UNIQUE(_xlfn._xlws.FILTER(AnalysisMethods!$C$2:$C$31,AnalysisMethods!$A$2:$A$31=AnalysisResults!C1059,""))</f>
        <v>Grouped summary of categorical variable</v>
      </c>
      <c r="E1059" t="s">
        <v>315</v>
      </c>
      <c r="F1059" s="4" t="str" cm="1">
        <f t="array" ref="F1059">_xlfn._xlws.FILTER(AnalysisMethods!$H$2:$H$31,AnalysisMethods!$E$2:$E$31=AnalysisResults!E1059,"")</f>
        <v>n</v>
      </c>
      <c r="G1059" s="4" t="str" cm="1">
        <f t="array" ref="G1059">_xlfn._xlws.FILTER(AnalysisMethods!$I$2:$I$31,AnalysisMethods!$E$2:$E$31=AnalysisResults!E1059,"")</f>
        <v>XX</v>
      </c>
      <c r="H1059" t="s">
        <v>33</v>
      </c>
      <c r="I1059" t="s">
        <v>40</v>
      </c>
      <c r="J1059" s="4" t="str" cm="1">
        <f t="array" ref="J1059">_xlfn._xlws.FILTER(AnalysisGroupings!$G$2:$G$20,AnalysisGroupings!$F$2:$F$20=AnalysisResults!I1059,"")</f>
        <v>Xanomeline Low Dose</v>
      </c>
      <c r="L1059" t="s">
        <v>108</v>
      </c>
      <c r="N1059" s="4" t="str" cm="1">
        <f t="array" ref="N1059">_xlfn._xlws.FILTER(AnalysisGroupings!$G$2:$G$20,(AnalysisGroupings!$F$2:$F$20=AnalysisResults!M1059)*LEN(M1059)&gt;0,"")</f>
        <v/>
      </c>
      <c r="O1059" t="s">
        <v>367</v>
      </c>
      <c r="P1059" t="s">
        <v>111</v>
      </c>
      <c r="R1059" s="4" t="str" cm="1">
        <f t="array" ref="R1059">_xlfn._xlws.FILTER(AnalysisGroupings!$G$2:$G$20,(AnalysisGroupings!$F$2:$F$20=AnalysisResults!Q1059)*LEN(Q1059)&gt;0,"")</f>
        <v/>
      </c>
      <c r="S1059" t="s">
        <v>556</v>
      </c>
      <c r="T1059">
        <v>0</v>
      </c>
      <c r="U1059" s="7" t="s">
        <v>276</v>
      </c>
    </row>
    <row r="1060" spans="1:21" x14ac:dyDescent="0.45">
      <c r="A1060" t="s">
        <v>117</v>
      </c>
      <c r="B1060" s="4" t="str" cm="1">
        <f t="array" ref="B1060">_xlfn._xlws.FILTER(AnalysisSets!B:B,AnalysisSets!A:A=_xlfn._xlws.FILTER(Analyses!D:D,Analyses!A:A=AnalysisResults!A1060,""),"")</f>
        <v>Safety Population</v>
      </c>
      <c r="C1060" t="s">
        <v>314</v>
      </c>
      <c r="D1060" s="4" t="str" cm="1">
        <f t="array" ref="D1060">_xlfn.UNIQUE(_xlfn._xlws.FILTER(AnalysisMethods!$C$2:$C$31,AnalysisMethods!$A$2:$A$31=AnalysisResults!C1060,""))</f>
        <v>Grouped summary of categorical variable</v>
      </c>
      <c r="E1060" t="s">
        <v>316</v>
      </c>
      <c r="F1060" s="4" t="str" cm="1">
        <f t="array" ref="F1060">_xlfn._xlws.FILTER(AnalysisMethods!$H$2:$H$31,AnalysisMethods!$E$2:$E$31=AnalysisResults!E1060,"")</f>
        <v>%</v>
      </c>
      <c r="G1060" s="4" t="str" cm="1">
        <f t="array" ref="G1060">_xlfn._xlws.FILTER(AnalysisMethods!$I$2:$I$31,AnalysisMethods!$E$2:$E$31=AnalysisResults!E1060,"")</f>
        <v>( XX.X)</v>
      </c>
      <c r="H1060" t="s">
        <v>33</v>
      </c>
      <c r="I1060" t="s">
        <v>40</v>
      </c>
      <c r="J1060" s="4" t="str" cm="1">
        <f t="array" ref="J1060">_xlfn._xlws.FILTER(AnalysisGroupings!$G$2:$G$20,AnalysisGroupings!$F$2:$F$20=AnalysisResults!I1060,"")</f>
        <v>Xanomeline Low Dose</v>
      </c>
      <c r="L1060" t="s">
        <v>108</v>
      </c>
      <c r="N1060" s="4" t="str" cm="1">
        <f t="array" ref="N1060">_xlfn._xlws.FILTER(AnalysisGroupings!$G$2:$G$20,(AnalysisGroupings!$F$2:$F$20=AnalysisResults!M1060)*LEN(M1060)&gt;0,"")</f>
        <v/>
      </c>
      <c r="O1060" t="s">
        <v>367</v>
      </c>
      <c r="P1060" t="s">
        <v>111</v>
      </c>
      <c r="R1060" s="4" t="str" cm="1">
        <f t="array" ref="R1060">_xlfn._xlws.FILTER(AnalysisGroupings!$G$2:$G$20,(AnalysisGroupings!$F$2:$F$20=AnalysisResults!Q1060)*LEN(Q1060)&gt;0,"")</f>
        <v/>
      </c>
      <c r="S1060" t="s">
        <v>556</v>
      </c>
      <c r="T1060">
        <v>0</v>
      </c>
      <c r="U1060" s="7" t="s">
        <v>280</v>
      </c>
    </row>
    <row r="1061" spans="1:21" x14ac:dyDescent="0.45">
      <c r="A1061" t="s">
        <v>117</v>
      </c>
      <c r="B1061" s="4" t="str" cm="1">
        <f t="array" ref="B1061">_xlfn._xlws.FILTER(AnalysisSets!B:B,AnalysisSets!A:A=_xlfn._xlws.FILTER(Analyses!D:D,Analyses!A:A=AnalysisResults!A1061,""),"")</f>
        <v>Safety Population</v>
      </c>
      <c r="C1061" t="s">
        <v>314</v>
      </c>
      <c r="D1061" s="4" t="str" cm="1">
        <f t="array" ref="D1061">_xlfn.UNIQUE(_xlfn._xlws.FILTER(AnalysisMethods!$C$2:$C$31,AnalysisMethods!$A$2:$A$31=AnalysisResults!C1061,""))</f>
        <v>Grouped summary of categorical variable</v>
      </c>
      <c r="E1061" t="s">
        <v>315</v>
      </c>
      <c r="F1061" s="4" t="str" cm="1">
        <f t="array" ref="F1061">_xlfn._xlws.FILTER(AnalysisMethods!$H$2:$H$31,AnalysisMethods!$E$2:$E$31=AnalysisResults!E1061,"")</f>
        <v>n</v>
      </c>
      <c r="G1061" s="4" t="str" cm="1">
        <f t="array" ref="G1061">_xlfn._xlws.FILTER(AnalysisMethods!$I$2:$I$31,AnalysisMethods!$E$2:$E$31=AnalysisResults!E1061,"")</f>
        <v>XX</v>
      </c>
      <c r="H1061" t="s">
        <v>33</v>
      </c>
      <c r="I1061" t="s">
        <v>40</v>
      </c>
      <c r="J1061" s="4" t="str" cm="1">
        <f t="array" ref="J1061">_xlfn._xlws.FILTER(AnalysisGroupings!$G$2:$G$20,AnalysisGroupings!$F$2:$F$20=AnalysisResults!I1061,"")</f>
        <v>Xanomeline Low Dose</v>
      </c>
      <c r="L1061" t="s">
        <v>108</v>
      </c>
      <c r="N1061" s="4" t="str" cm="1">
        <f t="array" ref="N1061">_xlfn._xlws.FILTER(AnalysisGroupings!$G$2:$G$20,(AnalysisGroupings!$F$2:$F$20=AnalysisResults!M1061)*LEN(M1061)&gt;0,"")</f>
        <v/>
      </c>
      <c r="O1061" t="s">
        <v>367</v>
      </c>
      <c r="P1061" t="s">
        <v>111</v>
      </c>
      <c r="R1061" s="4" t="str" cm="1">
        <f t="array" ref="R1061">_xlfn._xlws.FILTER(AnalysisGroupings!$G$2:$G$20,(AnalysisGroupings!$F$2:$F$20=AnalysisResults!Q1061)*LEN(Q1061)&gt;0,"")</f>
        <v/>
      </c>
      <c r="S1061" t="s">
        <v>579</v>
      </c>
      <c r="T1061">
        <v>3</v>
      </c>
      <c r="U1061" s="7" t="s">
        <v>265</v>
      </c>
    </row>
    <row r="1062" spans="1:21" x14ac:dyDescent="0.45">
      <c r="A1062" t="s">
        <v>117</v>
      </c>
      <c r="B1062" s="4" t="str" cm="1">
        <f t="array" ref="B1062">_xlfn._xlws.FILTER(AnalysisSets!B:B,AnalysisSets!A:A=_xlfn._xlws.FILTER(Analyses!D:D,Analyses!A:A=AnalysisResults!A1062,""),"")</f>
        <v>Safety Population</v>
      </c>
      <c r="C1062" t="s">
        <v>314</v>
      </c>
      <c r="D1062" s="4" t="str" cm="1">
        <f t="array" ref="D1062">_xlfn.UNIQUE(_xlfn._xlws.FILTER(AnalysisMethods!$C$2:$C$31,AnalysisMethods!$A$2:$A$31=AnalysisResults!C1062,""))</f>
        <v>Grouped summary of categorical variable</v>
      </c>
      <c r="E1062" t="s">
        <v>316</v>
      </c>
      <c r="F1062" s="4" t="str" cm="1">
        <f t="array" ref="F1062">_xlfn._xlws.FILTER(AnalysisMethods!$H$2:$H$31,AnalysisMethods!$E$2:$E$31=AnalysisResults!E1062,"")</f>
        <v>%</v>
      </c>
      <c r="G1062" s="4" t="str" cm="1">
        <f t="array" ref="G1062">_xlfn._xlws.FILTER(AnalysisMethods!$I$2:$I$31,AnalysisMethods!$E$2:$E$31=AnalysisResults!E1062,"")</f>
        <v>( XX.X)</v>
      </c>
      <c r="H1062" t="s">
        <v>33</v>
      </c>
      <c r="I1062" t="s">
        <v>40</v>
      </c>
      <c r="J1062" s="4" t="str" cm="1">
        <f t="array" ref="J1062">_xlfn._xlws.FILTER(AnalysisGroupings!$G$2:$G$20,AnalysisGroupings!$F$2:$F$20=AnalysisResults!I1062,"")</f>
        <v>Xanomeline Low Dose</v>
      </c>
      <c r="L1062" t="s">
        <v>108</v>
      </c>
      <c r="N1062" s="4" t="str" cm="1">
        <f t="array" ref="N1062">_xlfn._xlws.FILTER(AnalysisGroupings!$G$2:$G$20,(AnalysisGroupings!$F$2:$F$20=AnalysisResults!M1062)*LEN(M1062)&gt;0,"")</f>
        <v/>
      </c>
      <c r="O1062" t="s">
        <v>367</v>
      </c>
      <c r="P1062" t="s">
        <v>111</v>
      </c>
      <c r="R1062" s="4" t="str" cm="1">
        <f t="array" ref="R1062">_xlfn._xlws.FILTER(AnalysisGroupings!$G$2:$G$20,(AnalysisGroupings!$F$2:$F$20=AnalysisResults!Q1062)*LEN(Q1062)&gt;0,"")</f>
        <v/>
      </c>
      <c r="S1062" t="s">
        <v>579</v>
      </c>
      <c r="T1062">
        <v>3.5714000000000001</v>
      </c>
      <c r="U1062" s="7" t="s">
        <v>272</v>
      </c>
    </row>
    <row r="1063" spans="1:21" x14ac:dyDescent="0.45">
      <c r="A1063" t="s">
        <v>117</v>
      </c>
      <c r="B1063" s="4" t="str" cm="1">
        <f t="array" ref="B1063">_xlfn._xlws.FILTER(AnalysisSets!B:B,AnalysisSets!A:A=_xlfn._xlws.FILTER(Analyses!D:D,Analyses!A:A=AnalysisResults!A1063,""),"")</f>
        <v>Safety Population</v>
      </c>
      <c r="C1063" t="s">
        <v>314</v>
      </c>
      <c r="D1063" s="4" t="str" cm="1">
        <f t="array" ref="D1063">_xlfn.UNIQUE(_xlfn._xlws.FILTER(AnalysisMethods!$C$2:$C$31,AnalysisMethods!$A$2:$A$31=AnalysisResults!C1063,""))</f>
        <v>Grouped summary of categorical variable</v>
      </c>
      <c r="E1063" t="s">
        <v>315</v>
      </c>
      <c r="F1063" s="4" t="str" cm="1">
        <f t="array" ref="F1063">_xlfn._xlws.FILTER(AnalysisMethods!$H$2:$H$31,AnalysisMethods!$E$2:$E$31=AnalysisResults!E1063,"")</f>
        <v>n</v>
      </c>
      <c r="G1063" s="4" t="str" cm="1">
        <f t="array" ref="G1063">_xlfn._xlws.FILTER(AnalysisMethods!$I$2:$I$31,AnalysisMethods!$E$2:$E$31=AnalysisResults!E1063,"")</f>
        <v>XX</v>
      </c>
      <c r="H1063" t="s">
        <v>33</v>
      </c>
      <c r="I1063" t="s">
        <v>40</v>
      </c>
      <c r="J1063" s="4" t="str" cm="1">
        <f t="array" ref="J1063">_xlfn._xlws.FILTER(AnalysisGroupings!$G$2:$G$20,AnalysisGroupings!$F$2:$F$20=AnalysisResults!I1063,"")</f>
        <v>Xanomeline Low Dose</v>
      </c>
      <c r="L1063" t="s">
        <v>108</v>
      </c>
      <c r="N1063" s="4" t="str" cm="1">
        <f t="array" ref="N1063">_xlfn._xlws.FILTER(AnalysisGroupings!$G$2:$G$20,(AnalysisGroupings!$F$2:$F$20=AnalysisResults!M1063)*LEN(M1063)&gt;0,"")</f>
        <v/>
      </c>
      <c r="O1063" t="s">
        <v>367</v>
      </c>
      <c r="P1063" t="s">
        <v>111</v>
      </c>
      <c r="R1063" s="4" t="str" cm="1">
        <f t="array" ref="R1063">_xlfn._xlws.FILTER(AnalysisGroupings!$G$2:$G$20,(AnalysisGroupings!$F$2:$F$20=AnalysisResults!Q1063)*LEN(Q1063)&gt;0,"")</f>
        <v/>
      </c>
      <c r="S1063" t="s">
        <v>581</v>
      </c>
      <c r="T1063">
        <v>1</v>
      </c>
      <c r="U1063" s="7" t="s">
        <v>277</v>
      </c>
    </row>
    <row r="1064" spans="1:21" x14ac:dyDescent="0.45">
      <c r="A1064" t="s">
        <v>117</v>
      </c>
      <c r="B1064" s="4" t="str" cm="1">
        <f t="array" ref="B1064">_xlfn._xlws.FILTER(AnalysisSets!B:B,AnalysisSets!A:A=_xlfn._xlws.FILTER(Analyses!D:D,Analyses!A:A=AnalysisResults!A1064,""),"")</f>
        <v>Safety Population</v>
      </c>
      <c r="C1064" t="s">
        <v>314</v>
      </c>
      <c r="D1064" s="4" t="str" cm="1">
        <f t="array" ref="D1064">_xlfn.UNIQUE(_xlfn._xlws.FILTER(AnalysisMethods!$C$2:$C$31,AnalysisMethods!$A$2:$A$31=AnalysisResults!C1064,""))</f>
        <v>Grouped summary of categorical variable</v>
      </c>
      <c r="E1064" t="s">
        <v>316</v>
      </c>
      <c r="F1064" s="4" t="str" cm="1">
        <f t="array" ref="F1064">_xlfn._xlws.FILTER(AnalysisMethods!$H$2:$H$31,AnalysisMethods!$E$2:$E$31=AnalysisResults!E1064,"")</f>
        <v>%</v>
      </c>
      <c r="G1064" s="4" t="str" cm="1">
        <f t="array" ref="G1064">_xlfn._xlws.FILTER(AnalysisMethods!$I$2:$I$31,AnalysisMethods!$E$2:$E$31=AnalysisResults!E1064,"")</f>
        <v>( XX.X)</v>
      </c>
      <c r="H1064" t="s">
        <v>33</v>
      </c>
      <c r="I1064" t="s">
        <v>40</v>
      </c>
      <c r="J1064" s="4" t="str" cm="1">
        <f t="array" ref="J1064">_xlfn._xlws.FILTER(AnalysisGroupings!$G$2:$G$20,AnalysisGroupings!$F$2:$F$20=AnalysisResults!I1064,"")</f>
        <v>Xanomeline Low Dose</v>
      </c>
      <c r="L1064" t="s">
        <v>108</v>
      </c>
      <c r="N1064" s="4" t="str" cm="1">
        <f t="array" ref="N1064">_xlfn._xlws.FILTER(AnalysisGroupings!$G$2:$G$20,(AnalysisGroupings!$F$2:$F$20=AnalysisResults!M1064)*LEN(M1064)&gt;0,"")</f>
        <v/>
      </c>
      <c r="O1064" t="s">
        <v>367</v>
      </c>
      <c r="P1064" t="s">
        <v>111</v>
      </c>
      <c r="R1064" s="4" t="str" cm="1">
        <f t="array" ref="R1064">_xlfn._xlws.FILTER(AnalysisGroupings!$G$2:$G$20,(AnalysisGroupings!$F$2:$F$20=AnalysisResults!Q1064)*LEN(Q1064)&gt;0,"")</f>
        <v/>
      </c>
      <c r="S1064" t="s">
        <v>581</v>
      </c>
      <c r="T1064">
        <v>1.1904999999999999</v>
      </c>
      <c r="U1064" s="7" t="s">
        <v>283</v>
      </c>
    </row>
    <row r="1065" spans="1:21" x14ac:dyDescent="0.45">
      <c r="A1065" t="s">
        <v>117</v>
      </c>
      <c r="B1065" s="4" t="str" cm="1">
        <f t="array" ref="B1065">_xlfn._xlws.FILTER(AnalysisSets!B:B,AnalysisSets!A:A=_xlfn._xlws.FILTER(Analyses!D:D,Analyses!A:A=AnalysisResults!A1065,""),"")</f>
        <v>Safety Population</v>
      </c>
      <c r="C1065" t="s">
        <v>314</v>
      </c>
      <c r="D1065" s="4" t="str" cm="1">
        <f t="array" ref="D1065">_xlfn.UNIQUE(_xlfn._xlws.FILTER(AnalysisMethods!$C$2:$C$31,AnalysisMethods!$A$2:$A$31=AnalysisResults!C1065,""))</f>
        <v>Grouped summary of categorical variable</v>
      </c>
      <c r="E1065" t="s">
        <v>315</v>
      </c>
      <c r="F1065" s="4" t="str" cm="1">
        <f t="array" ref="F1065">_xlfn._xlws.FILTER(AnalysisMethods!$H$2:$H$31,AnalysisMethods!$E$2:$E$31=AnalysisResults!E1065,"")</f>
        <v>n</v>
      </c>
      <c r="G1065" s="4" t="str" cm="1">
        <f t="array" ref="G1065">_xlfn._xlws.FILTER(AnalysisMethods!$I$2:$I$31,AnalysisMethods!$E$2:$E$31=AnalysisResults!E1065,"")</f>
        <v>XX</v>
      </c>
      <c r="H1065" t="s">
        <v>33</v>
      </c>
      <c r="I1065" t="s">
        <v>40</v>
      </c>
      <c r="J1065" s="4" t="str" cm="1">
        <f t="array" ref="J1065">_xlfn._xlws.FILTER(AnalysisGroupings!$G$2:$G$20,AnalysisGroupings!$F$2:$F$20=AnalysisResults!I1065,"")</f>
        <v>Xanomeline Low Dose</v>
      </c>
      <c r="L1065" t="s">
        <v>108</v>
      </c>
      <c r="N1065" s="4" t="str" cm="1">
        <f t="array" ref="N1065">_xlfn._xlws.FILTER(AnalysisGroupings!$G$2:$G$20,(AnalysisGroupings!$F$2:$F$20=AnalysisResults!M1065)*LEN(M1065)&gt;0,"")</f>
        <v/>
      </c>
      <c r="O1065" t="s">
        <v>367</v>
      </c>
      <c r="P1065" t="s">
        <v>111</v>
      </c>
      <c r="R1065" s="4" t="str" cm="1">
        <f t="array" ref="R1065">_xlfn._xlws.FILTER(AnalysisGroupings!$G$2:$G$20,(AnalysisGroupings!$F$2:$F$20=AnalysisResults!Q1065)*LEN(Q1065)&gt;0,"")</f>
        <v/>
      </c>
      <c r="S1065" t="s">
        <v>586</v>
      </c>
      <c r="T1065">
        <v>4</v>
      </c>
      <c r="U1065" s="7" t="s">
        <v>622</v>
      </c>
    </row>
    <row r="1066" spans="1:21" x14ac:dyDescent="0.45">
      <c r="A1066" t="s">
        <v>117</v>
      </c>
      <c r="B1066" s="4" t="str" cm="1">
        <f t="array" ref="B1066">_xlfn._xlws.FILTER(AnalysisSets!B:B,AnalysisSets!A:A=_xlfn._xlws.FILTER(Analyses!D:D,Analyses!A:A=AnalysisResults!A1066,""),"")</f>
        <v>Safety Population</v>
      </c>
      <c r="C1066" t="s">
        <v>314</v>
      </c>
      <c r="D1066" s="4" t="str" cm="1">
        <f t="array" ref="D1066">_xlfn.UNIQUE(_xlfn._xlws.FILTER(AnalysisMethods!$C$2:$C$31,AnalysisMethods!$A$2:$A$31=AnalysisResults!C1066,""))</f>
        <v>Grouped summary of categorical variable</v>
      </c>
      <c r="E1066" t="s">
        <v>316</v>
      </c>
      <c r="F1066" s="4" t="str" cm="1">
        <f t="array" ref="F1066">_xlfn._xlws.FILTER(AnalysisMethods!$H$2:$H$31,AnalysisMethods!$E$2:$E$31=AnalysisResults!E1066,"")</f>
        <v>%</v>
      </c>
      <c r="G1066" s="4" t="str" cm="1">
        <f t="array" ref="G1066">_xlfn._xlws.FILTER(AnalysisMethods!$I$2:$I$31,AnalysisMethods!$E$2:$E$31=AnalysisResults!E1066,"")</f>
        <v>( XX.X)</v>
      </c>
      <c r="H1066" t="s">
        <v>33</v>
      </c>
      <c r="I1066" t="s">
        <v>40</v>
      </c>
      <c r="J1066" s="4" t="str" cm="1">
        <f t="array" ref="J1066">_xlfn._xlws.FILTER(AnalysisGroupings!$G$2:$G$20,AnalysisGroupings!$F$2:$F$20=AnalysisResults!I1066,"")</f>
        <v>Xanomeline Low Dose</v>
      </c>
      <c r="L1066" t="s">
        <v>108</v>
      </c>
      <c r="N1066" s="4" t="str" cm="1">
        <f t="array" ref="N1066">_xlfn._xlws.FILTER(AnalysisGroupings!$G$2:$G$20,(AnalysisGroupings!$F$2:$F$20=AnalysisResults!M1066)*LEN(M1066)&gt;0,"")</f>
        <v/>
      </c>
      <c r="O1066" t="s">
        <v>367</v>
      </c>
      <c r="P1066" t="s">
        <v>111</v>
      </c>
      <c r="R1066" s="4" t="str" cm="1">
        <f t="array" ref="R1066">_xlfn._xlws.FILTER(AnalysisGroupings!$G$2:$G$20,(AnalysisGroupings!$F$2:$F$20=AnalysisResults!Q1066)*LEN(Q1066)&gt;0,"")</f>
        <v/>
      </c>
      <c r="S1066" t="s">
        <v>586</v>
      </c>
      <c r="T1066">
        <v>4.7618999999999998</v>
      </c>
      <c r="U1066" s="7" t="s">
        <v>649</v>
      </c>
    </row>
    <row r="1067" spans="1:21" x14ac:dyDescent="0.45">
      <c r="A1067" t="s">
        <v>117</v>
      </c>
      <c r="B1067" s="4" t="str" cm="1">
        <f t="array" ref="B1067">_xlfn._xlws.FILTER(AnalysisSets!B:B,AnalysisSets!A:A=_xlfn._xlws.FILTER(Analyses!D:D,Analyses!A:A=AnalysisResults!A1067,""),"")</f>
        <v>Safety Population</v>
      </c>
      <c r="C1067" t="s">
        <v>314</v>
      </c>
      <c r="D1067" s="4" t="str" cm="1">
        <f t="array" ref="D1067">_xlfn.UNIQUE(_xlfn._xlws.FILTER(AnalysisMethods!$C$2:$C$31,AnalysisMethods!$A$2:$A$31=AnalysisResults!C1067,""))</f>
        <v>Grouped summary of categorical variable</v>
      </c>
      <c r="E1067" t="s">
        <v>315</v>
      </c>
      <c r="F1067" s="4" t="str" cm="1">
        <f t="array" ref="F1067">_xlfn._xlws.FILTER(AnalysisMethods!$H$2:$H$31,AnalysisMethods!$E$2:$E$31=AnalysisResults!E1067,"")</f>
        <v>n</v>
      </c>
      <c r="G1067" s="4" t="str" cm="1">
        <f t="array" ref="G1067">_xlfn._xlws.FILTER(AnalysisMethods!$I$2:$I$31,AnalysisMethods!$E$2:$E$31=AnalysisResults!E1067,"")</f>
        <v>XX</v>
      </c>
      <c r="H1067" t="s">
        <v>33</v>
      </c>
      <c r="I1067" t="s">
        <v>40</v>
      </c>
      <c r="J1067" s="4" t="str" cm="1">
        <f t="array" ref="J1067">_xlfn._xlws.FILTER(AnalysisGroupings!$G$2:$G$20,AnalysisGroupings!$F$2:$F$20=AnalysisResults!I1067,"")</f>
        <v>Xanomeline Low Dose</v>
      </c>
      <c r="L1067" t="s">
        <v>108</v>
      </c>
      <c r="N1067" s="4" t="str" cm="1">
        <f t="array" ref="N1067">_xlfn._xlws.FILTER(AnalysisGroupings!$G$2:$G$20,(AnalysisGroupings!$F$2:$F$20=AnalysisResults!M1067)*LEN(M1067)&gt;0,"")</f>
        <v/>
      </c>
      <c r="O1067" t="s">
        <v>367</v>
      </c>
      <c r="P1067" t="s">
        <v>111</v>
      </c>
      <c r="R1067" s="4" t="str" cm="1">
        <f t="array" ref="R1067">_xlfn._xlws.FILTER(AnalysisGroupings!$G$2:$G$20,(AnalysisGroupings!$F$2:$F$20=AnalysisResults!Q1067)*LEN(Q1067)&gt;0,"")</f>
        <v/>
      </c>
      <c r="S1067" t="s">
        <v>587</v>
      </c>
      <c r="T1067">
        <v>0</v>
      </c>
      <c r="U1067" s="7" t="s">
        <v>276</v>
      </c>
    </row>
    <row r="1068" spans="1:21" x14ac:dyDescent="0.45">
      <c r="A1068" t="s">
        <v>117</v>
      </c>
      <c r="B1068" s="4" t="str" cm="1">
        <f t="array" ref="B1068">_xlfn._xlws.FILTER(AnalysisSets!B:B,AnalysisSets!A:A=_xlfn._xlws.FILTER(Analyses!D:D,Analyses!A:A=AnalysisResults!A1068,""),"")</f>
        <v>Safety Population</v>
      </c>
      <c r="C1068" t="s">
        <v>314</v>
      </c>
      <c r="D1068" s="4" t="str" cm="1">
        <f t="array" ref="D1068">_xlfn.UNIQUE(_xlfn._xlws.FILTER(AnalysisMethods!$C$2:$C$31,AnalysisMethods!$A$2:$A$31=AnalysisResults!C1068,""))</f>
        <v>Grouped summary of categorical variable</v>
      </c>
      <c r="E1068" t="s">
        <v>316</v>
      </c>
      <c r="F1068" s="4" t="str" cm="1">
        <f t="array" ref="F1068">_xlfn._xlws.FILTER(AnalysisMethods!$H$2:$H$31,AnalysisMethods!$E$2:$E$31=AnalysisResults!E1068,"")</f>
        <v>%</v>
      </c>
      <c r="G1068" s="4" t="str" cm="1">
        <f t="array" ref="G1068">_xlfn._xlws.FILTER(AnalysisMethods!$I$2:$I$31,AnalysisMethods!$E$2:$E$31=AnalysisResults!E1068,"")</f>
        <v>( XX.X)</v>
      </c>
      <c r="H1068" t="s">
        <v>33</v>
      </c>
      <c r="I1068" t="s">
        <v>40</v>
      </c>
      <c r="J1068" s="4" t="str" cm="1">
        <f t="array" ref="J1068">_xlfn._xlws.FILTER(AnalysisGroupings!$G$2:$G$20,AnalysisGroupings!$F$2:$F$20=AnalysisResults!I1068,"")</f>
        <v>Xanomeline Low Dose</v>
      </c>
      <c r="L1068" t="s">
        <v>108</v>
      </c>
      <c r="N1068" s="4" t="str" cm="1">
        <f t="array" ref="N1068">_xlfn._xlws.FILTER(AnalysisGroupings!$G$2:$G$20,(AnalysisGroupings!$F$2:$F$20=AnalysisResults!M1068)*LEN(M1068)&gt;0,"")</f>
        <v/>
      </c>
      <c r="O1068" t="s">
        <v>367</v>
      </c>
      <c r="P1068" t="s">
        <v>111</v>
      </c>
      <c r="R1068" s="4" t="str" cm="1">
        <f t="array" ref="R1068">_xlfn._xlws.FILTER(AnalysisGroupings!$G$2:$G$20,(AnalysisGroupings!$F$2:$F$20=AnalysisResults!Q1068)*LEN(Q1068)&gt;0,"")</f>
        <v/>
      </c>
      <c r="S1068" t="s">
        <v>587</v>
      </c>
      <c r="T1068">
        <v>0</v>
      </c>
      <c r="U1068" s="7" t="s">
        <v>280</v>
      </c>
    </row>
    <row r="1069" spans="1:21" x14ac:dyDescent="0.45">
      <c r="A1069" t="s">
        <v>117</v>
      </c>
      <c r="B1069" s="4" t="str" cm="1">
        <f t="array" ref="B1069">_xlfn._xlws.FILTER(AnalysisSets!B:B,AnalysisSets!A:A=_xlfn._xlws.FILTER(Analyses!D:D,Analyses!A:A=AnalysisResults!A1069,""),"")</f>
        <v>Safety Population</v>
      </c>
      <c r="C1069" t="s">
        <v>314</v>
      </c>
      <c r="D1069" s="4" t="str" cm="1">
        <f t="array" ref="D1069">_xlfn.UNIQUE(_xlfn._xlws.FILTER(AnalysisMethods!$C$2:$C$31,AnalysisMethods!$A$2:$A$31=AnalysisResults!C1069,""))</f>
        <v>Grouped summary of categorical variable</v>
      </c>
      <c r="E1069" t="s">
        <v>315</v>
      </c>
      <c r="F1069" s="4" t="str" cm="1">
        <f t="array" ref="F1069">_xlfn._xlws.FILTER(AnalysisMethods!$H$2:$H$31,AnalysisMethods!$E$2:$E$31=AnalysisResults!E1069,"")</f>
        <v>n</v>
      </c>
      <c r="G1069" s="4" t="str" cm="1">
        <f t="array" ref="G1069">_xlfn._xlws.FILTER(AnalysisMethods!$I$2:$I$31,AnalysisMethods!$E$2:$E$31=AnalysisResults!E1069,"")</f>
        <v>XX</v>
      </c>
      <c r="H1069" t="s">
        <v>33</v>
      </c>
      <c r="I1069" t="s">
        <v>40</v>
      </c>
      <c r="J1069" s="4" t="str" cm="1">
        <f t="array" ref="J1069">_xlfn._xlws.FILTER(AnalysisGroupings!$G$2:$G$20,AnalysisGroupings!$F$2:$F$20=AnalysisResults!I1069,"")</f>
        <v>Xanomeline Low Dose</v>
      </c>
      <c r="L1069" t="s">
        <v>108</v>
      </c>
      <c r="N1069" s="4" t="str" cm="1">
        <f t="array" ref="N1069">_xlfn._xlws.FILTER(AnalysisGroupings!$G$2:$G$20,(AnalysisGroupings!$F$2:$F$20=AnalysisResults!M1069)*LEN(M1069)&gt;0,"")</f>
        <v/>
      </c>
      <c r="O1069" t="s">
        <v>367</v>
      </c>
      <c r="P1069" t="s">
        <v>111</v>
      </c>
      <c r="R1069" s="4" t="str" cm="1">
        <f t="array" ref="R1069">_xlfn._xlws.FILTER(AnalysisGroupings!$G$2:$G$20,(AnalysisGroupings!$F$2:$F$20=AnalysisResults!Q1069)*LEN(Q1069)&gt;0,"")</f>
        <v/>
      </c>
      <c r="S1069" t="s">
        <v>589</v>
      </c>
      <c r="T1069">
        <v>2</v>
      </c>
      <c r="U1069" s="7" t="s">
        <v>614</v>
      </c>
    </row>
    <row r="1070" spans="1:21" x14ac:dyDescent="0.45">
      <c r="A1070" t="s">
        <v>117</v>
      </c>
      <c r="B1070" s="4" t="str" cm="1">
        <f t="array" ref="B1070">_xlfn._xlws.FILTER(AnalysisSets!B:B,AnalysisSets!A:A=_xlfn._xlws.FILTER(Analyses!D:D,Analyses!A:A=AnalysisResults!A1070,""),"")</f>
        <v>Safety Population</v>
      </c>
      <c r="C1070" t="s">
        <v>314</v>
      </c>
      <c r="D1070" s="4" t="str" cm="1">
        <f t="array" ref="D1070">_xlfn.UNIQUE(_xlfn._xlws.FILTER(AnalysisMethods!$C$2:$C$31,AnalysisMethods!$A$2:$A$31=AnalysisResults!C1070,""))</f>
        <v>Grouped summary of categorical variable</v>
      </c>
      <c r="E1070" t="s">
        <v>316</v>
      </c>
      <c r="F1070" s="4" t="str" cm="1">
        <f t="array" ref="F1070">_xlfn._xlws.FILTER(AnalysisMethods!$H$2:$H$31,AnalysisMethods!$E$2:$E$31=AnalysisResults!E1070,"")</f>
        <v>%</v>
      </c>
      <c r="G1070" s="4" t="str" cm="1">
        <f t="array" ref="G1070">_xlfn._xlws.FILTER(AnalysisMethods!$I$2:$I$31,AnalysisMethods!$E$2:$E$31=AnalysisResults!E1070,"")</f>
        <v>( XX.X)</v>
      </c>
      <c r="H1070" t="s">
        <v>33</v>
      </c>
      <c r="I1070" t="s">
        <v>40</v>
      </c>
      <c r="J1070" s="4" t="str" cm="1">
        <f t="array" ref="J1070">_xlfn._xlws.FILTER(AnalysisGroupings!$G$2:$G$20,AnalysisGroupings!$F$2:$F$20=AnalysisResults!I1070,"")</f>
        <v>Xanomeline Low Dose</v>
      </c>
      <c r="L1070" t="s">
        <v>108</v>
      </c>
      <c r="N1070" s="4" t="str" cm="1">
        <f t="array" ref="N1070">_xlfn._xlws.FILTER(AnalysisGroupings!$G$2:$G$20,(AnalysisGroupings!$F$2:$F$20=AnalysisResults!M1070)*LEN(M1070)&gt;0,"")</f>
        <v/>
      </c>
      <c r="O1070" t="s">
        <v>367</v>
      </c>
      <c r="P1070" t="s">
        <v>111</v>
      </c>
      <c r="R1070" s="4" t="str" cm="1">
        <f t="array" ref="R1070">_xlfn._xlws.FILTER(AnalysisGroupings!$G$2:$G$20,(AnalysisGroupings!$F$2:$F$20=AnalysisResults!Q1070)*LEN(Q1070)&gt;0,"")</f>
        <v/>
      </c>
      <c r="S1070" t="s">
        <v>589</v>
      </c>
      <c r="T1070">
        <v>2.3809999999999998</v>
      </c>
      <c r="U1070" s="7" t="s">
        <v>631</v>
      </c>
    </row>
    <row r="1071" spans="1:21" x14ac:dyDescent="0.45">
      <c r="A1071" t="s">
        <v>117</v>
      </c>
      <c r="B1071" s="4" t="str" cm="1">
        <f t="array" ref="B1071">_xlfn._xlws.FILTER(AnalysisSets!B:B,AnalysisSets!A:A=_xlfn._xlws.FILTER(Analyses!D:D,Analyses!A:A=AnalysisResults!A1071,""),"")</f>
        <v>Safety Population</v>
      </c>
      <c r="C1071" t="s">
        <v>314</v>
      </c>
      <c r="D1071" s="4" t="str" cm="1">
        <f t="array" ref="D1071">_xlfn.UNIQUE(_xlfn._xlws.FILTER(AnalysisMethods!$C$2:$C$31,AnalysisMethods!$A$2:$A$31=AnalysisResults!C1071,""))</f>
        <v>Grouped summary of categorical variable</v>
      </c>
      <c r="E1071" t="s">
        <v>315</v>
      </c>
      <c r="F1071" s="4" t="str" cm="1">
        <f t="array" ref="F1071">_xlfn._xlws.FILTER(AnalysisMethods!$H$2:$H$31,AnalysisMethods!$E$2:$E$31=AnalysisResults!E1071,"")</f>
        <v>n</v>
      </c>
      <c r="G1071" s="4" t="str" cm="1">
        <f t="array" ref="G1071">_xlfn._xlws.FILTER(AnalysisMethods!$I$2:$I$31,AnalysisMethods!$E$2:$E$31=AnalysisResults!E1071,"")</f>
        <v>XX</v>
      </c>
      <c r="H1071" t="s">
        <v>33</v>
      </c>
      <c r="I1071" t="s">
        <v>40</v>
      </c>
      <c r="J1071" s="4" t="str" cm="1">
        <f t="array" ref="J1071">_xlfn._xlws.FILTER(AnalysisGroupings!$G$2:$G$20,AnalysisGroupings!$F$2:$F$20=AnalysisResults!I1071,"")</f>
        <v>Xanomeline Low Dose</v>
      </c>
      <c r="L1071" t="s">
        <v>108</v>
      </c>
      <c r="N1071" s="4" t="str" cm="1">
        <f t="array" ref="N1071">_xlfn._xlws.FILTER(AnalysisGroupings!$G$2:$G$20,(AnalysisGroupings!$F$2:$F$20=AnalysisResults!M1071)*LEN(M1071)&gt;0,"")</f>
        <v/>
      </c>
      <c r="O1071" t="s">
        <v>368</v>
      </c>
      <c r="P1071" t="s">
        <v>111</v>
      </c>
      <c r="R1071" s="4" t="str" cm="1">
        <f t="array" ref="R1071">_xlfn._xlws.FILTER(AnalysisGroupings!$G$2:$G$20,(AnalysisGroupings!$F$2:$F$20=AnalysisResults!Q1071)*LEN(Q1071)&gt;0,"")</f>
        <v/>
      </c>
      <c r="S1071" t="s">
        <v>380</v>
      </c>
      <c r="T1071">
        <v>2</v>
      </c>
      <c r="U1071" s="7" t="s">
        <v>614</v>
      </c>
    </row>
    <row r="1072" spans="1:21" x14ac:dyDescent="0.45">
      <c r="A1072" t="s">
        <v>117</v>
      </c>
      <c r="B1072" s="4" t="str" cm="1">
        <f t="array" ref="B1072">_xlfn._xlws.FILTER(AnalysisSets!B:B,AnalysisSets!A:A=_xlfn._xlws.FILTER(Analyses!D:D,Analyses!A:A=AnalysisResults!A1072,""),"")</f>
        <v>Safety Population</v>
      </c>
      <c r="C1072" t="s">
        <v>314</v>
      </c>
      <c r="D1072" s="4" t="str" cm="1">
        <f t="array" ref="D1072">_xlfn.UNIQUE(_xlfn._xlws.FILTER(AnalysisMethods!$C$2:$C$31,AnalysisMethods!$A$2:$A$31=AnalysisResults!C1072,""))</f>
        <v>Grouped summary of categorical variable</v>
      </c>
      <c r="E1072" t="s">
        <v>316</v>
      </c>
      <c r="F1072" s="4" t="str" cm="1">
        <f t="array" ref="F1072">_xlfn._xlws.FILTER(AnalysisMethods!$H$2:$H$31,AnalysisMethods!$E$2:$E$31=AnalysisResults!E1072,"")</f>
        <v>%</v>
      </c>
      <c r="G1072" s="4" t="str" cm="1">
        <f t="array" ref="G1072">_xlfn._xlws.FILTER(AnalysisMethods!$I$2:$I$31,AnalysisMethods!$E$2:$E$31=AnalysisResults!E1072,"")</f>
        <v>( XX.X)</v>
      </c>
      <c r="H1072" t="s">
        <v>33</v>
      </c>
      <c r="I1072" t="s">
        <v>40</v>
      </c>
      <c r="J1072" s="4" t="str" cm="1">
        <f t="array" ref="J1072">_xlfn._xlws.FILTER(AnalysisGroupings!$G$2:$G$20,AnalysisGroupings!$F$2:$F$20=AnalysisResults!I1072,"")</f>
        <v>Xanomeline Low Dose</v>
      </c>
      <c r="L1072" t="s">
        <v>108</v>
      </c>
      <c r="N1072" s="4" t="str" cm="1">
        <f t="array" ref="N1072">_xlfn._xlws.FILTER(AnalysisGroupings!$G$2:$G$20,(AnalysisGroupings!$F$2:$F$20=AnalysisResults!M1072)*LEN(M1072)&gt;0,"")</f>
        <v/>
      </c>
      <c r="O1072" t="s">
        <v>368</v>
      </c>
      <c r="P1072" t="s">
        <v>111</v>
      </c>
      <c r="R1072" s="4" t="str" cm="1">
        <f t="array" ref="R1072">_xlfn._xlws.FILTER(AnalysisGroupings!$G$2:$G$20,(AnalysisGroupings!$F$2:$F$20=AnalysisResults!Q1072)*LEN(Q1072)&gt;0,"")</f>
        <v/>
      </c>
      <c r="S1072" t="s">
        <v>380</v>
      </c>
      <c r="T1072">
        <v>2.3809999999999998</v>
      </c>
      <c r="U1072" s="7" t="s">
        <v>631</v>
      </c>
    </row>
    <row r="1073" spans="1:21" x14ac:dyDescent="0.45">
      <c r="A1073" t="s">
        <v>117</v>
      </c>
      <c r="B1073" s="4" t="str" cm="1">
        <f t="array" ref="B1073">_xlfn._xlws.FILTER(AnalysisSets!B:B,AnalysisSets!A:A=_xlfn._xlws.FILTER(Analyses!D:D,Analyses!A:A=AnalysisResults!A1073,""),"")</f>
        <v>Safety Population</v>
      </c>
      <c r="C1073" t="s">
        <v>314</v>
      </c>
      <c r="D1073" s="4" t="str" cm="1">
        <f t="array" ref="D1073">_xlfn.UNIQUE(_xlfn._xlws.FILTER(AnalysisMethods!$C$2:$C$31,AnalysisMethods!$A$2:$A$31=AnalysisResults!C1073,""))</f>
        <v>Grouped summary of categorical variable</v>
      </c>
      <c r="E1073" t="s">
        <v>315</v>
      </c>
      <c r="F1073" s="4" t="str" cm="1">
        <f t="array" ref="F1073">_xlfn._xlws.FILTER(AnalysisMethods!$H$2:$H$31,AnalysisMethods!$E$2:$E$31=AnalysisResults!E1073,"")</f>
        <v>n</v>
      </c>
      <c r="G1073" s="4" t="str" cm="1">
        <f t="array" ref="G1073">_xlfn._xlws.FILTER(AnalysisMethods!$I$2:$I$31,AnalysisMethods!$E$2:$E$31=AnalysisResults!E1073,"")</f>
        <v>XX</v>
      </c>
      <c r="H1073" t="s">
        <v>33</v>
      </c>
      <c r="I1073" t="s">
        <v>40</v>
      </c>
      <c r="J1073" s="4" t="str" cm="1">
        <f t="array" ref="J1073">_xlfn._xlws.FILTER(AnalysisGroupings!$G$2:$G$20,AnalysisGroupings!$F$2:$F$20=AnalysisResults!I1073,"")</f>
        <v>Xanomeline Low Dose</v>
      </c>
      <c r="L1073" t="s">
        <v>108</v>
      </c>
      <c r="N1073" s="4" t="str" cm="1">
        <f t="array" ref="N1073">_xlfn._xlws.FILTER(AnalysisGroupings!$G$2:$G$20,(AnalysisGroupings!$F$2:$F$20=AnalysisResults!M1073)*LEN(M1073)&gt;0,"")</f>
        <v/>
      </c>
      <c r="O1073" t="s">
        <v>368</v>
      </c>
      <c r="P1073" t="s">
        <v>111</v>
      </c>
      <c r="R1073" s="4" t="str" cm="1">
        <f t="array" ref="R1073">_xlfn._xlws.FILTER(AnalysisGroupings!$G$2:$G$20,(AnalysisGroupings!$F$2:$F$20=AnalysisResults!Q1073)*LEN(Q1073)&gt;0,"")</f>
        <v/>
      </c>
      <c r="S1073" t="s">
        <v>385</v>
      </c>
      <c r="T1073">
        <v>3</v>
      </c>
      <c r="U1073" s="7" t="s">
        <v>265</v>
      </c>
    </row>
    <row r="1074" spans="1:21" x14ac:dyDescent="0.45">
      <c r="A1074" t="s">
        <v>117</v>
      </c>
      <c r="B1074" s="4" t="str" cm="1">
        <f t="array" ref="B1074">_xlfn._xlws.FILTER(AnalysisSets!B:B,AnalysisSets!A:A=_xlfn._xlws.FILTER(Analyses!D:D,Analyses!A:A=AnalysisResults!A1074,""),"")</f>
        <v>Safety Population</v>
      </c>
      <c r="C1074" t="s">
        <v>314</v>
      </c>
      <c r="D1074" s="4" t="str" cm="1">
        <f t="array" ref="D1074">_xlfn.UNIQUE(_xlfn._xlws.FILTER(AnalysisMethods!$C$2:$C$31,AnalysisMethods!$A$2:$A$31=AnalysisResults!C1074,""))</f>
        <v>Grouped summary of categorical variable</v>
      </c>
      <c r="E1074" t="s">
        <v>316</v>
      </c>
      <c r="F1074" s="4" t="str" cm="1">
        <f t="array" ref="F1074">_xlfn._xlws.FILTER(AnalysisMethods!$H$2:$H$31,AnalysisMethods!$E$2:$E$31=AnalysisResults!E1074,"")</f>
        <v>%</v>
      </c>
      <c r="G1074" s="4" t="str" cm="1">
        <f t="array" ref="G1074">_xlfn._xlws.FILTER(AnalysisMethods!$I$2:$I$31,AnalysisMethods!$E$2:$E$31=AnalysisResults!E1074,"")</f>
        <v>( XX.X)</v>
      </c>
      <c r="H1074" t="s">
        <v>33</v>
      </c>
      <c r="I1074" t="s">
        <v>40</v>
      </c>
      <c r="J1074" s="4" t="str" cm="1">
        <f t="array" ref="J1074">_xlfn._xlws.FILTER(AnalysisGroupings!$G$2:$G$20,AnalysisGroupings!$F$2:$F$20=AnalysisResults!I1074,"")</f>
        <v>Xanomeline Low Dose</v>
      </c>
      <c r="L1074" t="s">
        <v>108</v>
      </c>
      <c r="N1074" s="4" t="str" cm="1">
        <f t="array" ref="N1074">_xlfn._xlws.FILTER(AnalysisGroupings!$G$2:$G$20,(AnalysisGroupings!$F$2:$F$20=AnalysisResults!M1074)*LEN(M1074)&gt;0,"")</f>
        <v/>
      </c>
      <c r="O1074" t="s">
        <v>368</v>
      </c>
      <c r="P1074" t="s">
        <v>111</v>
      </c>
      <c r="R1074" s="4" t="str" cm="1">
        <f t="array" ref="R1074">_xlfn._xlws.FILTER(AnalysisGroupings!$G$2:$G$20,(AnalysisGroupings!$F$2:$F$20=AnalysisResults!Q1074)*LEN(Q1074)&gt;0,"")</f>
        <v/>
      </c>
      <c r="S1074" t="s">
        <v>385</v>
      </c>
      <c r="T1074">
        <v>3.5714000000000001</v>
      </c>
      <c r="U1074" s="7" t="s">
        <v>272</v>
      </c>
    </row>
    <row r="1075" spans="1:21" x14ac:dyDescent="0.45">
      <c r="A1075" t="s">
        <v>117</v>
      </c>
      <c r="B1075" s="4" t="str" cm="1">
        <f t="array" ref="B1075">_xlfn._xlws.FILTER(AnalysisSets!B:B,AnalysisSets!A:A=_xlfn._xlws.FILTER(Analyses!D:D,Analyses!A:A=AnalysisResults!A1075,""),"")</f>
        <v>Safety Population</v>
      </c>
      <c r="C1075" t="s">
        <v>314</v>
      </c>
      <c r="D1075" s="4" t="str" cm="1">
        <f t="array" ref="D1075">_xlfn.UNIQUE(_xlfn._xlws.FILTER(AnalysisMethods!$C$2:$C$31,AnalysisMethods!$A$2:$A$31=AnalysisResults!C1075,""))</f>
        <v>Grouped summary of categorical variable</v>
      </c>
      <c r="E1075" t="s">
        <v>315</v>
      </c>
      <c r="F1075" s="4" t="str" cm="1">
        <f t="array" ref="F1075">_xlfn._xlws.FILTER(AnalysisMethods!$H$2:$H$31,AnalysisMethods!$E$2:$E$31=AnalysisResults!E1075,"")</f>
        <v>n</v>
      </c>
      <c r="G1075" s="4" t="str" cm="1">
        <f t="array" ref="G1075">_xlfn._xlws.FILTER(AnalysisMethods!$I$2:$I$31,AnalysisMethods!$E$2:$E$31=AnalysisResults!E1075,"")</f>
        <v>XX</v>
      </c>
      <c r="H1075" t="s">
        <v>33</v>
      </c>
      <c r="I1075" t="s">
        <v>40</v>
      </c>
      <c r="J1075" s="4" t="str" cm="1">
        <f t="array" ref="J1075">_xlfn._xlws.FILTER(AnalysisGroupings!$G$2:$G$20,AnalysisGroupings!$F$2:$F$20=AnalysisResults!I1075,"")</f>
        <v>Xanomeline Low Dose</v>
      </c>
      <c r="L1075" t="s">
        <v>108</v>
      </c>
      <c r="N1075" s="4" t="str" cm="1">
        <f t="array" ref="N1075">_xlfn._xlws.FILTER(AnalysisGroupings!$G$2:$G$20,(AnalysisGroupings!$F$2:$F$20=AnalysisResults!M1075)*LEN(M1075)&gt;0,"")</f>
        <v/>
      </c>
      <c r="O1075" t="s">
        <v>368</v>
      </c>
      <c r="P1075" t="s">
        <v>111</v>
      </c>
      <c r="R1075" s="4" t="str" cm="1">
        <f t="array" ref="R1075">_xlfn._xlws.FILTER(AnalysisGroupings!$G$2:$G$20,(AnalysisGroupings!$F$2:$F$20=AnalysisResults!Q1075)*LEN(Q1075)&gt;0,"")</f>
        <v/>
      </c>
      <c r="S1075" t="s">
        <v>440</v>
      </c>
      <c r="T1075">
        <v>0</v>
      </c>
      <c r="U1075" s="7" t="s">
        <v>276</v>
      </c>
    </row>
    <row r="1076" spans="1:21" x14ac:dyDescent="0.45">
      <c r="A1076" t="s">
        <v>117</v>
      </c>
      <c r="B1076" s="4" t="str" cm="1">
        <f t="array" ref="B1076">_xlfn._xlws.FILTER(AnalysisSets!B:B,AnalysisSets!A:A=_xlfn._xlws.FILTER(Analyses!D:D,Analyses!A:A=AnalysisResults!A1076,""),"")</f>
        <v>Safety Population</v>
      </c>
      <c r="C1076" t="s">
        <v>314</v>
      </c>
      <c r="D1076" s="4" t="str" cm="1">
        <f t="array" ref="D1076">_xlfn.UNIQUE(_xlfn._xlws.FILTER(AnalysisMethods!$C$2:$C$31,AnalysisMethods!$A$2:$A$31=AnalysisResults!C1076,""))</f>
        <v>Grouped summary of categorical variable</v>
      </c>
      <c r="E1076" t="s">
        <v>316</v>
      </c>
      <c r="F1076" s="4" t="str" cm="1">
        <f t="array" ref="F1076">_xlfn._xlws.FILTER(AnalysisMethods!$H$2:$H$31,AnalysisMethods!$E$2:$E$31=AnalysisResults!E1076,"")</f>
        <v>%</v>
      </c>
      <c r="G1076" s="4" t="str" cm="1">
        <f t="array" ref="G1076">_xlfn._xlws.FILTER(AnalysisMethods!$I$2:$I$31,AnalysisMethods!$E$2:$E$31=AnalysisResults!E1076,"")</f>
        <v>( XX.X)</v>
      </c>
      <c r="H1076" t="s">
        <v>33</v>
      </c>
      <c r="I1076" t="s">
        <v>40</v>
      </c>
      <c r="J1076" s="4" t="str" cm="1">
        <f t="array" ref="J1076">_xlfn._xlws.FILTER(AnalysisGroupings!$G$2:$G$20,AnalysisGroupings!$F$2:$F$20=AnalysisResults!I1076,"")</f>
        <v>Xanomeline Low Dose</v>
      </c>
      <c r="L1076" t="s">
        <v>108</v>
      </c>
      <c r="N1076" s="4" t="str" cm="1">
        <f t="array" ref="N1076">_xlfn._xlws.FILTER(AnalysisGroupings!$G$2:$G$20,(AnalysisGroupings!$F$2:$F$20=AnalysisResults!M1076)*LEN(M1076)&gt;0,"")</f>
        <v/>
      </c>
      <c r="O1076" t="s">
        <v>368</v>
      </c>
      <c r="P1076" t="s">
        <v>111</v>
      </c>
      <c r="R1076" s="4" t="str" cm="1">
        <f t="array" ref="R1076">_xlfn._xlws.FILTER(AnalysisGroupings!$G$2:$G$20,(AnalysisGroupings!$F$2:$F$20=AnalysisResults!Q1076)*LEN(Q1076)&gt;0,"")</f>
        <v/>
      </c>
      <c r="S1076" t="s">
        <v>440</v>
      </c>
      <c r="T1076">
        <v>0</v>
      </c>
      <c r="U1076" s="7" t="s">
        <v>280</v>
      </c>
    </row>
    <row r="1077" spans="1:21" x14ac:dyDescent="0.45">
      <c r="A1077" t="s">
        <v>117</v>
      </c>
      <c r="B1077" s="4" t="str" cm="1">
        <f t="array" ref="B1077">_xlfn._xlws.FILTER(AnalysisSets!B:B,AnalysisSets!A:A=_xlfn._xlws.FILTER(Analyses!D:D,Analyses!A:A=AnalysisResults!A1077,""),"")</f>
        <v>Safety Population</v>
      </c>
      <c r="C1077" t="s">
        <v>314</v>
      </c>
      <c r="D1077" s="4" t="str" cm="1">
        <f t="array" ref="D1077">_xlfn.UNIQUE(_xlfn._xlws.FILTER(AnalysisMethods!$C$2:$C$31,AnalysisMethods!$A$2:$A$31=AnalysisResults!C1077,""))</f>
        <v>Grouped summary of categorical variable</v>
      </c>
      <c r="E1077" t="s">
        <v>315</v>
      </c>
      <c r="F1077" s="4" t="str" cm="1">
        <f t="array" ref="F1077">_xlfn._xlws.FILTER(AnalysisMethods!$H$2:$H$31,AnalysisMethods!$E$2:$E$31=AnalysisResults!E1077,"")</f>
        <v>n</v>
      </c>
      <c r="G1077" s="4" t="str" cm="1">
        <f t="array" ref="G1077">_xlfn._xlws.FILTER(AnalysisMethods!$I$2:$I$31,AnalysisMethods!$E$2:$E$31=AnalysisResults!E1077,"")</f>
        <v>XX</v>
      </c>
      <c r="H1077" t="s">
        <v>33</v>
      </c>
      <c r="I1077" t="s">
        <v>40</v>
      </c>
      <c r="J1077" s="4" t="str" cm="1">
        <f t="array" ref="J1077">_xlfn._xlws.FILTER(AnalysisGroupings!$G$2:$G$20,AnalysisGroupings!$F$2:$F$20=AnalysisResults!I1077,"")</f>
        <v>Xanomeline Low Dose</v>
      </c>
      <c r="L1077" t="s">
        <v>108</v>
      </c>
      <c r="N1077" s="4" t="str" cm="1">
        <f t="array" ref="N1077">_xlfn._xlws.FILTER(AnalysisGroupings!$G$2:$G$20,(AnalysisGroupings!$F$2:$F$20=AnalysisResults!M1077)*LEN(M1077)&gt;0,"")</f>
        <v/>
      </c>
      <c r="O1077" t="s">
        <v>368</v>
      </c>
      <c r="P1077" t="s">
        <v>111</v>
      </c>
      <c r="R1077" s="4" t="str" cm="1">
        <f t="array" ref="R1077">_xlfn._xlws.FILTER(AnalysisGroupings!$G$2:$G$20,(AnalysisGroupings!$F$2:$F$20=AnalysisResults!Q1077)*LEN(Q1077)&gt;0,"")</f>
        <v/>
      </c>
      <c r="S1077" t="s">
        <v>442</v>
      </c>
      <c r="T1077">
        <v>3</v>
      </c>
      <c r="U1077" s="7" t="s">
        <v>265</v>
      </c>
    </row>
    <row r="1078" spans="1:21" x14ac:dyDescent="0.45">
      <c r="A1078" t="s">
        <v>117</v>
      </c>
      <c r="B1078" s="4" t="str" cm="1">
        <f t="array" ref="B1078">_xlfn._xlws.FILTER(AnalysisSets!B:B,AnalysisSets!A:A=_xlfn._xlws.FILTER(Analyses!D:D,Analyses!A:A=AnalysisResults!A1078,""),"")</f>
        <v>Safety Population</v>
      </c>
      <c r="C1078" t="s">
        <v>314</v>
      </c>
      <c r="D1078" s="4" t="str" cm="1">
        <f t="array" ref="D1078">_xlfn.UNIQUE(_xlfn._xlws.FILTER(AnalysisMethods!$C$2:$C$31,AnalysisMethods!$A$2:$A$31=AnalysisResults!C1078,""))</f>
        <v>Grouped summary of categorical variable</v>
      </c>
      <c r="E1078" t="s">
        <v>316</v>
      </c>
      <c r="F1078" s="4" t="str" cm="1">
        <f t="array" ref="F1078">_xlfn._xlws.FILTER(AnalysisMethods!$H$2:$H$31,AnalysisMethods!$E$2:$E$31=AnalysisResults!E1078,"")</f>
        <v>%</v>
      </c>
      <c r="G1078" s="4" t="str" cm="1">
        <f t="array" ref="G1078">_xlfn._xlws.FILTER(AnalysisMethods!$I$2:$I$31,AnalysisMethods!$E$2:$E$31=AnalysisResults!E1078,"")</f>
        <v>( XX.X)</v>
      </c>
      <c r="H1078" t="s">
        <v>33</v>
      </c>
      <c r="I1078" t="s">
        <v>40</v>
      </c>
      <c r="J1078" s="4" t="str" cm="1">
        <f t="array" ref="J1078">_xlfn._xlws.FILTER(AnalysisGroupings!$G$2:$G$20,AnalysisGroupings!$F$2:$F$20=AnalysisResults!I1078,"")</f>
        <v>Xanomeline Low Dose</v>
      </c>
      <c r="L1078" t="s">
        <v>108</v>
      </c>
      <c r="N1078" s="4" t="str" cm="1">
        <f t="array" ref="N1078">_xlfn._xlws.FILTER(AnalysisGroupings!$G$2:$G$20,(AnalysisGroupings!$F$2:$F$20=AnalysisResults!M1078)*LEN(M1078)&gt;0,"")</f>
        <v/>
      </c>
      <c r="O1078" t="s">
        <v>368</v>
      </c>
      <c r="P1078" t="s">
        <v>111</v>
      </c>
      <c r="R1078" s="4" t="str" cm="1">
        <f t="array" ref="R1078">_xlfn._xlws.FILTER(AnalysisGroupings!$G$2:$G$20,(AnalysisGroupings!$F$2:$F$20=AnalysisResults!Q1078)*LEN(Q1078)&gt;0,"")</f>
        <v/>
      </c>
      <c r="S1078" t="s">
        <v>442</v>
      </c>
      <c r="T1078">
        <v>3.5714000000000001</v>
      </c>
      <c r="U1078" s="7" t="s">
        <v>272</v>
      </c>
    </row>
    <row r="1079" spans="1:21" x14ac:dyDescent="0.45">
      <c r="A1079" t="s">
        <v>117</v>
      </c>
      <c r="B1079" s="4" t="str" cm="1">
        <f t="array" ref="B1079">_xlfn._xlws.FILTER(AnalysisSets!B:B,AnalysisSets!A:A=_xlfn._xlws.FILTER(Analyses!D:D,Analyses!A:A=AnalysisResults!A1079,""),"")</f>
        <v>Safety Population</v>
      </c>
      <c r="C1079" t="s">
        <v>314</v>
      </c>
      <c r="D1079" s="4" t="str" cm="1">
        <f t="array" ref="D1079">_xlfn.UNIQUE(_xlfn._xlws.FILTER(AnalysisMethods!$C$2:$C$31,AnalysisMethods!$A$2:$A$31=AnalysisResults!C1079,""))</f>
        <v>Grouped summary of categorical variable</v>
      </c>
      <c r="E1079" t="s">
        <v>315</v>
      </c>
      <c r="F1079" s="4" t="str" cm="1">
        <f t="array" ref="F1079">_xlfn._xlws.FILTER(AnalysisMethods!$H$2:$H$31,AnalysisMethods!$E$2:$E$31=AnalysisResults!E1079,"")</f>
        <v>n</v>
      </c>
      <c r="G1079" s="4" t="str" cm="1">
        <f t="array" ref="G1079">_xlfn._xlws.FILTER(AnalysisMethods!$I$2:$I$31,AnalysisMethods!$E$2:$E$31=AnalysisResults!E1079,"")</f>
        <v>XX</v>
      </c>
      <c r="H1079" t="s">
        <v>33</v>
      </c>
      <c r="I1079" t="s">
        <v>40</v>
      </c>
      <c r="J1079" s="4" t="str" cm="1">
        <f t="array" ref="J1079">_xlfn._xlws.FILTER(AnalysisGroupings!$G$2:$G$20,AnalysisGroupings!$F$2:$F$20=AnalysisResults!I1079,"")</f>
        <v>Xanomeline Low Dose</v>
      </c>
      <c r="L1079" t="s">
        <v>108</v>
      </c>
      <c r="N1079" s="4" t="str" cm="1">
        <f t="array" ref="N1079">_xlfn._xlws.FILTER(AnalysisGroupings!$G$2:$G$20,(AnalysisGroupings!$F$2:$F$20=AnalysisResults!M1079)*LEN(M1079)&gt;0,"")</f>
        <v/>
      </c>
      <c r="O1079" t="s">
        <v>368</v>
      </c>
      <c r="P1079" t="s">
        <v>111</v>
      </c>
      <c r="R1079" s="4" t="str" cm="1">
        <f t="array" ref="R1079">_xlfn._xlws.FILTER(AnalysisGroupings!$G$2:$G$20,(AnalysisGroupings!$F$2:$F$20=AnalysisResults!Q1079)*LEN(Q1079)&gt;0,"")</f>
        <v/>
      </c>
      <c r="S1079" t="s">
        <v>453</v>
      </c>
      <c r="T1079">
        <v>0</v>
      </c>
      <c r="U1079" s="7" t="s">
        <v>276</v>
      </c>
    </row>
    <row r="1080" spans="1:21" x14ac:dyDescent="0.45">
      <c r="A1080" t="s">
        <v>117</v>
      </c>
      <c r="B1080" s="4" t="str" cm="1">
        <f t="array" ref="B1080">_xlfn._xlws.FILTER(AnalysisSets!B:B,AnalysisSets!A:A=_xlfn._xlws.FILTER(Analyses!D:D,Analyses!A:A=AnalysisResults!A1080,""),"")</f>
        <v>Safety Population</v>
      </c>
      <c r="C1080" t="s">
        <v>314</v>
      </c>
      <c r="D1080" s="4" t="str" cm="1">
        <f t="array" ref="D1080">_xlfn.UNIQUE(_xlfn._xlws.FILTER(AnalysisMethods!$C$2:$C$31,AnalysisMethods!$A$2:$A$31=AnalysisResults!C1080,""))</f>
        <v>Grouped summary of categorical variable</v>
      </c>
      <c r="E1080" t="s">
        <v>316</v>
      </c>
      <c r="F1080" s="4" t="str" cm="1">
        <f t="array" ref="F1080">_xlfn._xlws.FILTER(AnalysisMethods!$H$2:$H$31,AnalysisMethods!$E$2:$E$31=AnalysisResults!E1080,"")</f>
        <v>%</v>
      </c>
      <c r="G1080" s="4" t="str" cm="1">
        <f t="array" ref="G1080">_xlfn._xlws.FILTER(AnalysisMethods!$I$2:$I$31,AnalysisMethods!$E$2:$E$31=AnalysisResults!E1080,"")</f>
        <v>( XX.X)</v>
      </c>
      <c r="H1080" t="s">
        <v>33</v>
      </c>
      <c r="I1080" t="s">
        <v>40</v>
      </c>
      <c r="J1080" s="4" t="str" cm="1">
        <f t="array" ref="J1080">_xlfn._xlws.FILTER(AnalysisGroupings!$G$2:$G$20,AnalysisGroupings!$F$2:$F$20=AnalysisResults!I1080,"")</f>
        <v>Xanomeline Low Dose</v>
      </c>
      <c r="L1080" t="s">
        <v>108</v>
      </c>
      <c r="N1080" s="4" t="str" cm="1">
        <f t="array" ref="N1080">_xlfn._xlws.FILTER(AnalysisGroupings!$G$2:$G$20,(AnalysisGroupings!$F$2:$F$20=AnalysisResults!M1080)*LEN(M1080)&gt;0,"")</f>
        <v/>
      </c>
      <c r="O1080" t="s">
        <v>368</v>
      </c>
      <c r="P1080" t="s">
        <v>111</v>
      </c>
      <c r="R1080" s="4" t="str" cm="1">
        <f t="array" ref="R1080">_xlfn._xlws.FILTER(AnalysisGroupings!$G$2:$G$20,(AnalysisGroupings!$F$2:$F$20=AnalysisResults!Q1080)*LEN(Q1080)&gt;0,"")</f>
        <v/>
      </c>
      <c r="S1080" t="s">
        <v>453</v>
      </c>
      <c r="T1080">
        <v>0</v>
      </c>
      <c r="U1080" s="7" t="s">
        <v>280</v>
      </c>
    </row>
    <row r="1081" spans="1:21" x14ac:dyDescent="0.45">
      <c r="A1081" t="s">
        <v>117</v>
      </c>
      <c r="B1081" s="4" t="str" cm="1">
        <f t="array" ref="B1081">_xlfn._xlws.FILTER(AnalysisSets!B:B,AnalysisSets!A:A=_xlfn._xlws.FILTER(Analyses!D:D,Analyses!A:A=AnalysisResults!A1081,""),"")</f>
        <v>Safety Population</v>
      </c>
      <c r="C1081" t="s">
        <v>314</v>
      </c>
      <c r="D1081" s="4" t="str" cm="1">
        <f t="array" ref="D1081">_xlfn.UNIQUE(_xlfn._xlws.FILTER(AnalysisMethods!$C$2:$C$31,AnalysisMethods!$A$2:$A$31=AnalysisResults!C1081,""))</f>
        <v>Grouped summary of categorical variable</v>
      </c>
      <c r="E1081" t="s">
        <v>315</v>
      </c>
      <c r="F1081" s="4" t="str" cm="1">
        <f t="array" ref="F1081">_xlfn._xlws.FILTER(AnalysisMethods!$H$2:$H$31,AnalysisMethods!$E$2:$E$31=AnalysisResults!E1081,"")</f>
        <v>n</v>
      </c>
      <c r="G1081" s="4" t="str" cm="1">
        <f t="array" ref="G1081">_xlfn._xlws.FILTER(AnalysisMethods!$I$2:$I$31,AnalysisMethods!$E$2:$E$31=AnalysisResults!E1081,"")</f>
        <v>XX</v>
      </c>
      <c r="H1081" t="s">
        <v>33</v>
      </c>
      <c r="I1081" t="s">
        <v>40</v>
      </c>
      <c r="J1081" s="4" t="str" cm="1">
        <f t="array" ref="J1081">_xlfn._xlws.FILTER(AnalysisGroupings!$G$2:$G$20,AnalysisGroupings!$F$2:$F$20=AnalysisResults!I1081,"")</f>
        <v>Xanomeline Low Dose</v>
      </c>
      <c r="L1081" t="s">
        <v>108</v>
      </c>
      <c r="N1081" s="4" t="str" cm="1">
        <f t="array" ref="N1081">_xlfn._xlws.FILTER(AnalysisGroupings!$G$2:$G$20,(AnalysisGroupings!$F$2:$F$20=AnalysisResults!M1081)*LEN(M1081)&gt;0,"")</f>
        <v/>
      </c>
      <c r="O1081" t="s">
        <v>368</v>
      </c>
      <c r="P1081" t="s">
        <v>111</v>
      </c>
      <c r="R1081" s="4" t="str" cm="1">
        <f t="array" ref="R1081">_xlfn._xlws.FILTER(AnalysisGroupings!$G$2:$G$20,(AnalysisGroupings!$F$2:$F$20=AnalysisResults!Q1081)*LEN(Q1081)&gt;0,"")</f>
        <v/>
      </c>
      <c r="S1081" t="s">
        <v>454</v>
      </c>
      <c r="T1081">
        <v>0</v>
      </c>
      <c r="U1081" s="7" t="s">
        <v>276</v>
      </c>
    </row>
    <row r="1082" spans="1:21" x14ac:dyDescent="0.45">
      <c r="A1082" t="s">
        <v>117</v>
      </c>
      <c r="B1082" s="4" t="str" cm="1">
        <f t="array" ref="B1082">_xlfn._xlws.FILTER(AnalysisSets!B:B,AnalysisSets!A:A=_xlfn._xlws.FILTER(Analyses!D:D,Analyses!A:A=AnalysisResults!A1082,""),"")</f>
        <v>Safety Population</v>
      </c>
      <c r="C1082" t="s">
        <v>314</v>
      </c>
      <c r="D1082" s="4" t="str" cm="1">
        <f t="array" ref="D1082">_xlfn.UNIQUE(_xlfn._xlws.FILTER(AnalysisMethods!$C$2:$C$31,AnalysisMethods!$A$2:$A$31=AnalysisResults!C1082,""))</f>
        <v>Grouped summary of categorical variable</v>
      </c>
      <c r="E1082" t="s">
        <v>316</v>
      </c>
      <c r="F1082" s="4" t="str" cm="1">
        <f t="array" ref="F1082">_xlfn._xlws.FILTER(AnalysisMethods!$H$2:$H$31,AnalysisMethods!$E$2:$E$31=AnalysisResults!E1082,"")</f>
        <v>%</v>
      </c>
      <c r="G1082" s="4" t="str" cm="1">
        <f t="array" ref="G1082">_xlfn._xlws.FILTER(AnalysisMethods!$I$2:$I$31,AnalysisMethods!$E$2:$E$31=AnalysisResults!E1082,"")</f>
        <v>( XX.X)</v>
      </c>
      <c r="H1082" t="s">
        <v>33</v>
      </c>
      <c r="I1082" t="s">
        <v>40</v>
      </c>
      <c r="J1082" s="4" t="str" cm="1">
        <f t="array" ref="J1082">_xlfn._xlws.FILTER(AnalysisGroupings!$G$2:$G$20,AnalysisGroupings!$F$2:$F$20=AnalysisResults!I1082,"")</f>
        <v>Xanomeline Low Dose</v>
      </c>
      <c r="L1082" t="s">
        <v>108</v>
      </c>
      <c r="N1082" s="4" t="str" cm="1">
        <f t="array" ref="N1082">_xlfn._xlws.FILTER(AnalysisGroupings!$G$2:$G$20,(AnalysisGroupings!$F$2:$F$20=AnalysisResults!M1082)*LEN(M1082)&gt;0,"")</f>
        <v/>
      </c>
      <c r="O1082" t="s">
        <v>368</v>
      </c>
      <c r="P1082" t="s">
        <v>111</v>
      </c>
      <c r="R1082" s="4" t="str" cm="1">
        <f t="array" ref="R1082">_xlfn._xlws.FILTER(AnalysisGroupings!$G$2:$G$20,(AnalysisGroupings!$F$2:$F$20=AnalysisResults!Q1082)*LEN(Q1082)&gt;0,"")</f>
        <v/>
      </c>
      <c r="S1082" t="s">
        <v>454</v>
      </c>
      <c r="T1082">
        <v>0</v>
      </c>
      <c r="U1082" s="7" t="s">
        <v>280</v>
      </c>
    </row>
    <row r="1083" spans="1:21" x14ac:dyDescent="0.45">
      <c r="A1083" t="s">
        <v>117</v>
      </c>
      <c r="B1083" s="4" t="str" cm="1">
        <f t="array" ref="B1083">_xlfn._xlws.FILTER(AnalysisSets!B:B,AnalysisSets!A:A=_xlfn._xlws.FILTER(Analyses!D:D,Analyses!A:A=AnalysisResults!A1083,""),"")</f>
        <v>Safety Population</v>
      </c>
      <c r="C1083" t="s">
        <v>314</v>
      </c>
      <c r="D1083" s="4" t="str" cm="1">
        <f t="array" ref="D1083">_xlfn.UNIQUE(_xlfn._xlws.FILTER(AnalysisMethods!$C$2:$C$31,AnalysisMethods!$A$2:$A$31=AnalysisResults!C1083,""))</f>
        <v>Grouped summary of categorical variable</v>
      </c>
      <c r="E1083" t="s">
        <v>315</v>
      </c>
      <c r="F1083" s="4" t="str" cm="1">
        <f t="array" ref="F1083">_xlfn._xlws.FILTER(AnalysisMethods!$H$2:$H$31,AnalysisMethods!$E$2:$E$31=AnalysisResults!E1083,"")</f>
        <v>n</v>
      </c>
      <c r="G1083" s="4" t="str" cm="1">
        <f t="array" ref="G1083">_xlfn._xlws.FILTER(AnalysisMethods!$I$2:$I$31,AnalysisMethods!$E$2:$E$31=AnalysisResults!E1083,"")</f>
        <v>XX</v>
      </c>
      <c r="H1083" t="s">
        <v>33</v>
      </c>
      <c r="I1083" t="s">
        <v>40</v>
      </c>
      <c r="J1083" s="4" t="str" cm="1">
        <f t="array" ref="J1083">_xlfn._xlws.FILTER(AnalysisGroupings!$G$2:$G$20,AnalysisGroupings!$F$2:$F$20=AnalysisResults!I1083,"")</f>
        <v>Xanomeline Low Dose</v>
      </c>
      <c r="L1083" t="s">
        <v>108</v>
      </c>
      <c r="N1083" s="4" t="str" cm="1">
        <f t="array" ref="N1083">_xlfn._xlws.FILTER(AnalysisGroupings!$G$2:$G$20,(AnalysisGroupings!$F$2:$F$20=AnalysisResults!M1083)*LEN(M1083)&gt;0,"")</f>
        <v/>
      </c>
      <c r="O1083" t="s">
        <v>368</v>
      </c>
      <c r="P1083" t="s">
        <v>111</v>
      </c>
      <c r="R1083" s="4" t="str" cm="1">
        <f t="array" ref="R1083">_xlfn._xlws.FILTER(AnalysisGroupings!$G$2:$G$20,(AnalysisGroupings!$F$2:$F$20=AnalysisResults!Q1083)*LEN(Q1083)&gt;0,"")</f>
        <v/>
      </c>
      <c r="S1083" t="s">
        <v>455</v>
      </c>
      <c r="T1083">
        <v>1</v>
      </c>
      <c r="U1083" s="7" t="s">
        <v>277</v>
      </c>
    </row>
    <row r="1084" spans="1:21" x14ac:dyDescent="0.45">
      <c r="A1084" t="s">
        <v>117</v>
      </c>
      <c r="B1084" s="4" t="str" cm="1">
        <f t="array" ref="B1084">_xlfn._xlws.FILTER(AnalysisSets!B:B,AnalysisSets!A:A=_xlfn._xlws.FILTER(Analyses!D:D,Analyses!A:A=AnalysisResults!A1084,""),"")</f>
        <v>Safety Population</v>
      </c>
      <c r="C1084" t="s">
        <v>314</v>
      </c>
      <c r="D1084" s="4" t="str" cm="1">
        <f t="array" ref="D1084">_xlfn.UNIQUE(_xlfn._xlws.FILTER(AnalysisMethods!$C$2:$C$31,AnalysisMethods!$A$2:$A$31=AnalysisResults!C1084,""))</f>
        <v>Grouped summary of categorical variable</v>
      </c>
      <c r="E1084" t="s">
        <v>316</v>
      </c>
      <c r="F1084" s="4" t="str" cm="1">
        <f t="array" ref="F1084">_xlfn._xlws.FILTER(AnalysisMethods!$H$2:$H$31,AnalysisMethods!$E$2:$E$31=AnalysisResults!E1084,"")</f>
        <v>%</v>
      </c>
      <c r="G1084" s="4" t="str" cm="1">
        <f t="array" ref="G1084">_xlfn._xlws.FILTER(AnalysisMethods!$I$2:$I$31,AnalysisMethods!$E$2:$E$31=AnalysisResults!E1084,"")</f>
        <v>( XX.X)</v>
      </c>
      <c r="H1084" t="s">
        <v>33</v>
      </c>
      <c r="I1084" t="s">
        <v>40</v>
      </c>
      <c r="J1084" s="4" t="str" cm="1">
        <f t="array" ref="J1084">_xlfn._xlws.FILTER(AnalysisGroupings!$G$2:$G$20,AnalysisGroupings!$F$2:$F$20=AnalysisResults!I1084,"")</f>
        <v>Xanomeline Low Dose</v>
      </c>
      <c r="L1084" t="s">
        <v>108</v>
      </c>
      <c r="N1084" s="4" t="str" cm="1">
        <f t="array" ref="N1084">_xlfn._xlws.FILTER(AnalysisGroupings!$G$2:$G$20,(AnalysisGroupings!$F$2:$F$20=AnalysisResults!M1084)*LEN(M1084)&gt;0,"")</f>
        <v/>
      </c>
      <c r="O1084" t="s">
        <v>368</v>
      </c>
      <c r="P1084" t="s">
        <v>111</v>
      </c>
      <c r="R1084" s="4" t="str" cm="1">
        <f t="array" ref="R1084">_xlfn._xlws.FILTER(AnalysisGroupings!$G$2:$G$20,(AnalysisGroupings!$F$2:$F$20=AnalysisResults!Q1084)*LEN(Q1084)&gt;0,"")</f>
        <v/>
      </c>
      <c r="S1084" t="s">
        <v>455</v>
      </c>
      <c r="T1084">
        <v>1.1904999999999999</v>
      </c>
      <c r="U1084" s="7" t="s">
        <v>283</v>
      </c>
    </row>
    <row r="1085" spans="1:21" x14ac:dyDescent="0.45">
      <c r="A1085" t="s">
        <v>117</v>
      </c>
      <c r="B1085" s="4" t="str" cm="1">
        <f t="array" ref="B1085">_xlfn._xlws.FILTER(AnalysisSets!B:B,AnalysisSets!A:A=_xlfn._xlws.FILTER(Analyses!D:D,Analyses!A:A=AnalysisResults!A1085,""),"")</f>
        <v>Safety Population</v>
      </c>
      <c r="C1085" t="s">
        <v>314</v>
      </c>
      <c r="D1085" s="4" t="str" cm="1">
        <f t="array" ref="D1085">_xlfn.UNIQUE(_xlfn._xlws.FILTER(AnalysisMethods!$C$2:$C$31,AnalysisMethods!$A$2:$A$31=AnalysisResults!C1085,""))</f>
        <v>Grouped summary of categorical variable</v>
      </c>
      <c r="E1085" t="s">
        <v>315</v>
      </c>
      <c r="F1085" s="4" t="str" cm="1">
        <f t="array" ref="F1085">_xlfn._xlws.FILTER(AnalysisMethods!$H$2:$H$31,AnalysisMethods!$E$2:$E$31=AnalysisResults!E1085,"")</f>
        <v>n</v>
      </c>
      <c r="G1085" s="4" t="str" cm="1">
        <f t="array" ref="G1085">_xlfn._xlws.FILTER(AnalysisMethods!$I$2:$I$31,AnalysisMethods!$E$2:$E$31=AnalysisResults!E1085,"")</f>
        <v>XX</v>
      </c>
      <c r="H1085" t="s">
        <v>33</v>
      </c>
      <c r="I1085" t="s">
        <v>40</v>
      </c>
      <c r="J1085" s="4" t="str" cm="1">
        <f t="array" ref="J1085">_xlfn._xlws.FILTER(AnalysisGroupings!$G$2:$G$20,AnalysisGroupings!$F$2:$F$20=AnalysisResults!I1085,"")</f>
        <v>Xanomeline Low Dose</v>
      </c>
      <c r="L1085" t="s">
        <v>108</v>
      </c>
      <c r="N1085" s="4" t="str" cm="1">
        <f t="array" ref="N1085">_xlfn._xlws.FILTER(AnalysisGroupings!$G$2:$G$20,(AnalysisGroupings!$F$2:$F$20=AnalysisResults!M1085)*LEN(M1085)&gt;0,"")</f>
        <v/>
      </c>
      <c r="O1085" t="s">
        <v>368</v>
      </c>
      <c r="P1085" t="s">
        <v>111</v>
      </c>
      <c r="R1085" s="4" t="str" cm="1">
        <f t="array" ref="R1085">_xlfn._xlws.FILTER(AnalysisGroupings!$G$2:$G$20,(AnalysisGroupings!$F$2:$F$20=AnalysisResults!Q1085)*LEN(Q1085)&gt;0,"")</f>
        <v/>
      </c>
      <c r="S1085" t="s">
        <v>459</v>
      </c>
      <c r="T1085">
        <v>0</v>
      </c>
      <c r="U1085" s="7" t="s">
        <v>276</v>
      </c>
    </row>
    <row r="1086" spans="1:21" x14ac:dyDescent="0.45">
      <c r="A1086" t="s">
        <v>117</v>
      </c>
      <c r="B1086" s="4" t="str" cm="1">
        <f t="array" ref="B1086">_xlfn._xlws.FILTER(AnalysisSets!B:B,AnalysisSets!A:A=_xlfn._xlws.FILTER(Analyses!D:D,Analyses!A:A=AnalysisResults!A1086,""),"")</f>
        <v>Safety Population</v>
      </c>
      <c r="C1086" t="s">
        <v>314</v>
      </c>
      <c r="D1086" s="4" t="str" cm="1">
        <f t="array" ref="D1086">_xlfn.UNIQUE(_xlfn._xlws.FILTER(AnalysisMethods!$C$2:$C$31,AnalysisMethods!$A$2:$A$31=AnalysisResults!C1086,""))</f>
        <v>Grouped summary of categorical variable</v>
      </c>
      <c r="E1086" t="s">
        <v>316</v>
      </c>
      <c r="F1086" s="4" t="str" cm="1">
        <f t="array" ref="F1086">_xlfn._xlws.FILTER(AnalysisMethods!$H$2:$H$31,AnalysisMethods!$E$2:$E$31=AnalysisResults!E1086,"")</f>
        <v>%</v>
      </c>
      <c r="G1086" s="4" t="str" cm="1">
        <f t="array" ref="G1086">_xlfn._xlws.FILTER(AnalysisMethods!$I$2:$I$31,AnalysisMethods!$E$2:$E$31=AnalysisResults!E1086,"")</f>
        <v>( XX.X)</v>
      </c>
      <c r="H1086" t="s">
        <v>33</v>
      </c>
      <c r="I1086" t="s">
        <v>40</v>
      </c>
      <c r="J1086" s="4" t="str" cm="1">
        <f t="array" ref="J1086">_xlfn._xlws.FILTER(AnalysisGroupings!$G$2:$G$20,AnalysisGroupings!$F$2:$F$20=AnalysisResults!I1086,"")</f>
        <v>Xanomeline Low Dose</v>
      </c>
      <c r="L1086" t="s">
        <v>108</v>
      </c>
      <c r="N1086" s="4" t="str" cm="1">
        <f t="array" ref="N1086">_xlfn._xlws.FILTER(AnalysisGroupings!$G$2:$G$20,(AnalysisGroupings!$F$2:$F$20=AnalysisResults!M1086)*LEN(M1086)&gt;0,"")</f>
        <v/>
      </c>
      <c r="O1086" t="s">
        <v>368</v>
      </c>
      <c r="P1086" t="s">
        <v>111</v>
      </c>
      <c r="R1086" s="4" t="str" cm="1">
        <f t="array" ref="R1086">_xlfn._xlws.FILTER(AnalysisGroupings!$G$2:$G$20,(AnalysisGroupings!$F$2:$F$20=AnalysisResults!Q1086)*LEN(Q1086)&gt;0,"")</f>
        <v/>
      </c>
      <c r="S1086" t="s">
        <v>459</v>
      </c>
      <c r="T1086">
        <v>0</v>
      </c>
      <c r="U1086" s="7" t="s">
        <v>280</v>
      </c>
    </row>
    <row r="1087" spans="1:21" x14ac:dyDescent="0.45">
      <c r="A1087" t="s">
        <v>117</v>
      </c>
      <c r="B1087" s="4" t="str" cm="1">
        <f t="array" ref="B1087">_xlfn._xlws.FILTER(AnalysisSets!B:B,AnalysisSets!A:A=_xlfn._xlws.FILTER(Analyses!D:D,Analyses!A:A=AnalysisResults!A1087,""),"")</f>
        <v>Safety Population</v>
      </c>
      <c r="C1087" t="s">
        <v>314</v>
      </c>
      <c r="D1087" s="4" t="str" cm="1">
        <f t="array" ref="D1087">_xlfn.UNIQUE(_xlfn._xlws.FILTER(AnalysisMethods!$C$2:$C$31,AnalysisMethods!$A$2:$A$31=AnalysisResults!C1087,""))</f>
        <v>Grouped summary of categorical variable</v>
      </c>
      <c r="E1087" t="s">
        <v>315</v>
      </c>
      <c r="F1087" s="4" t="str" cm="1">
        <f t="array" ref="F1087">_xlfn._xlws.FILTER(AnalysisMethods!$H$2:$H$31,AnalysisMethods!$E$2:$E$31=AnalysisResults!E1087,"")</f>
        <v>n</v>
      </c>
      <c r="G1087" s="4" t="str" cm="1">
        <f t="array" ref="G1087">_xlfn._xlws.FILTER(AnalysisMethods!$I$2:$I$31,AnalysisMethods!$E$2:$E$31=AnalysisResults!E1087,"")</f>
        <v>XX</v>
      </c>
      <c r="H1087" t="s">
        <v>33</v>
      </c>
      <c r="I1087" t="s">
        <v>40</v>
      </c>
      <c r="J1087" s="4" t="str" cm="1">
        <f t="array" ref="J1087">_xlfn._xlws.FILTER(AnalysisGroupings!$G$2:$G$20,AnalysisGroupings!$F$2:$F$20=AnalysisResults!I1087,"")</f>
        <v>Xanomeline Low Dose</v>
      </c>
      <c r="L1087" t="s">
        <v>108</v>
      </c>
      <c r="N1087" s="4" t="str" cm="1">
        <f t="array" ref="N1087">_xlfn._xlws.FILTER(AnalysisGroupings!$G$2:$G$20,(AnalysisGroupings!$F$2:$F$20=AnalysisResults!M1087)*LEN(M1087)&gt;0,"")</f>
        <v/>
      </c>
      <c r="O1087" t="s">
        <v>368</v>
      </c>
      <c r="P1087" t="s">
        <v>111</v>
      </c>
      <c r="R1087" s="4" t="str" cm="1">
        <f t="array" ref="R1087">_xlfn._xlws.FILTER(AnalysisGroupings!$G$2:$G$20,(AnalysisGroupings!$F$2:$F$20=AnalysisResults!Q1087)*LEN(Q1087)&gt;0,"")</f>
        <v/>
      </c>
      <c r="S1087" t="s">
        <v>493</v>
      </c>
      <c r="T1087">
        <v>0</v>
      </c>
      <c r="U1087" s="7" t="s">
        <v>276</v>
      </c>
    </row>
    <row r="1088" spans="1:21" x14ac:dyDescent="0.45">
      <c r="A1088" t="s">
        <v>117</v>
      </c>
      <c r="B1088" s="4" t="str" cm="1">
        <f t="array" ref="B1088">_xlfn._xlws.FILTER(AnalysisSets!B:B,AnalysisSets!A:A=_xlfn._xlws.FILTER(Analyses!D:D,Analyses!A:A=AnalysisResults!A1088,""),"")</f>
        <v>Safety Population</v>
      </c>
      <c r="C1088" t="s">
        <v>314</v>
      </c>
      <c r="D1088" s="4" t="str" cm="1">
        <f t="array" ref="D1088">_xlfn.UNIQUE(_xlfn._xlws.FILTER(AnalysisMethods!$C$2:$C$31,AnalysisMethods!$A$2:$A$31=AnalysisResults!C1088,""))</f>
        <v>Grouped summary of categorical variable</v>
      </c>
      <c r="E1088" t="s">
        <v>316</v>
      </c>
      <c r="F1088" s="4" t="str" cm="1">
        <f t="array" ref="F1088">_xlfn._xlws.FILTER(AnalysisMethods!$H$2:$H$31,AnalysisMethods!$E$2:$E$31=AnalysisResults!E1088,"")</f>
        <v>%</v>
      </c>
      <c r="G1088" s="4" t="str" cm="1">
        <f t="array" ref="G1088">_xlfn._xlws.FILTER(AnalysisMethods!$I$2:$I$31,AnalysisMethods!$E$2:$E$31=AnalysisResults!E1088,"")</f>
        <v>( XX.X)</v>
      </c>
      <c r="H1088" t="s">
        <v>33</v>
      </c>
      <c r="I1088" t="s">
        <v>40</v>
      </c>
      <c r="J1088" s="4" t="str" cm="1">
        <f t="array" ref="J1088">_xlfn._xlws.FILTER(AnalysisGroupings!$G$2:$G$20,AnalysisGroupings!$F$2:$F$20=AnalysisResults!I1088,"")</f>
        <v>Xanomeline Low Dose</v>
      </c>
      <c r="L1088" t="s">
        <v>108</v>
      </c>
      <c r="N1088" s="4" t="str" cm="1">
        <f t="array" ref="N1088">_xlfn._xlws.FILTER(AnalysisGroupings!$G$2:$G$20,(AnalysisGroupings!$F$2:$F$20=AnalysisResults!M1088)*LEN(M1088)&gt;0,"")</f>
        <v/>
      </c>
      <c r="O1088" t="s">
        <v>368</v>
      </c>
      <c r="P1088" t="s">
        <v>111</v>
      </c>
      <c r="R1088" s="4" t="str" cm="1">
        <f t="array" ref="R1088">_xlfn._xlws.FILTER(AnalysisGroupings!$G$2:$G$20,(AnalysisGroupings!$F$2:$F$20=AnalysisResults!Q1088)*LEN(Q1088)&gt;0,"")</f>
        <v/>
      </c>
      <c r="S1088" t="s">
        <v>493</v>
      </c>
      <c r="T1088">
        <v>0</v>
      </c>
      <c r="U1088" s="7" t="s">
        <v>280</v>
      </c>
    </row>
    <row r="1089" spans="1:21" x14ac:dyDescent="0.45">
      <c r="A1089" t="s">
        <v>117</v>
      </c>
      <c r="B1089" s="4" t="str" cm="1">
        <f t="array" ref="B1089">_xlfn._xlws.FILTER(AnalysisSets!B:B,AnalysisSets!A:A=_xlfn._xlws.FILTER(Analyses!D:D,Analyses!A:A=AnalysisResults!A1089,""),"")</f>
        <v>Safety Population</v>
      </c>
      <c r="C1089" t="s">
        <v>314</v>
      </c>
      <c r="D1089" s="4" t="str" cm="1">
        <f t="array" ref="D1089">_xlfn.UNIQUE(_xlfn._xlws.FILTER(AnalysisMethods!$C$2:$C$31,AnalysisMethods!$A$2:$A$31=AnalysisResults!C1089,""))</f>
        <v>Grouped summary of categorical variable</v>
      </c>
      <c r="E1089" t="s">
        <v>315</v>
      </c>
      <c r="F1089" s="4" t="str" cm="1">
        <f t="array" ref="F1089">_xlfn._xlws.FILTER(AnalysisMethods!$H$2:$H$31,AnalysisMethods!$E$2:$E$31=AnalysisResults!E1089,"")</f>
        <v>n</v>
      </c>
      <c r="G1089" s="4" t="str" cm="1">
        <f t="array" ref="G1089">_xlfn._xlws.FILTER(AnalysisMethods!$I$2:$I$31,AnalysisMethods!$E$2:$E$31=AnalysisResults!E1089,"")</f>
        <v>XX</v>
      </c>
      <c r="H1089" t="s">
        <v>33</v>
      </c>
      <c r="I1089" t="s">
        <v>40</v>
      </c>
      <c r="J1089" s="4" t="str" cm="1">
        <f t="array" ref="J1089">_xlfn._xlws.FILTER(AnalysisGroupings!$G$2:$G$20,AnalysisGroupings!$F$2:$F$20=AnalysisResults!I1089,"")</f>
        <v>Xanomeline Low Dose</v>
      </c>
      <c r="L1089" t="s">
        <v>108</v>
      </c>
      <c r="N1089" s="4" t="str" cm="1">
        <f t="array" ref="N1089">_xlfn._xlws.FILTER(AnalysisGroupings!$G$2:$G$20,(AnalysisGroupings!$F$2:$F$20=AnalysisResults!M1089)*LEN(M1089)&gt;0,"")</f>
        <v/>
      </c>
      <c r="O1089" t="s">
        <v>368</v>
      </c>
      <c r="P1089" t="s">
        <v>111</v>
      </c>
      <c r="R1089" s="4" t="str" cm="1">
        <f t="array" ref="R1089">_xlfn._xlws.FILTER(AnalysisGroupings!$G$2:$G$20,(AnalysisGroupings!$F$2:$F$20=AnalysisResults!Q1089)*LEN(Q1089)&gt;0,"")</f>
        <v/>
      </c>
      <c r="S1089" t="s">
        <v>494</v>
      </c>
      <c r="T1089">
        <v>0</v>
      </c>
      <c r="U1089" s="7" t="s">
        <v>276</v>
      </c>
    </row>
    <row r="1090" spans="1:21" x14ac:dyDescent="0.45">
      <c r="A1090" t="s">
        <v>117</v>
      </c>
      <c r="B1090" s="4" t="str" cm="1">
        <f t="array" ref="B1090">_xlfn._xlws.FILTER(AnalysisSets!B:B,AnalysisSets!A:A=_xlfn._xlws.FILTER(Analyses!D:D,Analyses!A:A=AnalysisResults!A1090,""),"")</f>
        <v>Safety Population</v>
      </c>
      <c r="C1090" t="s">
        <v>314</v>
      </c>
      <c r="D1090" s="4" t="str" cm="1">
        <f t="array" ref="D1090">_xlfn.UNIQUE(_xlfn._xlws.FILTER(AnalysisMethods!$C$2:$C$31,AnalysisMethods!$A$2:$A$31=AnalysisResults!C1090,""))</f>
        <v>Grouped summary of categorical variable</v>
      </c>
      <c r="E1090" t="s">
        <v>316</v>
      </c>
      <c r="F1090" s="4" t="str" cm="1">
        <f t="array" ref="F1090">_xlfn._xlws.FILTER(AnalysisMethods!$H$2:$H$31,AnalysisMethods!$E$2:$E$31=AnalysisResults!E1090,"")</f>
        <v>%</v>
      </c>
      <c r="G1090" s="4" t="str" cm="1">
        <f t="array" ref="G1090">_xlfn._xlws.FILTER(AnalysisMethods!$I$2:$I$31,AnalysisMethods!$E$2:$E$31=AnalysisResults!E1090,"")</f>
        <v>( XX.X)</v>
      </c>
      <c r="H1090" t="s">
        <v>33</v>
      </c>
      <c r="I1090" t="s">
        <v>40</v>
      </c>
      <c r="J1090" s="4" t="str" cm="1">
        <f t="array" ref="J1090">_xlfn._xlws.FILTER(AnalysisGroupings!$G$2:$G$20,AnalysisGroupings!$F$2:$F$20=AnalysisResults!I1090,"")</f>
        <v>Xanomeline Low Dose</v>
      </c>
      <c r="L1090" t="s">
        <v>108</v>
      </c>
      <c r="N1090" s="4" t="str" cm="1">
        <f t="array" ref="N1090">_xlfn._xlws.FILTER(AnalysisGroupings!$G$2:$G$20,(AnalysisGroupings!$F$2:$F$20=AnalysisResults!M1090)*LEN(M1090)&gt;0,"")</f>
        <v/>
      </c>
      <c r="O1090" t="s">
        <v>368</v>
      </c>
      <c r="P1090" t="s">
        <v>111</v>
      </c>
      <c r="R1090" s="4" t="str" cm="1">
        <f t="array" ref="R1090">_xlfn._xlws.FILTER(AnalysisGroupings!$G$2:$G$20,(AnalysisGroupings!$F$2:$F$20=AnalysisResults!Q1090)*LEN(Q1090)&gt;0,"")</f>
        <v/>
      </c>
      <c r="S1090" t="s">
        <v>494</v>
      </c>
      <c r="T1090">
        <v>0</v>
      </c>
      <c r="U1090" s="7" t="s">
        <v>280</v>
      </c>
    </row>
    <row r="1091" spans="1:21" x14ac:dyDescent="0.45">
      <c r="A1091" t="s">
        <v>117</v>
      </c>
      <c r="B1091" s="4" t="str" cm="1">
        <f t="array" ref="B1091">_xlfn._xlws.FILTER(AnalysisSets!B:B,AnalysisSets!A:A=_xlfn._xlws.FILTER(Analyses!D:D,Analyses!A:A=AnalysisResults!A1091,""),"")</f>
        <v>Safety Population</v>
      </c>
      <c r="C1091" t="s">
        <v>314</v>
      </c>
      <c r="D1091" s="4" t="str" cm="1">
        <f t="array" ref="D1091">_xlfn.UNIQUE(_xlfn._xlws.FILTER(AnalysisMethods!$C$2:$C$31,AnalysisMethods!$A$2:$A$31=AnalysisResults!C1091,""))</f>
        <v>Grouped summary of categorical variable</v>
      </c>
      <c r="E1091" t="s">
        <v>315</v>
      </c>
      <c r="F1091" s="4" t="str" cm="1">
        <f t="array" ref="F1091">_xlfn._xlws.FILTER(AnalysisMethods!$H$2:$H$31,AnalysisMethods!$E$2:$E$31=AnalysisResults!E1091,"")</f>
        <v>n</v>
      </c>
      <c r="G1091" s="4" t="str" cm="1">
        <f t="array" ref="G1091">_xlfn._xlws.FILTER(AnalysisMethods!$I$2:$I$31,AnalysisMethods!$E$2:$E$31=AnalysisResults!E1091,"")</f>
        <v>XX</v>
      </c>
      <c r="H1091" t="s">
        <v>33</v>
      </c>
      <c r="I1091" t="s">
        <v>40</v>
      </c>
      <c r="J1091" s="4" t="str" cm="1">
        <f t="array" ref="J1091">_xlfn._xlws.FILTER(AnalysisGroupings!$G$2:$G$20,AnalysisGroupings!$F$2:$F$20=AnalysisResults!I1091,"")</f>
        <v>Xanomeline Low Dose</v>
      </c>
      <c r="L1091" t="s">
        <v>108</v>
      </c>
      <c r="N1091" s="4" t="str" cm="1">
        <f t="array" ref="N1091">_xlfn._xlws.FILTER(AnalysisGroupings!$G$2:$G$20,(AnalysisGroupings!$F$2:$F$20=AnalysisResults!M1091)*LEN(M1091)&gt;0,"")</f>
        <v/>
      </c>
      <c r="O1091" t="s">
        <v>368</v>
      </c>
      <c r="P1091" t="s">
        <v>111</v>
      </c>
      <c r="R1091" s="4" t="str" cm="1">
        <f t="array" ref="R1091">_xlfn._xlws.FILTER(AnalysisGroupings!$G$2:$G$20,(AnalysisGroupings!$F$2:$F$20=AnalysisResults!Q1091)*LEN(Q1091)&gt;0,"")</f>
        <v/>
      </c>
      <c r="S1091" t="s">
        <v>514</v>
      </c>
      <c r="T1091">
        <v>0</v>
      </c>
      <c r="U1091" s="7" t="s">
        <v>276</v>
      </c>
    </row>
    <row r="1092" spans="1:21" x14ac:dyDescent="0.45">
      <c r="A1092" t="s">
        <v>117</v>
      </c>
      <c r="B1092" s="4" t="str" cm="1">
        <f t="array" ref="B1092">_xlfn._xlws.FILTER(AnalysisSets!B:B,AnalysisSets!A:A=_xlfn._xlws.FILTER(Analyses!D:D,Analyses!A:A=AnalysisResults!A1092,""),"")</f>
        <v>Safety Population</v>
      </c>
      <c r="C1092" t="s">
        <v>314</v>
      </c>
      <c r="D1092" s="4" t="str" cm="1">
        <f t="array" ref="D1092">_xlfn.UNIQUE(_xlfn._xlws.FILTER(AnalysisMethods!$C$2:$C$31,AnalysisMethods!$A$2:$A$31=AnalysisResults!C1092,""))</f>
        <v>Grouped summary of categorical variable</v>
      </c>
      <c r="E1092" t="s">
        <v>316</v>
      </c>
      <c r="F1092" s="4" t="str" cm="1">
        <f t="array" ref="F1092">_xlfn._xlws.FILTER(AnalysisMethods!$H$2:$H$31,AnalysisMethods!$E$2:$E$31=AnalysisResults!E1092,"")</f>
        <v>%</v>
      </c>
      <c r="G1092" s="4" t="str" cm="1">
        <f t="array" ref="G1092">_xlfn._xlws.FILTER(AnalysisMethods!$I$2:$I$31,AnalysisMethods!$E$2:$E$31=AnalysisResults!E1092,"")</f>
        <v>( XX.X)</v>
      </c>
      <c r="H1092" t="s">
        <v>33</v>
      </c>
      <c r="I1092" t="s">
        <v>40</v>
      </c>
      <c r="J1092" s="4" t="str" cm="1">
        <f t="array" ref="J1092">_xlfn._xlws.FILTER(AnalysisGroupings!$G$2:$G$20,AnalysisGroupings!$F$2:$F$20=AnalysisResults!I1092,"")</f>
        <v>Xanomeline Low Dose</v>
      </c>
      <c r="L1092" t="s">
        <v>108</v>
      </c>
      <c r="N1092" s="4" t="str" cm="1">
        <f t="array" ref="N1092">_xlfn._xlws.FILTER(AnalysisGroupings!$G$2:$G$20,(AnalysisGroupings!$F$2:$F$20=AnalysisResults!M1092)*LEN(M1092)&gt;0,"")</f>
        <v/>
      </c>
      <c r="O1092" t="s">
        <v>368</v>
      </c>
      <c r="P1092" t="s">
        <v>111</v>
      </c>
      <c r="R1092" s="4" t="str" cm="1">
        <f t="array" ref="R1092">_xlfn._xlws.FILTER(AnalysisGroupings!$G$2:$G$20,(AnalysisGroupings!$F$2:$F$20=AnalysisResults!Q1092)*LEN(Q1092)&gt;0,"")</f>
        <v/>
      </c>
      <c r="S1092" t="s">
        <v>514</v>
      </c>
      <c r="T1092">
        <v>0</v>
      </c>
      <c r="U1092" s="7" t="s">
        <v>280</v>
      </c>
    </row>
    <row r="1093" spans="1:21" x14ac:dyDescent="0.45">
      <c r="A1093" t="s">
        <v>117</v>
      </c>
      <c r="B1093" s="4" t="str" cm="1">
        <f t="array" ref="B1093">_xlfn._xlws.FILTER(AnalysisSets!B:B,AnalysisSets!A:A=_xlfn._xlws.FILTER(Analyses!D:D,Analyses!A:A=AnalysisResults!A1093,""),"")</f>
        <v>Safety Population</v>
      </c>
      <c r="C1093" t="s">
        <v>314</v>
      </c>
      <c r="D1093" s="4" t="str" cm="1">
        <f t="array" ref="D1093">_xlfn.UNIQUE(_xlfn._xlws.FILTER(AnalysisMethods!$C$2:$C$31,AnalysisMethods!$A$2:$A$31=AnalysisResults!C1093,""))</f>
        <v>Grouped summary of categorical variable</v>
      </c>
      <c r="E1093" t="s">
        <v>315</v>
      </c>
      <c r="F1093" s="4" t="str" cm="1">
        <f t="array" ref="F1093">_xlfn._xlws.FILTER(AnalysisMethods!$H$2:$H$31,AnalysisMethods!$E$2:$E$31=AnalysisResults!E1093,"")</f>
        <v>n</v>
      </c>
      <c r="G1093" s="4" t="str" cm="1">
        <f t="array" ref="G1093">_xlfn._xlws.FILTER(AnalysisMethods!$I$2:$I$31,AnalysisMethods!$E$2:$E$31=AnalysisResults!E1093,"")</f>
        <v>XX</v>
      </c>
      <c r="H1093" t="s">
        <v>33</v>
      </c>
      <c r="I1093" t="s">
        <v>40</v>
      </c>
      <c r="J1093" s="4" t="str" cm="1">
        <f t="array" ref="J1093">_xlfn._xlws.FILTER(AnalysisGroupings!$G$2:$G$20,AnalysisGroupings!$F$2:$F$20=AnalysisResults!I1093,"")</f>
        <v>Xanomeline Low Dose</v>
      </c>
      <c r="L1093" t="s">
        <v>108</v>
      </c>
      <c r="N1093" s="4" t="str" cm="1">
        <f t="array" ref="N1093">_xlfn._xlws.FILTER(AnalysisGroupings!$G$2:$G$20,(AnalysisGroupings!$F$2:$F$20=AnalysisResults!M1093)*LEN(M1093)&gt;0,"")</f>
        <v/>
      </c>
      <c r="O1093" t="s">
        <v>368</v>
      </c>
      <c r="P1093" t="s">
        <v>111</v>
      </c>
      <c r="R1093" s="4" t="str" cm="1">
        <f t="array" ref="R1093">_xlfn._xlws.FILTER(AnalysisGroupings!$G$2:$G$20,(AnalysisGroupings!$F$2:$F$20=AnalysisResults!Q1093)*LEN(Q1093)&gt;0,"")</f>
        <v/>
      </c>
      <c r="S1093" t="s">
        <v>515</v>
      </c>
      <c r="T1093">
        <v>1</v>
      </c>
      <c r="U1093" s="7" t="s">
        <v>277</v>
      </c>
    </row>
    <row r="1094" spans="1:21" x14ac:dyDescent="0.45">
      <c r="A1094" t="s">
        <v>117</v>
      </c>
      <c r="B1094" s="4" t="str" cm="1">
        <f t="array" ref="B1094">_xlfn._xlws.FILTER(AnalysisSets!B:B,AnalysisSets!A:A=_xlfn._xlws.FILTER(Analyses!D:D,Analyses!A:A=AnalysisResults!A1094,""),"")</f>
        <v>Safety Population</v>
      </c>
      <c r="C1094" t="s">
        <v>314</v>
      </c>
      <c r="D1094" s="4" t="str" cm="1">
        <f t="array" ref="D1094">_xlfn.UNIQUE(_xlfn._xlws.FILTER(AnalysisMethods!$C$2:$C$31,AnalysisMethods!$A$2:$A$31=AnalysisResults!C1094,""))</f>
        <v>Grouped summary of categorical variable</v>
      </c>
      <c r="E1094" t="s">
        <v>316</v>
      </c>
      <c r="F1094" s="4" t="str" cm="1">
        <f t="array" ref="F1094">_xlfn._xlws.FILTER(AnalysisMethods!$H$2:$H$31,AnalysisMethods!$E$2:$E$31=AnalysisResults!E1094,"")</f>
        <v>%</v>
      </c>
      <c r="G1094" s="4" t="str" cm="1">
        <f t="array" ref="G1094">_xlfn._xlws.FILTER(AnalysisMethods!$I$2:$I$31,AnalysisMethods!$E$2:$E$31=AnalysisResults!E1094,"")</f>
        <v>( XX.X)</v>
      </c>
      <c r="H1094" t="s">
        <v>33</v>
      </c>
      <c r="I1094" t="s">
        <v>40</v>
      </c>
      <c r="J1094" s="4" t="str" cm="1">
        <f t="array" ref="J1094">_xlfn._xlws.FILTER(AnalysisGroupings!$G$2:$G$20,AnalysisGroupings!$F$2:$F$20=AnalysisResults!I1094,"")</f>
        <v>Xanomeline Low Dose</v>
      </c>
      <c r="L1094" t="s">
        <v>108</v>
      </c>
      <c r="N1094" s="4" t="str" cm="1">
        <f t="array" ref="N1094">_xlfn._xlws.FILTER(AnalysisGroupings!$G$2:$G$20,(AnalysisGroupings!$F$2:$F$20=AnalysisResults!M1094)*LEN(M1094)&gt;0,"")</f>
        <v/>
      </c>
      <c r="O1094" t="s">
        <v>368</v>
      </c>
      <c r="P1094" t="s">
        <v>111</v>
      </c>
      <c r="R1094" s="4" t="str" cm="1">
        <f t="array" ref="R1094">_xlfn._xlws.FILTER(AnalysisGroupings!$G$2:$G$20,(AnalysisGroupings!$F$2:$F$20=AnalysisResults!Q1094)*LEN(Q1094)&gt;0,"")</f>
        <v/>
      </c>
      <c r="S1094" t="s">
        <v>515</v>
      </c>
      <c r="T1094">
        <v>1.1904999999999999</v>
      </c>
      <c r="U1094" s="7" t="s">
        <v>283</v>
      </c>
    </row>
    <row r="1095" spans="1:21" x14ac:dyDescent="0.45">
      <c r="A1095" t="s">
        <v>117</v>
      </c>
      <c r="B1095" s="4" t="str" cm="1">
        <f t="array" ref="B1095">_xlfn._xlws.FILTER(AnalysisSets!B:B,AnalysisSets!A:A=_xlfn._xlws.FILTER(Analyses!D:D,Analyses!A:A=AnalysisResults!A1095,""),"")</f>
        <v>Safety Population</v>
      </c>
      <c r="C1095" t="s">
        <v>314</v>
      </c>
      <c r="D1095" s="4" t="str" cm="1">
        <f t="array" ref="D1095">_xlfn.UNIQUE(_xlfn._xlws.FILTER(AnalysisMethods!$C$2:$C$31,AnalysisMethods!$A$2:$A$31=AnalysisResults!C1095,""))</f>
        <v>Grouped summary of categorical variable</v>
      </c>
      <c r="E1095" t="s">
        <v>315</v>
      </c>
      <c r="F1095" s="4" t="str" cm="1">
        <f t="array" ref="F1095">_xlfn._xlws.FILTER(AnalysisMethods!$H$2:$H$31,AnalysisMethods!$E$2:$E$31=AnalysisResults!E1095,"")</f>
        <v>n</v>
      </c>
      <c r="G1095" s="4" t="str" cm="1">
        <f t="array" ref="G1095">_xlfn._xlws.FILTER(AnalysisMethods!$I$2:$I$31,AnalysisMethods!$E$2:$E$31=AnalysisResults!E1095,"")</f>
        <v>XX</v>
      </c>
      <c r="H1095" t="s">
        <v>33</v>
      </c>
      <c r="I1095" t="s">
        <v>40</v>
      </c>
      <c r="J1095" s="4" t="str" cm="1">
        <f t="array" ref="J1095">_xlfn._xlws.FILTER(AnalysisGroupings!$G$2:$G$20,AnalysisGroupings!$F$2:$F$20=AnalysisResults!I1095,"")</f>
        <v>Xanomeline Low Dose</v>
      </c>
      <c r="L1095" t="s">
        <v>108</v>
      </c>
      <c r="N1095" s="4" t="str" cm="1">
        <f t="array" ref="N1095">_xlfn._xlws.FILTER(AnalysisGroupings!$G$2:$G$20,(AnalysisGroupings!$F$2:$F$20=AnalysisResults!M1095)*LEN(M1095)&gt;0,"")</f>
        <v/>
      </c>
      <c r="O1095" t="s">
        <v>368</v>
      </c>
      <c r="P1095" t="s">
        <v>111</v>
      </c>
      <c r="R1095" s="4" t="str" cm="1">
        <f t="array" ref="R1095">_xlfn._xlws.FILTER(AnalysisGroupings!$G$2:$G$20,(AnalysisGroupings!$F$2:$F$20=AnalysisResults!Q1095)*LEN(Q1095)&gt;0,"")</f>
        <v/>
      </c>
      <c r="S1095" t="s">
        <v>518</v>
      </c>
      <c r="T1095">
        <v>0</v>
      </c>
      <c r="U1095" s="7" t="s">
        <v>276</v>
      </c>
    </row>
    <row r="1096" spans="1:21" x14ac:dyDescent="0.45">
      <c r="A1096" t="s">
        <v>117</v>
      </c>
      <c r="B1096" s="4" t="str" cm="1">
        <f t="array" ref="B1096">_xlfn._xlws.FILTER(AnalysisSets!B:B,AnalysisSets!A:A=_xlfn._xlws.FILTER(Analyses!D:D,Analyses!A:A=AnalysisResults!A1096,""),"")</f>
        <v>Safety Population</v>
      </c>
      <c r="C1096" t="s">
        <v>314</v>
      </c>
      <c r="D1096" s="4" t="str" cm="1">
        <f t="array" ref="D1096">_xlfn.UNIQUE(_xlfn._xlws.FILTER(AnalysisMethods!$C$2:$C$31,AnalysisMethods!$A$2:$A$31=AnalysisResults!C1096,""))</f>
        <v>Grouped summary of categorical variable</v>
      </c>
      <c r="E1096" t="s">
        <v>316</v>
      </c>
      <c r="F1096" s="4" t="str" cm="1">
        <f t="array" ref="F1096">_xlfn._xlws.FILTER(AnalysisMethods!$H$2:$H$31,AnalysisMethods!$E$2:$E$31=AnalysisResults!E1096,"")</f>
        <v>%</v>
      </c>
      <c r="G1096" s="4" t="str" cm="1">
        <f t="array" ref="G1096">_xlfn._xlws.FILTER(AnalysisMethods!$I$2:$I$31,AnalysisMethods!$E$2:$E$31=AnalysisResults!E1096,"")</f>
        <v>( XX.X)</v>
      </c>
      <c r="H1096" t="s">
        <v>33</v>
      </c>
      <c r="I1096" t="s">
        <v>40</v>
      </c>
      <c r="J1096" s="4" t="str" cm="1">
        <f t="array" ref="J1096">_xlfn._xlws.FILTER(AnalysisGroupings!$G$2:$G$20,AnalysisGroupings!$F$2:$F$20=AnalysisResults!I1096,"")</f>
        <v>Xanomeline Low Dose</v>
      </c>
      <c r="L1096" t="s">
        <v>108</v>
      </c>
      <c r="N1096" s="4" t="str" cm="1">
        <f t="array" ref="N1096">_xlfn._xlws.FILTER(AnalysisGroupings!$G$2:$G$20,(AnalysisGroupings!$F$2:$F$20=AnalysisResults!M1096)*LEN(M1096)&gt;0,"")</f>
        <v/>
      </c>
      <c r="O1096" t="s">
        <v>368</v>
      </c>
      <c r="P1096" t="s">
        <v>111</v>
      </c>
      <c r="R1096" s="4" t="str" cm="1">
        <f t="array" ref="R1096">_xlfn._xlws.FILTER(AnalysisGroupings!$G$2:$G$20,(AnalysisGroupings!$F$2:$F$20=AnalysisResults!Q1096)*LEN(Q1096)&gt;0,"")</f>
        <v/>
      </c>
      <c r="S1096" t="s">
        <v>518</v>
      </c>
      <c r="T1096">
        <v>0</v>
      </c>
      <c r="U1096" s="7" t="s">
        <v>280</v>
      </c>
    </row>
    <row r="1097" spans="1:21" x14ac:dyDescent="0.45">
      <c r="A1097" t="s">
        <v>117</v>
      </c>
      <c r="B1097" s="4" t="str" cm="1">
        <f t="array" ref="B1097">_xlfn._xlws.FILTER(AnalysisSets!B:B,AnalysisSets!A:A=_xlfn._xlws.FILTER(Analyses!D:D,Analyses!A:A=AnalysisResults!A1097,""),"")</f>
        <v>Safety Population</v>
      </c>
      <c r="C1097" t="s">
        <v>314</v>
      </c>
      <c r="D1097" s="4" t="str" cm="1">
        <f t="array" ref="D1097">_xlfn.UNIQUE(_xlfn._xlws.FILTER(AnalysisMethods!$C$2:$C$31,AnalysisMethods!$A$2:$A$31=AnalysisResults!C1097,""))</f>
        <v>Grouped summary of categorical variable</v>
      </c>
      <c r="E1097" t="s">
        <v>315</v>
      </c>
      <c r="F1097" s="4" t="str" cm="1">
        <f t="array" ref="F1097">_xlfn._xlws.FILTER(AnalysisMethods!$H$2:$H$31,AnalysisMethods!$E$2:$E$31=AnalysisResults!E1097,"")</f>
        <v>n</v>
      </c>
      <c r="G1097" s="4" t="str" cm="1">
        <f t="array" ref="G1097">_xlfn._xlws.FILTER(AnalysisMethods!$I$2:$I$31,AnalysisMethods!$E$2:$E$31=AnalysisResults!E1097,"")</f>
        <v>XX</v>
      </c>
      <c r="H1097" t="s">
        <v>33</v>
      </c>
      <c r="I1097" t="s">
        <v>40</v>
      </c>
      <c r="J1097" s="4" t="str" cm="1">
        <f t="array" ref="J1097">_xlfn._xlws.FILTER(AnalysisGroupings!$G$2:$G$20,AnalysisGroupings!$F$2:$F$20=AnalysisResults!I1097,"")</f>
        <v>Xanomeline Low Dose</v>
      </c>
      <c r="L1097" t="s">
        <v>108</v>
      </c>
      <c r="N1097" s="4" t="str" cm="1">
        <f t="array" ref="N1097">_xlfn._xlws.FILTER(AnalysisGroupings!$G$2:$G$20,(AnalysisGroupings!$F$2:$F$20=AnalysisResults!M1097)*LEN(M1097)&gt;0,"")</f>
        <v/>
      </c>
      <c r="O1097" t="s">
        <v>368</v>
      </c>
      <c r="P1097" t="s">
        <v>111</v>
      </c>
      <c r="R1097" s="4" t="str" cm="1">
        <f t="array" ref="R1097">_xlfn._xlws.FILTER(AnalysisGroupings!$G$2:$G$20,(AnalysisGroupings!$F$2:$F$20=AnalysisResults!Q1097)*LEN(Q1097)&gt;0,"")</f>
        <v/>
      </c>
      <c r="S1097" t="s">
        <v>519</v>
      </c>
      <c r="T1097">
        <v>0</v>
      </c>
      <c r="U1097" s="7" t="s">
        <v>276</v>
      </c>
    </row>
    <row r="1098" spans="1:21" x14ac:dyDescent="0.45">
      <c r="A1098" t="s">
        <v>117</v>
      </c>
      <c r="B1098" s="4" t="str" cm="1">
        <f t="array" ref="B1098">_xlfn._xlws.FILTER(AnalysisSets!B:B,AnalysisSets!A:A=_xlfn._xlws.FILTER(Analyses!D:D,Analyses!A:A=AnalysisResults!A1098,""),"")</f>
        <v>Safety Population</v>
      </c>
      <c r="C1098" t="s">
        <v>314</v>
      </c>
      <c r="D1098" s="4" t="str" cm="1">
        <f t="array" ref="D1098">_xlfn.UNIQUE(_xlfn._xlws.FILTER(AnalysisMethods!$C$2:$C$31,AnalysisMethods!$A$2:$A$31=AnalysisResults!C1098,""))</f>
        <v>Grouped summary of categorical variable</v>
      </c>
      <c r="E1098" t="s">
        <v>316</v>
      </c>
      <c r="F1098" s="4" t="str" cm="1">
        <f t="array" ref="F1098">_xlfn._xlws.FILTER(AnalysisMethods!$H$2:$H$31,AnalysisMethods!$E$2:$E$31=AnalysisResults!E1098,"")</f>
        <v>%</v>
      </c>
      <c r="G1098" s="4" t="str" cm="1">
        <f t="array" ref="G1098">_xlfn._xlws.FILTER(AnalysisMethods!$I$2:$I$31,AnalysisMethods!$E$2:$E$31=AnalysisResults!E1098,"")</f>
        <v>( XX.X)</v>
      </c>
      <c r="H1098" t="s">
        <v>33</v>
      </c>
      <c r="I1098" t="s">
        <v>40</v>
      </c>
      <c r="J1098" s="4" t="str" cm="1">
        <f t="array" ref="J1098">_xlfn._xlws.FILTER(AnalysisGroupings!$G$2:$G$20,AnalysisGroupings!$F$2:$F$20=AnalysisResults!I1098,"")</f>
        <v>Xanomeline Low Dose</v>
      </c>
      <c r="L1098" t="s">
        <v>108</v>
      </c>
      <c r="N1098" s="4" t="str" cm="1">
        <f t="array" ref="N1098">_xlfn._xlws.FILTER(AnalysisGroupings!$G$2:$G$20,(AnalysisGroupings!$F$2:$F$20=AnalysisResults!M1098)*LEN(M1098)&gt;0,"")</f>
        <v/>
      </c>
      <c r="O1098" t="s">
        <v>368</v>
      </c>
      <c r="P1098" t="s">
        <v>111</v>
      </c>
      <c r="R1098" s="4" t="str" cm="1">
        <f t="array" ref="R1098">_xlfn._xlws.FILTER(AnalysisGroupings!$G$2:$G$20,(AnalysisGroupings!$F$2:$F$20=AnalysisResults!Q1098)*LEN(Q1098)&gt;0,"")</f>
        <v/>
      </c>
      <c r="S1098" t="s">
        <v>519</v>
      </c>
      <c r="T1098">
        <v>0</v>
      </c>
      <c r="U1098" s="7" t="s">
        <v>280</v>
      </c>
    </row>
    <row r="1099" spans="1:21" x14ac:dyDescent="0.45">
      <c r="A1099" t="s">
        <v>117</v>
      </c>
      <c r="B1099" s="4" t="str" cm="1">
        <f t="array" ref="B1099">_xlfn._xlws.FILTER(AnalysisSets!B:B,AnalysisSets!A:A=_xlfn._xlws.FILTER(Analyses!D:D,Analyses!A:A=AnalysisResults!A1099,""),"")</f>
        <v>Safety Population</v>
      </c>
      <c r="C1099" t="s">
        <v>314</v>
      </c>
      <c r="D1099" s="4" t="str" cm="1">
        <f t="array" ref="D1099">_xlfn.UNIQUE(_xlfn._xlws.FILTER(AnalysisMethods!$C$2:$C$31,AnalysisMethods!$A$2:$A$31=AnalysisResults!C1099,""))</f>
        <v>Grouped summary of categorical variable</v>
      </c>
      <c r="E1099" t="s">
        <v>315</v>
      </c>
      <c r="F1099" s="4" t="str" cm="1">
        <f t="array" ref="F1099">_xlfn._xlws.FILTER(AnalysisMethods!$H$2:$H$31,AnalysisMethods!$E$2:$E$31=AnalysisResults!E1099,"")</f>
        <v>n</v>
      </c>
      <c r="G1099" s="4" t="str" cm="1">
        <f t="array" ref="G1099">_xlfn._xlws.FILTER(AnalysisMethods!$I$2:$I$31,AnalysisMethods!$E$2:$E$31=AnalysisResults!E1099,"")</f>
        <v>XX</v>
      </c>
      <c r="H1099" t="s">
        <v>33</v>
      </c>
      <c r="I1099" t="s">
        <v>40</v>
      </c>
      <c r="J1099" s="4" t="str" cm="1">
        <f t="array" ref="J1099">_xlfn._xlws.FILTER(AnalysisGroupings!$G$2:$G$20,AnalysisGroupings!$F$2:$F$20=AnalysisResults!I1099,"")</f>
        <v>Xanomeline Low Dose</v>
      </c>
      <c r="L1099" t="s">
        <v>108</v>
      </c>
      <c r="N1099" s="4" t="str" cm="1">
        <f t="array" ref="N1099">_xlfn._xlws.FILTER(AnalysisGroupings!$G$2:$G$20,(AnalysisGroupings!$F$2:$F$20=AnalysisResults!M1099)*LEN(M1099)&gt;0,"")</f>
        <v/>
      </c>
      <c r="O1099" t="s">
        <v>368</v>
      </c>
      <c r="P1099" t="s">
        <v>111</v>
      </c>
      <c r="R1099" s="4" t="str" cm="1">
        <f t="array" ref="R1099">_xlfn._xlws.FILTER(AnalysisGroupings!$G$2:$G$20,(AnalysisGroupings!$F$2:$F$20=AnalysisResults!Q1099)*LEN(Q1099)&gt;0,"")</f>
        <v/>
      </c>
      <c r="S1099" t="s">
        <v>534</v>
      </c>
      <c r="T1099">
        <v>0</v>
      </c>
      <c r="U1099" s="7" t="s">
        <v>276</v>
      </c>
    </row>
    <row r="1100" spans="1:21" x14ac:dyDescent="0.45">
      <c r="A1100" t="s">
        <v>117</v>
      </c>
      <c r="B1100" s="4" t="str" cm="1">
        <f t="array" ref="B1100">_xlfn._xlws.FILTER(AnalysisSets!B:B,AnalysisSets!A:A=_xlfn._xlws.FILTER(Analyses!D:D,Analyses!A:A=AnalysisResults!A1100,""),"")</f>
        <v>Safety Population</v>
      </c>
      <c r="C1100" t="s">
        <v>314</v>
      </c>
      <c r="D1100" s="4" t="str" cm="1">
        <f t="array" ref="D1100">_xlfn.UNIQUE(_xlfn._xlws.FILTER(AnalysisMethods!$C$2:$C$31,AnalysisMethods!$A$2:$A$31=AnalysisResults!C1100,""))</f>
        <v>Grouped summary of categorical variable</v>
      </c>
      <c r="E1100" t="s">
        <v>316</v>
      </c>
      <c r="F1100" s="4" t="str" cm="1">
        <f t="array" ref="F1100">_xlfn._xlws.FILTER(AnalysisMethods!$H$2:$H$31,AnalysisMethods!$E$2:$E$31=AnalysisResults!E1100,"")</f>
        <v>%</v>
      </c>
      <c r="G1100" s="4" t="str" cm="1">
        <f t="array" ref="G1100">_xlfn._xlws.FILTER(AnalysisMethods!$I$2:$I$31,AnalysisMethods!$E$2:$E$31=AnalysisResults!E1100,"")</f>
        <v>( XX.X)</v>
      </c>
      <c r="H1100" t="s">
        <v>33</v>
      </c>
      <c r="I1100" t="s">
        <v>40</v>
      </c>
      <c r="J1100" s="4" t="str" cm="1">
        <f t="array" ref="J1100">_xlfn._xlws.FILTER(AnalysisGroupings!$G$2:$G$20,AnalysisGroupings!$F$2:$F$20=AnalysisResults!I1100,"")</f>
        <v>Xanomeline Low Dose</v>
      </c>
      <c r="L1100" t="s">
        <v>108</v>
      </c>
      <c r="N1100" s="4" t="str" cm="1">
        <f t="array" ref="N1100">_xlfn._xlws.FILTER(AnalysisGroupings!$G$2:$G$20,(AnalysisGroupings!$F$2:$F$20=AnalysisResults!M1100)*LEN(M1100)&gt;0,"")</f>
        <v/>
      </c>
      <c r="O1100" t="s">
        <v>368</v>
      </c>
      <c r="P1100" t="s">
        <v>111</v>
      </c>
      <c r="R1100" s="4" t="str" cm="1">
        <f t="array" ref="R1100">_xlfn._xlws.FILTER(AnalysisGroupings!$G$2:$G$20,(AnalysisGroupings!$F$2:$F$20=AnalysisResults!Q1100)*LEN(Q1100)&gt;0,"")</f>
        <v/>
      </c>
      <c r="S1100" t="s">
        <v>534</v>
      </c>
      <c r="T1100">
        <v>0</v>
      </c>
      <c r="U1100" s="7" t="s">
        <v>280</v>
      </c>
    </row>
    <row r="1101" spans="1:21" x14ac:dyDescent="0.45">
      <c r="A1101" t="s">
        <v>117</v>
      </c>
      <c r="B1101" s="4" t="str" cm="1">
        <f t="array" ref="B1101">_xlfn._xlws.FILTER(AnalysisSets!B:B,AnalysisSets!A:A=_xlfn._xlws.FILTER(Analyses!D:D,Analyses!A:A=AnalysisResults!A1101,""),"")</f>
        <v>Safety Population</v>
      </c>
      <c r="C1101" t="s">
        <v>314</v>
      </c>
      <c r="D1101" s="4" t="str" cm="1">
        <f t="array" ref="D1101">_xlfn.UNIQUE(_xlfn._xlws.FILTER(AnalysisMethods!$C$2:$C$31,AnalysisMethods!$A$2:$A$31=AnalysisResults!C1101,""))</f>
        <v>Grouped summary of categorical variable</v>
      </c>
      <c r="E1101" t="s">
        <v>315</v>
      </c>
      <c r="F1101" s="4" t="str" cm="1">
        <f t="array" ref="F1101">_xlfn._xlws.FILTER(AnalysisMethods!$H$2:$H$31,AnalysisMethods!$E$2:$E$31=AnalysisResults!E1101,"")</f>
        <v>n</v>
      </c>
      <c r="G1101" s="4" t="str" cm="1">
        <f t="array" ref="G1101">_xlfn._xlws.FILTER(AnalysisMethods!$I$2:$I$31,AnalysisMethods!$E$2:$E$31=AnalysisResults!E1101,"")</f>
        <v>XX</v>
      </c>
      <c r="H1101" t="s">
        <v>33</v>
      </c>
      <c r="I1101" t="s">
        <v>40</v>
      </c>
      <c r="J1101" s="4" t="str" cm="1">
        <f t="array" ref="J1101">_xlfn._xlws.FILTER(AnalysisGroupings!$G$2:$G$20,AnalysisGroupings!$F$2:$F$20=AnalysisResults!I1101,"")</f>
        <v>Xanomeline Low Dose</v>
      </c>
      <c r="L1101" t="s">
        <v>108</v>
      </c>
      <c r="N1101" s="4" t="str" cm="1">
        <f t="array" ref="N1101">_xlfn._xlws.FILTER(AnalysisGroupings!$G$2:$G$20,(AnalysisGroupings!$F$2:$F$20=AnalysisResults!M1101)*LEN(M1101)&gt;0,"")</f>
        <v/>
      </c>
      <c r="O1101" t="s">
        <v>368</v>
      </c>
      <c r="P1101" t="s">
        <v>111</v>
      </c>
      <c r="R1101" s="4" t="str" cm="1">
        <f t="array" ref="R1101">_xlfn._xlws.FILTER(AnalysisGroupings!$G$2:$G$20,(AnalysisGroupings!$F$2:$F$20=AnalysisResults!Q1101)*LEN(Q1101)&gt;0,"")</f>
        <v/>
      </c>
      <c r="S1101" t="s">
        <v>565</v>
      </c>
      <c r="T1101">
        <v>1</v>
      </c>
      <c r="U1101" s="7" t="s">
        <v>277</v>
      </c>
    </row>
    <row r="1102" spans="1:21" x14ac:dyDescent="0.45">
      <c r="A1102" t="s">
        <v>117</v>
      </c>
      <c r="B1102" s="4" t="str" cm="1">
        <f t="array" ref="B1102">_xlfn._xlws.FILTER(AnalysisSets!B:B,AnalysisSets!A:A=_xlfn._xlws.FILTER(Analyses!D:D,Analyses!A:A=AnalysisResults!A1102,""),"")</f>
        <v>Safety Population</v>
      </c>
      <c r="C1102" t="s">
        <v>314</v>
      </c>
      <c r="D1102" s="4" t="str" cm="1">
        <f t="array" ref="D1102">_xlfn.UNIQUE(_xlfn._xlws.FILTER(AnalysisMethods!$C$2:$C$31,AnalysisMethods!$A$2:$A$31=AnalysisResults!C1102,""))</f>
        <v>Grouped summary of categorical variable</v>
      </c>
      <c r="E1102" t="s">
        <v>316</v>
      </c>
      <c r="F1102" s="4" t="str" cm="1">
        <f t="array" ref="F1102">_xlfn._xlws.FILTER(AnalysisMethods!$H$2:$H$31,AnalysisMethods!$E$2:$E$31=AnalysisResults!E1102,"")</f>
        <v>%</v>
      </c>
      <c r="G1102" s="4" t="str" cm="1">
        <f t="array" ref="G1102">_xlfn._xlws.FILTER(AnalysisMethods!$I$2:$I$31,AnalysisMethods!$E$2:$E$31=AnalysisResults!E1102,"")</f>
        <v>( XX.X)</v>
      </c>
      <c r="H1102" t="s">
        <v>33</v>
      </c>
      <c r="I1102" t="s">
        <v>40</v>
      </c>
      <c r="J1102" s="4" t="str" cm="1">
        <f t="array" ref="J1102">_xlfn._xlws.FILTER(AnalysisGroupings!$G$2:$G$20,AnalysisGroupings!$F$2:$F$20=AnalysisResults!I1102,"")</f>
        <v>Xanomeline Low Dose</v>
      </c>
      <c r="L1102" t="s">
        <v>108</v>
      </c>
      <c r="N1102" s="4" t="str" cm="1">
        <f t="array" ref="N1102">_xlfn._xlws.FILTER(AnalysisGroupings!$G$2:$G$20,(AnalysisGroupings!$F$2:$F$20=AnalysisResults!M1102)*LEN(M1102)&gt;0,"")</f>
        <v/>
      </c>
      <c r="O1102" t="s">
        <v>368</v>
      </c>
      <c r="P1102" t="s">
        <v>111</v>
      </c>
      <c r="R1102" s="4" t="str" cm="1">
        <f t="array" ref="R1102">_xlfn._xlws.FILTER(AnalysisGroupings!$G$2:$G$20,(AnalysisGroupings!$F$2:$F$20=AnalysisResults!Q1102)*LEN(Q1102)&gt;0,"")</f>
        <v/>
      </c>
      <c r="S1102" t="s">
        <v>565</v>
      </c>
      <c r="T1102">
        <v>1.1904999999999999</v>
      </c>
      <c r="U1102" s="7" t="s">
        <v>283</v>
      </c>
    </row>
    <row r="1103" spans="1:21" x14ac:dyDescent="0.45">
      <c r="A1103" t="s">
        <v>117</v>
      </c>
      <c r="B1103" s="4" t="str" cm="1">
        <f t="array" ref="B1103">_xlfn._xlws.FILTER(AnalysisSets!B:B,AnalysisSets!A:A=_xlfn._xlws.FILTER(Analyses!D:D,Analyses!A:A=AnalysisResults!A1103,""),"")</f>
        <v>Safety Population</v>
      </c>
      <c r="C1103" t="s">
        <v>314</v>
      </c>
      <c r="D1103" s="4" t="str" cm="1">
        <f t="array" ref="D1103">_xlfn.UNIQUE(_xlfn._xlws.FILTER(AnalysisMethods!$C$2:$C$31,AnalysisMethods!$A$2:$A$31=AnalysisResults!C1103,""))</f>
        <v>Grouped summary of categorical variable</v>
      </c>
      <c r="E1103" t="s">
        <v>315</v>
      </c>
      <c r="F1103" s="4" t="str" cm="1">
        <f t="array" ref="F1103">_xlfn._xlws.FILTER(AnalysisMethods!$H$2:$H$31,AnalysisMethods!$E$2:$E$31=AnalysisResults!E1103,"")</f>
        <v>n</v>
      </c>
      <c r="G1103" s="4" t="str" cm="1">
        <f t="array" ref="G1103">_xlfn._xlws.FILTER(AnalysisMethods!$I$2:$I$31,AnalysisMethods!$E$2:$E$31=AnalysisResults!E1103,"")</f>
        <v>XX</v>
      </c>
      <c r="H1103" t="s">
        <v>33</v>
      </c>
      <c r="I1103" t="s">
        <v>40</v>
      </c>
      <c r="J1103" s="4" t="str" cm="1">
        <f t="array" ref="J1103">_xlfn._xlws.FILTER(AnalysisGroupings!$G$2:$G$20,AnalysisGroupings!$F$2:$F$20=AnalysisResults!I1103,"")</f>
        <v>Xanomeline Low Dose</v>
      </c>
      <c r="L1103" t="s">
        <v>108</v>
      </c>
      <c r="N1103" s="4" t="str" cm="1">
        <f t="array" ref="N1103">_xlfn._xlws.FILTER(AnalysisGroupings!$G$2:$G$20,(AnalysisGroupings!$F$2:$F$20=AnalysisResults!M1103)*LEN(M1103)&gt;0,"")</f>
        <v/>
      </c>
      <c r="O1103" t="s">
        <v>369</v>
      </c>
      <c r="P1103" t="s">
        <v>111</v>
      </c>
      <c r="R1103" s="4" t="str" cm="1">
        <f t="array" ref="R1103">_xlfn._xlws.FILTER(AnalysisGroupings!$G$2:$G$20,(AnalysisGroupings!$F$2:$F$20=AnalysisResults!Q1103)*LEN(Q1103)&gt;0,"")</f>
        <v/>
      </c>
      <c r="S1103" t="s">
        <v>427</v>
      </c>
      <c r="T1103">
        <v>0</v>
      </c>
      <c r="U1103" s="7" t="s">
        <v>276</v>
      </c>
    </row>
    <row r="1104" spans="1:21" x14ac:dyDescent="0.45">
      <c r="A1104" t="s">
        <v>117</v>
      </c>
      <c r="B1104" s="4" t="str" cm="1">
        <f t="array" ref="B1104">_xlfn._xlws.FILTER(AnalysisSets!B:B,AnalysisSets!A:A=_xlfn._xlws.FILTER(Analyses!D:D,Analyses!A:A=AnalysisResults!A1104,""),"")</f>
        <v>Safety Population</v>
      </c>
      <c r="C1104" t="s">
        <v>314</v>
      </c>
      <c r="D1104" s="4" t="str" cm="1">
        <f t="array" ref="D1104">_xlfn.UNIQUE(_xlfn._xlws.FILTER(AnalysisMethods!$C$2:$C$31,AnalysisMethods!$A$2:$A$31=AnalysisResults!C1104,""))</f>
        <v>Grouped summary of categorical variable</v>
      </c>
      <c r="E1104" t="s">
        <v>316</v>
      </c>
      <c r="F1104" s="4" t="str" cm="1">
        <f t="array" ref="F1104">_xlfn._xlws.FILTER(AnalysisMethods!$H$2:$H$31,AnalysisMethods!$E$2:$E$31=AnalysisResults!E1104,"")</f>
        <v>%</v>
      </c>
      <c r="G1104" s="4" t="str" cm="1">
        <f t="array" ref="G1104">_xlfn._xlws.FILTER(AnalysisMethods!$I$2:$I$31,AnalysisMethods!$E$2:$E$31=AnalysisResults!E1104,"")</f>
        <v>( XX.X)</v>
      </c>
      <c r="H1104" t="s">
        <v>33</v>
      </c>
      <c r="I1104" t="s">
        <v>40</v>
      </c>
      <c r="J1104" s="4" t="str" cm="1">
        <f t="array" ref="J1104">_xlfn._xlws.FILTER(AnalysisGroupings!$G$2:$G$20,AnalysisGroupings!$F$2:$F$20=AnalysisResults!I1104,"")</f>
        <v>Xanomeline Low Dose</v>
      </c>
      <c r="L1104" t="s">
        <v>108</v>
      </c>
      <c r="N1104" s="4" t="str" cm="1">
        <f t="array" ref="N1104">_xlfn._xlws.FILTER(AnalysisGroupings!$G$2:$G$20,(AnalysisGroupings!$F$2:$F$20=AnalysisResults!M1104)*LEN(M1104)&gt;0,"")</f>
        <v/>
      </c>
      <c r="O1104" t="s">
        <v>369</v>
      </c>
      <c r="P1104" t="s">
        <v>111</v>
      </c>
      <c r="R1104" s="4" t="str" cm="1">
        <f t="array" ref="R1104">_xlfn._xlws.FILTER(AnalysisGroupings!$G$2:$G$20,(AnalysisGroupings!$F$2:$F$20=AnalysisResults!Q1104)*LEN(Q1104)&gt;0,"")</f>
        <v/>
      </c>
      <c r="S1104" t="s">
        <v>427</v>
      </c>
      <c r="T1104">
        <v>0</v>
      </c>
      <c r="U1104" s="7" t="s">
        <v>280</v>
      </c>
    </row>
    <row r="1105" spans="1:21" x14ac:dyDescent="0.45">
      <c r="A1105" t="s">
        <v>117</v>
      </c>
      <c r="B1105" s="4" t="str" cm="1">
        <f t="array" ref="B1105">_xlfn._xlws.FILTER(AnalysisSets!B:B,AnalysisSets!A:A=_xlfn._xlws.FILTER(Analyses!D:D,Analyses!A:A=AnalysisResults!A1105,""),"")</f>
        <v>Safety Population</v>
      </c>
      <c r="C1105" t="s">
        <v>314</v>
      </c>
      <c r="D1105" s="4" t="str" cm="1">
        <f t="array" ref="D1105">_xlfn.UNIQUE(_xlfn._xlws.FILTER(AnalysisMethods!$C$2:$C$31,AnalysisMethods!$A$2:$A$31=AnalysisResults!C1105,""))</f>
        <v>Grouped summary of categorical variable</v>
      </c>
      <c r="E1105" t="s">
        <v>315</v>
      </c>
      <c r="F1105" s="4" t="str" cm="1">
        <f t="array" ref="F1105">_xlfn._xlws.FILTER(AnalysisMethods!$H$2:$H$31,AnalysisMethods!$E$2:$E$31=AnalysisResults!E1105,"")</f>
        <v>n</v>
      </c>
      <c r="G1105" s="4" t="str" cm="1">
        <f t="array" ref="G1105">_xlfn._xlws.FILTER(AnalysisMethods!$I$2:$I$31,AnalysisMethods!$E$2:$E$31=AnalysisResults!E1105,"")</f>
        <v>XX</v>
      </c>
      <c r="H1105" t="s">
        <v>33</v>
      </c>
      <c r="I1105" t="s">
        <v>40</v>
      </c>
      <c r="J1105" s="4" t="str" cm="1">
        <f t="array" ref="J1105">_xlfn._xlws.FILTER(AnalysisGroupings!$G$2:$G$20,AnalysisGroupings!$F$2:$F$20=AnalysisResults!I1105,"")</f>
        <v>Xanomeline Low Dose</v>
      </c>
      <c r="L1105" t="s">
        <v>108</v>
      </c>
      <c r="N1105" s="4" t="str" cm="1">
        <f t="array" ref="N1105">_xlfn._xlws.FILTER(AnalysisGroupings!$G$2:$G$20,(AnalysisGroupings!$F$2:$F$20=AnalysisResults!M1105)*LEN(M1105)&gt;0,"")</f>
        <v/>
      </c>
      <c r="O1105" t="s">
        <v>369</v>
      </c>
      <c r="P1105" t="s">
        <v>111</v>
      </c>
      <c r="R1105" s="4" t="str" cm="1">
        <f t="array" ref="R1105">_xlfn._xlws.FILTER(AnalysisGroupings!$G$2:$G$20,(AnalysisGroupings!$F$2:$F$20=AnalysisResults!Q1105)*LEN(Q1105)&gt;0,"")</f>
        <v/>
      </c>
      <c r="S1105" t="s">
        <v>466</v>
      </c>
      <c r="T1105">
        <v>1</v>
      </c>
      <c r="U1105" s="7" t="s">
        <v>277</v>
      </c>
    </row>
    <row r="1106" spans="1:21" x14ac:dyDescent="0.45">
      <c r="A1106" t="s">
        <v>117</v>
      </c>
      <c r="B1106" s="4" t="str" cm="1">
        <f t="array" ref="B1106">_xlfn._xlws.FILTER(AnalysisSets!B:B,AnalysisSets!A:A=_xlfn._xlws.FILTER(Analyses!D:D,Analyses!A:A=AnalysisResults!A1106,""),"")</f>
        <v>Safety Population</v>
      </c>
      <c r="C1106" t="s">
        <v>314</v>
      </c>
      <c r="D1106" s="4" t="str" cm="1">
        <f t="array" ref="D1106">_xlfn.UNIQUE(_xlfn._xlws.FILTER(AnalysisMethods!$C$2:$C$31,AnalysisMethods!$A$2:$A$31=AnalysisResults!C1106,""))</f>
        <v>Grouped summary of categorical variable</v>
      </c>
      <c r="E1106" t="s">
        <v>316</v>
      </c>
      <c r="F1106" s="4" t="str" cm="1">
        <f t="array" ref="F1106">_xlfn._xlws.FILTER(AnalysisMethods!$H$2:$H$31,AnalysisMethods!$E$2:$E$31=AnalysisResults!E1106,"")</f>
        <v>%</v>
      </c>
      <c r="G1106" s="4" t="str" cm="1">
        <f t="array" ref="G1106">_xlfn._xlws.FILTER(AnalysisMethods!$I$2:$I$31,AnalysisMethods!$E$2:$E$31=AnalysisResults!E1106,"")</f>
        <v>( XX.X)</v>
      </c>
      <c r="H1106" t="s">
        <v>33</v>
      </c>
      <c r="I1106" t="s">
        <v>40</v>
      </c>
      <c r="J1106" s="4" t="str" cm="1">
        <f t="array" ref="J1106">_xlfn._xlws.FILTER(AnalysisGroupings!$G$2:$G$20,AnalysisGroupings!$F$2:$F$20=AnalysisResults!I1106,"")</f>
        <v>Xanomeline Low Dose</v>
      </c>
      <c r="L1106" t="s">
        <v>108</v>
      </c>
      <c r="N1106" s="4" t="str" cm="1">
        <f t="array" ref="N1106">_xlfn._xlws.FILTER(AnalysisGroupings!$G$2:$G$20,(AnalysisGroupings!$F$2:$F$20=AnalysisResults!M1106)*LEN(M1106)&gt;0,"")</f>
        <v/>
      </c>
      <c r="O1106" t="s">
        <v>369</v>
      </c>
      <c r="P1106" t="s">
        <v>111</v>
      </c>
      <c r="R1106" s="4" t="str" cm="1">
        <f t="array" ref="R1106">_xlfn._xlws.FILTER(AnalysisGroupings!$G$2:$G$20,(AnalysisGroupings!$F$2:$F$20=AnalysisResults!Q1106)*LEN(Q1106)&gt;0,"")</f>
        <v/>
      </c>
      <c r="S1106" t="s">
        <v>466</v>
      </c>
      <c r="T1106">
        <v>1.1904999999999999</v>
      </c>
      <c r="U1106" s="7" t="s">
        <v>283</v>
      </c>
    </row>
    <row r="1107" spans="1:21" x14ac:dyDescent="0.45">
      <c r="A1107" t="s">
        <v>117</v>
      </c>
      <c r="B1107" s="4" t="str" cm="1">
        <f t="array" ref="B1107">_xlfn._xlws.FILTER(AnalysisSets!B:B,AnalysisSets!A:A=_xlfn._xlws.FILTER(Analyses!D:D,Analyses!A:A=AnalysisResults!A1107,""),"")</f>
        <v>Safety Population</v>
      </c>
      <c r="C1107" t="s">
        <v>314</v>
      </c>
      <c r="D1107" s="4" t="str" cm="1">
        <f t="array" ref="D1107">_xlfn.UNIQUE(_xlfn._xlws.FILTER(AnalysisMethods!$C$2:$C$31,AnalysisMethods!$A$2:$A$31=AnalysisResults!C1107,""))</f>
        <v>Grouped summary of categorical variable</v>
      </c>
      <c r="E1107" t="s">
        <v>315</v>
      </c>
      <c r="F1107" s="4" t="str" cm="1">
        <f t="array" ref="F1107">_xlfn._xlws.FILTER(AnalysisMethods!$H$2:$H$31,AnalysisMethods!$E$2:$E$31=AnalysisResults!E1107,"")</f>
        <v>n</v>
      </c>
      <c r="G1107" s="4" t="str" cm="1">
        <f t="array" ref="G1107">_xlfn._xlws.FILTER(AnalysisMethods!$I$2:$I$31,AnalysisMethods!$E$2:$E$31=AnalysisResults!E1107,"")</f>
        <v>XX</v>
      </c>
      <c r="H1107" t="s">
        <v>33</v>
      </c>
      <c r="I1107" t="s">
        <v>40</v>
      </c>
      <c r="J1107" s="4" t="str" cm="1">
        <f t="array" ref="J1107">_xlfn._xlws.FILTER(AnalysisGroupings!$G$2:$G$20,AnalysisGroupings!$F$2:$F$20=AnalysisResults!I1107,"")</f>
        <v>Xanomeline Low Dose</v>
      </c>
      <c r="L1107" t="s">
        <v>108</v>
      </c>
      <c r="N1107" s="4" t="str" cm="1">
        <f t="array" ref="N1107">_xlfn._xlws.FILTER(AnalysisGroupings!$G$2:$G$20,(AnalysisGroupings!$F$2:$F$20=AnalysisResults!M1107)*LEN(M1107)&gt;0,"")</f>
        <v/>
      </c>
      <c r="O1107" t="s">
        <v>369</v>
      </c>
      <c r="P1107" t="s">
        <v>111</v>
      </c>
      <c r="R1107" s="4" t="str" cm="1">
        <f t="array" ref="R1107">_xlfn._xlws.FILTER(AnalysisGroupings!$G$2:$G$20,(AnalysisGroupings!$F$2:$F$20=AnalysisResults!Q1107)*LEN(Q1107)&gt;0,"")</f>
        <v/>
      </c>
      <c r="S1107" t="s">
        <v>510</v>
      </c>
      <c r="T1107">
        <v>1</v>
      </c>
      <c r="U1107" s="7" t="s">
        <v>277</v>
      </c>
    </row>
    <row r="1108" spans="1:21" x14ac:dyDescent="0.45">
      <c r="A1108" t="s">
        <v>117</v>
      </c>
      <c r="B1108" s="4" t="str" cm="1">
        <f t="array" ref="B1108">_xlfn._xlws.FILTER(AnalysisSets!B:B,AnalysisSets!A:A=_xlfn._xlws.FILTER(Analyses!D:D,Analyses!A:A=AnalysisResults!A1108,""),"")</f>
        <v>Safety Population</v>
      </c>
      <c r="C1108" t="s">
        <v>314</v>
      </c>
      <c r="D1108" s="4" t="str" cm="1">
        <f t="array" ref="D1108">_xlfn.UNIQUE(_xlfn._xlws.FILTER(AnalysisMethods!$C$2:$C$31,AnalysisMethods!$A$2:$A$31=AnalysisResults!C1108,""))</f>
        <v>Grouped summary of categorical variable</v>
      </c>
      <c r="E1108" t="s">
        <v>316</v>
      </c>
      <c r="F1108" s="4" t="str" cm="1">
        <f t="array" ref="F1108">_xlfn._xlws.FILTER(AnalysisMethods!$H$2:$H$31,AnalysisMethods!$E$2:$E$31=AnalysisResults!E1108,"")</f>
        <v>%</v>
      </c>
      <c r="G1108" s="4" t="str" cm="1">
        <f t="array" ref="G1108">_xlfn._xlws.FILTER(AnalysisMethods!$I$2:$I$31,AnalysisMethods!$E$2:$E$31=AnalysisResults!E1108,"")</f>
        <v>( XX.X)</v>
      </c>
      <c r="H1108" t="s">
        <v>33</v>
      </c>
      <c r="I1108" t="s">
        <v>40</v>
      </c>
      <c r="J1108" s="4" t="str" cm="1">
        <f t="array" ref="J1108">_xlfn._xlws.FILTER(AnalysisGroupings!$G$2:$G$20,AnalysisGroupings!$F$2:$F$20=AnalysisResults!I1108,"")</f>
        <v>Xanomeline Low Dose</v>
      </c>
      <c r="L1108" t="s">
        <v>108</v>
      </c>
      <c r="N1108" s="4" t="str" cm="1">
        <f t="array" ref="N1108">_xlfn._xlws.FILTER(AnalysisGroupings!$G$2:$G$20,(AnalysisGroupings!$F$2:$F$20=AnalysisResults!M1108)*LEN(M1108)&gt;0,"")</f>
        <v/>
      </c>
      <c r="O1108" t="s">
        <v>369</v>
      </c>
      <c r="P1108" t="s">
        <v>111</v>
      </c>
      <c r="R1108" s="4" t="str" cm="1">
        <f t="array" ref="R1108">_xlfn._xlws.FILTER(AnalysisGroupings!$G$2:$G$20,(AnalysisGroupings!$F$2:$F$20=AnalysisResults!Q1108)*LEN(Q1108)&gt;0,"")</f>
        <v/>
      </c>
      <c r="S1108" t="s">
        <v>510</v>
      </c>
      <c r="T1108">
        <v>1.1904999999999999</v>
      </c>
      <c r="U1108" s="7" t="s">
        <v>283</v>
      </c>
    </row>
    <row r="1109" spans="1:21" x14ac:dyDescent="0.45">
      <c r="A1109" t="s">
        <v>117</v>
      </c>
      <c r="B1109" s="4" t="str" cm="1">
        <f t="array" ref="B1109">_xlfn._xlws.FILTER(AnalysisSets!B:B,AnalysisSets!A:A=_xlfn._xlws.FILTER(Analyses!D:D,Analyses!A:A=AnalysisResults!A1109,""),"")</f>
        <v>Safety Population</v>
      </c>
      <c r="C1109" t="s">
        <v>314</v>
      </c>
      <c r="D1109" s="4" t="str" cm="1">
        <f t="array" ref="D1109">_xlfn.UNIQUE(_xlfn._xlws.FILTER(AnalysisMethods!$C$2:$C$31,AnalysisMethods!$A$2:$A$31=AnalysisResults!C1109,""))</f>
        <v>Grouped summary of categorical variable</v>
      </c>
      <c r="E1109" t="s">
        <v>315</v>
      </c>
      <c r="F1109" s="4" t="str" cm="1">
        <f t="array" ref="F1109">_xlfn._xlws.FILTER(AnalysisMethods!$H$2:$H$31,AnalysisMethods!$E$2:$E$31=AnalysisResults!E1109,"")</f>
        <v>n</v>
      </c>
      <c r="G1109" s="4" t="str" cm="1">
        <f t="array" ref="G1109">_xlfn._xlws.FILTER(AnalysisMethods!$I$2:$I$31,AnalysisMethods!$E$2:$E$31=AnalysisResults!E1109,"")</f>
        <v>XX</v>
      </c>
      <c r="H1109" t="s">
        <v>33</v>
      </c>
      <c r="I1109" t="s">
        <v>40</v>
      </c>
      <c r="J1109" s="4" t="str" cm="1">
        <f t="array" ref="J1109">_xlfn._xlws.FILTER(AnalysisGroupings!$G$2:$G$20,AnalysisGroupings!$F$2:$F$20=AnalysisResults!I1109,"")</f>
        <v>Xanomeline Low Dose</v>
      </c>
      <c r="L1109" t="s">
        <v>108</v>
      </c>
      <c r="N1109" s="4" t="str" cm="1">
        <f t="array" ref="N1109">_xlfn._xlws.FILTER(AnalysisGroupings!$G$2:$G$20,(AnalysisGroupings!$F$2:$F$20=AnalysisResults!M1109)*LEN(M1109)&gt;0,"")</f>
        <v/>
      </c>
      <c r="O1109" t="s">
        <v>369</v>
      </c>
      <c r="P1109" t="s">
        <v>111</v>
      </c>
      <c r="R1109" s="4" t="str" cm="1">
        <f t="array" ref="R1109">_xlfn._xlws.FILTER(AnalysisGroupings!$G$2:$G$20,(AnalysisGroupings!$F$2:$F$20=AnalysisResults!Q1109)*LEN(Q1109)&gt;0,"")</f>
        <v/>
      </c>
      <c r="S1109" t="s">
        <v>524</v>
      </c>
      <c r="T1109">
        <v>1</v>
      </c>
      <c r="U1109" s="7" t="s">
        <v>277</v>
      </c>
    </row>
    <row r="1110" spans="1:21" x14ac:dyDescent="0.45">
      <c r="A1110" t="s">
        <v>117</v>
      </c>
      <c r="B1110" s="4" t="str" cm="1">
        <f t="array" ref="B1110">_xlfn._xlws.FILTER(AnalysisSets!B:B,AnalysisSets!A:A=_xlfn._xlws.FILTER(Analyses!D:D,Analyses!A:A=AnalysisResults!A1110,""),"")</f>
        <v>Safety Population</v>
      </c>
      <c r="C1110" t="s">
        <v>314</v>
      </c>
      <c r="D1110" s="4" t="str" cm="1">
        <f t="array" ref="D1110">_xlfn.UNIQUE(_xlfn._xlws.FILTER(AnalysisMethods!$C$2:$C$31,AnalysisMethods!$A$2:$A$31=AnalysisResults!C1110,""))</f>
        <v>Grouped summary of categorical variable</v>
      </c>
      <c r="E1110" t="s">
        <v>316</v>
      </c>
      <c r="F1110" s="4" t="str" cm="1">
        <f t="array" ref="F1110">_xlfn._xlws.FILTER(AnalysisMethods!$H$2:$H$31,AnalysisMethods!$E$2:$E$31=AnalysisResults!E1110,"")</f>
        <v>%</v>
      </c>
      <c r="G1110" s="4" t="str" cm="1">
        <f t="array" ref="G1110">_xlfn._xlws.FILTER(AnalysisMethods!$I$2:$I$31,AnalysisMethods!$E$2:$E$31=AnalysisResults!E1110,"")</f>
        <v>( XX.X)</v>
      </c>
      <c r="H1110" t="s">
        <v>33</v>
      </c>
      <c r="I1110" t="s">
        <v>40</v>
      </c>
      <c r="J1110" s="4" t="str" cm="1">
        <f t="array" ref="J1110">_xlfn._xlws.FILTER(AnalysisGroupings!$G$2:$G$20,AnalysisGroupings!$F$2:$F$20=AnalysisResults!I1110,"")</f>
        <v>Xanomeline Low Dose</v>
      </c>
      <c r="L1110" t="s">
        <v>108</v>
      </c>
      <c r="N1110" s="4" t="str" cm="1">
        <f t="array" ref="N1110">_xlfn._xlws.FILTER(AnalysisGroupings!$G$2:$G$20,(AnalysisGroupings!$F$2:$F$20=AnalysisResults!M1110)*LEN(M1110)&gt;0,"")</f>
        <v/>
      </c>
      <c r="O1110" t="s">
        <v>369</v>
      </c>
      <c r="P1110" t="s">
        <v>111</v>
      </c>
      <c r="R1110" s="4" t="str" cm="1">
        <f t="array" ref="R1110">_xlfn._xlws.FILTER(AnalysisGroupings!$G$2:$G$20,(AnalysisGroupings!$F$2:$F$20=AnalysisResults!Q1110)*LEN(Q1110)&gt;0,"")</f>
        <v/>
      </c>
      <c r="S1110" t="s">
        <v>524</v>
      </c>
      <c r="T1110">
        <v>1.1904999999999999</v>
      </c>
      <c r="U1110" s="7" t="s">
        <v>283</v>
      </c>
    </row>
    <row r="1111" spans="1:21" x14ac:dyDescent="0.45">
      <c r="A1111" t="s">
        <v>117</v>
      </c>
      <c r="B1111" s="4" t="str" cm="1">
        <f t="array" ref="B1111">_xlfn._xlws.FILTER(AnalysisSets!B:B,AnalysisSets!A:A=_xlfn._xlws.FILTER(Analyses!D:D,Analyses!A:A=AnalysisResults!A1111,""),"")</f>
        <v>Safety Population</v>
      </c>
      <c r="C1111" t="s">
        <v>314</v>
      </c>
      <c r="D1111" s="4" t="str" cm="1">
        <f t="array" ref="D1111">_xlfn.UNIQUE(_xlfn._xlws.FILTER(AnalysisMethods!$C$2:$C$31,AnalysisMethods!$A$2:$A$31=AnalysisResults!C1111,""))</f>
        <v>Grouped summary of categorical variable</v>
      </c>
      <c r="E1111" t="s">
        <v>315</v>
      </c>
      <c r="F1111" s="4" t="str" cm="1">
        <f t="array" ref="F1111">_xlfn._xlws.FILTER(AnalysisMethods!$H$2:$H$31,AnalysisMethods!$E$2:$E$31=AnalysisResults!E1111,"")</f>
        <v>n</v>
      </c>
      <c r="G1111" s="4" t="str" cm="1">
        <f t="array" ref="G1111">_xlfn._xlws.FILTER(AnalysisMethods!$I$2:$I$31,AnalysisMethods!$E$2:$E$31=AnalysisResults!E1111,"")</f>
        <v>XX</v>
      </c>
      <c r="H1111" t="s">
        <v>33</v>
      </c>
      <c r="I1111" t="s">
        <v>40</v>
      </c>
      <c r="J1111" s="4" t="str" cm="1">
        <f t="array" ref="J1111">_xlfn._xlws.FILTER(AnalysisGroupings!$G$2:$G$20,AnalysisGroupings!$F$2:$F$20=AnalysisResults!I1111,"")</f>
        <v>Xanomeline Low Dose</v>
      </c>
      <c r="L1111" t="s">
        <v>108</v>
      </c>
      <c r="N1111" s="4" t="str" cm="1">
        <f t="array" ref="N1111">_xlfn._xlws.FILTER(AnalysisGroupings!$G$2:$G$20,(AnalysisGroupings!$F$2:$F$20=AnalysisResults!M1111)*LEN(M1111)&gt;0,"")</f>
        <v/>
      </c>
      <c r="O1111" t="s">
        <v>369</v>
      </c>
      <c r="P1111" t="s">
        <v>111</v>
      </c>
      <c r="R1111" s="4" t="str" cm="1">
        <f t="array" ref="R1111">_xlfn._xlws.FILTER(AnalysisGroupings!$G$2:$G$20,(AnalysisGroupings!$F$2:$F$20=AnalysisResults!Q1111)*LEN(Q1111)&gt;0,"")</f>
        <v/>
      </c>
      <c r="S1111" t="s">
        <v>533</v>
      </c>
      <c r="T1111">
        <v>0</v>
      </c>
      <c r="U1111" s="7" t="s">
        <v>276</v>
      </c>
    </row>
    <row r="1112" spans="1:21" x14ac:dyDescent="0.45">
      <c r="A1112" t="s">
        <v>117</v>
      </c>
      <c r="B1112" s="4" t="str" cm="1">
        <f t="array" ref="B1112">_xlfn._xlws.FILTER(AnalysisSets!B:B,AnalysisSets!A:A=_xlfn._xlws.FILTER(Analyses!D:D,Analyses!A:A=AnalysisResults!A1112,""),"")</f>
        <v>Safety Population</v>
      </c>
      <c r="C1112" t="s">
        <v>314</v>
      </c>
      <c r="D1112" s="4" t="str" cm="1">
        <f t="array" ref="D1112">_xlfn.UNIQUE(_xlfn._xlws.FILTER(AnalysisMethods!$C$2:$C$31,AnalysisMethods!$A$2:$A$31=AnalysisResults!C1112,""))</f>
        <v>Grouped summary of categorical variable</v>
      </c>
      <c r="E1112" t="s">
        <v>316</v>
      </c>
      <c r="F1112" s="4" t="str" cm="1">
        <f t="array" ref="F1112">_xlfn._xlws.FILTER(AnalysisMethods!$H$2:$H$31,AnalysisMethods!$E$2:$E$31=AnalysisResults!E1112,"")</f>
        <v>%</v>
      </c>
      <c r="G1112" s="4" t="str" cm="1">
        <f t="array" ref="G1112">_xlfn._xlws.FILTER(AnalysisMethods!$I$2:$I$31,AnalysisMethods!$E$2:$E$31=AnalysisResults!E1112,"")</f>
        <v>( XX.X)</v>
      </c>
      <c r="H1112" t="s">
        <v>33</v>
      </c>
      <c r="I1112" t="s">
        <v>40</v>
      </c>
      <c r="J1112" s="4" t="str" cm="1">
        <f t="array" ref="J1112">_xlfn._xlws.FILTER(AnalysisGroupings!$G$2:$G$20,AnalysisGroupings!$F$2:$F$20=AnalysisResults!I1112,"")</f>
        <v>Xanomeline Low Dose</v>
      </c>
      <c r="L1112" t="s">
        <v>108</v>
      </c>
      <c r="N1112" s="4" t="str" cm="1">
        <f t="array" ref="N1112">_xlfn._xlws.FILTER(AnalysisGroupings!$G$2:$G$20,(AnalysisGroupings!$F$2:$F$20=AnalysisResults!M1112)*LEN(M1112)&gt;0,"")</f>
        <v/>
      </c>
      <c r="O1112" t="s">
        <v>369</v>
      </c>
      <c r="P1112" t="s">
        <v>111</v>
      </c>
      <c r="R1112" s="4" t="str" cm="1">
        <f t="array" ref="R1112">_xlfn._xlws.FILTER(AnalysisGroupings!$G$2:$G$20,(AnalysisGroupings!$F$2:$F$20=AnalysisResults!Q1112)*LEN(Q1112)&gt;0,"")</f>
        <v/>
      </c>
      <c r="S1112" t="s">
        <v>533</v>
      </c>
      <c r="T1112">
        <v>0</v>
      </c>
      <c r="U1112" s="7" t="s">
        <v>280</v>
      </c>
    </row>
    <row r="1113" spans="1:21" x14ac:dyDescent="0.45">
      <c r="A1113" t="s">
        <v>117</v>
      </c>
      <c r="B1113" s="4" t="str" cm="1">
        <f t="array" ref="B1113">_xlfn._xlws.FILTER(AnalysisSets!B:B,AnalysisSets!A:A=_xlfn._xlws.FILTER(Analyses!D:D,Analyses!A:A=AnalysisResults!A1113,""),"")</f>
        <v>Safety Population</v>
      </c>
      <c r="C1113" t="s">
        <v>314</v>
      </c>
      <c r="D1113" s="4" t="str" cm="1">
        <f t="array" ref="D1113">_xlfn.UNIQUE(_xlfn._xlws.FILTER(AnalysisMethods!$C$2:$C$31,AnalysisMethods!$A$2:$A$31=AnalysisResults!C1113,""))</f>
        <v>Grouped summary of categorical variable</v>
      </c>
      <c r="E1113" t="s">
        <v>315</v>
      </c>
      <c r="F1113" s="4" t="str" cm="1">
        <f t="array" ref="F1113">_xlfn._xlws.FILTER(AnalysisMethods!$H$2:$H$31,AnalysisMethods!$E$2:$E$31=AnalysisResults!E1113,"")</f>
        <v>n</v>
      </c>
      <c r="G1113" s="4" t="str" cm="1">
        <f t="array" ref="G1113">_xlfn._xlws.FILTER(AnalysisMethods!$I$2:$I$31,AnalysisMethods!$E$2:$E$31=AnalysisResults!E1113,"")</f>
        <v>XX</v>
      </c>
      <c r="H1113" t="s">
        <v>33</v>
      </c>
      <c r="I1113" t="s">
        <v>40</v>
      </c>
      <c r="J1113" s="4" t="str" cm="1">
        <f t="array" ref="J1113">_xlfn._xlws.FILTER(AnalysisGroupings!$G$2:$G$20,AnalysisGroupings!$F$2:$F$20=AnalysisResults!I1113,"")</f>
        <v>Xanomeline Low Dose</v>
      </c>
      <c r="L1113" t="s">
        <v>108</v>
      </c>
      <c r="N1113" s="4" t="str" cm="1">
        <f t="array" ref="N1113">_xlfn._xlws.FILTER(AnalysisGroupings!$G$2:$G$20,(AnalysisGroupings!$F$2:$F$20=AnalysisResults!M1113)*LEN(M1113)&gt;0,"")</f>
        <v/>
      </c>
      <c r="O1113" t="s">
        <v>369</v>
      </c>
      <c r="P1113" t="s">
        <v>111</v>
      </c>
      <c r="R1113" s="4" t="str" cm="1">
        <f t="array" ref="R1113">_xlfn._xlws.FILTER(AnalysisGroupings!$G$2:$G$20,(AnalysisGroupings!$F$2:$F$20=AnalysisResults!Q1113)*LEN(Q1113)&gt;0,"")</f>
        <v/>
      </c>
      <c r="S1113" t="s">
        <v>550</v>
      </c>
      <c r="T1113">
        <v>0</v>
      </c>
      <c r="U1113" s="7" t="s">
        <v>276</v>
      </c>
    </row>
    <row r="1114" spans="1:21" x14ac:dyDescent="0.45">
      <c r="A1114" t="s">
        <v>117</v>
      </c>
      <c r="B1114" s="4" t="str" cm="1">
        <f t="array" ref="B1114">_xlfn._xlws.FILTER(AnalysisSets!B:B,AnalysisSets!A:A=_xlfn._xlws.FILTER(Analyses!D:D,Analyses!A:A=AnalysisResults!A1114,""),"")</f>
        <v>Safety Population</v>
      </c>
      <c r="C1114" t="s">
        <v>314</v>
      </c>
      <c r="D1114" s="4" t="str" cm="1">
        <f t="array" ref="D1114">_xlfn.UNIQUE(_xlfn._xlws.FILTER(AnalysisMethods!$C$2:$C$31,AnalysisMethods!$A$2:$A$31=AnalysisResults!C1114,""))</f>
        <v>Grouped summary of categorical variable</v>
      </c>
      <c r="E1114" t="s">
        <v>316</v>
      </c>
      <c r="F1114" s="4" t="str" cm="1">
        <f t="array" ref="F1114">_xlfn._xlws.FILTER(AnalysisMethods!$H$2:$H$31,AnalysisMethods!$E$2:$E$31=AnalysisResults!E1114,"")</f>
        <v>%</v>
      </c>
      <c r="G1114" s="4" t="str" cm="1">
        <f t="array" ref="G1114">_xlfn._xlws.FILTER(AnalysisMethods!$I$2:$I$31,AnalysisMethods!$E$2:$E$31=AnalysisResults!E1114,"")</f>
        <v>( XX.X)</v>
      </c>
      <c r="H1114" t="s">
        <v>33</v>
      </c>
      <c r="I1114" t="s">
        <v>40</v>
      </c>
      <c r="J1114" s="4" t="str" cm="1">
        <f t="array" ref="J1114">_xlfn._xlws.FILTER(AnalysisGroupings!$G$2:$G$20,AnalysisGroupings!$F$2:$F$20=AnalysisResults!I1114,"")</f>
        <v>Xanomeline Low Dose</v>
      </c>
      <c r="L1114" t="s">
        <v>108</v>
      </c>
      <c r="N1114" s="4" t="str" cm="1">
        <f t="array" ref="N1114">_xlfn._xlws.FILTER(AnalysisGroupings!$G$2:$G$20,(AnalysisGroupings!$F$2:$F$20=AnalysisResults!M1114)*LEN(M1114)&gt;0,"")</f>
        <v/>
      </c>
      <c r="O1114" t="s">
        <v>369</v>
      </c>
      <c r="P1114" t="s">
        <v>111</v>
      </c>
      <c r="R1114" s="4" t="str" cm="1">
        <f t="array" ref="R1114">_xlfn._xlws.FILTER(AnalysisGroupings!$G$2:$G$20,(AnalysisGroupings!$F$2:$F$20=AnalysisResults!Q1114)*LEN(Q1114)&gt;0,"")</f>
        <v/>
      </c>
      <c r="S1114" t="s">
        <v>550</v>
      </c>
      <c r="T1114">
        <v>0</v>
      </c>
      <c r="U1114" s="7" t="s">
        <v>280</v>
      </c>
    </row>
    <row r="1115" spans="1:21" x14ac:dyDescent="0.45">
      <c r="A1115" t="s">
        <v>117</v>
      </c>
      <c r="B1115" s="4" t="str" cm="1">
        <f t="array" ref="B1115">_xlfn._xlws.FILTER(AnalysisSets!B:B,AnalysisSets!A:A=_xlfn._xlws.FILTER(Analyses!D:D,Analyses!A:A=AnalysisResults!A1115,""),"")</f>
        <v>Safety Population</v>
      </c>
      <c r="C1115" t="s">
        <v>314</v>
      </c>
      <c r="D1115" s="4" t="str" cm="1">
        <f t="array" ref="D1115">_xlfn.UNIQUE(_xlfn._xlws.FILTER(AnalysisMethods!$C$2:$C$31,AnalysisMethods!$A$2:$A$31=AnalysisResults!C1115,""))</f>
        <v>Grouped summary of categorical variable</v>
      </c>
      <c r="E1115" t="s">
        <v>315</v>
      </c>
      <c r="F1115" s="4" t="str" cm="1">
        <f t="array" ref="F1115">_xlfn._xlws.FILTER(AnalysisMethods!$H$2:$H$31,AnalysisMethods!$E$2:$E$31=AnalysisResults!E1115,"")</f>
        <v>n</v>
      </c>
      <c r="G1115" s="4" t="str" cm="1">
        <f t="array" ref="G1115">_xlfn._xlws.FILTER(AnalysisMethods!$I$2:$I$31,AnalysisMethods!$E$2:$E$31=AnalysisResults!E1115,"")</f>
        <v>XX</v>
      </c>
      <c r="H1115" t="s">
        <v>33</v>
      </c>
      <c r="I1115" t="s">
        <v>40</v>
      </c>
      <c r="J1115" s="4" t="str" cm="1">
        <f t="array" ref="J1115">_xlfn._xlws.FILTER(AnalysisGroupings!$G$2:$G$20,AnalysisGroupings!$F$2:$F$20=AnalysisResults!I1115,"")</f>
        <v>Xanomeline Low Dose</v>
      </c>
      <c r="L1115" t="s">
        <v>108</v>
      </c>
      <c r="N1115" s="4" t="str" cm="1">
        <f t="array" ref="N1115">_xlfn._xlws.FILTER(AnalysisGroupings!$G$2:$G$20,(AnalysisGroupings!$F$2:$F$20=AnalysisResults!M1115)*LEN(M1115)&gt;0,"")</f>
        <v/>
      </c>
      <c r="O1115" t="s">
        <v>370</v>
      </c>
      <c r="P1115" t="s">
        <v>111</v>
      </c>
      <c r="R1115" s="4" t="str" cm="1">
        <f t="array" ref="R1115">_xlfn._xlws.FILTER(AnalysisGroupings!$G$2:$G$20,(AnalysisGroupings!$F$2:$F$20=AnalysisResults!Q1115)*LEN(Q1115)&gt;0,"")</f>
        <v/>
      </c>
      <c r="S1115" t="s">
        <v>412</v>
      </c>
      <c r="T1115">
        <v>0</v>
      </c>
      <c r="U1115" s="7" t="s">
        <v>276</v>
      </c>
    </row>
    <row r="1116" spans="1:21" x14ac:dyDescent="0.45">
      <c r="A1116" t="s">
        <v>117</v>
      </c>
      <c r="B1116" s="4" t="str" cm="1">
        <f t="array" ref="B1116">_xlfn._xlws.FILTER(AnalysisSets!B:B,AnalysisSets!A:A=_xlfn._xlws.FILTER(Analyses!D:D,Analyses!A:A=AnalysisResults!A1116,""),"")</f>
        <v>Safety Population</v>
      </c>
      <c r="C1116" t="s">
        <v>314</v>
      </c>
      <c r="D1116" s="4" t="str" cm="1">
        <f t="array" ref="D1116">_xlfn.UNIQUE(_xlfn._xlws.FILTER(AnalysisMethods!$C$2:$C$31,AnalysisMethods!$A$2:$A$31=AnalysisResults!C1116,""))</f>
        <v>Grouped summary of categorical variable</v>
      </c>
      <c r="E1116" t="s">
        <v>316</v>
      </c>
      <c r="F1116" s="4" t="str" cm="1">
        <f t="array" ref="F1116">_xlfn._xlws.FILTER(AnalysisMethods!$H$2:$H$31,AnalysisMethods!$E$2:$E$31=AnalysisResults!E1116,"")</f>
        <v>%</v>
      </c>
      <c r="G1116" s="4" t="str" cm="1">
        <f t="array" ref="G1116">_xlfn._xlws.FILTER(AnalysisMethods!$I$2:$I$31,AnalysisMethods!$E$2:$E$31=AnalysisResults!E1116,"")</f>
        <v>( XX.X)</v>
      </c>
      <c r="H1116" t="s">
        <v>33</v>
      </c>
      <c r="I1116" t="s">
        <v>40</v>
      </c>
      <c r="J1116" s="4" t="str" cm="1">
        <f t="array" ref="J1116">_xlfn._xlws.FILTER(AnalysisGroupings!$G$2:$G$20,AnalysisGroupings!$F$2:$F$20=AnalysisResults!I1116,"")</f>
        <v>Xanomeline Low Dose</v>
      </c>
      <c r="L1116" t="s">
        <v>108</v>
      </c>
      <c r="N1116" s="4" t="str" cm="1">
        <f t="array" ref="N1116">_xlfn._xlws.FILTER(AnalysisGroupings!$G$2:$G$20,(AnalysisGroupings!$F$2:$F$20=AnalysisResults!M1116)*LEN(M1116)&gt;0,"")</f>
        <v/>
      </c>
      <c r="O1116" t="s">
        <v>370</v>
      </c>
      <c r="P1116" t="s">
        <v>111</v>
      </c>
      <c r="R1116" s="4" t="str" cm="1">
        <f t="array" ref="R1116">_xlfn._xlws.FILTER(AnalysisGroupings!$G$2:$G$20,(AnalysisGroupings!$F$2:$F$20=AnalysisResults!Q1116)*LEN(Q1116)&gt;0,"")</f>
        <v/>
      </c>
      <c r="S1116" t="s">
        <v>412</v>
      </c>
      <c r="T1116">
        <v>0</v>
      </c>
      <c r="U1116" s="7" t="s">
        <v>280</v>
      </c>
    </row>
    <row r="1117" spans="1:21" x14ac:dyDescent="0.45">
      <c r="A1117" t="s">
        <v>117</v>
      </c>
      <c r="B1117" s="4" t="str" cm="1">
        <f t="array" ref="B1117">_xlfn._xlws.FILTER(AnalysisSets!B:B,AnalysisSets!A:A=_xlfn._xlws.FILTER(Analyses!D:D,Analyses!A:A=AnalysisResults!A1117,""),"")</f>
        <v>Safety Population</v>
      </c>
      <c r="C1117" t="s">
        <v>314</v>
      </c>
      <c r="D1117" s="4" t="str" cm="1">
        <f t="array" ref="D1117">_xlfn.UNIQUE(_xlfn._xlws.FILTER(AnalysisMethods!$C$2:$C$31,AnalysisMethods!$A$2:$A$31=AnalysisResults!C1117,""))</f>
        <v>Grouped summary of categorical variable</v>
      </c>
      <c r="E1117" t="s">
        <v>315</v>
      </c>
      <c r="F1117" s="4" t="str" cm="1">
        <f t="array" ref="F1117">_xlfn._xlws.FILTER(AnalysisMethods!$H$2:$H$31,AnalysisMethods!$E$2:$E$31=AnalysisResults!E1117,"")</f>
        <v>n</v>
      </c>
      <c r="G1117" s="4" t="str" cm="1">
        <f t="array" ref="G1117">_xlfn._xlws.FILTER(AnalysisMethods!$I$2:$I$31,AnalysisMethods!$E$2:$E$31=AnalysisResults!E1117,"")</f>
        <v>XX</v>
      </c>
      <c r="H1117" t="s">
        <v>33</v>
      </c>
      <c r="I1117" t="s">
        <v>40</v>
      </c>
      <c r="J1117" s="4" t="str" cm="1">
        <f t="array" ref="J1117">_xlfn._xlws.FILTER(AnalysisGroupings!$G$2:$G$20,AnalysisGroupings!$F$2:$F$20=AnalysisResults!I1117,"")</f>
        <v>Xanomeline Low Dose</v>
      </c>
      <c r="L1117" t="s">
        <v>108</v>
      </c>
      <c r="N1117" s="4" t="str" cm="1">
        <f t="array" ref="N1117">_xlfn._xlws.FILTER(AnalysisGroupings!$G$2:$G$20,(AnalysisGroupings!$F$2:$F$20=AnalysisResults!M1117)*LEN(M1117)&gt;0,"")</f>
        <v/>
      </c>
      <c r="O1117" t="s">
        <v>370</v>
      </c>
      <c r="P1117" t="s">
        <v>111</v>
      </c>
      <c r="R1117" s="4" t="str" cm="1">
        <f t="array" ref="R1117">_xlfn._xlws.FILTER(AnalysisGroupings!$G$2:$G$20,(AnalysisGroupings!$F$2:$F$20=AnalysisResults!Q1117)*LEN(Q1117)&gt;0,"")</f>
        <v/>
      </c>
      <c r="S1117" t="s">
        <v>546</v>
      </c>
      <c r="T1117">
        <v>0</v>
      </c>
      <c r="U1117" s="7" t="s">
        <v>276</v>
      </c>
    </row>
    <row r="1118" spans="1:21" x14ac:dyDescent="0.45">
      <c r="A1118" t="s">
        <v>117</v>
      </c>
      <c r="B1118" s="4" t="str" cm="1">
        <f t="array" ref="B1118">_xlfn._xlws.FILTER(AnalysisSets!B:B,AnalysisSets!A:A=_xlfn._xlws.FILTER(Analyses!D:D,Analyses!A:A=AnalysisResults!A1118,""),"")</f>
        <v>Safety Population</v>
      </c>
      <c r="C1118" t="s">
        <v>314</v>
      </c>
      <c r="D1118" s="4" t="str" cm="1">
        <f t="array" ref="D1118">_xlfn.UNIQUE(_xlfn._xlws.FILTER(AnalysisMethods!$C$2:$C$31,AnalysisMethods!$A$2:$A$31=AnalysisResults!C1118,""))</f>
        <v>Grouped summary of categorical variable</v>
      </c>
      <c r="E1118" t="s">
        <v>316</v>
      </c>
      <c r="F1118" s="4" t="str" cm="1">
        <f t="array" ref="F1118">_xlfn._xlws.FILTER(AnalysisMethods!$H$2:$H$31,AnalysisMethods!$E$2:$E$31=AnalysisResults!E1118,"")</f>
        <v>%</v>
      </c>
      <c r="G1118" s="4" t="str" cm="1">
        <f t="array" ref="G1118">_xlfn._xlws.FILTER(AnalysisMethods!$I$2:$I$31,AnalysisMethods!$E$2:$E$31=AnalysisResults!E1118,"")</f>
        <v>( XX.X)</v>
      </c>
      <c r="H1118" t="s">
        <v>33</v>
      </c>
      <c r="I1118" t="s">
        <v>40</v>
      </c>
      <c r="J1118" s="4" t="str" cm="1">
        <f t="array" ref="J1118">_xlfn._xlws.FILTER(AnalysisGroupings!$G$2:$G$20,AnalysisGroupings!$F$2:$F$20=AnalysisResults!I1118,"")</f>
        <v>Xanomeline Low Dose</v>
      </c>
      <c r="L1118" t="s">
        <v>108</v>
      </c>
      <c r="N1118" s="4" t="str" cm="1">
        <f t="array" ref="N1118">_xlfn._xlws.FILTER(AnalysisGroupings!$G$2:$G$20,(AnalysisGroupings!$F$2:$F$20=AnalysisResults!M1118)*LEN(M1118)&gt;0,"")</f>
        <v/>
      </c>
      <c r="O1118" t="s">
        <v>370</v>
      </c>
      <c r="P1118" t="s">
        <v>111</v>
      </c>
      <c r="R1118" s="4" t="str" cm="1">
        <f t="array" ref="R1118">_xlfn._xlws.FILTER(AnalysisGroupings!$G$2:$G$20,(AnalysisGroupings!$F$2:$F$20=AnalysisResults!Q1118)*LEN(Q1118)&gt;0,"")</f>
        <v/>
      </c>
      <c r="S1118" t="s">
        <v>546</v>
      </c>
      <c r="T1118">
        <v>0</v>
      </c>
      <c r="U1118" s="7" t="s">
        <v>280</v>
      </c>
    </row>
    <row r="1119" spans="1:21" x14ac:dyDescent="0.45">
      <c r="A1119" t="s">
        <v>117</v>
      </c>
      <c r="B1119" s="4" t="str" cm="1">
        <f t="array" ref="B1119">_xlfn._xlws.FILTER(AnalysisSets!B:B,AnalysisSets!A:A=_xlfn._xlws.FILTER(Analyses!D:D,Analyses!A:A=AnalysisResults!A1119,""),"")</f>
        <v>Safety Population</v>
      </c>
      <c r="C1119" t="s">
        <v>314</v>
      </c>
      <c r="D1119" s="4" t="str" cm="1">
        <f t="array" ref="D1119">_xlfn.UNIQUE(_xlfn._xlws.FILTER(AnalysisMethods!$C$2:$C$31,AnalysisMethods!$A$2:$A$31=AnalysisResults!C1119,""))</f>
        <v>Grouped summary of categorical variable</v>
      </c>
      <c r="E1119" t="s">
        <v>315</v>
      </c>
      <c r="F1119" s="4" t="str" cm="1">
        <f t="array" ref="F1119">_xlfn._xlws.FILTER(AnalysisMethods!$H$2:$H$31,AnalysisMethods!$E$2:$E$31=AnalysisResults!E1119,"")</f>
        <v>n</v>
      </c>
      <c r="G1119" s="4" t="str" cm="1">
        <f t="array" ref="G1119">_xlfn._xlws.FILTER(AnalysisMethods!$I$2:$I$31,AnalysisMethods!$E$2:$E$31=AnalysisResults!E1119,"")</f>
        <v>XX</v>
      </c>
      <c r="H1119" t="s">
        <v>33</v>
      </c>
      <c r="I1119" t="s">
        <v>40</v>
      </c>
      <c r="J1119" s="4" t="str" cm="1">
        <f t="array" ref="J1119">_xlfn._xlws.FILTER(AnalysisGroupings!$G$2:$G$20,AnalysisGroupings!$F$2:$F$20=AnalysisResults!I1119,"")</f>
        <v>Xanomeline Low Dose</v>
      </c>
      <c r="L1119" t="s">
        <v>108</v>
      </c>
      <c r="N1119" s="4" t="str" cm="1">
        <f t="array" ref="N1119">_xlfn._xlws.FILTER(AnalysisGroupings!$G$2:$G$20,(AnalysisGroupings!$F$2:$F$20=AnalysisResults!M1119)*LEN(M1119)&gt;0,"")</f>
        <v/>
      </c>
      <c r="O1119" t="s">
        <v>371</v>
      </c>
      <c r="P1119" t="s">
        <v>111</v>
      </c>
      <c r="R1119" s="4" t="str" cm="1">
        <f t="array" ref="R1119">_xlfn._xlws.FILTER(AnalysisGroupings!$G$2:$G$20,(AnalysisGroupings!$F$2:$F$20=AnalysisResults!Q1119)*LEN(Q1119)&gt;0,"")</f>
        <v/>
      </c>
      <c r="S1119" t="s">
        <v>382</v>
      </c>
      <c r="T1119">
        <v>0</v>
      </c>
      <c r="U1119" s="7" t="s">
        <v>276</v>
      </c>
    </row>
    <row r="1120" spans="1:21" x14ac:dyDescent="0.45">
      <c r="A1120" t="s">
        <v>117</v>
      </c>
      <c r="B1120" s="4" t="str" cm="1">
        <f t="array" ref="B1120">_xlfn._xlws.FILTER(AnalysisSets!B:B,AnalysisSets!A:A=_xlfn._xlws.FILTER(Analyses!D:D,Analyses!A:A=AnalysisResults!A1120,""),"")</f>
        <v>Safety Population</v>
      </c>
      <c r="C1120" t="s">
        <v>314</v>
      </c>
      <c r="D1120" s="4" t="str" cm="1">
        <f t="array" ref="D1120">_xlfn.UNIQUE(_xlfn._xlws.FILTER(AnalysisMethods!$C$2:$C$31,AnalysisMethods!$A$2:$A$31=AnalysisResults!C1120,""))</f>
        <v>Grouped summary of categorical variable</v>
      </c>
      <c r="E1120" t="s">
        <v>316</v>
      </c>
      <c r="F1120" s="4" t="str" cm="1">
        <f t="array" ref="F1120">_xlfn._xlws.FILTER(AnalysisMethods!$H$2:$H$31,AnalysisMethods!$E$2:$E$31=AnalysisResults!E1120,"")</f>
        <v>%</v>
      </c>
      <c r="G1120" s="4" t="str" cm="1">
        <f t="array" ref="G1120">_xlfn._xlws.FILTER(AnalysisMethods!$I$2:$I$31,AnalysisMethods!$E$2:$E$31=AnalysisResults!E1120,"")</f>
        <v>( XX.X)</v>
      </c>
      <c r="H1120" t="s">
        <v>33</v>
      </c>
      <c r="I1120" t="s">
        <v>40</v>
      </c>
      <c r="J1120" s="4" t="str" cm="1">
        <f t="array" ref="J1120">_xlfn._xlws.FILTER(AnalysisGroupings!$G$2:$G$20,AnalysisGroupings!$F$2:$F$20=AnalysisResults!I1120,"")</f>
        <v>Xanomeline Low Dose</v>
      </c>
      <c r="L1120" t="s">
        <v>108</v>
      </c>
      <c r="N1120" s="4" t="str" cm="1">
        <f t="array" ref="N1120">_xlfn._xlws.FILTER(AnalysisGroupings!$G$2:$G$20,(AnalysisGroupings!$F$2:$F$20=AnalysisResults!M1120)*LEN(M1120)&gt;0,"")</f>
        <v/>
      </c>
      <c r="O1120" t="s">
        <v>371</v>
      </c>
      <c r="P1120" t="s">
        <v>111</v>
      </c>
      <c r="R1120" s="4" t="str" cm="1">
        <f t="array" ref="R1120">_xlfn._xlws.FILTER(AnalysisGroupings!$G$2:$G$20,(AnalysisGroupings!$F$2:$F$20=AnalysisResults!Q1120)*LEN(Q1120)&gt;0,"")</f>
        <v/>
      </c>
      <c r="S1120" t="s">
        <v>382</v>
      </c>
      <c r="T1120">
        <v>0</v>
      </c>
      <c r="U1120" s="7" t="s">
        <v>280</v>
      </c>
    </row>
    <row r="1121" spans="1:21" x14ac:dyDescent="0.45">
      <c r="A1121" t="s">
        <v>117</v>
      </c>
      <c r="B1121" s="4" t="str" cm="1">
        <f t="array" ref="B1121">_xlfn._xlws.FILTER(AnalysisSets!B:B,AnalysisSets!A:A=_xlfn._xlws.FILTER(Analyses!D:D,Analyses!A:A=AnalysisResults!A1121,""),"")</f>
        <v>Safety Population</v>
      </c>
      <c r="C1121" t="s">
        <v>314</v>
      </c>
      <c r="D1121" s="4" t="str" cm="1">
        <f t="array" ref="D1121">_xlfn.UNIQUE(_xlfn._xlws.FILTER(AnalysisMethods!$C$2:$C$31,AnalysisMethods!$A$2:$A$31=AnalysisResults!C1121,""))</f>
        <v>Grouped summary of categorical variable</v>
      </c>
      <c r="E1121" t="s">
        <v>315</v>
      </c>
      <c r="F1121" s="4" t="str" cm="1">
        <f t="array" ref="F1121">_xlfn._xlws.FILTER(AnalysisMethods!$H$2:$H$31,AnalysisMethods!$E$2:$E$31=AnalysisResults!E1121,"")</f>
        <v>n</v>
      </c>
      <c r="G1121" s="4" t="str" cm="1">
        <f t="array" ref="G1121">_xlfn._xlws.FILTER(AnalysisMethods!$I$2:$I$31,AnalysisMethods!$E$2:$E$31=AnalysisResults!E1121,"")</f>
        <v>XX</v>
      </c>
      <c r="H1121" t="s">
        <v>33</v>
      </c>
      <c r="I1121" t="s">
        <v>40</v>
      </c>
      <c r="J1121" s="4" t="str" cm="1">
        <f t="array" ref="J1121">_xlfn._xlws.FILTER(AnalysisGroupings!$G$2:$G$20,AnalysisGroupings!$F$2:$F$20=AnalysisResults!I1121,"")</f>
        <v>Xanomeline Low Dose</v>
      </c>
      <c r="L1121" t="s">
        <v>108</v>
      </c>
      <c r="N1121" s="4" t="str" cm="1">
        <f t="array" ref="N1121">_xlfn._xlws.FILTER(AnalysisGroupings!$G$2:$G$20,(AnalysisGroupings!$F$2:$F$20=AnalysisResults!M1121)*LEN(M1121)&gt;0,"")</f>
        <v/>
      </c>
      <c r="O1121" t="s">
        <v>371</v>
      </c>
      <c r="P1121" t="s">
        <v>111</v>
      </c>
      <c r="R1121" s="4" t="str" cm="1">
        <f t="array" ref="R1121">_xlfn._xlws.FILTER(AnalysisGroupings!$G$2:$G$20,(AnalysisGroupings!$F$2:$F$20=AnalysisResults!Q1121)*LEN(Q1121)&gt;0,"")</f>
        <v/>
      </c>
      <c r="S1121" t="s">
        <v>448</v>
      </c>
      <c r="T1121">
        <v>5</v>
      </c>
      <c r="U1121" s="7" t="s">
        <v>635</v>
      </c>
    </row>
    <row r="1122" spans="1:21" x14ac:dyDescent="0.45">
      <c r="A1122" t="s">
        <v>117</v>
      </c>
      <c r="B1122" s="4" t="str" cm="1">
        <f t="array" ref="B1122">_xlfn._xlws.FILTER(AnalysisSets!B:B,AnalysisSets!A:A=_xlfn._xlws.FILTER(Analyses!D:D,Analyses!A:A=AnalysisResults!A1122,""),"")</f>
        <v>Safety Population</v>
      </c>
      <c r="C1122" t="s">
        <v>314</v>
      </c>
      <c r="D1122" s="4" t="str" cm="1">
        <f t="array" ref="D1122">_xlfn.UNIQUE(_xlfn._xlws.FILTER(AnalysisMethods!$C$2:$C$31,AnalysisMethods!$A$2:$A$31=AnalysisResults!C1122,""))</f>
        <v>Grouped summary of categorical variable</v>
      </c>
      <c r="E1122" t="s">
        <v>316</v>
      </c>
      <c r="F1122" s="4" t="str" cm="1">
        <f t="array" ref="F1122">_xlfn._xlws.FILTER(AnalysisMethods!$H$2:$H$31,AnalysisMethods!$E$2:$E$31=AnalysisResults!E1122,"")</f>
        <v>%</v>
      </c>
      <c r="G1122" s="4" t="str" cm="1">
        <f t="array" ref="G1122">_xlfn._xlws.FILTER(AnalysisMethods!$I$2:$I$31,AnalysisMethods!$E$2:$E$31=AnalysisResults!E1122,"")</f>
        <v>( XX.X)</v>
      </c>
      <c r="H1122" t="s">
        <v>33</v>
      </c>
      <c r="I1122" t="s">
        <v>40</v>
      </c>
      <c r="J1122" s="4" t="str" cm="1">
        <f t="array" ref="J1122">_xlfn._xlws.FILTER(AnalysisGroupings!$G$2:$G$20,AnalysisGroupings!$F$2:$F$20=AnalysisResults!I1122,"")</f>
        <v>Xanomeline Low Dose</v>
      </c>
      <c r="L1122" t="s">
        <v>108</v>
      </c>
      <c r="N1122" s="4" t="str" cm="1">
        <f t="array" ref="N1122">_xlfn._xlws.FILTER(AnalysisGroupings!$G$2:$G$20,(AnalysisGroupings!$F$2:$F$20=AnalysisResults!M1122)*LEN(M1122)&gt;0,"")</f>
        <v/>
      </c>
      <c r="O1122" t="s">
        <v>371</v>
      </c>
      <c r="P1122" t="s">
        <v>111</v>
      </c>
      <c r="R1122" s="4" t="str" cm="1">
        <f t="array" ref="R1122">_xlfn._xlws.FILTER(AnalysisGroupings!$G$2:$G$20,(AnalysisGroupings!$F$2:$F$20=AnalysisResults!Q1122)*LEN(Q1122)&gt;0,"")</f>
        <v/>
      </c>
      <c r="S1122" t="s">
        <v>448</v>
      </c>
      <c r="T1122">
        <v>5.9523999999999999</v>
      </c>
      <c r="U1122" s="7" t="s">
        <v>636</v>
      </c>
    </row>
    <row r="1123" spans="1:21" x14ac:dyDescent="0.45">
      <c r="A1123" t="s">
        <v>117</v>
      </c>
      <c r="B1123" s="4" t="str" cm="1">
        <f t="array" ref="B1123">_xlfn._xlws.FILTER(AnalysisSets!B:B,AnalysisSets!A:A=_xlfn._xlws.FILTER(Analyses!D:D,Analyses!A:A=AnalysisResults!A1123,""),"")</f>
        <v>Safety Population</v>
      </c>
      <c r="C1123" t="s">
        <v>314</v>
      </c>
      <c r="D1123" s="4" t="str" cm="1">
        <f t="array" ref="D1123">_xlfn.UNIQUE(_xlfn._xlws.FILTER(AnalysisMethods!$C$2:$C$31,AnalysisMethods!$A$2:$A$31=AnalysisResults!C1123,""))</f>
        <v>Grouped summary of categorical variable</v>
      </c>
      <c r="E1123" t="s">
        <v>315</v>
      </c>
      <c r="F1123" s="4" t="str" cm="1">
        <f t="array" ref="F1123">_xlfn._xlws.FILTER(AnalysisMethods!$H$2:$H$31,AnalysisMethods!$E$2:$E$31=AnalysisResults!E1123,"")</f>
        <v>n</v>
      </c>
      <c r="G1123" s="4" t="str" cm="1">
        <f t="array" ref="G1123">_xlfn._xlws.FILTER(AnalysisMethods!$I$2:$I$31,AnalysisMethods!$E$2:$E$31=AnalysisResults!E1123,"")</f>
        <v>XX</v>
      </c>
      <c r="H1123" t="s">
        <v>33</v>
      </c>
      <c r="I1123" t="s">
        <v>40</v>
      </c>
      <c r="J1123" s="4" t="str" cm="1">
        <f t="array" ref="J1123">_xlfn._xlws.FILTER(AnalysisGroupings!$G$2:$G$20,AnalysisGroupings!$F$2:$F$20=AnalysisResults!I1123,"")</f>
        <v>Xanomeline Low Dose</v>
      </c>
      <c r="L1123" t="s">
        <v>108</v>
      </c>
      <c r="N1123" s="4" t="str" cm="1">
        <f t="array" ref="N1123">_xlfn._xlws.FILTER(AnalysisGroupings!$G$2:$G$20,(AnalysisGroupings!$F$2:$F$20=AnalysisResults!M1123)*LEN(M1123)&gt;0,"")</f>
        <v/>
      </c>
      <c r="O1123" t="s">
        <v>371</v>
      </c>
      <c r="P1123" t="s">
        <v>111</v>
      </c>
      <c r="R1123" s="4" t="str" cm="1">
        <f t="array" ref="R1123">_xlfn._xlws.FILTER(AnalysisGroupings!$G$2:$G$20,(AnalysisGroupings!$F$2:$F$20=AnalysisResults!Q1123)*LEN(Q1123)&gt;0,"")</f>
        <v/>
      </c>
      <c r="S1123" t="s">
        <v>464</v>
      </c>
      <c r="T1123">
        <v>1</v>
      </c>
      <c r="U1123" s="7" t="s">
        <v>277</v>
      </c>
    </row>
    <row r="1124" spans="1:21" x14ac:dyDescent="0.45">
      <c r="A1124" t="s">
        <v>117</v>
      </c>
      <c r="B1124" s="4" t="str" cm="1">
        <f t="array" ref="B1124">_xlfn._xlws.FILTER(AnalysisSets!B:B,AnalysisSets!A:A=_xlfn._xlws.FILTER(Analyses!D:D,Analyses!A:A=AnalysisResults!A1124,""),"")</f>
        <v>Safety Population</v>
      </c>
      <c r="C1124" t="s">
        <v>314</v>
      </c>
      <c r="D1124" s="4" t="str" cm="1">
        <f t="array" ref="D1124">_xlfn.UNIQUE(_xlfn._xlws.FILTER(AnalysisMethods!$C$2:$C$31,AnalysisMethods!$A$2:$A$31=AnalysisResults!C1124,""))</f>
        <v>Grouped summary of categorical variable</v>
      </c>
      <c r="E1124" t="s">
        <v>316</v>
      </c>
      <c r="F1124" s="4" t="str" cm="1">
        <f t="array" ref="F1124">_xlfn._xlws.FILTER(AnalysisMethods!$H$2:$H$31,AnalysisMethods!$E$2:$E$31=AnalysisResults!E1124,"")</f>
        <v>%</v>
      </c>
      <c r="G1124" s="4" t="str" cm="1">
        <f t="array" ref="G1124">_xlfn._xlws.FILTER(AnalysisMethods!$I$2:$I$31,AnalysisMethods!$E$2:$E$31=AnalysisResults!E1124,"")</f>
        <v>( XX.X)</v>
      </c>
      <c r="H1124" t="s">
        <v>33</v>
      </c>
      <c r="I1124" t="s">
        <v>40</v>
      </c>
      <c r="J1124" s="4" t="str" cm="1">
        <f t="array" ref="J1124">_xlfn._xlws.FILTER(AnalysisGroupings!$G$2:$G$20,AnalysisGroupings!$F$2:$F$20=AnalysisResults!I1124,"")</f>
        <v>Xanomeline Low Dose</v>
      </c>
      <c r="L1124" t="s">
        <v>108</v>
      </c>
      <c r="N1124" s="4" t="str" cm="1">
        <f t="array" ref="N1124">_xlfn._xlws.FILTER(AnalysisGroupings!$G$2:$G$20,(AnalysisGroupings!$F$2:$F$20=AnalysisResults!M1124)*LEN(M1124)&gt;0,"")</f>
        <v/>
      </c>
      <c r="O1124" t="s">
        <v>371</v>
      </c>
      <c r="P1124" t="s">
        <v>111</v>
      </c>
      <c r="R1124" s="4" t="str" cm="1">
        <f t="array" ref="R1124">_xlfn._xlws.FILTER(AnalysisGroupings!$G$2:$G$20,(AnalysisGroupings!$F$2:$F$20=AnalysisResults!Q1124)*LEN(Q1124)&gt;0,"")</f>
        <v/>
      </c>
      <c r="S1124" t="s">
        <v>464</v>
      </c>
      <c r="T1124">
        <v>1.1904999999999999</v>
      </c>
      <c r="U1124" s="7" t="s">
        <v>283</v>
      </c>
    </row>
    <row r="1125" spans="1:21" x14ac:dyDescent="0.45">
      <c r="A1125" t="s">
        <v>117</v>
      </c>
      <c r="B1125" s="4" t="str" cm="1">
        <f t="array" ref="B1125">_xlfn._xlws.FILTER(AnalysisSets!B:B,AnalysisSets!A:A=_xlfn._xlws.FILTER(Analyses!D:D,Analyses!A:A=AnalysisResults!A1125,""),"")</f>
        <v>Safety Population</v>
      </c>
      <c r="C1125" t="s">
        <v>314</v>
      </c>
      <c r="D1125" s="4" t="str" cm="1">
        <f t="array" ref="D1125">_xlfn.UNIQUE(_xlfn._xlws.FILTER(AnalysisMethods!$C$2:$C$31,AnalysisMethods!$A$2:$A$31=AnalysisResults!C1125,""))</f>
        <v>Grouped summary of categorical variable</v>
      </c>
      <c r="E1125" t="s">
        <v>315</v>
      </c>
      <c r="F1125" s="4" t="str" cm="1">
        <f t="array" ref="F1125">_xlfn._xlws.FILTER(AnalysisMethods!$H$2:$H$31,AnalysisMethods!$E$2:$E$31=AnalysisResults!E1125,"")</f>
        <v>n</v>
      </c>
      <c r="G1125" s="4" t="str" cm="1">
        <f t="array" ref="G1125">_xlfn._xlws.FILTER(AnalysisMethods!$I$2:$I$31,AnalysisMethods!$E$2:$E$31=AnalysisResults!E1125,"")</f>
        <v>XX</v>
      </c>
      <c r="H1125" t="s">
        <v>33</v>
      </c>
      <c r="I1125" t="s">
        <v>40</v>
      </c>
      <c r="J1125" s="4" t="str" cm="1">
        <f t="array" ref="J1125">_xlfn._xlws.FILTER(AnalysisGroupings!$G$2:$G$20,AnalysisGroupings!$F$2:$F$20=AnalysisResults!I1125,"")</f>
        <v>Xanomeline Low Dose</v>
      </c>
      <c r="L1125" t="s">
        <v>108</v>
      </c>
      <c r="N1125" s="4" t="str" cm="1">
        <f t="array" ref="N1125">_xlfn._xlws.FILTER(AnalysisGroupings!$G$2:$G$20,(AnalysisGroupings!$F$2:$F$20=AnalysisResults!M1125)*LEN(M1125)&gt;0,"")</f>
        <v/>
      </c>
      <c r="O1125" t="s">
        <v>371</v>
      </c>
      <c r="P1125" t="s">
        <v>111</v>
      </c>
      <c r="R1125" s="4" t="str" cm="1">
        <f t="array" ref="R1125">_xlfn._xlws.FILTER(AnalysisGroupings!$G$2:$G$20,(AnalysisGroupings!$F$2:$F$20=AnalysisResults!Q1125)*LEN(Q1125)&gt;0,"")</f>
        <v/>
      </c>
      <c r="S1125" t="s">
        <v>465</v>
      </c>
      <c r="T1125">
        <v>1</v>
      </c>
      <c r="U1125" s="7" t="s">
        <v>277</v>
      </c>
    </row>
    <row r="1126" spans="1:21" x14ac:dyDescent="0.45">
      <c r="A1126" t="s">
        <v>117</v>
      </c>
      <c r="B1126" s="4" t="str" cm="1">
        <f t="array" ref="B1126">_xlfn._xlws.FILTER(AnalysisSets!B:B,AnalysisSets!A:A=_xlfn._xlws.FILTER(Analyses!D:D,Analyses!A:A=AnalysisResults!A1126,""),"")</f>
        <v>Safety Population</v>
      </c>
      <c r="C1126" t="s">
        <v>314</v>
      </c>
      <c r="D1126" s="4" t="str" cm="1">
        <f t="array" ref="D1126">_xlfn.UNIQUE(_xlfn._xlws.FILTER(AnalysisMethods!$C$2:$C$31,AnalysisMethods!$A$2:$A$31=AnalysisResults!C1126,""))</f>
        <v>Grouped summary of categorical variable</v>
      </c>
      <c r="E1126" t="s">
        <v>316</v>
      </c>
      <c r="F1126" s="4" t="str" cm="1">
        <f t="array" ref="F1126">_xlfn._xlws.FILTER(AnalysisMethods!$H$2:$H$31,AnalysisMethods!$E$2:$E$31=AnalysisResults!E1126,"")</f>
        <v>%</v>
      </c>
      <c r="G1126" s="4" t="str" cm="1">
        <f t="array" ref="G1126">_xlfn._xlws.FILTER(AnalysisMethods!$I$2:$I$31,AnalysisMethods!$E$2:$E$31=AnalysisResults!E1126,"")</f>
        <v>( XX.X)</v>
      </c>
      <c r="H1126" t="s">
        <v>33</v>
      </c>
      <c r="I1126" t="s">
        <v>40</v>
      </c>
      <c r="J1126" s="4" t="str" cm="1">
        <f t="array" ref="J1126">_xlfn._xlws.FILTER(AnalysisGroupings!$G$2:$G$20,AnalysisGroupings!$F$2:$F$20=AnalysisResults!I1126,"")</f>
        <v>Xanomeline Low Dose</v>
      </c>
      <c r="L1126" t="s">
        <v>108</v>
      </c>
      <c r="N1126" s="4" t="str" cm="1">
        <f t="array" ref="N1126">_xlfn._xlws.FILTER(AnalysisGroupings!$G$2:$G$20,(AnalysisGroupings!$F$2:$F$20=AnalysisResults!M1126)*LEN(M1126)&gt;0,"")</f>
        <v/>
      </c>
      <c r="O1126" t="s">
        <v>371</v>
      </c>
      <c r="P1126" t="s">
        <v>111</v>
      </c>
      <c r="R1126" s="4" t="str" cm="1">
        <f t="array" ref="R1126">_xlfn._xlws.FILTER(AnalysisGroupings!$G$2:$G$20,(AnalysisGroupings!$F$2:$F$20=AnalysisResults!Q1126)*LEN(Q1126)&gt;0,"")</f>
        <v/>
      </c>
      <c r="S1126" t="s">
        <v>465</v>
      </c>
      <c r="T1126">
        <v>1.1904999999999999</v>
      </c>
      <c r="U1126" s="7" t="s">
        <v>283</v>
      </c>
    </row>
    <row r="1127" spans="1:21" x14ac:dyDescent="0.45">
      <c r="A1127" t="s">
        <v>117</v>
      </c>
      <c r="B1127" s="4" t="str" cm="1">
        <f t="array" ref="B1127">_xlfn._xlws.FILTER(AnalysisSets!B:B,AnalysisSets!A:A=_xlfn._xlws.FILTER(Analyses!D:D,Analyses!A:A=AnalysisResults!A1127,""),"")</f>
        <v>Safety Population</v>
      </c>
      <c r="C1127" t="s">
        <v>314</v>
      </c>
      <c r="D1127" s="4" t="str" cm="1">
        <f t="array" ref="D1127">_xlfn.UNIQUE(_xlfn._xlws.FILTER(AnalysisMethods!$C$2:$C$31,AnalysisMethods!$A$2:$A$31=AnalysisResults!C1127,""))</f>
        <v>Grouped summary of categorical variable</v>
      </c>
      <c r="E1127" t="s">
        <v>315</v>
      </c>
      <c r="F1127" s="4" t="str" cm="1">
        <f t="array" ref="F1127">_xlfn._xlws.FILTER(AnalysisMethods!$H$2:$H$31,AnalysisMethods!$E$2:$E$31=AnalysisResults!E1127,"")</f>
        <v>n</v>
      </c>
      <c r="G1127" s="4" t="str" cm="1">
        <f t="array" ref="G1127">_xlfn._xlws.FILTER(AnalysisMethods!$I$2:$I$31,AnalysisMethods!$E$2:$E$31=AnalysisResults!E1127,"")</f>
        <v>XX</v>
      </c>
      <c r="H1127" t="s">
        <v>33</v>
      </c>
      <c r="I1127" t="s">
        <v>40</v>
      </c>
      <c r="J1127" s="4" t="str" cm="1">
        <f t="array" ref="J1127">_xlfn._xlws.FILTER(AnalysisGroupings!$G$2:$G$20,AnalysisGroupings!$F$2:$F$20=AnalysisResults!I1127,"")</f>
        <v>Xanomeline Low Dose</v>
      </c>
      <c r="L1127" t="s">
        <v>108</v>
      </c>
      <c r="N1127" s="4" t="str" cm="1">
        <f t="array" ref="N1127">_xlfn._xlws.FILTER(AnalysisGroupings!$G$2:$G$20,(AnalysisGroupings!$F$2:$F$20=AnalysisResults!M1127)*LEN(M1127)&gt;0,"")</f>
        <v/>
      </c>
      <c r="O1127" t="s">
        <v>371</v>
      </c>
      <c r="P1127" t="s">
        <v>111</v>
      </c>
      <c r="R1127" s="4" t="str" cm="1">
        <f t="array" ref="R1127">_xlfn._xlws.FILTER(AnalysisGroupings!$G$2:$G$20,(AnalysisGroupings!$F$2:$F$20=AnalysisResults!Q1127)*LEN(Q1127)&gt;0,"")</f>
        <v/>
      </c>
      <c r="S1127" t="s">
        <v>472</v>
      </c>
      <c r="T1127">
        <v>0</v>
      </c>
      <c r="U1127" s="7" t="s">
        <v>276</v>
      </c>
    </row>
    <row r="1128" spans="1:21" x14ac:dyDescent="0.45">
      <c r="A1128" t="s">
        <v>117</v>
      </c>
      <c r="B1128" s="4" t="str" cm="1">
        <f t="array" ref="B1128">_xlfn._xlws.FILTER(AnalysisSets!B:B,AnalysisSets!A:A=_xlfn._xlws.FILTER(Analyses!D:D,Analyses!A:A=AnalysisResults!A1128,""),"")</f>
        <v>Safety Population</v>
      </c>
      <c r="C1128" t="s">
        <v>314</v>
      </c>
      <c r="D1128" s="4" t="str" cm="1">
        <f t="array" ref="D1128">_xlfn.UNIQUE(_xlfn._xlws.FILTER(AnalysisMethods!$C$2:$C$31,AnalysisMethods!$A$2:$A$31=AnalysisResults!C1128,""))</f>
        <v>Grouped summary of categorical variable</v>
      </c>
      <c r="E1128" t="s">
        <v>316</v>
      </c>
      <c r="F1128" s="4" t="str" cm="1">
        <f t="array" ref="F1128">_xlfn._xlws.FILTER(AnalysisMethods!$H$2:$H$31,AnalysisMethods!$E$2:$E$31=AnalysisResults!E1128,"")</f>
        <v>%</v>
      </c>
      <c r="G1128" s="4" t="str" cm="1">
        <f t="array" ref="G1128">_xlfn._xlws.FILTER(AnalysisMethods!$I$2:$I$31,AnalysisMethods!$E$2:$E$31=AnalysisResults!E1128,"")</f>
        <v>( XX.X)</v>
      </c>
      <c r="H1128" t="s">
        <v>33</v>
      </c>
      <c r="I1128" t="s">
        <v>40</v>
      </c>
      <c r="J1128" s="4" t="str" cm="1">
        <f t="array" ref="J1128">_xlfn._xlws.FILTER(AnalysisGroupings!$G$2:$G$20,AnalysisGroupings!$F$2:$F$20=AnalysisResults!I1128,"")</f>
        <v>Xanomeline Low Dose</v>
      </c>
      <c r="L1128" t="s">
        <v>108</v>
      </c>
      <c r="N1128" s="4" t="str" cm="1">
        <f t="array" ref="N1128">_xlfn._xlws.FILTER(AnalysisGroupings!$G$2:$G$20,(AnalysisGroupings!$F$2:$F$20=AnalysisResults!M1128)*LEN(M1128)&gt;0,"")</f>
        <v/>
      </c>
      <c r="O1128" t="s">
        <v>371</v>
      </c>
      <c r="P1128" t="s">
        <v>111</v>
      </c>
      <c r="R1128" s="4" t="str" cm="1">
        <f t="array" ref="R1128">_xlfn._xlws.FILTER(AnalysisGroupings!$G$2:$G$20,(AnalysisGroupings!$F$2:$F$20=AnalysisResults!Q1128)*LEN(Q1128)&gt;0,"")</f>
        <v/>
      </c>
      <c r="S1128" t="s">
        <v>472</v>
      </c>
      <c r="T1128">
        <v>0</v>
      </c>
      <c r="U1128" s="7" t="s">
        <v>280</v>
      </c>
    </row>
    <row r="1129" spans="1:21" x14ac:dyDescent="0.45">
      <c r="A1129" t="s">
        <v>117</v>
      </c>
      <c r="B1129" s="4" t="str" cm="1">
        <f t="array" ref="B1129">_xlfn._xlws.FILTER(AnalysisSets!B:B,AnalysisSets!A:A=_xlfn._xlws.FILTER(Analyses!D:D,Analyses!A:A=AnalysisResults!A1129,""),"")</f>
        <v>Safety Population</v>
      </c>
      <c r="C1129" t="s">
        <v>314</v>
      </c>
      <c r="D1129" s="4" t="str" cm="1">
        <f t="array" ref="D1129">_xlfn.UNIQUE(_xlfn._xlws.FILTER(AnalysisMethods!$C$2:$C$31,AnalysisMethods!$A$2:$A$31=AnalysisResults!C1129,""))</f>
        <v>Grouped summary of categorical variable</v>
      </c>
      <c r="E1129" t="s">
        <v>315</v>
      </c>
      <c r="F1129" s="4" t="str" cm="1">
        <f t="array" ref="F1129">_xlfn._xlws.FILTER(AnalysisMethods!$H$2:$H$31,AnalysisMethods!$E$2:$E$31=AnalysisResults!E1129,"")</f>
        <v>n</v>
      </c>
      <c r="G1129" s="4" t="str" cm="1">
        <f t="array" ref="G1129">_xlfn._xlws.FILTER(AnalysisMethods!$I$2:$I$31,AnalysisMethods!$E$2:$E$31=AnalysisResults!E1129,"")</f>
        <v>XX</v>
      </c>
      <c r="H1129" t="s">
        <v>33</v>
      </c>
      <c r="I1129" t="s">
        <v>40</v>
      </c>
      <c r="J1129" s="4" t="str" cm="1">
        <f t="array" ref="J1129">_xlfn._xlws.FILTER(AnalysisGroupings!$G$2:$G$20,AnalysisGroupings!$F$2:$F$20=AnalysisResults!I1129,"")</f>
        <v>Xanomeline Low Dose</v>
      </c>
      <c r="L1129" t="s">
        <v>108</v>
      </c>
      <c r="N1129" s="4" t="str" cm="1">
        <f t="array" ref="N1129">_xlfn._xlws.FILTER(AnalysisGroupings!$G$2:$G$20,(AnalysisGroupings!$F$2:$F$20=AnalysisResults!M1129)*LEN(M1129)&gt;0,"")</f>
        <v/>
      </c>
      <c r="O1129" t="s">
        <v>371</v>
      </c>
      <c r="P1129" t="s">
        <v>111</v>
      </c>
      <c r="R1129" s="4" t="str" cm="1">
        <f t="array" ref="R1129">_xlfn._xlws.FILTER(AnalysisGroupings!$G$2:$G$20,(AnalysisGroupings!$F$2:$F$20=AnalysisResults!Q1129)*LEN(Q1129)&gt;0,"")</f>
        <v/>
      </c>
      <c r="S1129" t="s">
        <v>473</v>
      </c>
      <c r="T1129">
        <v>1</v>
      </c>
      <c r="U1129" s="7" t="s">
        <v>277</v>
      </c>
    </row>
    <row r="1130" spans="1:21" x14ac:dyDescent="0.45">
      <c r="A1130" t="s">
        <v>117</v>
      </c>
      <c r="B1130" s="4" t="str" cm="1">
        <f t="array" ref="B1130">_xlfn._xlws.FILTER(AnalysisSets!B:B,AnalysisSets!A:A=_xlfn._xlws.FILTER(Analyses!D:D,Analyses!A:A=AnalysisResults!A1130,""),"")</f>
        <v>Safety Population</v>
      </c>
      <c r="C1130" t="s">
        <v>314</v>
      </c>
      <c r="D1130" s="4" t="str" cm="1">
        <f t="array" ref="D1130">_xlfn.UNIQUE(_xlfn._xlws.FILTER(AnalysisMethods!$C$2:$C$31,AnalysisMethods!$A$2:$A$31=AnalysisResults!C1130,""))</f>
        <v>Grouped summary of categorical variable</v>
      </c>
      <c r="E1130" t="s">
        <v>316</v>
      </c>
      <c r="F1130" s="4" t="str" cm="1">
        <f t="array" ref="F1130">_xlfn._xlws.FILTER(AnalysisMethods!$H$2:$H$31,AnalysisMethods!$E$2:$E$31=AnalysisResults!E1130,"")</f>
        <v>%</v>
      </c>
      <c r="G1130" s="4" t="str" cm="1">
        <f t="array" ref="G1130">_xlfn._xlws.FILTER(AnalysisMethods!$I$2:$I$31,AnalysisMethods!$E$2:$E$31=AnalysisResults!E1130,"")</f>
        <v>( XX.X)</v>
      </c>
      <c r="H1130" t="s">
        <v>33</v>
      </c>
      <c r="I1130" t="s">
        <v>40</v>
      </c>
      <c r="J1130" s="4" t="str" cm="1">
        <f t="array" ref="J1130">_xlfn._xlws.FILTER(AnalysisGroupings!$G$2:$G$20,AnalysisGroupings!$F$2:$F$20=AnalysisResults!I1130,"")</f>
        <v>Xanomeline Low Dose</v>
      </c>
      <c r="L1130" t="s">
        <v>108</v>
      </c>
      <c r="N1130" s="4" t="str" cm="1">
        <f t="array" ref="N1130">_xlfn._xlws.FILTER(AnalysisGroupings!$G$2:$G$20,(AnalysisGroupings!$F$2:$F$20=AnalysisResults!M1130)*LEN(M1130)&gt;0,"")</f>
        <v/>
      </c>
      <c r="O1130" t="s">
        <v>371</v>
      </c>
      <c r="P1130" t="s">
        <v>111</v>
      </c>
      <c r="R1130" s="4" t="str" cm="1">
        <f t="array" ref="R1130">_xlfn._xlws.FILTER(AnalysisGroupings!$G$2:$G$20,(AnalysisGroupings!$F$2:$F$20=AnalysisResults!Q1130)*LEN(Q1130)&gt;0,"")</f>
        <v/>
      </c>
      <c r="S1130" t="s">
        <v>473</v>
      </c>
      <c r="T1130">
        <v>1.1904999999999999</v>
      </c>
      <c r="U1130" s="7" t="s">
        <v>283</v>
      </c>
    </row>
    <row r="1131" spans="1:21" x14ac:dyDescent="0.45">
      <c r="A1131" t="s">
        <v>117</v>
      </c>
      <c r="B1131" s="4" t="str" cm="1">
        <f t="array" ref="B1131">_xlfn._xlws.FILTER(AnalysisSets!B:B,AnalysisSets!A:A=_xlfn._xlws.FILTER(Analyses!D:D,Analyses!A:A=AnalysisResults!A1131,""),"")</f>
        <v>Safety Population</v>
      </c>
      <c r="C1131" t="s">
        <v>314</v>
      </c>
      <c r="D1131" s="4" t="str" cm="1">
        <f t="array" ref="D1131">_xlfn.UNIQUE(_xlfn._xlws.FILTER(AnalysisMethods!$C$2:$C$31,AnalysisMethods!$A$2:$A$31=AnalysisResults!C1131,""))</f>
        <v>Grouped summary of categorical variable</v>
      </c>
      <c r="E1131" t="s">
        <v>315</v>
      </c>
      <c r="F1131" s="4" t="str" cm="1">
        <f t="array" ref="F1131">_xlfn._xlws.FILTER(AnalysisMethods!$H$2:$H$31,AnalysisMethods!$E$2:$E$31=AnalysisResults!E1131,"")</f>
        <v>n</v>
      </c>
      <c r="G1131" s="4" t="str" cm="1">
        <f t="array" ref="G1131">_xlfn._xlws.FILTER(AnalysisMethods!$I$2:$I$31,AnalysisMethods!$E$2:$E$31=AnalysisResults!E1131,"")</f>
        <v>XX</v>
      </c>
      <c r="H1131" t="s">
        <v>33</v>
      </c>
      <c r="I1131" t="s">
        <v>40</v>
      </c>
      <c r="J1131" s="4" t="str" cm="1">
        <f t="array" ref="J1131">_xlfn._xlws.FILTER(AnalysisGroupings!$G$2:$G$20,AnalysisGroupings!$F$2:$F$20=AnalysisResults!I1131,"")</f>
        <v>Xanomeline Low Dose</v>
      </c>
      <c r="L1131" t="s">
        <v>108</v>
      </c>
      <c r="N1131" s="4" t="str" cm="1">
        <f t="array" ref="N1131">_xlfn._xlws.FILTER(AnalysisGroupings!$G$2:$G$20,(AnalysisGroupings!$F$2:$F$20=AnalysisResults!M1131)*LEN(M1131)&gt;0,"")</f>
        <v/>
      </c>
      <c r="O1131" t="s">
        <v>371</v>
      </c>
      <c r="P1131" t="s">
        <v>111</v>
      </c>
      <c r="R1131" s="4" t="str" cm="1">
        <f t="array" ref="R1131">_xlfn._xlws.FILTER(AnalysisGroupings!$G$2:$G$20,(AnalysisGroupings!$F$2:$F$20=AnalysisResults!Q1131)*LEN(Q1131)&gt;0,"")</f>
        <v/>
      </c>
      <c r="S1131" t="s">
        <v>492</v>
      </c>
      <c r="T1131">
        <v>0</v>
      </c>
      <c r="U1131" s="7" t="s">
        <v>276</v>
      </c>
    </row>
    <row r="1132" spans="1:21" x14ac:dyDescent="0.45">
      <c r="A1132" t="s">
        <v>117</v>
      </c>
      <c r="B1132" s="4" t="str" cm="1">
        <f t="array" ref="B1132">_xlfn._xlws.FILTER(AnalysisSets!B:B,AnalysisSets!A:A=_xlfn._xlws.FILTER(Analyses!D:D,Analyses!A:A=AnalysisResults!A1132,""),"")</f>
        <v>Safety Population</v>
      </c>
      <c r="C1132" t="s">
        <v>314</v>
      </c>
      <c r="D1132" s="4" t="str" cm="1">
        <f t="array" ref="D1132">_xlfn.UNIQUE(_xlfn._xlws.FILTER(AnalysisMethods!$C$2:$C$31,AnalysisMethods!$A$2:$A$31=AnalysisResults!C1132,""))</f>
        <v>Grouped summary of categorical variable</v>
      </c>
      <c r="E1132" t="s">
        <v>316</v>
      </c>
      <c r="F1132" s="4" t="str" cm="1">
        <f t="array" ref="F1132">_xlfn._xlws.FILTER(AnalysisMethods!$H$2:$H$31,AnalysisMethods!$E$2:$E$31=AnalysisResults!E1132,"")</f>
        <v>%</v>
      </c>
      <c r="G1132" s="4" t="str" cm="1">
        <f t="array" ref="G1132">_xlfn._xlws.FILTER(AnalysisMethods!$I$2:$I$31,AnalysisMethods!$E$2:$E$31=AnalysisResults!E1132,"")</f>
        <v>( XX.X)</v>
      </c>
      <c r="H1132" t="s">
        <v>33</v>
      </c>
      <c r="I1132" t="s">
        <v>40</v>
      </c>
      <c r="J1132" s="4" t="str" cm="1">
        <f t="array" ref="J1132">_xlfn._xlws.FILTER(AnalysisGroupings!$G$2:$G$20,AnalysisGroupings!$F$2:$F$20=AnalysisResults!I1132,"")</f>
        <v>Xanomeline Low Dose</v>
      </c>
      <c r="L1132" t="s">
        <v>108</v>
      </c>
      <c r="N1132" s="4" t="str" cm="1">
        <f t="array" ref="N1132">_xlfn._xlws.FILTER(AnalysisGroupings!$G$2:$G$20,(AnalysisGroupings!$F$2:$F$20=AnalysisResults!M1132)*LEN(M1132)&gt;0,"")</f>
        <v/>
      </c>
      <c r="O1132" t="s">
        <v>371</v>
      </c>
      <c r="P1132" t="s">
        <v>111</v>
      </c>
      <c r="R1132" s="4" t="str" cm="1">
        <f t="array" ref="R1132">_xlfn._xlws.FILTER(AnalysisGroupings!$G$2:$G$20,(AnalysisGroupings!$F$2:$F$20=AnalysisResults!Q1132)*LEN(Q1132)&gt;0,"")</f>
        <v/>
      </c>
      <c r="S1132" t="s">
        <v>492</v>
      </c>
      <c r="T1132">
        <v>0</v>
      </c>
      <c r="U1132" s="7" t="s">
        <v>280</v>
      </c>
    </row>
    <row r="1133" spans="1:21" x14ac:dyDescent="0.45">
      <c r="A1133" t="s">
        <v>117</v>
      </c>
      <c r="B1133" s="4" t="str" cm="1">
        <f t="array" ref="B1133">_xlfn._xlws.FILTER(AnalysisSets!B:B,AnalysisSets!A:A=_xlfn._xlws.FILTER(Analyses!D:D,Analyses!A:A=AnalysisResults!A1133,""),"")</f>
        <v>Safety Population</v>
      </c>
      <c r="C1133" t="s">
        <v>314</v>
      </c>
      <c r="D1133" s="4" t="str" cm="1">
        <f t="array" ref="D1133">_xlfn.UNIQUE(_xlfn._xlws.FILTER(AnalysisMethods!$C$2:$C$31,AnalysisMethods!$A$2:$A$31=AnalysisResults!C1133,""))</f>
        <v>Grouped summary of categorical variable</v>
      </c>
      <c r="E1133" t="s">
        <v>315</v>
      </c>
      <c r="F1133" s="4" t="str" cm="1">
        <f t="array" ref="F1133">_xlfn._xlws.FILTER(AnalysisMethods!$H$2:$H$31,AnalysisMethods!$E$2:$E$31=AnalysisResults!E1133,"")</f>
        <v>n</v>
      </c>
      <c r="G1133" s="4" t="str" cm="1">
        <f t="array" ref="G1133">_xlfn._xlws.FILTER(AnalysisMethods!$I$2:$I$31,AnalysisMethods!$E$2:$E$31=AnalysisResults!E1133,"")</f>
        <v>XX</v>
      </c>
      <c r="H1133" t="s">
        <v>33</v>
      </c>
      <c r="I1133" t="s">
        <v>40</v>
      </c>
      <c r="J1133" s="4" t="str" cm="1">
        <f t="array" ref="J1133">_xlfn._xlws.FILTER(AnalysisGroupings!$G$2:$G$20,AnalysisGroupings!$F$2:$F$20=AnalysisResults!I1133,"")</f>
        <v>Xanomeline Low Dose</v>
      </c>
      <c r="L1133" t="s">
        <v>108</v>
      </c>
      <c r="N1133" s="4" t="str" cm="1">
        <f t="array" ref="N1133">_xlfn._xlws.FILTER(AnalysisGroupings!$G$2:$G$20,(AnalysisGroupings!$F$2:$F$20=AnalysisResults!M1133)*LEN(M1133)&gt;0,"")</f>
        <v/>
      </c>
      <c r="O1133" t="s">
        <v>371</v>
      </c>
      <c r="P1133" t="s">
        <v>111</v>
      </c>
      <c r="R1133" s="4" t="str" cm="1">
        <f t="array" ref="R1133">_xlfn._xlws.FILTER(AnalysisGroupings!$G$2:$G$20,(AnalysisGroupings!$F$2:$F$20=AnalysisResults!Q1133)*LEN(Q1133)&gt;0,"")</f>
        <v/>
      </c>
      <c r="S1133" t="s">
        <v>529</v>
      </c>
      <c r="T1133">
        <v>1</v>
      </c>
      <c r="U1133" s="7" t="s">
        <v>277</v>
      </c>
    </row>
    <row r="1134" spans="1:21" x14ac:dyDescent="0.45">
      <c r="A1134" t="s">
        <v>117</v>
      </c>
      <c r="B1134" s="4" t="str" cm="1">
        <f t="array" ref="B1134">_xlfn._xlws.FILTER(AnalysisSets!B:B,AnalysisSets!A:A=_xlfn._xlws.FILTER(Analyses!D:D,Analyses!A:A=AnalysisResults!A1134,""),"")</f>
        <v>Safety Population</v>
      </c>
      <c r="C1134" t="s">
        <v>314</v>
      </c>
      <c r="D1134" s="4" t="str" cm="1">
        <f t="array" ref="D1134">_xlfn.UNIQUE(_xlfn._xlws.FILTER(AnalysisMethods!$C$2:$C$31,AnalysisMethods!$A$2:$A$31=AnalysisResults!C1134,""))</f>
        <v>Grouped summary of categorical variable</v>
      </c>
      <c r="E1134" t="s">
        <v>316</v>
      </c>
      <c r="F1134" s="4" t="str" cm="1">
        <f t="array" ref="F1134">_xlfn._xlws.FILTER(AnalysisMethods!$H$2:$H$31,AnalysisMethods!$E$2:$E$31=AnalysisResults!E1134,"")</f>
        <v>%</v>
      </c>
      <c r="G1134" s="4" t="str" cm="1">
        <f t="array" ref="G1134">_xlfn._xlws.FILTER(AnalysisMethods!$I$2:$I$31,AnalysisMethods!$E$2:$E$31=AnalysisResults!E1134,"")</f>
        <v>( XX.X)</v>
      </c>
      <c r="H1134" t="s">
        <v>33</v>
      </c>
      <c r="I1134" t="s">
        <v>40</v>
      </c>
      <c r="J1134" s="4" t="str" cm="1">
        <f t="array" ref="J1134">_xlfn._xlws.FILTER(AnalysisGroupings!$G$2:$G$20,AnalysisGroupings!$F$2:$F$20=AnalysisResults!I1134,"")</f>
        <v>Xanomeline Low Dose</v>
      </c>
      <c r="L1134" t="s">
        <v>108</v>
      </c>
      <c r="N1134" s="4" t="str" cm="1">
        <f t="array" ref="N1134">_xlfn._xlws.FILTER(AnalysisGroupings!$G$2:$G$20,(AnalysisGroupings!$F$2:$F$20=AnalysisResults!M1134)*LEN(M1134)&gt;0,"")</f>
        <v/>
      </c>
      <c r="O1134" t="s">
        <v>371</v>
      </c>
      <c r="P1134" t="s">
        <v>111</v>
      </c>
      <c r="R1134" s="4" t="str" cm="1">
        <f t="array" ref="R1134">_xlfn._xlws.FILTER(AnalysisGroupings!$G$2:$G$20,(AnalysisGroupings!$F$2:$F$20=AnalysisResults!Q1134)*LEN(Q1134)&gt;0,"")</f>
        <v/>
      </c>
      <c r="S1134" t="s">
        <v>529</v>
      </c>
      <c r="T1134">
        <v>1.1904999999999999</v>
      </c>
      <c r="U1134" s="7" t="s">
        <v>283</v>
      </c>
    </row>
    <row r="1135" spans="1:21" x14ac:dyDescent="0.45">
      <c r="A1135" t="s">
        <v>117</v>
      </c>
      <c r="B1135" s="4" t="str" cm="1">
        <f t="array" ref="B1135">_xlfn._xlws.FILTER(AnalysisSets!B:B,AnalysisSets!A:A=_xlfn._xlws.FILTER(Analyses!D:D,Analyses!A:A=AnalysisResults!A1135,""),"")</f>
        <v>Safety Population</v>
      </c>
      <c r="C1135" t="s">
        <v>314</v>
      </c>
      <c r="D1135" s="4" t="str" cm="1">
        <f t="array" ref="D1135">_xlfn.UNIQUE(_xlfn._xlws.FILTER(AnalysisMethods!$C$2:$C$31,AnalysisMethods!$A$2:$A$31=AnalysisResults!C1135,""))</f>
        <v>Grouped summary of categorical variable</v>
      </c>
      <c r="E1135" t="s">
        <v>315</v>
      </c>
      <c r="F1135" s="4" t="str" cm="1">
        <f t="array" ref="F1135">_xlfn._xlws.FILTER(AnalysisMethods!$H$2:$H$31,AnalysisMethods!$E$2:$E$31=AnalysisResults!E1135,"")</f>
        <v>n</v>
      </c>
      <c r="G1135" s="4" t="str" cm="1">
        <f t="array" ref="G1135">_xlfn._xlws.FILTER(AnalysisMethods!$I$2:$I$31,AnalysisMethods!$E$2:$E$31=AnalysisResults!E1135,"")</f>
        <v>XX</v>
      </c>
      <c r="H1135" t="s">
        <v>33</v>
      </c>
      <c r="I1135" t="s">
        <v>40</v>
      </c>
      <c r="J1135" s="4" t="str" cm="1">
        <f t="array" ref="J1135">_xlfn._xlws.FILTER(AnalysisGroupings!$G$2:$G$20,AnalysisGroupings!$F$2:$F$20=AnalysisResults!I1135,"")</f>
        <v>Xanomeline Low Dose</v>
      </c>
      <c r="L1135" t="s">
        <v>108</v>
      </c>
      <c r="N1135" s="4" t="str" cm="1">
        <f t="array" ref="N1135">_xlfn._xlws.FILTER(AnalysisGroupings!$G$2:$G$20,(AnalysisGroupings!$F$2:$F$20=AnalysisResults!M1135)*LEN(M1135)&gt;0,"")</f>
        <v/>
      </c>
      <c r="O1135" t="s">
        <v>371</v>
      </c>
      <c r="P1135" t="s">
        <v>111</v>
      </c>
      <c r="R1135" s="4" t="str" cm="1">
        <f t="array" ref="R1135">_xlfn._xlws.FILTER(AnalysisGroupings!$G$2:$G$20,(AnalysisGroupings!$F$2:$F$20=AnalysisResults!Q1135)*LEN(Q1135)&gt;0,"")</f>
        <v/>
      </c>
      <c r="S1135" t="s">
        <v>547</v>
      </c>
      <c r="T1135">
        <v>0</v>
      </c>
      <c r="U1135" s="7" t="s">
        <v>276</v>
      </c>
    </row>
    <row r="1136" spans="1:21" x14ac:dyDescent="0.45">
      <c r="A1136" t="s">
        <v>117</v>
      </c>
      <c r="B1136" s="4" t="str" cm="1">
        <f t="array" ref="B1136">_xlfn._xlws.FILTER(AnalysisSets!B:B,AnalysisSets!A:A=_xlfn._xlws.FILTER(Analyses!D:D,Analyses!A:A=AnalysisResults!A1136,""),"")</f>
        <v>Safety Population</v>
      </c>
      <c r="C1136" t="s">
        <v>314</v>
      </c>
      <c r="D1136" s="4" t="str" cm="1">
        <f t="array" ref="D1136">_xlfn.UNIQUE(_xlfn._xlws.FILTER(AnalysisMethods!$C$2:$C$31,AnalysisMethods!$A$2:$A$31=AnalysisResults!C1136,""))</f>
        <v>Grouped summary of categorical variable</v>
      </c>
      <c r="E1136" t="s">
        <v>316</v>
      </c>
      <c r="F1136" s="4" t="str" cm="1">
        <f t="array" ref="F1136">_xlfn._xlws.FILTER(AnalysisMethods!$H$2:$H$31,AnalysisMethods!$E$2:$E$31=AnalysisResults!E1136,"")</f>
        <v>%</v>
      </c>
      <c r="G1136" s="4" t="str" cm="1">
        <f t="array" ref="G1136">_xlfn._xlws.FILTER(AnalysisMethods!$I$2:$I$31,AnalysisMethods!$E$2:$E$31=AnalysisResults!E1136,"")</f>
        <v>( XX.X)</v>
      </c>
      <c r="H1136" t="s">
        <v>33</v>
      </c>
      <c r="I1136" t="s">
        <v>40</v>
      </c>
      <c r="J1136" s="4" t="str" cm="1">
        <f t="array" ref="J1136">_xlfn._xlws.FILTER(AnalysisGroupings!$G$2:$G$20,AnalysisGroupings!$F$2:$F$20=AnalysisResults!I1136,"")</f>
        <v>Xanomeline Low Dose</v>
      </c>
      <c r="L1136" t="s">
        <v>108</v>
      </c>
      <c r="N1136" s="4" t="str" cm="1">
        <f t="array" ref="N1136">_xlfn._xlws.FILTER(AnalysisGroupings!$G$2:$G$20,(AnalysisGroupings!$F$2:$F$20=AnalysisResults!M1136)*LEN(M1136)&gt;0,"")</f>
        <v/>
      </c>
      <c r="O1136" t="s">
        <v>371</v>
      </c>
      <c r="P1136" t="s">
        <v>111</v>
      </c>
      <c r="R1136" s="4" t="str" cm="1">
        <f t="array" ref="R1136">_xlfn._xlws.FILTER(AnalysisGroupings!$G$2:$G$20,(AnalysisGroupings!$F$2:$F$20=AnalysisResults!Q1136)*LEN(Q1136)&gt;0,"")</f>
        <v/>
      </c>
      <c r="S1136" t="s">
        <v>547</v>
      </c>
      <c r="T1136">
        <v>0</v>
      </c>
      <c r="U1136" s="7" t="s">
        <v>280</v>
      </c>
    </row>
    <row r="1137" spans="1:21" x14ac:dyDescent="0.45">
      <c r="A1137" t="s">
        <v>117</v>
      </c>
      <c r="B1137" s="4" t="str" cm="1">
        <f t="array" ref="B1137">_xlfn._xlws.FILTER(AnalysisSets!B:B,AnalysisSets!A:A=_xlfn._xlws.FILTER(Analyses!D:D,Analyses!A:A=AnalysisResults!A1137,""),"")</f>
        <v>Safety Population</v>
      </c>
      <c r="C1137" t="s">
        <v>314</v>
      </c>
      <c r="D1137" s="4" t="str" cm="1">
        <f t="array" ref="D1137">_xlfn.UNIQUE(_xlfn._xlws.FILTER(AnalysisMethods!$C$2:$C$31,AnalysisMethods!$A$2:$A$31=AnalysisResults!C1137,""))</f>
        <v>Grouped summary of categorical variable</v>
      </c>
      <c r="E1137" t="s">
        <v>315</v>
      </c>
      <c r="F1137" s="4" t="str" cm="1">
        <f t="array" ref="F1137">_xlfn._xlws.FILTER(AnalysisMethods!$H$2:$H$31,AnalysisMethods!$E$2:$E$31=AnalysisResults!E1137,"")</f>
        <v>n</v>
      </c>
      <c r="G1137" s="4" t="str" cm="1">
        <f t="array" ref="G1137">_xlfn._xlws.FILTER(AnalysisMethods!$I$2:$I$31,AnalysisMethods!$E$2:$E$31=AnalysisResults!E1137,"")</f>
        <v>XX</v>
      </c>
      <c r="H1137" t="s">
        <v>33</v>
      </c>
      <c r="I1137" t="s">
        <v>40</v>
      </c>
      <c r="J1137" s="4" t="str" cm="1">
        <f t="array" ref="J1137">_xlfn._xlws.FILTER(AnalysisGroupings!$G$2:$G$20,AnalysisGroupings!$F$2:$F$20=AnalysisResults!I1137,"")</f>
        <v>Xanomeline Low Dose</v>
      </c>
      <c r="L1137" t="s">
        <v>108</v>
      </c>
      <c r="N1137" s="4" t="str" cm="1">
        <f t="array" ref="N1137">_xlfn._xlws.FILTER(AnalysisGroupings!$G$2:$G$20,(AnalysisGroupings!$F$2:$F$20=AnalysisResults!M1137)*LEN(M1137)&gt;0,"")</f>
        <v/>
      </c>
      <c r="O1137" t="s">
        <v>371</v>
      </c>
      <c r="P1137" t="s">
        <v>111</v>
      </c>
      <c r="R1137" s="4" t="str" cm="1">
        <f t="array" ref="R1137">_xlfn._xlws.FILTER(AnalysisGroupings!$G$2:$G$20,(AnalysisGroupings!$F$2:$F$20=AnalysisResults!Q1137)*LEN(Q1137)&gt;0,"")</f>
        <v/>
      </c>
      <c r="S1137" t="s">
        <v>548</v>
      </c>
      <c r="T1137">
        <v>1</v>
      </c>
      <c r="U1137" s="7" t="s">
        <v>277</v>
      </c>
    </row>
    <row r="1138" spans="1:21" x14ac:dyDescent="0.45">
      <c r="A1138" t="s">
        <v>117</v>
      </c>
      <c r="B1138" s="4" t="str" cm="1">
        <f t="array" ref="B1138">_xlfn._xlws.FILTER(AnalysisSets!B:B,AnalysisSets!A:A=_xlfn._xlws.FILTER(Analyses!D:D,Analyses!A:A=AnalysisResults!A1138,""),"")</f>
        <v>Safety Population</v>
      </c>
      <c r="C1138" t="s">
        <v>314</v>
      </c>
      <c r="D1138" s="4" t="str" cm="1">
        <f t="array" ref="D1138">_xlfn.UNIQUE(_xlfn._xlws.FILTER(AnalysisMethods!$C$2:$C$31,AnalysisMethods!$A$2:$A$31=AnalysisResults!C1138,""))</f>
        <v>Grouped summary of categorical variable</v>
      </c>
      <c r="E1138" t="s">
        <v>316</v>
      </c>
      <c r="F1138" s="4" t="str" cm="1">
        <f t="array" ref="F1138">_xlfn._xlws.FILTER(AnalysisMethods!$H$2:$H$31,AnalysisMethods!$E$2:$E$31=AnalysisResults!E1138,"")</f>
        <v>%</v>
      </c>
      <c r="G1138" s="4" t="str" cm="1">
        <f t="array" ref="G1138">_xlfn._xlws.FILTER(AnalysisMethods!$I$2:$I$31,AnalysisMethods!$E$2:$E$31=AnalysisResults!E1138,"")</f>
        <v>( XX.X)</v>
      </c>
      <c r="H1138" t="s">
        <v>33</v>
      </c>
      <c r="I1138" t="s">
        <v>40</v>
      </c>
      <c r="J1138" s="4" t="str" cm="1">
        <f t="array" ref="J1138">_xlfn._xlws.FILTER(AnalysisGroupings!$G$2:$G$20,AnalysisGroupings!$F$2:$F$20=AnalysisResults!I1138,"")</f>
        <v>Xanomeline Low Dose</v>
      </c>
      <c r="L1138" t="s">
        <v>108</v>
      </c>
      <c r="N1138" s="4" t="str" cm="1">
        <f t="array" ref="N1138">_xlfn._xlws.FILTER(AnalysisGroupings!$G$2:$G$20,(AnalysisGroupings!$F$2:$F$20=AnalysisResults!M1138)*LEN(M1138)&gt;0,"")</f>
        <v/>
      </c>
      <c r="O1138" t="s">
        <v>371</v>
      </c>
      <c r="P1138" t="s">
        <v>111</v>
      </c>
      <c r="R1138" s="4" t="str" cm="1">
        <f t="array" ref="R1138">_xlfn._xlws.FILTER(AnalysisGroupings!$G$2:$G$20,(AnalysisGroupings!$F$2:$F$20=AnalysisResults!Q1138)*LEN(Q1138)&gt;0,"")</f>
        <v/>
      </c>
      <c r="S1138" t="s">
        <v>548</v>
      </c>
      <c r="T1138">
        <v>1.1904999999999999</v>
      </c>
      <c r="U1138" s="7" t="s">
        <v>283</v>
      </c>
    </row>
    <row r="1139" spans="1:21" x14ac:dyDescent="0.45">
      <c r="A1139" t="s">
        <v>117</v>
      </c>
      <c r="B1139" s="4" t="str" cm="1">
        <f t="array" ref="B1139">_xlfn._xlws.FILTER(AnalysisSets!B:B,AnalysisSets!A:A=_xlfn._xlws.FILTER(Analyses!D:D,Analyses!A:A=AnalysisResults!A1139,""),"")</f>
        <v>Safety Population</v>
      </c>
      <c r="C1139" t="s">
        <v>314</v>
      </c>
      <c r="D1139" s="4" t="str" cm="1">
        <f t="array" ref="D1139">_xlfn.UNIQUE(_xlfn._xlws.FILTER(AnalysisMethods!$C$2:$C$31,AnalysisMethods!$A$2:$A$31=AnalysisResults!C1139,""))</f>
        <v>Grouped summary of categorical variable</v>
      </c>
      <c r="E1139" t="s">
        <v>315</v>
      </c>
      <c r="F1139" s="4" t="str" cm="1">
        <f t="array" ref="F1139">_xlfn._xlws.FILTER(AnalysisMethods!$H$2:$H$31,AnalysisMethods!$E$2:$E$31=AnalysisResults!E1139,"")</f>
        <v>n</v>
      </c>
      <c r="G1139" s="4" t="str" cm="1">
        <f t="array" ref="G1139">_xlfn._xlws.FILTER(AnalysisMethods!$I$2:$I$31,AnalysisMethods!$E$2:$E$31=AnalysisResults!E1139,"")</f>
        <v>XX</v>
      </c>
      <c r="H1139" t="s">
        <v>33</v>
      </c>
      <c r="I1139" t="s">
        <v>40</v>
      </c>
      <c r="J1139" s="4" t="str" cm="1">
        <f t="array" ref="J1139">_xlfn._xlws.FILTER(AnalysisGroupings!$G$2:$G$20,AnalysisGroupings!$F$2:$F$20=AnalysisResults!I1139,"")</f>
        <v>Xanomeline Low Dose</v>
      </c>
      <c r="L1139" t="s">
        <v>108</v>
      </c>
      <c r="N1139" s="4" t="str" cm="1">
        <f t="array" ref="N1139">_xlfn._xlws.FILTER(AnalysisGroupings!$G$2:$G$20,(AnalysisGroupings!$F$2:$F$20=AnalysisResults!M1139)*LEN(M1139)&gt;0,"")</f>
        <v/>
      </c>
      <c r="O1139" t="s">
        <v>371</v>
      </c>
      <c r="P1139" t="s">
        <v>111</v>
      </c>
      <c r="R1139" s="4" t="str" cm="1">
        <f t="array" ref="R1139">_xlfn._xlws.FILTER(AnalysisGroupings!$G$2:$G$20,(AnalysisGroupings!$F$2:$F$20=AnalysisResults!Q1139)*LEN(Q1139)&gt;0,"")</f>
        <v/>
      </c>
      <c r="S1139" t="s">
        <v>551</v>
      </c>
      <c r="T1139">
        <v>0</v>
      </c>
      <c r="U1139" s="7" t="s">
        <v>276</v>
      </c>
    </row>
    <row r="1140" spans="1:21" x14ac:dyDescent="0.45">
      <c r="A1140" t="s">
        <v>117</v>
      </c>
      <c r="B1140" s="4" t="str" cm="1">
        <f t="array" ref="B1140">_xlfn._xlws.FILTER(AnalysisSets!B:B,AnalysisSets!A:A=_xlfn._xlws.FILTER(Analyses!D:D,Analyses!A:A=AnalysisResults!A1140,""),"")</f>
        <v>Safety Population</v>
      </c>
      <c r="C1140" t="s">
        <v>314</v>
      </c>
      <c r="D1140" s="4" t="str" cm="1">
        <f t="array" ref="D1140">_xlfn.UNIQUE(_xlfn._xlws.FILTER(AnalysisMethods!$C$2:$C$31,AnalysisMethods!$A$2:$A$31=AnalysisResults!C1140,""))</f>
        <v>Grouped summary of categorical variable</v>
      </c>
      <c r="E1140" t="s">
        <v>316</v>
      </c>
      <c r="F1140" s="4" t="str" cm="1">
        <f t="array" ref="F1140">_xlfn._xlws.FILTER(AnalysisMethods!$H$2:$H$31,AnalysisMethods!$E$2:$E$31=AnalysisResults!E1140,"")</f>
        <v>%</v>
      </c>
      <c r="G1140" s="4" t="str" cm="1">
        <f t="array" ref="G1140">_xlfn._xlws.FILTER(AnalysisMethods!$I$2:$I$31,AnalysisMethods!$E$2:$E$31=AnalysisResults!E1140,"")</f>
        <v>( XX.X)</v>
      </c>
      <c r="H1140" t="s">
        <v>33</v>
      </c>
      <c r="I1140" t="s">
        <v>40</v>
      </c>
      <c r="J1140" s="4" t="str" cm="1">
        <f t="array" ref="J1140">_xlfn._xlws.FILTER(AnalysisGroupings!$G$2:$G$20,AnalysisGroupings!$F$2:$F$20=AnalysisResults!I1140,"")</f>
        <v>Xanomeline Low Dose</v>
      </c>
      <c r="L1140" t="s">
        <v>108</v>
      </c>
      <c r="N1140" s="4" t="str" cm="1">
        <f t="array" ref="N1140">_xlfn._xlws.FILTER(AnalysisGroupings!$G$2:$G$20,(AnalysisGroupings!$F$2:$F$20=AnalysisResults!M1140)*LEN(M1140)&gt;0,"")</f>
        <v/>
      </c>
      <c r="O1140" t="s">
        <v>371</v>
      </c>
      <c r="P1140" t="s">
        <v>111</v>
      </c>
      <c r="R1140" s="4" t="str" cm="1">
        <f t="array" ref="R1140">_xlfn._xlws.FILTER(AnalysisGroupings!$G$2:$G$20,(AnalysisGroupings!$F$2:$F$20=AnalysisResults!Q1140)*LEN(Q1140)&gt;0,"")</f>
        <v/>
      </c>
      <c r="S1140" t="s">
        <v>551</v>
      </c>
      <c r="T1140">
        <v>0</v>
      </c>
      <c r="U1140" s="7" t="s">
        <v>280</v>
      </c>
    </row>
    <row r="1141" spans="1:21" x14ac:dyDescent="0.45">
      <c r="A1141" t="s">
        <v>117</v>
      </c>
      <c r="B1141" s="4" t="str" cm="1">
        <f t="array" ref="B1141">_xlfn._xlws.FILTER(AnalysisSets!B:B,AnalysisSets!A:A=_xlfn._xlws.FILTER(Analyses!D:D,Analyses!A:A=AnalysisResults!A1141,""),"")</f>
        <v>Safety Population</v>
      </c>
      <c r="C1141" t="s">
        <v>314</v>
      </c>
      <c r="D1141" s="4" t="str" cm="1">
        <f t="array" ref="D1141">_xlfn.UNIQUE(_xlfn._xlws.FILTER(AnalysisMethods!$C$2:$C$31,AnalysisMethods!$A$2:$A$31=AnalysisResults!C1141,""))</f>
        <v>Grouped summary of categorical variable</v>
      </c>
      <c r="E1141" t="s">
        <v>315</v>
      </c>
      <c r="F1141" s="4" t="str" cm="1">
        <f t="array" ref="F1141">_xlfn._xlws.FILTER(AnalysisMethods!$H$2:$H$31,AnalysisMethods!$E$2:$E$31=AnalysisResults!E1141,"")</f>
        <v>n</v>
      </c>
      <c r="G1141" s="4" t="str" cm="1">
        <f t="array" ref="G1141">_xlfn._xlws.FILTER(AnalysisMethods!$I$2:$I$31,AnalysisMethods!$E$2:$E$31=AnalysisResults!E1141,"")</f>
        <v>XX</v>
      </c>
      <c r="H1141" t="s">
        <v>33</v>
      </c>
      <c r="I1141" t="s">
        <v>40</v>
      </c>
      <c r="J1141" s="4" t="str" cm="1">
        <f t="array" ref="J1141">_xlfn._xlws.FILTER(AnalysisGroupings!$G$2:$G$20,AnalysisGroupings!$F$2:$F$20=AnalysisResults!I1141,"")</f>
        <v>Xanomeline Low Dose</v>
      </c>
      <c r="L1141" t="s">
        <v>108</v>
      </c>
      <c r="N1141" s="4" t="str" cm="1">
        <f t="array" ref="N1141">_xlfn._xlws.FILTER(AnalysisGroupings!$G$2:$G$20,(AnalysisGroupings!$F$2:$F$20=AnalysisResults!M1141)*LEN(M1141)&gt;0,"")</f>
        <v/>
      </c>
      <c r="O1141" t="s">
        <v>371</v>
      </c>
      <c r="P1141" t="s">
        <v>111</v>
      </c>
      <c r="R1141" s="4" t="str" cm="1">
        <f t="array" ref="R1141">_xlfn._xlws.FILTER(AnalysisGroupings!$G$2:$G$20,(AnalysisGroupings!$F$2:$F$20=AnalysisResults!Q1141)*LEN(Q1141)&gt;0,"")</f>
        <v/>
      </c>
      <c r="S1141" t="s">
        <v>552</v>
      </c>
      <c r="T1141">
        <v>0</v>
      </c>
      <c r="U1141" s="7" t="s">
        <v>276</v>
      </c>
    </row>
    <row r="1142" spans="1:21" x14ac:dyDescent="0.45">
      <c r="A1142" t="s">
        <v>117</v>
      </c>
      <c r="B1142" s="4" t="str" cm="1">
        <f t="array" ref="B1142">_xlfn._xlws.FILTER(AnalysisSets!B:B,AnalysisSets!A:A=_xlfn._xlws.FILTER(Analyses!D:D,Analyses!A:A=AnalysisResults!A1142,""),"")</f>
        <v>Safety Population</v>
      </c>
      <c r="C1142" t="s">
        <v>314</v>
      </c>
      <c r="D1142" s="4" t="str" cm="1">
        <f t="array" ref="D1142">_xlfn.UNIQUE(_xlfn._xlws.FILTER(AnalysisMethods!$C$2:$C$31,AnalysisMethods!$A$2:$A$31=AnalysisResults!C1142,""))</f>
        <v>Grouped summary of categorical variable</v>
      </c>
      <c r="E1142" t="s">
        <v>316</v>
      </c>
      <c r="F1142" s="4" t="str" cm="1">
        <f t="array" ref="F1142">_xlfn._xlws.FILTER(AnalysisMethods!$H$2:$H$31,AnalysisMethods!$E$2:$E$31=AnalysisResults!E1142,"")</f>
        <v>%</v>
      </c>
      <c r="G1142" s="4" t="str" cm="1">
        <f t="array" ref="G1142">_xlfn._xlws.FILTER(AnalysisMethods!$I$2:$I$31,AnalysisMethods!$E$2:$E$31=AnalysisResults!E1142,"")</f>
        <v>( XX.X)</v>
      </c>
      <c r="H1142" t="s">
        <v>33</v>
      </c>
      <c r="I1142" t="s">
        <v>40</v>
      </c>
      <c r="J1142" s="4" t="str" cm="1">
        <f t="array" ref="J1142">_xlfn._xlws.FILTER(AnalysisGroupings!$G$2:$G$20,AnalysisGroupings!$F$2:$F$20=AnalysisResults!I1142,"")</f>
        <v>Xanomeline Low Dose</v>
      </c>
      <c r="L1142" t="s">
        <v>108</v>
      </c>
      <c r="N1142" s="4" t="str" cm="1">
        <f t="array" ref="N1142">_xlfn._xlws.FILTER(AnalysisGroupings!$G$2:$G$20,(AnalysisGroupings!$F$2:$F$20=AnalysisResults!M1142)*LEN(M1142)&gt;0,"")</f>
        <v/>
      </c>
      <c r="O1142" t="s">
        <v>371</v>
      </c>
      <c r="P1142" t="s">
        <v>111</v>
      </c>
      <c r="R1142" s="4" t="str" cm="1">
        <f t="array" ref="R1142">_xlfn._xlws.FILTER(AnalysisGroupings!$G$2:$G$20,(AnalysisGroupings!$F$2:$F$20=AnalysisResults!Q1142)*LEN(Q1142)&gt;0,"")</f>
        <v/>
      </c>
      <c r="S1142" t="s">
        <v>552</v>
      </c>
      <c r="T1142">
        <v>0</v>
      </c>
      <c r="U1142" s="7" t="s">
        <v>280</v>
      </c>
    </row>
    <row r="1143" spans="1:21" x14ac:dyDescent="0.45">
      <c r="A1143" t="s">
        <v>117</v>
      </c>
      <c r="B1143" s="4" t="str" cm="1">
        <f t="array" ref="B1143">_xlfn._xlws.FILTER(AnalysisSets!B:B,AnalysisSets!A:A=_xlfn._xlws.FILTER(Analyses!D:D,Analyses!A:A=AnalysisResults!A1143,""),"")</f>
        <v>Safety Population</v>
      </c>
      <c r="C1143" t="s">
        <v>314</v>
      </c>
      <c r="D1143" s="4" t="str" cm="1">
        <f t="array" ref="D1143">_xlfn.UNIQUE(_xlfn._xlws.FILTER(AnalysisMethods!$C$2:$C$31,AnalysisMethods!$A$2:$A$31=AnalysisResults!C1143,""))</f>
        <v>Grouped summary of categorical variable</v>
      </c>
      <c r="E1143" t="s">
        <v>315</v>
      </c>
      <c r="F1143" s="4" t="str" cm="1">
        <f t="array" ref="F1143">_xlfn._xlws.FILTER(AnalysisMethods!$H$2:$H$31,AnalysisMethods!$E$2:$E$31=AnalysisResults!E1143,"")</f>
        <v>n</v>
      </c>
      <c r="G1143" s="4" t="str" cm="1">
        <f t="array" ref="G1143">_xlfn._xlws.FILTER(AnalysisMethods!$I$2:$I$31,AnalysisMethods!$E$2:$E$31=AnalysisResults!E1143,"")</f>
        <v>XX</v>
      </c>
      <c r="H1143" t="s">
        <v>33</v>
      </c>
      <c r="I1143" t="s">
        <v>40</v>
      </c>
      <c r="J1143" s="4" t="str" cm="1">
        <f t="array" ref="J1143">_xlfn._xlws.FILTER(AnalysisGroupings!$G$2:$G$20,AnalysisGroupings!$F$2:$F$20=AnalysisResults!I1143,"")</f>
        <v>Xanomeline Low Dose</v>
      </c>
      <c r="L1143" t="s">
        <v>108</v>
      </c>
      <c r="N1143" s="4" t="str" cm="1">
        <f t="array" ref="N1143">_xlfn._xlws.FILTER(AnalysisGroupings!$G$2:$G$20,(AnalysisGroupings!$F$2:$F$20=AnalysisResults!M1143)*LEN(M1143)&gt;0,"")</f>
        <v/>
      </c>
      <c r="O1143" t="s">
        <v>371</v>
      </c>
      <c r="P1143" t="s">
        <v>111</v>
      </c>
      <c r="R1143" s="4" t="str" cm="1">
        <f t="array" ref="R1143">_xlfn._xlws.FILTER(AnalysisGroupings!$G$2:$G$20,(AnalysisGroupings!$F$2:$F$20=AnalysisResults!Q1143)*LEN(Q1143)&gt;0,"")</f>
        <v/>
      </c>
      <c r="S1143" t="s">
        <v>558</v>
      </c>
      <c r="T1143">
        <v>0</v>
      </c>
      <c r="U1143" s="7" t="s">
        <v>276</v>
      </c>
    </row>
    <row r="1144" spans="1:21" x14ac:dyDescent="0.45">
      <c r="A1144" t="s">
        <v>117</v>
      </c>
      <c r="B1144" s="4" t="str" cm="1">
        <f t="array" ref="B1144">_xlfn._xlws.FILTER(AnalysisSets!B:B,AnalysisSets!A:A=_xlfn._xlws.FILTER(Analyses!D:D,Analyses!A:A=AnalysisResults!A1144,""),"")</f>
        <v>Safety Population</v>
      </c>
      <c r="C1144" t="s">
        <v>314</v>
      </c>
      <c r="D1144" s="4" t="str" cm="1">
        <f t="array" ref="D1144">_xlfn.UNIQUE(_xlfn._xlws.FILTER(AnalysisMethods!$C$2:$C$31,AnalysisMethods!$A$2:$A$31=AnalysisResults!C1144,""))</f>
        <v>Grouped summary of categorical variable</v>
      </c>
      <c r="E1144" t="s">
        <v>316</v>
      </c>
      <c r="F1144" s="4" t="str" cm="1">
        <f t="array" ref="F1144">_xlfn._xlws.FILTER(AnalysisMethods!$H$2:$H$31,AnalysisMethods!$E$2:$E$31=AnalysisResults!E1144,"")</f>
        <v>%</v>
      </c>
      <c r="G1144" s="4" t="str" cm="1">
        <f t="array" ref="G1144">_xlfn._xlws.FILTER(AnalysisMethods!$I$2:$I$31,AnalysisMethods!$E$2:$E$31=AnalysisResults!E1144,"")</f>
        <v>( XX.X)</v>
      </c>
      <c r="H1144" t="s">
        <v>33</v>
      </c>
      <c r="I1144" t="s">
        <v>40</v>
      </c>
      <c r="J1144" s="4" t="str" cm="1">
        <f t="array" ref="J1144">_xlfn._xlws.FILTER(AnalysisGroupings!$G$2:$G$20,AnalysisGroupings!$F$2:$F$20=AnalysisResults!I1144,"")</f>
        <v>Xanomeline Low Dose</v>
      </c>
      <c r="L1144" t="s">
        <v>108</v>
      </c>
      <c r="N1144" s="4" t="str" cm="1">
        <f t="array" ref="N1144">_xlfn._xlws.FILTER(AnalysisGroupings!$G$2:$G$20,(AnalysisGroupings!$F$2:$F$20=AnalysisResults!M1144)*LEN(M1144)&gt;0,"")</f>
        <v/>
      </c>
      <c r="O1144" t="s">
        <v>371</v>
      </c>
      <c r="P1144" t="s">
        <v>111</v>
      </c>
      <c r="R1144" s="4" t="str" cm="1">
        <f t="array" ref="R1144">_xlfn._xlws.FILTER(AnalysisGroupings!$G$2:$G$20,(AnalysisGroupings!$F$2:$F$20=AnalysisResults!Q1144)*LEN(Q1144)&gt;0,"")</f>
        <v/>
      </c>
      <c r="S1144" t="s">
        <v>558</v>
      </c>
      <c r="T1144">
        <v>0</v>
      </c>
      <c r="U1144" s="7" t="s">
        <v>280</v>
      </c>
    </row>
    <row r="1145" spans="1:21" x14ac:dyDescent="0.45">
      <c r="A1145" t="s">
        <v>117</v>
      </c>
      <c r="B1145" s="4" t="str" cm="1">
        <f t="array" ref="B1145">_xlfn._xlws.FILTER(AnalysisSets!B:B,AnalysisSets!A:A=_xlfn._xlws.FILTER(Analyses!D:D,Analyses!A:A=AnalysisResults!A1145,""),"")</f>
        <v>Safety Population</v>
      </c>
      <c r="C1145" t="s">
        <v>314</v>
      </c>
      <c r="D1145" s="4" t="str" cm="1">
        <f t="array" ref="D1145">_xlfn.UNIQUE(_xlfn._xlws.FILTER(AnalysisMethods!$C$2:$C$31,AnalysisMethods!$A$2:$A$31=AnalysisResults!C1145,""))</f>
        <v>Grouped summary of categorical variable</v>
      </c>
      <c r="E1145" t="s">
        <v>315</v>
      </c>
      <c r="F1145" s="4" t="str" cm="1">
        <f t="array" ref="F1145">_xlfn._xlws.FILTER(AnalysisMethods!$H$2:$H$31,AnalysisMethods!$E$2:$E$31=AnalysisResults!E1145,"")</f>
        <v>n</v>
      </c>
      <c r="G1145" s="4" t="str" cm="1">
        <f t="array" ref="G1145">_xlfn._xlws.FILTER(AnalysisMethods!$I$2:$I$31,AnalysisMethods!$E$2:$E$31=AnalysisResults!E1145,"")</f>
        <v>XX</v>
      </c>
      <c r="H1145" t="s">
        <v>33</v>
      </c>
      <c r="I1145" t="s">
        <v>40</v>
      </c>
      <c r="J1145" s="4" t="str" cm="1">
        <f t="array" ref="J1145">_xlfn._xlws.FILTER(AnalysisGroupings!$G$2:$G$20,AnalysisGroupings!$F$2:$F$20=AnalysisResults!I1145,"")</f>
        <v>Xanomeline Low Dose</v>
      </c>
      <c r="L1145" t="s">
        <v>108</v>
      </c>
      <c r="N1145" s="4" t="str" cm="1">
        <f t="array" ref="N1145">_xlfn._xlws.FILTER(AnalysisGroupings!$G$2:$G$20,(AnalysisGroupings!$F$2:$F$20=AnalysisResults!M1145)*LEN(M1145)&gt;0,"")</f>
        <v/>
      </c>
      <c r="O1145" t="s">
        <v>371</v>
      </c>
      <c r="P1145" t="s">
        <v>111</v>
      </c>
      <c r="R1145" s="4" t="str" cm="1">
        <f t="array" ref="R1145">_xlfn._xlws.FILTER(AnalysisGroupings!$G$2:$G$20,(AnalysisGroupings!$F$2:$F$20=AnalysisResults!Q1145)*LEN(Q1145)&gt;0,"")</f>
        <v/>
      </c>
      <c r="S1145" t="s">
        <v>564</v>
      </c>
      <c r="T1145">
        <v>0</v>
      </c>
      <c r="U1145" s="7" t="s">
        <v>276</v>
      </c>
    </row>
    <row r="1146" spans="1:21" x14ac:dyDescent="0.45">
      <c r="A1146" t="s">
        <v>117</v>
      </c>
      <c r="B1146" s="4" t="str" cm="1">
        <f t="array" ref="B1146">_xlfn._xlws.FILTER(AnalysisSets!B:B,AnalysisSets!A:A=_xlfn._xlws.FILTER(Analyses!D:D,Analyses!A:A=AnalysisResults!A1146,""),"")</f>
        <v>Safety Population</v>
      </c>
      <c r="C1146" t="s">
        <v>314</v>
      </c>
      <c r="D1146" s="4" t="str" cm="1">
        <f t="array" ref="D1146">_xlfn.UNIQUE(_xlfn._xlws.FILTER(AnalysisMethods!$C$2:$C$31,AnalysisMethods!$A$2:$A$31=AnalysisResults!C1146,""))</f>
        <v>Grouped summary of categorical variable</v>
      </c>
      <c r="E1146" t="s">
        <v>316</v>
      </c>
      <c r="F1146" s="4" t="str" cm="1">
        <f t="array" ref="F1146">_xlfn._xlws.FILTER(AnalysisMethods!$H$2:$H$31,AnalysisMethods!$E$2:$E$31=AnalysisResults!E1146,"")</f>
        <v>%</v>
      </c>
      <c r="G1146" s="4" t="str" cm="1">
        <f t="array" ref="G1146">_xlfn._xlws.FILTER(AnalysisMethods!$I$2:$I$31,AnalysisMethods!$E$2:$E$31=AnalysisResults!E1146,"")</f>
        <v>( XX.X)</v>
      </c>
      <c r="H1146" t="s">
        <v>33</v>
      </c>
      <c r="I1146" t="s">
        <v>40</v>
      </c>
      <c r="J1146" s="4" t="str" cm="1">
        <f t="array" ref="J1146">_xlfn._xlws.FILTER(AnalysisGroupings!$G$2:$G$20,AnalysisGroupings!$F$2:$F$20=AnalysisResults!I1146,"")</f>
        <v>Xanomeline Low Dose</v>
      </c>
      <c r="L1146" t="s">
        <v>108</v>
      </c>
      <c r="N1146" s="4" t="str" cm="1">
        <f t="array" ref="N1146">_xlfn._xlws.FILTER(AnalysisGroupings!$G$2:$G$20,(AnalysisGroupings!$F$2:$F$20=AnalysisResults!M1146)*LEN(M1146)&gt;0,"")</f>
        <v/>
      </c>
      <c r="O1146" t="s">
        <v>371</v>
      </c>
      <c r="P1146" t="s">
        <v>111</v>
      </c>
      <c r="R1146" s="4" t="str" cm="1">
        <f t="array" ref="R1146">_xlfn._xlws.FILTER(AnalysisGroupings!$G$2:$G$20,(AnalysisGroupings!$F$2:$F$20=AnalysisResults!Q1146)*LEN(Q1146)&gt;0,"")</f>
        <v/>
      </c>
      <c r="S1146" t="s">
        <v>564</v>
      </c>
      <c r="T1146">
        <v>0</v>
      </c>
      <c r="U1146" s="7" t="s">
        <v>280</v>
      </c>
    </row>
    <row r="1147" spans="1:21" x14ac:dyDescent="0.45">
      <c r="A1147" t="s">
        <v>117</v>
      </c>
      <c r="B1147" s="4" t="str" cm="1">
        <f t="array" ref="B1147">_xlfn._xlws.FILTER(AnalysisSets!B:B,AnalysisSets!A:A=_xlfn._xlws.FILTER(Analyses!D:D,Analyses!A:A=AnalysisResults!A1147,""),"")</f>
        <v>Safety Population</v>
      </c>
      <c r="C1147" t="s">
        <v>314</v>
      </c>
      <c r="D1147" s="4" t="str" cm="1">
        <f t="array" ref="D1147">_xlfn.UNIQUE(_xlfn._xlws.FILTER(AnalysisMethods!$C$2:$C$31,AnalysisMethods!$A$2:$A$31=AnalysisResults!C1147,""))</f>
        <v>Grouped summary of categorical variable</v>
      </c>
      <c r="E1147" t="s">
        <v>315</v>
      </c>
      <c r="F1147" s="4" t="str" cm="1">
        <f t="array" ref="F1147">_xlfn._xlws.FILTER(AnalysisMethods!$H$2:$H$31,AnalysisMethods!$E$2:$E$31=AnalysisResults!E1147,"")</f>
        <v>n</v>
      </c>
      <c r="G1147" s="4" t="str" cm="1">
        <f t="array" ref="G1147">_xlfn._xlws.FILTER(AnalysisMethods!$I$2:$I$31,AnalysisMethods!$E$2:$E$31=AnalysisResults!E1147,"")</f>
        <v>XX</v>
      </c>
      <c r="H1147" t="s">
        <v>33</v>
      </c>
      <c r="I1147" t="s">
        <v>40</v>
      </c>
      <c r="J1147" s="4" t="str" cm="1">
        <f t="array" ref="J1147">_xlfn._xlws.FILTER(AnalysisGroupings!$G$2:$G$20,AnalysisGroupings!$F$2:$F$20=AnalysisResults!I1147,"")</f>
        <v>Xanomeline Low Dose</v>
      </c>
      <c r="L1147" t="s">
        <v>108</v>
      </c>
      <c r="N1147" s="4" t="str" cm="1">
        <f t="array" ref="N1147">_xlfn._xlws.FILTER(AnalysisGroupings!$G$2:$G$20,(AnalysisGroupings!$F$2:$F$20=AnalysisResults!M1147)*LEN(M1147)&gt;0,"")</f>
        <v/>
      </c>
      <c r="O1147" t="s">
        <v>371</v>
      </c>
      <c r="P1147" t="s">
        <v>111</v>
      </c>
      <c r="R1147" s="4" t="str" cm="1">
        <f t="array" ref="R1147">_xlfn._xlws.FILTER(AnalysisGroupings!$G$2:$G$20,(AnalysisGroupings!$F$2:$F$20=AnalysisResults!Q1147)*LEN(Q1147)&gt;0,"")</f>
        <v/>
      </c>
      <c r="S1147" t="s">
        <v>567</v>
      </c>
      <c r="T1147">
        <v>1</v>
      </c>
      <c r="U1147" s="7" t="s">
        <v>277</v>
      </c>
    </row>
    <row r="1148" spans="1:21" x14ac:dyDescent="0.45">
      <c r="A1148" t="s">
        <v>117</v>
      </c>
      <c r="B1148" s="4" t="str" cm="1">
        <f t="array" ref="B1148">_xlfn._xlws.FILTER(AnalysisSets!B:B,AnalysisSets!A:A=_xlfn._xlws.FILTER(Analyses!D:D,Analyses!A:A=AnalysisResults!A1148,""),"")</f>
        <v>Safety Population</v>
      </c>
      <c r="C1148" t="s">
        <v>314</v>
      </c>
      <c r="D1148" s="4" t="str" cm="1">
        <f t="array" ref="D1148">_xlfn.UNIQUE(_xlfn._xlws.FILTER(AnalysisMethods!$C$2:$C$31,AnalysisMethods!$A$2:$A$31=AnalysisResults!C1148,""))</f>
        <v>Grouped summary of categorical variable</v>
      </c>
      <c r="E1148" t="s">
        <v>316</v>
      </c>
      <c r="F1148" s="4" t="str" cm="1">
        <f t="array" ref="F1148">_xlfn._xlws.FILTER(AnalysisMethods!$H$2:$H$31,AnalysisMethods!$E$2:$E$31=AnalysisResults!E1148,"")</f>
        <v>%</v>
      </c>
      <c r="G1148" s="4" t="str" cm="1">
        <f t="array" ref="G1148">_xlfn._xlws.FILTER(AnalysisMethods!$I$2:$I$31,AnalysisMethods!$E$2:$E$31=AnalysisResults!E1148,"")</f>
        <v>( XX.X)</v>
      </c>
      <c r="H1148" t="s">
        <v>33</v>
      </c>
      <c r="I1148" t="s">
        <v>40</v>
      </c>
      <c r="J1148" s="4" t="str" cm="1">
        <f t="array" ref="J1148">_xlfn._xlws.FILTER(AnalysisGroupings!$G$2:$G$20,AnalysisGroupings!$F$2:$F$20=AnalysisResults!I1148,"")</f>
        <v>Xanomeline Low Dose</v>
      </c>
      <c r="L1148" t="s">
        <v>108</v>
      </c>
      <c r="N1148" s="4" t="str" cm="1">
        <f t="array" ref="N1148">_xlfn._xlws.FILTER(AnalysisGroupings!$G$2:$G$20,(AnalysisGroupings!$F$2:$F$20=AnalysisResults!M1148)*LEN(M1148)&gt;0,"")</f>
        <v/>
      </c>
      <c r="O1148" t="s">
        <v>371</v>
      </c>
      <c r="P1148" t="s">
        <v>111</v>
      </c>
      <c r="R1148" s="4" t="str" cm="1">
        <f t="array" ref="R1148">_xlfn._xlws.FILTER(AnalysisGroupings!$G$2:$G$20,(AnalysisGroupings!$F$2:$F$20=AnalysisResults!Q1148)*LEN(Q1148)&gt;0,"")</f>
        <v/>
      </c>
      <c r="S1148" t="s">
        <v>567</v>
      </c>
      <c r="T1148">
        <v>1.1904999999999999</v>
      </c>
      <c r="U1148" s="7" t="s">
        <v>283</v>
      </c>
    </row>
    <row r="1149" spans="1:21" x14ac:dyDescent="0.45">
      <c r="A1149" t="s">
        <v>117</v>
      </c>
      <c r="B1149" s="4" t="str" cm="1">
        <f t="array" ref="B1149">_xlfn._xlws.FILTER(AnalysisSets!B:B,AnalysisSets!A:A=_xlfn._xlws.FILTER(Analyses!D:D,Analyses!A:A=AnalysisResults!A1149,""),"")</f>
        <v>Safety Population</v>
      </c>
      <c r="C1149" t="s">
        <v>314</v>
      </c>
      <c r="D1149" s="4" t="str" cm="1">
        <f t="array" ref="D1149">_xlfn.UNIQUE(_xlfn._xlws.FILTER(AnalysisMethods!$C$2:$C$31,AnalysisMethods!$A$2:$A$31=AnalysisResults!C1149,""))</f>
        <v>Grouped summary of categorical variable</v>
      </c>
      <c r="E1149" t="s">
        <v>315</v>
      </c>
      <c r="F1149" s="4" t="str" cm="1">
        <f t="array" ref="F1149">_xlfn._xlws.FILTER(AnalysisMethods!$H$2:$H$31,AnalysisMethods!$E$2:$E$31=AnalysisResults!E1149,"")</f>
        <v>n</v>
      </c>
      <c r="G1149" s="4" t="str" cm="1">
        <f t="array" ref="G1149">_xlfn._xlws.FILTER(AnalysisMethods!$I$2:$I$31,AnalysisMethods!$E$2:$E$31=AnalysisResults!E1149,"")</f>
        <v>XX</v>
      </c>
      <c r="H1149" t="s">
        <v>33</v>
      </c>
      <c r="I1149" t="s">
        <v>40</v>
      </c>
      <c r="J1149" s="4" t="str" cm="1">
        <f t="array" ref="J1149">_xlfn._xlws.FILTER(AnalysisGroupings!$G$2:$G$20,AnalysisGroupings!$F$2:$F$20=AnalysisResults!I1149,"")</f>
        <v>Xanomeline Low Dose</v>
      </c>
      <c r="L1149" t="s">
        <v>108</v>
      </c>
      <c r="N1149" s="4" t="str" cm="1">
        <f t="array" ref="N1149">_xlfn._xlws.FILTER(AnalysisGroupings!$G$2:$G$20,(AnalysisGroupings!$F$2:$F$20=AnalysisResults!M1149)*LEN(M1149)&gt;0,"")</f>
        <v/>
      </c>
      <c r="O1149" t="s">
        <v>372</v>
      </c>
      <c r="P1149" t="s">
        <v>111</v>
      </c>
      <c r="R1149" s="4" t="str" cm="1">
        <f t="array" ref="R1149">_xlfn._xlws.FILTER(AnalysisGroupings!$G$2:$G$20,(AnalysisGroupings!$F$2:$F$20=AnalysisResults!Q1149)*LEN(Q1149)&gt;0,"")</f>
        <v/>
      </c>
      <c r="S1149" t="s">
        <v>379</v>
      </c>
      <c r="T1149">
        <v>0</v>
      </c>
      <c r="U1149" s="7" t="s">
        <v>276</v>
      </c>
    </row>
    <row r="1150" spans="1:21" x14ac:dyDescent="0.45">
      <c r="A1150" t="s">
        <v>117</v>
      </c>
      <c r="B1150" s="4" t="str" cm="1">
        <f t="array" ref="B1150">_xlfn._xlws.FILTER(AnalysisSets!B:B,AnalysisSets!A:A=_xlfn._xlws.FILTER(Analyses!D:D,Analyses!A:A=AnalysisResults!A1150,""),"")</f>
        <v>Safety Population</v>
      </c>
      <c r="C1150" t="s">
        <v>314</v>
      </c>
      <c r="D1150" s="4" t="str" cm="1">
        <f t="array" ref="D1150">_xlfn.UNIQUE(_xlfn._xlws.FILTER(AnalysisMethods!$C$2:$C$31,AnalysisMethods!$A$2:$A$31=AnalysisResults!C1150,""))</f>
        <v>Grouped summary of categorical variable</v>
      </c>
      <c r="E1150" t="s">
        <v>316</v>
      </c>
      <c r="F1150" s="4" t="str" cm="1">
        <f t="array" ref="F1150">_xlfn._xlws.FILTER(AnalysisMethods!$H$2:$H$31,AnalysisMethods!$E$2:$E$31=AnalysisResults!E1150,"")</f>
        <v>%</v>
      </c>
      <c r="G1150" s="4" t="str" cm="1">
        <f t="array" ref="G1150">_xlfn._xlws.FILTER(AnalysisMethods!$I$2:$I$31,AnalysisMethods!$E$2:$E$31=AnalysisResults!E1150,"")</f>
        <v>( XX.X)</v>
      </c>
      <c r="H1150" t="s">
        <v>33</v>
      </c>
      <c r="I1150" t="s">
        <v>40</v>
      </c>
      <c r="J1150" s="4" t="str" cm="1">
        <f t="array" ref="J1150">_xlfn._xlws.FILTER(AnalysisGroupings!$G$2:$G$20,AnalysisGroupings!$F$2:$F$20=AnalysisResults!I1150,"")</f>
        <v>Xanomeline Low Dose</v>
      </c>
      <c r="L1150" t="s">
        <v>108</v>
      </c>
      <c r="N1150" s="4" t="str" cm="1">
        <f t="array" ref="N1150">_xlfn._xlws.FILTER(AnalysisGroupings!$G$2:$G$20,(AnalysisGroupings!$F$2:$F$20=AnalysisResults!M1150)*LEN(M1150)&gt;0,"")</f>
        <v/>
      </c>
      <c r="O1150" t="s">
        <v>372</v>
      </c>
      <c r="P1150" t="s">
        <v>111</v>
      </c>
      <c r="R1150" s="4" t="str" cm="1">
        <f t="array" ref="R1150">_xlfn._xlws.FILTER(AnalysisGroupings!$G$2:$G$20,(AnalysisGroupings!$F$2:$F$20=AnalysisResults!Q1150)*LEN(Q1150)&gt;0,"")</f>
        <v/>
      </c>
      <c r="S1150" t="s">
        <v>379</v>
      </c>
      <c r="T1150">
        <v>0</v>
      </c>
      <c r="U1150" s="7" t="s">
        <v>280</v>
      </c>
    </row>
    <row r="1151" spans="1:21" x14ac:dyDescent="0.45">
      <c r="A1151" t="s">
        <v>117</v>
      </c>
      <c r="B1151" s="4" t="str" cm="1">
        <f t="array" ref="B1151">_xlfn._xlws.FILTER(AnalysisSets!B:B,AnalysisSets!A:A=_xlfn._xlws.FILTER(Analyses!D:D,Analyses!A:A=AnalysisResults!A1151,""),"")</f>
        <v>Safety Population</v>
      </c>
      <c r="C1151" t="s">
        <v>314</v>
      </c>
      <c r="D1151" s="4" t="str" cm="1">
        <f t="array" ref="D1151">_xlfn.UNIQUE(_xlfn._xlws.FILTER(AnalysisMethods!$C$2:$C$31,AnalysisMethods!$A$2:$A$31=AnalysisResults!C1151,""))</f>
        <v>Grouped summary of categorical variable</v>
      </c>
      <c r="E1151" t="s">
        <v>315</v>
      </c>
      <c r="F1151" s="4" t="str" cm="1">
        <f t="array" ref="F1151">_xlfn._xlws.FILTER(AnalysisMethods!$H$2:$H$31,AnalysisMethods!$E$2:$E$31=AnalysisResults!E1151,"")</f>
        <v>n</v>
      </c>
      <c r="G1151" s="4" t="str" cm="1">
        <f t="array" ref="G1151">_xlfn._xlws.FILTER(AnalysisMethods!$I$2:$I$31,AnalysisMethods!$E$2:$E$31=AnalysisResults!E1151,"")</f>
        <v>XX</v>
      </c>
      <c r="H1151" t="s">
        <v>33</v>
      </c>
      <c r="I1151" t="s">
        <v>40</v>
      </c>
      <c r="J1151" s="4" t="str" cm="1">
        <f t="array" ref="J1151">_xlfn._xlws.FILTER(AnalysisGroupings!$G$2:$G$20,AnalysisGroupings!$F$2:$F$20=AnalysisResults!I1151,"")</f>
        <v>Xanomeline Low Dose</v>
      </c>
      <c r="L1151" t="s">
        <v>108</v>
      </c>
      <c r="N1151" s="4" t="str" cm="1">
        <f t="array" ref="N1151">_xlfn._xlws.FILTER(AnalysisGroupings!$G$2:$G$20,(AnalysisGroupings!$F$2:$F$20=AnalysisResults!M1151)*LEN(M1151)&gt;0,"")</f>
        <v/>
      </c>
      <c r="O1151" t="s">
        <v>372</v>
      </c>
      <c r="P1151" t="s">
        <v>111</v>
      </c>
      <c r="R1151" s="4" t="str" cm="1">
        <f t="array" ref="R1151">_xlfn._xlws.FILTER(AnalysisGroupings!$G$2:$G$20,(AnalysisGroupings!$F$2:$F$20=AnalysisResults!Q1151)*LEN(Q1151)&gt;0,"")</f>
        <v/>
      </c>
      <c r="S1151" t="s">
        <v>383</v>
      </c>
      <c r="T1151">
        <v>0</v>
      </c>
      <c r="U1151" s="7" t="s">
        <v>276</v>
      </c>
    </row>
    <row r="1152" spans="1:21" x14ac:dyDescent="0.45">
      <c r="A1152" t="s">
        <v>117</v>
      </c>
      <c r="B1152" s="4" t="str" cm="1">
        <f t="array" ref="B1152">_xlfn._xlws.FILTER(AnalysisSets!B:B,AnalysisSets!A:A=_xlfn._xlws.FILTER(Analyses!D:D,Analyses!A:A=AnalysisResults!A1152,""),"")</f>
        <v>Safety Population</v>
      </c>
      <c r="C1152" t="s">
        <v>314</v>
      </c>
      <c r="D1152" s="4" t="str" cm="1">
        <f t="array" ref="D1152">_xlfn.UNIQUE(_xlfn._xlws.FILTER(AnalysisMethods!$C$2:$C$31,AnalysisMethods!$A$2:$A$31=AnalysisResults!C1152,""))</f>
        <v>Grouped summary of categorical variable</v>
      </c>
      <c r="E1152" t="s">
        <v>316</v>
      </c>
      <c r="F1152" s="4" t="str" cm="1">
        <f t="array" ref="F1152">_xlfn._xlws.FILTER(AnalysisMethods!$H$2:$H$31,AnalysisMethods!$E$2:$E$31=AnalysisResults!E1152,"")</f>
        <v>%</v>
      </c>
      <c r="G1152" s="4" t="str" cm="1">
        <f t="array" ref="G1152">_xlfn._xlws.FILTER(AnalysisMethods!$I$2:$I$31,AnalysisMethods!$E$2:$E$31=AnalysisResults!E1152,"")</f>
        <v>( XX.X)</v>
      </c>
      <c r="H1152" t="s">
        <v>33</v>
      </c>
      <c r="I1152" t="s">
        <v>40</v>
      </c>
      <c r="J1152" s="4" t="str" cm="1">
        <f t="array" ref="J1152">_xlfn._xlws.FILTER(AnalysisGroupings!$G$2:$G$20,AnalysisGroupings!$F$2:$F$20=AnalysisResults!I1152,"")</f>
        <v>Xanomeline Low Dose</v>
      </c>
      <c r="L1152" t="s">
        <v>108</v>
      </c>
      <c r="N1152" s="4" t="str" cm="1">
        <f t="array" ref="N1152">_xlfn._xlws.FILTER(AnalysisGroupings!$G$2:$G$20,(AnalysisGroupings!$F$2:$F$20=AnalysisResults!M1152)*LEN(M1152)&gt;0,"")</f>
        <v/>
      </c>
      <c r="O1152" t="s">
        <v>372</v>
      </c>
      <c r="P1152" t="s">
        <v>111</v>
      </c>
      <c r="R1152" s="4" t="str" cm="1">
        <f t="array" ref="R1152">_xlfn._xlws.FILTER(AnalysisGroupings!$G$2:$G$20,(AnalysisGroupings!$F$2:$F$20=AnalysisResults!Q1152)*LEN(Q1152)&gt;0,"")</f>
        <v/>
      </c>
      <c r="S1152" t="s">
        <v>383</v>
      </c>
      <c r="T1152">
        <v>0</v>
      </c>
      <c r="U1152" s="7" t="s">
        <v>280</v>
      </c>
    </row>
    <row r="1153" spans="1:21" x14ac:dyDescent="0.45">
      <c r="A1153" t="s">
        <v>117</v>
      </c>
      <c r="B1153" s="4" t="str" cm="1">
        <f t="array" ref="B1153">_xlfn._xlws.FILTER(AnalysisSets!B:B,AnalysisSets!A:A=_xlfn._xlws.FILTER(Analyses!D:D,Analyses!A:A=AnalysisResults!A1153,""),"")</f>
        <v>Safety Population</v>
      </c>
      <c r="C1153" t="s">
        <v>314</v>
      </c>
      <c r="D1153" s="4" t="str" cm="1">
        <f t="array" ref="D1153">_xlfn.UNIQUE(_xlfn._xlws.FILTER(AnalysisMethods!$C$2:$C$31,AnalysisMethods!$A$2:$A$31=AnalysisResults!C1153,""))</f>
        <v>Grouped summary of categorical variable</v>
      </c>
      <c r="E1153" t="s">
        <v>315</v>
      </c>
      <c r="F1153" s="4" t="str" cm="1">
        <f t="array" ref="F1153">_xlfn._xlws.FILTER(AnalysisMethods!$H$2:$H$31,AnalysisMethods!$E$2:$E$31=AnalysisResults!E1153,"")</f>
        <v>n</v>
      </c>
      <c r="G1153" s="4" t="str" cm="1">
        <f t="array" ref="G1153">_xlfn._xlws.FILTER(AnalysisMethods!$I$2:$I$31,AnalysisMethods!$E$2:$E$31=AnalysisResults!E1153,"")</f>
        <v>XX</v>
      </c>
      <c r="H1153" t="s">
        <v>33</v>
      </c>
      <c r="I1153" t="s">
        <v>40</v>
      </c>
      <c r="J1153" s="4" t="str" cm="1">
        <f t="array" ref="J1153">_xlfn._xlws.FILTER(AnalysisGroupings!$G$2:$G$20,AnalysisGroupings!$F$2:$F$20=AnalysisResults!I1153,"")</f>
        <v>Xanomeline Low Dose</v>
      </c>
      <c r="L1153" t="s">
        <v>108</v>
      </c>
      <c r="N1153" s="4" t="str" cm="1">
        <f t="array" ref="N1153">_xlfn._xlws.FILTER(AnalysisGroupings!$G$2:$G$20,(AnalysisGroupings!$F$2:$F$20=AnalysisResults!M1153)*LEN(M1153)&gt;0,"")</f>
        <v/>
      </c>
      <c r="O1153" t="s">
        <v>372</v>
      </c>
      <c r="P1153" t="s">
        <v>111</v>
      </c>
      <c r="R1153" s="4" t="str" cm="1">
        <f t="array" ref="R1153">_xlfn._xlws.FILTER(AnalysisGroupings!$G$2:$G$20,(AnalysisGroupings!$F$2:$F$20=AnalysisResults!Q1153)*LEN(Q1153)&gt;0,"")</f>
        <v/>
      </c>
      <c r="S1153" t="s">
        <v>415</v>
      </c>
      <c r="T1153">
        <v>5</v>
      </c>
      <c r="U1153" s="7" t="s">
        <v>635</v>
      </c>
    </row>
    <row r="1154" spans="1:21" x14ac:dyDescent="0.45">
      <c r="A1154" t="s">
        <v>117</v>
      </c>
      <c r="B1154" s="4" t="str" cm="1">
        <f t="array" ref="B1154">_xlfn._xlws.FILTER(AnalysisSets!B:B,AnalysisSets!A:A=_xlfn._xlws.FILTER(Analyses!D:D,Analyses!A:A=AnalysisResults!A1154,""),"")</f>
        <v>Safety Population</v>
      </c>
      <c r="C1154" t="s">
        <v>314</v>
      </c>
      <c r="D1154" s="4" t="str" cm="1">
        <f t="array" ref="D1154">_xlfn.UNIQUE(_xlfn._xlws.FILTER(AnalysisMethods!$C$2:$C$31,AnalysisMethods!$A$2:$A$31=AnalysisResults!C1154,""))</f>
        <v>Grouped summary of categorical variable</v>
      </c>
      <c r="E1154" t="s">
        <v>316</v>
      </c>
      <c r="F1154" s="4" t="str" cm="1">
        <f t="array" ref="F1154">_xlfn._xlws.FILTER(AnalysisMethods!$H$2:$H$31,AnalysisMethods!$E$2:$E$31=AnalysisResults!E1154,"")</f>
        <v>%</v>
      </c>
      <c r="G1154" s="4" t="str" cm="1">
        <f t="array" ref="G1154">_xlfn._xlws.FILTER(AnalysisMethods!$I$2:$I$31,AnalysisMethods!$E$2:$E$31=AnalysisResults!E1154,"")</f>
        <v>( XX.X)</v>
      </c>
      <c r="H1154" t="s">
        <v>33</v>
      </c>
      <c r="I1154" t="s">
        <v>40</v>
      </c>
      <c r="J1154" s="4" t="str" cm="1">
        <f t="array" ref="J1154">_xlfn._xlws.FILTER(AnalysisGroupings!$G$2:$G$20,AnalysisGroupings!$F$2:$F$20=AnalysisResults!I1154,"")</f>
        <v>Xanomeline Low Dose</v>
      </c>
      <c r="L1154" t="s">
        <v>108</v>
      </c>
      <c r="N1154" s="4" t="str" cm="1">
        <f t="array" ref="N1154">_xlfn._xlws.FILTER(AnalysisGroupings!$G$2:$G$20,(AnalysisGroupings!$F$2:$F$20=AnalysisResults!M1154)*LEN(M1154)&gt;0,"")</f>
        <v/>
      </c>
      <c r="O1154" t="s">
        <v>372</v>
      </c>
      <c r="P1154" t="s">
        <v>111</v>
      </c>
      <c r="R1154" s="4" t="str" cm="1">
        <f t="array" ref="R1154">_xlfn._xlws.FILTER(AnalysisGroupings!$G$2:$G$20,(AnalysisGroupings!$F$2:$F$20=AnalysisResults!Q1154)*LEN(Q1154)&gt;0,"")</f>
        <v/>
      </c>
      <c r="S1154" t="s">
        <v>415</v>
      </c>
      <c r="T1154">
        <v>5.9523999999999999</v>
      </c>
      <c r="U1154" s="7" t="s">
        <v>636</v>
      </c>
    </row>
    <row r="1155" spans="1:21" x14ac:dyDescent="0.45">
      <c r="A1155" t="s">
        <v>117</v>
      </c>
      <c r="B1155" s="4" t="str" cm="1">
        <f t="array" ref="B1155">_xlfn._xlws.FILTER(AnalysisSets!B:B,AnalysisSets!A:A=_xlfn._xlws.FILTER(Analyses!D:D,Analyses!A:A=AnalysisResults!A1155,""),"")</f>
        <v>Safety Population</v>
      </c>
      <c r="C1155" t="s">
        <v>314</v>
      </c>
      <c r="D1155" s="4" t="str" cm="1">
        <f t="array" ref="D1155">_xlfn.UNIQUE(_xlfn._xlws.FILTER(AnalysisMethods!$C$2:$C$31,AnalysisMethods!$A$2:$A$31=AnalysisResults!C1155,""))</f>
        <v>Grouped summary of categorical variable</v>
      </c>
      <c r="E1155" t="s">
        <v>315</v>
      </c>
      <c r="F1155" s="4" t="str" cm="1">
        <f t="array" ref="F1155">_xlfn._xlws.FILTER(AnalysisMethods!$H$2:$H$31,AnalysisMethods!$E$2:$E$31=AnalysisResults!E1155,"")</f>
        <v>n</v>
      </c>
      <c r="G1155" s="4" t="str" cm="1">
        <f t="array" ref="G1155">_xlfn._xlws.FILTER(AnalysisMethods!$I$2:$I$31,AnalysisMethods!$E$2:$E$31=AnalysisResults!E1155,"")</f>
        <v>XX</v>
      </c>
      <c r="H1155" t="s">
        <v>33</v>
      </c>
      <c r="I1155" t="s">
        <v>40</v>
      </c>
      <c r="J1155" s="4" t="str" cm="1">
        <f t="array" ref="J1155">_xlfn._xlws.FILTER(AnalysisGroupings!$G$2:$G$20,AnalysisGroupings!$F$2:$F$20=AnalysisResults!I1155,"")</f>
        <v>Xanomeline Low Dose</v>
      </c>
      <c r="L1155" t="s">
        <v>108</v>
      </c>
      <c r="N1155" s="4" t="str" cm="1">
        <f t="array" ref="N1155">_xlfn._xlws.FILTER(AnalysisGroupings!$G$2:$G$20,(AnalysisGroupings!$F$2:$F$20=AnalysisResults!M1155)*LEN(M1155)&gt;0,"")</f>
        <v/>
      </c>
      <c r="O1155" t="s">
        <v>372</v>
      </c>
      <c r="P1155" t="s">
        <v>111</v>
      </c>
      <c r="R1155" s="4" t="str" cm="1">
        <f t="array" ref="R1155">_xlfn._xlws.FILTER(AnalysisGroupings!$G$2:$G$20,(AnalysisGroupings!$F$2:$F$20=AnalysisResults!Q1155)*LEN(Q1155)&gt;0,"")</f>
        <v/>
      </c>
      <c r="S1155" t="s">
        <v>438</v>
      </c>
      <c r="T1155">
        <v>0</v>
      </c>
      <c r="U1155" s="7" t="s">
        <v>276</v>
      </c>
    </row>
    <row r="1156" spans="1:21" x14ac:dyDescent="0.45">
      <c r="A1156" t="s">
        <v>117</v>
      </c>
      <c r="B1156" s="4" t="str" cm="1">
        <f t="array" ref="B1156">_xlfn._xlws.FILTER(AnalysisSets!B:B,AnalysisSets!A:A=_xlfn._xlws.FILTER(Analyses!D:D,Analyses!A:A=AnalysisResults!A1156,""),"")</f>
        <v>Safety Population</v>
      </c>
      <c r="C1156" t="s">
        <v>314</v>
      </c>
      <c r="D1156" s="4" t="str" cm="1">
        <f t="array" ref="D1156">_xlfn.UNIQUE(_xlfn._xlws.FILTER(AnalysisMethods!$C$2:$C$31,AnalysisMethods!$A$2:$A$31=AnalysisResults!C1156,""))</f>
        <v>Grouped summary of categorical variable</v>
      </c>
      <c r="E1156" t="s">
        <v>316</v>
      </c>
      <c r="F1156" s="4" t="str" cm="1">
        <f t="array" ref="F1156">_xlfn._xlws.FILTER(AnalysisMethods!$H$2:$H$31,AnalysisMethods!$E$2:$E$31=AnalysisResults!E1156,"")</f>
        <v>%</v>
      </c>
      <c r="G1156" s="4" t="str" cm="1">
        <f t="array" ref="G1156">_xlfn._xlws.FILTER(AnalysisMethods!$I$2:$I$31,AnalysisMethods!$E$2:$E$31=AnalysisResults!E1156,"")</f>
        <v>( XX.X)</v>
      </c>
      <c r="H1156" t="s">
        <v>33</v>
      </c>
      <c r="I1156" t="s">
        <v>40</v>
      </c>
      <c r="J1156" s="4" t="str" cm="1">
        <f t="array" ref="J1156">_xlfn._xlws.FILTER(AnalysisGroupings!$G$2:$G$20,AnalysisGroupings!$F$2:$F$20=AnalysisResults!I1156,"")</f>
        <v>Xanomeline Low Dose</v>
      </c>
      <c r="L1156" t="s">
        <v>108</v>
      </c>
      <c r="N1156" s="4" t="str" cm="1">
        <f t="array" ref="N1156">_xlfn._xlws.FILTER(AnalysisGroupings!$G$2:$G$20,(AnalysisGroupings!$F$2:$F$20=AnalysisResults!M1156)*LEN(M1156)&gt;0,"")</f>
        <v/>
      </c>
      <c r="O1156" t="s">
        <v>372</v>
      </c>
      <c r="P1156" t="s">
        <v>111</v>
      </c>
      <c r="R1156" s="4" t="str" cm="1">
        <f t="array" ref="R1156">_xlfn._xlws.FILTER(AnalysisGroupings!$G$2:$G$20,(AnalysisGroupings!$F$2:$F$20=AnalysisResults!Q1156)*LEN(Q1156)&gt;0,"")</f>
        <v/>
      </c>
      <c r="S1156" t="s">
        <v>438</v>
      </c>
      <c r="T1156">
        <v>0</v>
      </c>
      <c r="U1156" s="7" t="s">
        <v>280</v>
      </c>
    </row>
    <row r="1157" spans="1:21" x14ac:dyDescent="0.45">
      <c r="A1157" t="s">
        <v>117</v>
      </c>
      <c r="B1157" s="4" t="str" cm="1">
        <f t="array" ref="B1157">_xlfn._xlws.FILTER(AnalysisSets!B:B,AnalysisSets!A:A=_xlfn._xlws.FILTER(Analyses!D:D,Analyses!A:A=AnalysisResults!A1157,""),"")</f>
        <v>Safety Population</v>
      </c>
      <c r="C1157" t="s">
        <v>314</v>
      </c>
      <c r="D1157" s="4" t="str" cm="1">
        <f t="array" ref="D1157">_xlfn.UNIQUE(_xlfn._xlws.FILTER(AnalysisMethods!$C$2:$C$31,AnalysisMethods!$A$2:$A$31=AnalysisResults!C1157,""))</f>
        <v>Grouped summary of categorical variable</v>
      </c>
      <c r="E1157" t="s">
        <v>315</v>
      </c>
      <c r="F1157" s="4" t="str" cm="1">
        <f t="array" ref="F1157">_xlfn._xlws.FILTER(AnalysisMethods!$H$2:$H$31,AnalysisMethods!$E$2:$E$31=AnalysisResults!E1157,"")</f>
        <v>n</v>
      </c>
      <c r="G1157" s="4" t="str" cm="1">
        <f t="array" ref="G1157">_xlfn._xlws.FILTER(AnalysisMethods!$I$2:$I$31,AnalysisMethods!$E$2:$E$31=AnalysisResults!E1157,"")</f>
        <v>XX</v>
      </c>
      <c r="H1157" t="s">
        <v>33</v>
      </c>
      <c r="I1157" t="s">
        <v>40</v>
      </c>
      <c r="J1157" s="4" t="str" cm="1">
        <f t="array" ref="J1157">_xlfn._xlws.FILTER(AnalysisGroupings!$G$2:$G$20,AnalysisGroupings!$F$2:$F$20=AnalysisResults!I1157,"")</f>
        <v>Xanomeline Low Dose</v>
      </c>
      <c r="L1157" t="s">
        <v>108</v>
      </c>
      <c r="N1157" s="4" t="str" cm="1">
        <f t="array" ref="N1157">_xlfn._xlws.FILTER(AnalysisGroupings!$G$2:$G$20,(AnalysisGroupings!$F$2:$F$20=AnalysisResults!M1157)*LEN(M1157)&gt;0,"")</f>
        <v/>
      </c>
      <c r="O1157" t="s">
        <v>372</v>
      </c>
      <c r="P1157" t="s">
        <v>111</v>
      </c>
      <c r="R1157" s="4" t="str" cm="1">
        <f t="array" ref="R1157">_xlfn._xlws.FILTER(AnalysisGroupings!$G$2:$G$20,(AnalysisGroupings!$F$2:$F$20=AnalysisResults!Q1157)*LEN(Q1157)&gt;0,"")</f>
        <v/>
      </c>
      <c r="S1157" t="s">
        <v>456</v>
      </c>
      <c r="T1157">
        <v>1</v>
      </c>
      <c r="U1157" s="7" t="s">
        <v>277</v>
      </c>
    </row>
    <row r="1158" spans="1:21" x14ac:dyDescent="0.45">
      <c r="A1158" t="s">
        <v>117</v>
      </c>
      <c r="B1158" s="4" t="str" cm="1">
        <f t="array" ref="B1158">_xlfn._xlws.FILTER(AnalysisSets!B:B,AnalysisSets!A:A=_xlfn._xlws.FILTER(Analyses!D:D,Analyses!A:A=AnalysisResults!A1158,""),"")</f>
        <v>Safety Population</v>
      </c>
      <c r="C1158" t="s">
        <v>314</v>
      </c>
      <c r="D1158" s="4" t="str" cm="1">
        <f t="array" ref="D1158">_xlfn.UNIQUE(_xlfn._xlws.FILTER(AnalysisMethods!$C$2:$C$31,AnalysisMethods!$A$2:$A$31=AnalysisResults!C1158,""))</f>
        <v>Grouped summary of categorical variable</v>
      </c>
      <c r="E1158" t="s">
        <v>316</v>
      </c>
      <c r="F1158" s="4" t="str" cm="1">
        <f t="array" ref="F1158">_xlfn._xlws.FILTER(AnalysisMethods!$H$2:$H$31,AnalysisMethods!$E$2:$E$31=AnalysisResults!E1158,"")</f>
        <v>%</v>
      </c>
      <c r="G1158" s="4" t="str" cm="1">
        <f t="array" ref="G1158">_xlfn._xlws.FILTER(AnalysisMethods!$I$2:$I$31,AnalysisMethods!$E$2:$E$31=AnalysisResults!E1158,"")</f>
        <v>( XX.X)</v>
      </c>
      <c r="H1158" t="s">
        <v>33</v>
      </c>
      <c r="I1158" t="s">
        <v>40</v>
      </c>
      <c r="J1158" s="4" t="str" cm="1">
        <f t="array" ref="J1158">_xlfn._xlws.FILTER(AnalysisGroupings!$G$2:$G$20,AnalysisGroupings!$F$2:$F$20=AnalysisResults!I1158,"")</f>
        <v>Xanomeline Low Dose</v>
      </c>
      <c r="L1158" t="s">
        <v>108</v>
      </c>
      <c r="N1158" s="4" t="str" cm="1">
        <f t="array" ref="N1158">_xlfn._xlws.FILTER(AnalysisGroupings!$G$2:$G$20,(AnalysisGroupings!$F$2:$F$20=AnalysisResults!M1158)*LEN(M1158)&gt;0,"")</f>
        <v/>
      </c>
      <c r="O1158" t="s">
        <v>372</v>
      </c>
      <c r="P1158" t="s">
        <v>111</v>
      </c>
      <c r="R1158" s="4" t="str" cm="1">
        <f t="array" ref="R1158">_xlfn._xlws.FILTER(AnalysisGroupings!$G$2:$G$20,(AnalysisGroupings!$F$2:$F$20=AnalysisResults!Q1158)*LEN(Q1158)&gt;0,"")</f>
        <v/>
      </c>
      <c r="S1158" t="s">
        <v>456</v>
      </c>
      <c r="T1158">
        <v>1.1904999999999999</v>
      </c>
      <c r="U1158" s="7" t="s">
        <v>283</v>
      </c>
    </row>
    <row r="1159" spans="1:21" x14ac:dyDescent="0.45">
      <c r="A1159" t="s">
        <v>117</v>
      </c>
      <c r="B1159" s="4" t="str" cm="1">
        <f t="array" ref="B1159">_xlfn._xlws.FILTER(AnalysisSets!B:B,AnalysisSets!A:A=_xlfn._xlws.FILTER(Analyses!D:D,Analyses!A:A=AnalysisResults!A1159,""),"")</f>
        <v>Safety Population</v>
      </c>
      <c r="C1159" t="s">
        <v>314</v>
      </c>
      <c r="D1159" s="4" t="str" cm="1">
        <f t="array" ref="D1159">_xlfn.UNIQUE(_xlfn._xlws.FILTER(AnalysisMethods!$C$2:$C$31,AnalysisMethods!$A$2:$A$31=AnalysisResults!C1159,""))</f>
        <v>Grouped summary of categorical variable</v>
      </c>
      <c r="E1159" t="s">
        <v>315</v>
      </c>
      <c r="F1159" s="4" t="str" cm="1">
        <f t="array" ref="F1159">_xlfn._xlws.FILTER(AnalysisMethods!$H$2:$H$31,AnalysisMethods!$E$2:$E$31=AnalysisResults!E1159,"")</f>
        <v>n</v>
      </c>
      <c r="G1159" s="4" t="str" cm="1">
        <f t="array" ref="G1159">_xlfn._xlws.FILTER(AnalysisMethods!$I$2:$I$31,AnalysisMethods!$E$2:$E$31=AnalysisResults!E1159,"")</f>
        <v>XX</v>
      </c>
      <c r="H1159" t="s">
        <v>33</v>
      </c>
      <c r="I1159" t="s">
        <v>40</v>
      </c>
      <c r="J1159" s="4" t="str" cm="1">
        <f t="array" ref="J1159">_xlfn._xlws.FILTER(AnalysisGroupings!$G$2:$G$20,AnalysisGroupings!$F$2:$F$20=AnalysisResults!I1159,"")</f>
        <v>Xanomeline Low Dose</v>
      </c>
      <c r="L1159" t="s">
        <v>108</v>
      </c>
      <c r="N1159" s="4" t="str" cm="1">
        <f t="array" ref="N1159">_xlfn._xlws.FILTER(AnalysisGroupings!$G$2:$G$20,(AnalysisGroupings!$F$2:$F$20=AnalysisResults!M1159)*LEN(M1159)&gt;0,"")</f>
        <v/>
      </c>
      <c r="O1159" t="s">
        <v>372</v>
      </c>
      <c r="P1159" t="s">
        <v>111</v>
      </c>
      <c r="R1159" s="4" t="str" cm="1">
        <f t="array" ref="R1159">_xlfn._xlws.FILTER(AnalysisGroupings!$G$2:$G$20,(AnalysisGroupings!$F$2:$F$20=AnalysisResults!Q1159)*LEN(Q1159)&gt;0,"")</f>
        <v/>
      </c>
      <c r="S1159" t="s">
        <v>461</v>
      </c>
      <c r="T1159">
        <v>0</v>
      </c>
      <c r="U1159" s="7" t="s">
        <v>276</v>
      </c>
    </row>
    <row r="1160" spans="1:21" x14ac:dyDescent="0.45">
      <c r="A1160" t="s">
        <v>117</v>
      </c>
      <c r="B1160" s="4" t="str" cm="1">
        <f t="array" ref="B1160">_xlfn._xlws.FILTER(AnalysisSets!B:B,AnalysisSets!A:A=_xlfn._xlws.FILTER(Analyses!D:D,Analyses!A:A=AnalysisResults!A1160,""),"")</f>
        <v>Safety Population</v>
      </c>
      <c r="C1160" t="s">
        <v>314</v>
      </c>
      <c r="D1160" s="4" t="str" cm="1">
        <f t="array" ref="D1160">_xlfn.UNIQUE(_xlfn._xlws.FILTER(AnalysisMethods!$C$2:$C$31,AnalysisMethods!$A$2:$A$31=AnalysisResults!C1160,""))</f>
        <v>Grouped summary of categorical variable</v>
      </c>
      <c r="E1160" t="s">
        <v>316</v>
      </c>
      <c r="F1160" s="4" t="str" cm="1">
        <f t="array" ref="F1160">_xlfn._xlws.FILTER(AnalysisMethods!$H$2:$H$31,AnalysisMethods!$E$2:$E$31=AnalysisResults!E1160,"")</f>
        <v>%</v>
      </c>
      <c r="G1160" s="4" t="str" cm="1">
        <f t="array" ref="G1160">_xlfn._xlws.FILTER(AnalysisMethods!$I$2:$I$31,AnalysisMethods!$E$2:$E$31=AnalysisResults!E1160,"")</f>
        <v>( XX.X)</v>
      </c>
      <c r="H1160" t="s">
        <v>33</v>
      </c>
      <c r="I1160" t="s">
        <v>40</v>
      </c>
      <c r="J1160" s="4" t="str" cm="1">
        <f t="array" ref="J1160">_xlfn._xlws.FILTER(AnalysisGroupings!$G$2:$G$20,AnalysisGroupings!$F$2:$F$20=AnalysisResults!I1160,"")</f>
        <v>Xanomeline Low Dose</v>
      </c>
      <c r="L1160" t="s">
        <v>108</v>
      </c>
      <c r="N1160" s="4" t="str" cm="1">
        <f t="array" ref="N1160">_xlfn._xlws.FILTER(AnalysisGroupings!$G$2:$G$20,(AnalysisGroupings!$F$2:$F$20=AnalysisResults!M1160)*LEN(M1160)&gt;0,"")</f>
        <v/>
      </c>
      <c r="O1160" t="s">
        <v>372</v>
      </c>
      <c r="P1160" t="s">
        <v>111</v>
      </c>
      <c r="R1160" s="4" t="str" cm="1">
        <f t="array" ref="R1160">_xlfn._xlws.FILTER(AnalysisGroupings!$G$2:$G$20,(AnalysisGroupings!$F$2:$F$20=AnalysisResults!Q1160)*LEN(Q1160)&gt;0,"")</f>
        <v/>
      </c>
      <c r="S1160" t="s">
        <v>461</v>
      </c>
      <c r="T1160">
        <v>0</v>
      </c>
      <c r="U1160" s="7" t="s">
        <v>280</v>
      </c>
    </row>
    <row r="1161" spans="1:21" x14ac:dyDescent="0.45">
      <c r="A1161" t="s">
        <v>117</v>
      </c>
      <c r="B1161" s="4" t="str" cm="1">
        <f t="array" ref="B1161">_xlfn._xlws.FILTER(AnalysisSets!B:B,AnalysisSets!A:A=_xlfn._xlws.FILTER(Analyses!D:D,Analyses!A:A=AnalysisResults!A1161,""),"")</f>
        <v>Safety Population</v>
      </c>
      <c r="C1161" t="s">
        <v>314</v>
      </c>
      <c r="D1161" s="4" t="str" cm="1">
        <f t="array" ref="D1161">_xlfn.UNIQUE(_xlfn._xlws.FILTER(AnalysisMethods!$C$2:$C$31,AnalysisMethods!$A$2:$A$31=AnalysisResults!C1161,""))</f>
        <v>Grouped summary of categorical variable</v>
      </c>
      <c r="E1161" t="s">
        <v>315</v>
      </c>
      <c r="F1161" s="4" t="str" cm="1">
        <f t="array" ref="F1161">_xlfn._xlws.FILTER(AnalysisMethods!$H$2:$H$31,AnalysisMethods!$E$2:$E$31=AnalysisResults!E1161,"")</f>
        <v>n</v>
      </c>
      <c r="G1161" s="4" t="str" cm="1">
        <f t="array" ref="G1161">_xlfn._xlws.FILTER(AnalysisMethods!$I$2:$I$31,AnalysisMethods!$E$2:$E$31=AnalysisResults!E1161,"")</f>
        <v>XX</v>
      </c>
      <c r="H1161" t="s">
        <v>33</v>
      </c>
      <c r="I1161" t="s">
        <v>40</v>
      </c>
      <c r="J1161" s="4" t="str" cm="1">
        <f t="array" ref="J1161">_xlfn._xlws.FILTER(AnalysisGroupings!$G$2:$G$20,AnalysisGroupings!$F$2:$F$20=AnalysisResults!I1161,"")</f>
        <v>Xanomeline Low Dose</v>
      </c>
      <c r="L1161" t="s">
        <v>108</v>
      </c>
      <c r="N1161" s="4" t="str" cm="1">
        <f t="array" ref="N1161">_xlfn._xlws.FILTER(AnalysisGroupings!$G$2:$G$20,(AnalysisGroupings!$F$2:$F$20=AnalysisResults!M1161)*LEN(M1161)&gt;0,"")</f>
        <v/>
      </c>
      <c r="O1161" t="s">
        <v>372</v>
      </c>
      <c r="P1161" t="s">
        <v>111</v>
      </c>
      <c r="R1161" s="4" t="str" cm="1">
        <f t="array" ref="R1161">_xlfn._xlws.FILTER(AnalysisGroupings!$G$2:$G$20,(AnalysisGroupings!$F$2:$F$20=AnalysisResults!Q1161)*LEN(Q1161)&gt;0,"")</f>
        <v/>
      </c>
      <c r="S1161" t="s">
        <v>474</v>
      </c>
      <c r="T1161">
        <v>14</v>
      </c>
      <c r="U1161" s="7" t="s">
        <v>241</v>
      </c>
    </row>
    <row r="1162" spans="1:21" x14ac:dyDescent="0.45">
      <c r="A1162" t="s">
        <v>117</v>
      </c>
      <c r="B1162" s="4" t="str" cm="1">
        <f t="array" ref="B1162">_xlfn._xlws.FILTER(AnalysisSets!B:B,AnalysisSets!A:A=_xlfn._xlws.FILTER(Analyses!D:D,Analyses!A:A=AnalysisResults!A1162,""),"")</f>
        <v>Safety Population</v>
      </c>
      <c r="C1162" t="s">
        <v>314</v>
      </c>
      <c r="D1162" s="4" t="str" cm="1">
        <f t="array" ref="D1162">_xlfn.UNIQUE(_xlfn._xlws.FILTER(AnalysisMethods!$C$2:$C$31,AnalysisMethods!$A$2:$A$31=AnalysisResults!C1162,""))</f>
        <v>Grouped summary of categorical variable</v>
      </c>
      <c r="E1162" t="s">
        <v>316</v>
      </c>
      <c r="F1162" s="4" t="str" cm="1">
        <f t="array" ref="F1162">_xlfn._xlws.FILTER(AnalysisMethods!$H$2:$H$31,AnalysisMethods!$E$2:$E$31=AnalysisResults!E1162,"")</f>
        <v>%</v>
      </c>
      <c r="G1162" s="4" t="str" cm="1">
        <f t="array" ref="G1162">_xlfn._xlws.FILTER(AnalysisMethods!$I$2:$I$31,AnalysisMethods!$E$2:$E$31=AnalysisResults!E1162,"")</f>
        <v>( XX.X)</v>
      </c>
      <c r="H1162" t="s">
        <v>33</v>
      </c>
      <c r="I1162" t="s">
        <v>40</v>
      </c>
      <c r="J1162" s="4" t="str" cm="1">
        <f t="array" ref="J1162">_xlfn._xlws.FILTER(AnalysisGroupings!$G$2:$G$20,AnalysisGroupings!$F$2:$F$20=AnalysisResults!I1162,"")</f>
        <v>Xanomeline Low Dose</v>
      </c>
      <c r="L1162" t="s">
        <v>108</v>
      </c>
      <c r="N1162" s="4" t="str" cm="1">
        <f t="array" ref="N1162">_xlfn._xlws.FILTER(AnalysisGroupings!$G$2:$G$20,(AnalysisGroupings!$F$2:$F$20=AnalysisResults!M1162)*LEN(M1162)&gt;0,"")</f>
        <v/>
      </c>
      <c r="O1162" t="s">
        <v>372</v>
      </c>
      <c r="P1162" t="s">
        <v>111</v>
      </c>
      <c r="R1162" s="4" t="str" cm="1">
        <f t="array" ref="R1162">_xlfn._xlws.FILTER(AnalysisGroupings!$G$2:$G$20,(AnalysisGroupings!$F$2:$F$20=AnalysisResults!Q1162)*LEN(Q1162)&gt;0,"")</f>
        <v/>
      </c>
      <c r="S1162" t="s">
        <v>474</v>
      </c>
      <c r="T1162">
        <v>16.666699999999999</v>
      </c>
      <c r="U1162" s="7" t="s">
        <v>632</v>
      </c>
    </row>
    <row r="1163" spans="1:21" x14ac:dyDescent="0.45">
      <c r="A1163" t="s">
        <v>117</v>
      </c>
      <c r="B1163" s="4" t="str" cm="1">
        <f t="array" ref="B1163">_xlfn._xlws.FILTER(AnalysisSets!B:B,AnalysisSets!A:A=_xlfn._xlws.FILTER(Analyses!D:D,Analyses!A:A=AnalysisResults!A1163,""),"")</f>
        <v>Safety Population</v>
      </c>
      <c r="C1163" t="s">
        <v>314</v>
      </c>
      <c r="D1163" s="4" t="str" cm="1">
        <f t="array" ref="D1163">_xlfn.UNIQUE(_xlfn._xlws.FILTER(AnalysisMethods!$C$2:$C$31,AnalysisMethods!$A$2:$A$31=AnalysisResults!C1163,""))</f>
        <v>Grouped summary of categorical variable</v>
      </c>
      <c r="E1163" t="s">
        <v>315</v>
      </c>
      <c r="F1163" s="4" t="str" cm="1">
        <f t="array" ref="F1163">_xlfn._xlws.FILTER(AnalysisMethods!$H$2:$H$31,AnalysisMethods!$E$2:$E$31=AnalysisResults!E1163,"")</f>
        <v>n</v>
      </c>
      <c r="G1163" s="4" t="str" cm="1">
        <f t="array" ref="G1163">_xlfn._xlws.FILTER(AnalysisMethods!$I$2:$I$31,AnalysisMethods!$E$2:$E$31=AnalysisResults!E1163,"")</f>
        <v>XX</v>
      </c>
      <c r="H1163" t="s">
        <v>33</v>
      </c>
      <c r="I1163" t="s">
        <v>40</v>
      </c>
      <c r="J1163" s="4" t="str" cm="1">
        <f t="array" ref="J1163">_xlfn._xlws.FILTER(AnalysisGroupings!$G$2:$G$20,AnalysisGroupings!$F$2:$F$20=AnalysisResults!I1163,"")</f>
        <v>Xanomeline Low Dose</v>
      </c>
      <c r="L1163" t="s">
        <v>108</v>
      </c>
      <c r="N1163" s="4" t="str" cm="1">
        <f t="array" ref="N1163">_xlfn._xlws.FILTER(AnalysisGroupings!$G$2:$G$20,(AnalysisGroupings!$F$2:$F$20=AnalysisResults!M1163)*LEN(M1163)&gt;0,"")</f>
        <v/>
      </c>
      <c r="O1163" t="s">
        <v>372</v>
      </c>
      <c r="P1163" t="s">
        <v>111</v>
      </c>
      <c r="R1163" s="4" t="str" cm="1">
        <f t="array" ref="R1163">_xlfn._xlws.FILTER(AnalysisGroupings!$G$2:$G$20,(AnalysisGroupings!$F$2:$F$20=AnalysisResults!Q1163)*LEN(Q1163)&gt;0,"")</f>
        <v/>
      </c>
      <c r="S1163" t="s">
        <v>504</v>
      </c>
      <c r="T1163">
        <v>4</v>
      </c>
      <c r="U1163" s="7" t="s">
        <v>622</v>
      </c>
    </row>
    <row r="1164" spans="1:21" x14ac:dyDescent="0.45">
      <c r="A1164" t="s">
        <v>117</v>
      </c>
      <c r="B1164" s="4" t="str" cm="1">
        <f t="array" ref="B1164">_xlfn._xlws.FILTER(AnalysisSets!B:B,AnalysisSets!A:A=_xlfn._xlws.FILTER(Analyses!D:D,Analyses!A:A=AnalysisResults!A1164,""),"")</f>
        <v>Safety Population</v>
      </c>
      <c r="C1164" t="s">
        <v>314</v>
      </c>
      <c r="D1164" s="4" t="str" cm="1">
        <f t="array" ref="D1164">_xlfn.UNIQUE(_xlfn._xlws.FILTER(AnalysisMethods!$C$2:$C$31,AnalysisMethods!$A$2:$A$31=AnalysisResults!C1164,""))</f>
        <v>Grouped summary of categorical variable</v>
      </c>
      <c r="E1164" t="s">
        <v>316</v>
      </c>
      <c r="F1164" s="4" t="str" cm="1">
        <f t="array" ref="F1164">_xlfn._xlws.FILTER(AnalysisMethods!$H$2:$H$31,AnalysisMethods!$E$2:$E$31=AnalysisResults!E1164,"")</f>
        <v>%</v>
      </c>
      <c r="G1164" s="4" t="str" cm="1">
        <f t="array" ref="G1164">_xlfn._xlws.FILTER(AnalysisMethods!$I$2:$I$31,AnalysisMethods!$E$2:$E$31=AnalysisResults!E1164,"")</f>
        <v>( XX.X)</v>
      </c>
      <c r="H1164" t="s">
        <v>33</v>
      </c>
      <c r="I1164" t="s">
        <v>40</v>
      </c>
      <c r="J1164" s="4" t="str" cm="1">
        <f t="array" ref="J1164">_xlfn._xlws.FILTER(AnalysisGroupings!$G$2:$G$20,AnalysisGroupings!$F$2:$F$20=AnalysisResults!I1164,"")</f>
        <v>Xanomeline Low Dose</v>
      </c>
      <c r="L1164" t="s">
        <v>108</v>
      </c>
      <c r="N1164" s="4" t="str" cm="1">
        <f t="array" ref="N1164">_xlfn._xlws.FILTER(AnalysisGroupings!$G$2:$G$20,(AnalysisGroupings!$F$2:$F$20=AnalysisResults!M1164)*LEN(M1164)&gt;0,"")</f>
        <v/>
      </c>
      <c r="O1164" t="s">
        <v>372</v>
      </c>
      <c r="P1164" t="s">
        <v>111</v>
      </c>
      <c r="R1164" s="4" t="str" cm="1">
        <f t="array" ref="R1164">_xlfn._xlws.FILTER(AnalysisGroupings!$G$2:$G$20,(AnalysisGroupings!$F$2:$F$20=AnalysisResults!Q1164)*LEN(Q1164)&gt;0,"")</f>
        <v/>
      </c>
      <c r="S1164" t="s">
        <v>504</v>
      </c>
      <c r="T1164">
        <v>4.7618999999999998</v>
      </c>
      <c r="U1164" s="7" t="s">
        <v>649</v>
      </c>
    </row>
    <row r="1165" spans="1:21" x14ac:dyDescent="0.45">
      <c r="A1165" t="s">
        <v>117</v>
      </c>
      <c r="B1165" s="4" t="str" cm="1">
        <f t="array" ref="B1165">_xlfn._xlws.FILTER(AnalysisSets!B:B,AnalysisSets!A:A=_xlfn._xlws.FILTER(Analyses!D:D,Analyses!A:A=AnalysisResults!A1165,""),"")</f>
        <v>Safety Population</v>
      </c>
      <c r="C1165" t="s">
        <v>314</v>
      </c>
      <c r="D1165" s="4" t="str" cm="1">
        <f t="array" ref="D1165">_xlfn.UNIQUE(_xlfn._xlws.FILTER(AnalysisMethods!$C$2:$C$31,AnalysisMethods!$A$2:$A$31=AnalysisResults!C1165,""))</f>
        <v>Grouped summary of categorical variable</v>
      </c>
      <c r="E1165" t="s">
        <v>315</v>
      </c>
      <c r="F1165" s="4" t="str" cm="1">
        <f t="array" ref="F1165">_xlfn._xlws.FILTER(AnalysisMethods!$H$2:$H$31,AnalysisMethods!$E$2:$E$31=AnalysisResults!E1165,"")</f>
        <v>n</v>
      </c>
      <c r="G1165" s="4" t="str" cm="1">
        <f t="array" ref="G1165">_xlfn._xlws.FILTER(AnalysisMethods!$I$2:$I$31,AnalysisMethods!$E$2:$E$31=AnalysisResults!E1165,"")</f>
        <v>XX</v>
      </c>
      <c r="H1165" t="s">
        <v>33</v>
      </c>
      <c r="I1165" t="s">
        <v>40</v>
      </c>
      <c r="J1165" s="4" t="str" cm="1">
        <f t="array" ref="J1165">_xlfn._xlws.FILTER(AnalysisGroupings!$G$2:$G$20,AnalysisGroupings!$F$2:$F$20=AnalysisResults!I1165,"")</f>
        <v>Xanomeline Low Dose</v>
      </c>
      <c r="L1165" t="s">
        <v>108</v>
      </c>
      <c r="N1165" s="4" t="str" cm="1">
        <f t="array" ref="N1165">_xlfn._xlws.FILTER(AnalysisGroupings!$G$2:$G$20,(AnalysisGroupings!$F$2:$F$20=AnalysisResults!M1165)*LEN(M1165)&gt;0,"")</f>
        <v/>
      </c>
      <c r="O1165" t="s">
        <v>372</v>
      </c>
      <c r="P1165" t="s">
        <v>111</v>
      </c>
      <c r="R1165" s="4" t="str" cm="1">
        <f t="array" ref="R1165">_xlfn._xlws.FILTER(AnalysisGroupings!$G$2:$G$20,(AnalysisGroupings!$F$2:$F$20=AnalysisResults!Q1165)*LEN(Q1165)&gt;0,"")</f>
        <v/>
      </c>
      <c r="S1165" t="s">
        <v>554</v>
      </c>
      <c r="T1165">
        <v>21</v>
      </c>
      <c r="U1165" s="7" t="s">
        <v>618</v>
      </c>
    </row>
    <row r="1166" spans="1:21" x14ac:dyDescent="0.45">
      <c r="A1166" t="s">
        <v>117</v>
      </c>
      <c r="B1166" s="4" t="str" cm="1">
        <f t="array" ref="B1166">_xlfn._xlws.FILTER(AnalysisSets!B:B,AnalysisSets!A:A=_xlfn._xlws.FILTER(Analyses!D:D,Analyses!A:A=AnalysisResults!A1166,""),"")</f>
        <v>Safety Population</v>
      </c>
      <c r="C1166" t="s">
        <v>314</v>
      </c>
      <c r="D1166" s="4" t="str" cm="1">
        <f t="array" ref="D1166">_xlfn.UNIQUE(_xlfn._xlws.FILTER(AnalysisMethods!$C$2:$C$31,AnalysisMethods!$A$2:$A$31=AnalysisResults!C1166,""))</f>
        <v>Grouped summary of categorical variable</v>
      </c>
      <c r="E1166" t="s">
        <v>316</v>
      </c>
      <c r="F1166" s="4" t="str" cm="1">
        <f t="array" ref="F1166">_xlfn._xlws.FILTER(AnalysisMethods!$H$2:$H$31,AnalysisMethods!$E$2:$E$31=AnalysisResults!E1166,"")</f>
        <v>%</v>
      </c>
      <c r="G1166" s="4" t="str" cm="1">
        <f t="array" ref="G1166">_xlfn._xlws.FILTER(AnalysisMethods!$I$2:$I$31,AnalysisMethods!$E$2:$E$31=AnalysisResults!E1166,"")</f>
        <v>( XX.X)</v>
      </c>
      <c r="H1166" t="s">
        <v>33</v>
      </c>
      <c r="I1166" t="s">
        <v>40</v>
      </c>
      <c r="J1166" s="4" t="str" cm="1">
        <f t="array" ref="J1166">_xlfn._xlws.FILTER(AnalysisGroupings!$G$2:$G$20,AnalysisGroupings!$F$2:$F$20=AnalysisResults!I1166,"")</f>
        <v>Xanomeline Low Dose</v>
      </c>
      <c r="L1166" t="s">
        <v>108</v>
      </c>
      <c r="N1166" s="4" t="str" cm="1">
        <f t="array" ref="N1166">_xlfn._xlws.FILTER(AnalysisGroupings!$G$2:$G$20,(AnalysisGroupings!$F$2:$F$20=AnalysisResults!M1166)*LEN(M1166)&gt;0,"")</f>
        <v/>
      </c>
      <c r="O1166" t="s">
        <v>372</v>
      </c>
      <c r="P1166" t="s">
        <v>111</v>
      </c>
      <c r="R1166" s="4" t="str" cm="1">
        <f t="array" ref="R1166">_xlfn._xlws.FILTER(AnalysisGroupings!$G$2:$G$20,(AnalysisGroupings!$F$2:$F$20=AnalysisResults!Q1166)*LEN(Q1166)&gt;0,"")</f>
        <v/>
      </c>
      <c r="S1166" t="s">
        <v>554</v>
      </c>
      <c r="T1166">
        <v>25</v>
      </c>
      <c r="U1166" s="7" t="s">
        <v>653</v>
      </c>
    </row>
    <row r="1167" spans="1:21" x14ac:dyDescent="0.45">
      <c r="A1167" t="s">
        <v>117</v>
      </c>
      <c r="B1167" s="4" t="str" cm="1">
        <f t="array" ref="B1167">_xlfn._xlws.FILTER(AnalysisSets!B:B,AnalysisSets!A:A=_xlfn._xlws.FILTER(Analyses!D:D,Analyses!A:A=AnalysisResults!A1167,""),"")</f>
        <v>Safety Population</v>
      </c>
      <c r="C1167" t="s">
        <v>314</v>
      </c>
      <c r="D1167" s="4" t="str" cm="1">
        <f t="array" ref="D1167">_xlfn.UNIQUE(_xlfn._xlws.FILTER(AnalysisMethods!$C$2:$C$31,AnalysisMethods!$A$2:$A$31=AnalysisResults!C1167,""))</f>
        <v>Grouped summary of categorical variable</v>
      </c>
      <c r="E1167" t="s">
        <v>315</v>
      </c>
      <c r="F1167" s="4" t="str" cm="1">
        <f t="array" ref="F1167">_xlfn._xlws.FILTER(AnalysisMethods!$H$2:$H$31,AnalysisMethods!$E$2:$E$31=AnalysisResults!E1167,"")</f>
        <v>n</v>
      </c>
      <c r="G1167" s="4" t="str" cm="1">
        <f t="array" ref="G1167">_xlfn._xlws.FILTER(AnalysisMethods!$I$2:$I$31,AnalysisMethods!$E$2:$E$31=AnalysisResults!E1167,"")</f>
        <v>XX</v>
      </c>
      <c r="H1167" t="s">
        <v>33</v>
      </c>
      <c r="I1167" t="s">
        <v>40</v>
      </c>
      <c r="J1167" s="4" t="str" cm="1">
        <f t="array" ref="J1167">_xlfn._xlws.FILTER(AnalysisGroupings!$G$2:$G$20,AnalysisGroupings!$F$2:$F$20=AnalysisResults!I1167,"")</f>
        <v>Xanomeline Low Dose</v>
      </c>
      <c r="L1167" t="s">
        <v>108</v>
      </c>
      <c r="N1167" s="4" t="str" cm="1">
        <f t="array" ref="N1167">_xlfn._xlws.FILTER(AnalysisGroupings!$G$2:$G$20,(AnalysisGroupings!$F$2:$F$20=AnalysisResults!M1167)*LEN(M1167)&gt;0,"")</f>
        <v/>
      </c>
      <c r="O1167" t="s">
        <v>372</v>
      </c>
      <c r="P1167" t="s">
        <v>111</v>
      </c>
      <c r="R1167" s="4" t="str" cm="1">
        <f t="array" ref="R1167">_xlfn._xlws.FILTER(AnalysisGroupings!$G$2:$G$20,(AnalysisGroupings!$F$2:$F$20=AnalysisResults!Q1167)*LEN(Q1167)&gt;0,"")</f>
        <v/>
      </c>
      <c r="S1167" t="s">
        <v>555</v>
      </c>
      <c r="T1167">
        <v>1</v>
      </c>
      <c r="U1167" s="7" t="s">
        <v>277</v>
      </c>
    </row>
    <row r="1168" spans="1:21" x14ac:dyDescent="0.45">
      <c r="A1168" t="s">
        <v>117</v>
      </c>
      <c r="B1168" s="4" t="str" cm="1">
        <f t="array" ref="B1168">_xlfn._xlws.FILTER(AnalysisSets!B:B,AnalysisSets!A:A=_xlfn._xlws.FILTER(Analyses!D:D,Analyses!A:A=AnalysisResults!A1168,""),"")</f>
        <v>Safety Population</v>
      </c>
      <c r="C1168" t="s">
        <v>314</v>
      </c>
      <c r="D1168" s="4" t="str" cm="1">
        <f t="array" ref="D1168">_xlfn.UNIQUE(_xlfn._xlws.FILTER(AnalysisMethods!$C$2:$C$31,AnalysisMethods!$A$2:$A$31=AnalysisResults!C1168,""))</f>
        <v>Grouped summary of categorical variable</v>
      </c>
      <c r="E1168" t="s">
        <v>316</v>
      </c>
      <c r="F1168" s="4" t="str" cm="1">
        <f t="array" ref="F1168">_xlfn._xlws.FILTER(AnalysisMethods!$H$2:$H$31,AnalysisMethods!$E$2:$E$31=AnalysisResults!E1168,"")</f>
        <v>%</v>
      </c>
      <c r="G1168" s="4" t="str" cm="1">
        <f t="array" ref="G1168">_xlfn._xlws.FILTER(AnalysisMethods!$I$2:$I$31,AnalysisMethods!$E$2:$E$31=AnalysisResults!E1168,"")</f>
        <v>( XX.X)</v>
      </c>
      <c r="H1168" t="s">
        <v>33</v>
      </c>
      <c r="I1168" t="s">
        <v>40</v>
      </c>
      <c r="J1168" s="4" t="str" cm="1">
        <f t="array" ref="J1168">_xlfn._xlws.FILTER(AnalysisGroupings!$G$2:$G$20,AnalysisGroupings!$F$2:$F$20=AnalysisResults!I1168,"")</f>
        <v>Xanomeline Low Dose</v>
      </c>
      <c r="L1168" t="s">
        <v>108</v>
      </c>
      <c r="N1168" s="4" t="str" cm="1">
        <f t="array" ref="N1168">_xlfn._xlws.FILTER(AnalysisGroupings!$G$2:$G$20,(AnalysisGroupings!$F$2:$F$20=AnalysisResults!M1168)*LEN(M1168)&gt;0,"")</f>
        <v/>
      </c>
      <c r="O1168" t="s">
        <v>372</v>
      </c>
      <c r="P1168" t="s">
        <v>111</v>
      </c>
      <c r="R1168" s="4" t="str" cm="1">
        <f t="array" ref="R1168">_xlfn._xlws.FILTER(AnalysisGroupings!$G$2:$G$20,(AnalysisGroupings!$F$2:$F$20=AnalysisResults!Q1168)*LEN(Q1168)&gt;0,"")</f>
        <v/>
      </c>
      <c r="S1168" t="s">
        <v>555</v>
      </c>
      <c r="T1168">
        <v>1.1904999999999999</v>
      </c>
      <c r="U1168" s="7" t="s">
        <v>283</v>
      </c>
    </row>
    <row r="1169" spans="1:21" x14ac:dyDescent="0.45">
      <c r="A1169" t="s">
        <v>117</v>
      </c>
      <c r="B1169" s="4" t="str" cm="1">
        <f t="array" ref="B1169">_xlfn._xlws.FILTER(AnalysisSets!B:B,AnalysisSets!A:A=_xlfn._xlws.FILTER(Analyses!D:D,Analyses!A:A=AnalysisResults!A1169,""),"")</f>
        <v>Safety Population</v>
      </c>
      <c r="C1169" t="s">
        <v>314</v>
      </c>
      <c r="D1169" s="4" t="str" cm="1">
        <f t="array" ref="D1169">_xlfn.UNIQUE(_xlfn._xlws.FILTER(AnalysisMethods!$C$2:$C$31,AnalysisMethods!$A$2:$A$31=AnalysisResults!C1169,""))</f>
        <v>Grouped summary of categorical variable</v>
      </c>
      <c r="E1169" t="s">
        <v>315</v>
      </c>
      <c r="F1169" s="4" t="str" cm="1">
        <f t="array" ref="F1169">_xlfn._xlws.FILTER(AnalysisMethods!$H$2:$H$31,AnalysisMethods!$E$2:$E$31=AnalysisResults!E1169,"")</f>
        <v>n</v>
      </c>
      <c r="G1169" s="4" t="str" cm="1">
        <f t="array" ref="G1169">_xlfn._xlws.FILTER(AnalysisMethods!$I$2:$I$31,AnalysisMethods!$E$2:$E$31=AnalysisResults!E1169,"")</f>
        <v>XX</v>
      </c>
      <c r="H1169" t="s">
        <v>33</v>
      </c>
      <c r="I1169" t="s">
        <v>40</v>
      </c>
      <c r="J1169" s="4" t="str" cm="1">
        <f t="array" ref="J1169">_xlfn._xlws.FILTER(AnalysisGroupings!$G$2:$G$20,AnalysisGroupings!$F$2:$F$20=AnalysisResults!I1169,"")</f>
        <v>Xanomeline Low Dose</v>
      </c>
      <c r="L1169" t="s">
        <v>108</v>
      </c>
      <c r="N1169" s="4" t="str" cm="1">
        <f t="array" ref="N1169">_xlfn._xlws.FILTER(AnalysisGroupings!$G$2:$G$20,(AnalysisGroupings!$F$2:$F$20=AnalysisResults!M1169)*LEN(M1169)&gt;0,"")</f>
        <v/>
      </c>
      <c r="O1169" t="s">
        <v>372</v>
      </c>
      <c r="P1169" t="s">
        <v>111</v>
      </c>
      <c r="R1169" s="4" t="str" cm="1">
        <f t="array" ref="R1169">_xlfn._xlws.FILTER(AnalysisGroupings!$G$2:$G$20,(AnalysisGroupings!$F$2:$F$20=AnalysisResults!Q1169)*LEN(Q1169)&gt;0,"")</f>
        <v/>
      </c>
      <c r="S1169" t="s">
        <v>559</v>
      </c>
      <c r="T1169">
        <v>13</v>
      </c>
      <c r="U1169" s="7" t="s">
        <v>629</v>
      </c>
    </row>
    <row r="1170" spans="1:21" x14ac:dyDescent="0.45">
      <c r="A1170" t="s">
        <v>117</v>
      </c>
      <c r="B1170" s="4" t="str" cm="1">
        <f t="array" ref="B1170">_xlfn._xlws.FILTER(AnalysisSets!B:B,AnalysisSets!A:A=_xlfn._xlws.FILTER(Analyses!D:D,Analyses!A:A=AnalysisResults!A1170,""),"")</f>
        <v>Safety Population</v>
      </c>
      <c r="C1170" t="s">
        <v>314</v>
      </c>
      <c r="D1170" s="4" t="str" cm="1">
        <f t="array" ref="D1170">_xlfn.UNIQUE(_xlfn._xlws.FILTER(AnalysisMethods!$C$2:$C$31,AnalysisMethods!$A$2:$A$31=AnalysisResults!C1170,""))</f>
        <v>Grouped summary of categorical variable</v>
      </c>
      <c r="E1170" t="s">
        <v>316</v>
      </c>
      <c r="F1170" s="4" t="str" cm="1">
        <f t="array" ref="F1170">_xlfn._xlws.FILTER(AnalysisMethods!$H$2:$H$31,AnalysisMethods!$E$2:$E$31=AnalysisResults!E1170,"")</f>
        <v>%</v>
      </c>
      <c r="G1170" s="4" t="str" cm="1">
        <f t="array" ref="G1170">_xlfn._xlws.FILTER(AnalysisMethods!$I$2:$I$31,AnalysisMethods!$E$2:$E$31=AnalysisResults!E1170,"")</f>
        <v>( XX.X)</v>
      </c>
      <c r="H1170" t="s">
        <v>33</v>
      </c>
      <c r="I1170" t="s">
        <v>40</v>
      </c>
      <c r="J1170" s="4" t="str" cm="1">
        <f t="array" ref="J1170">_xlfn._xlws.FILTER(AnalysisGroupings!$G$2:$G$20,AnalysisGroupings!$F$2:$F$20=AnalysisResults!I1170,"")</f>
        <v>Xanomeline Low Dose</v>
      </c>
      <c r="L1170" t="s">
        <v>108</v>
      </c>
      <c r="N1170" s="4" t="str" cm="1">
        <f t="array" ref="N1170">_xlfn._xlws.FILTER(AnalysisGroupings!$G$2:$G$20,(AnalysisGroupings!$F$2:$F$20=AnalysisResults!M1170)*LEN(M1170)&gt;0,"")</f>
        <v/>
      </c>
      <c r="O1170" t="s">
        <v>372</v>
      </c>
      <c r="P1170" t="s">
        <v>111</v>
      </c>
      <c r="R1170" s="4" t="str" cm="1">
        <f t="array" ref="R1170">_xlfn._xlws.FILTER(AnalysisGroupings!$G$2:$G$20,(AnalysisGroupings!$F$2:$F$20=AnalysisResults!Q1170)*LEN(Q1170)&gt;0,"")</f>
        <v/>
      </c>
      <c r="S1170" t="s">
        <v>559</v>
      </c>
      <c r="T1170">
        <v>15.4762</v>
      </c>
      <c r="U1170" s="7" t="s">
        <v>630</v>
      </c>
    </row>
    <row r="1171" spans="1:21" x14ac:dyDescent="0.45">
      <c r="A1171" t="s">
        <v>117</v>
      </c>
      <c r="B1171" s="4" t="str" cm="1">
        <f t="array" ref="B1171">_xlfn._xlws.FILTER(AnalysisSets!B:B,AnalysisSets!A:A=_xlfn._xlws.FILTER(Analyses!D:D,Analyses!A:A=AnalysisResults!A1171,""),"")</f>
        <v>Safety Population</v>
      </c>
      <c r="C1171" t="s">
        <v>314</v>
      </c>
      <c r="D1171" s="4" t="str" cm="1">
        <f t="array" ref="D1171">_xlfn.UNIQUE(_xlfn._xlws.FILTER(AnalysisMethods!$C$2:$C$31,AnalysisMethods!$A$2:$A$31=AnalysisResults!C1171,""))</f>
        <v>Grouped summary of categorical variable</v>
      </c>
      <c r="E1171" t="s">
        <v>315</v>
      </c>
      <c r="F1171" s="4" t="str" cm="1">
        <f t="array" ref="F1171">_xlfn._xlws.FILTER(AnalysisMethods!$H$2:$H$31,AnalysisMethods!$E$2:$E$31=AnalysisResults!E1171,"")</f>
        <v>n</v>
      </c>
      <c r="G1171" s="4" t="str" cm="1">
        <f t="array" ref="G1171">_xlfn._xlws.FILTER(AnalysisMethods!$I$2:$I$31,AnalysisMethods!$E$2:$E$31=AnalysisResults!E1171,"")</f>
        <v>XX</v>
      </c>
      <c r="H1171" t="s">
        <v>33</v>
      </c>
      <c r="I1171" t="s">
        <v>40</v>
      </c>
      <c r="J1171" s="4" t="str" cm="1">
        <f t="array" ref="J1171">_xlfn._xlws.FILTER(AnalysisGroupings!$G$2:$G$20,AnalysisGroupings!$F$2:$F$20=AnalysisResults!I1171,"")</f>
        <v>Xanomeline Low Dose</v>
      </c>
      <c r="L1171" t="s">
        <v>108</v>
      </c>
      <c r="N1171" s="4" t="str" cm="1">
        <f t="array" ref="N1171">_xlfn._xlws.FILTER(AnalysisGroupings!$G$2:$G$20,(AnalysisGroupings!$F$2:$F$20=AnalysisResults!M1171)*LEN(M1171)&gt;0,"")</f>
        <v/>
      </c>
      <c r="O1171" t="s">
        <v>372</v>
      </c>
      <c r="P1171" t="s">
        <v>111</v>
      </c>
      <c r="R1171" s="4" t="str" cm="1">
        <f t="array" ref="R1171">_xlfn._xlws.FILTER(AnalysisGroupings!$G$2:$G$20,(AnalysisGroupings!$F$2:$F$20=AnalysisResults!Q1171)*LEN(Q1171)&gt;0,"")</f>
        <v/>
      </c>
      <c r="S1171" t="s">
        <v>560</v>
      </c>
      <c r="T1171">
        <v>1</v>
      </c>
      <c r="U1171" s="7" t="s">
        <v>277</v>
      </c>
    </row>
    <row r="1172" spans="1:21" x14ac:dyDescent="0.45">
      <c r="A1172" t="s">
        <v>117</v>
      </c>
      <c r="B1172" s="4" t="str" cm="1">
        <f t="array" ref="B1172">_xlfn._xlws.FILTER(AnalysisSets!B:B,AnalysisSets!A:A=_xlfn._xlws.FILTER(Analyses!D:D,Analyses!A:A=AnalysisResults!A1172,""),"")</f>
        <v>Safety Population</v>
      </c>
      <c r="C1172" t="s">
        <v>314</v>
      </c>
      <c r="D1172" s="4" t="str" cm="1">
        <f t="array" ref="D1172">_xlfn.UNIQUE(_xlfn._xlws.FILTER(AnalysisMethods!$C$2:$C$31,AnalysisMethods!$A$2:$A$31=AnalysisResults!C1172,""))</f>
        <v>Grouped summary of categorical variable</v>
      </c>
      <c r="E1172" t="s">
        <v>316</v>
      </c>
      <c r="F1172" s="4" t="str" cm="1">
        <f t="array" ref="F1172">_xlfn._xlws.FILTER(AnalysisMethods!$H$2:$H$31,AnalysisMethods!$E$2:$E$31=AnalysisResults!E1172,"")</f>
        <v>%</v>
      </c>
      <c r="G1172" s="4" t="str" cm="1">
        <f t="array" ref="G1172">_xlfn._xlws.FILTER(AnalysisMethods!$I$2:$I$31,AnalysisMethods!$E$2:$E$31=AnalysisResults!E1172,"")</f>
        <v>( XX.X)</v>
      </c>
      <c r="H1172" t="s">
        <v>33</v>
      </c>
      <c r="I1172" t="s">
        <v>40</v>
      </c>
      <c r="J1172" s="4" t="str" cm="1">
        <f t="array" ref="J1172">_xlfn._xlws.FILTER(AnalysisGroupings!$G$2:$G$20,AnalysisGroupings!$F$2:$F$20=AnalysisResults!I1172,"")</f>
        <v>Xanomeline Low Dose</v>
      </c>
      <c r="L1172" t="s">
        <v>108</v>
      </c>
      <c r="N1172" s="4" t="str" cm="1">
        <f t="array" ref="N1172">_xlfn._xlws.FILTER(AnalysisGroupings!$G$2:$G$20,(AnalysisGroupings!$F$2:$F$20=AnalysisResults!M1172)*LEN(M1172)&gt;0,"")</f>
        <v/>
      </c>
      <c r="O1172" t="s">
        <v>372</v>
      </c>
      <c r="P1172" t="s">
        <v>111</v>
      </c>
      <c r="R1172" s="4" t="str" cm="1">
        <f t="array" ref="R1172">_xlfn._xlws.FILTER(AnalysisGroupings!$G$2:$G$20,(AnalysisGroupings!$F$2:$F$20=AnalysisResults!Q1172)*LEN(Q1172)&gt;0,"")</f>
        <v/>
      </c>
      <c r="S1172" t="s">
        <v>560</v>
      </c>
      <c r="T1172">
        <v>1.1904999999999999</v>
      </c>
      <c r="U1172" s="7" t="s">
        <v>283</v>
      </c>
    </row>
    <row r="1173" spans="1:21" x14ac:dyDescent="0.45">
      <c r="A1173" t="s">
        <v>117</v>
      </c>
      <c r="B1173" s="4" t="str" cm="1">
        <f t="array" ref="B1173">_xlfn._xlws.FILTER(AnalysisSets!B:B,AnalysisSets!A:A=_xlfn._xlws.FILTER(Analyses!D:D,Analyses!A:A=AnalysisResults!A1173,""),"")</f>
        <v>Safety Population</v>
      </c>
      <c r="C1173" t="s">
        <v>314</v>
      </c>
      <c r="D1173" s="4" t="str" cm="1">
        <f t="array" ref="D1173">_xlfn.UNIQUE(_xlfn._xlws.FILTER(AnalysisMethods!$C$2:$C$31,AnalysisMethods!$A$2:$A$31=AnalysisResults!C1173,""))</f>
        <v>Grouped summary of categorical variable</v>
      </c>
      <c r="E1173" t="s">
        <v>315</v>
      </c>
      <c r="F1173" s="4" t="str" cm="1">
        <f t="array" ref="F1173">_xlfn._xlws.FILTER(AnalysisMethods!$H$2:$H$31,AnalysisMethods!$E$2:$E$31=AnalysisResults!E1173,"")</f>
        <v>n</v>
      </c>
      <c r="G1173" s="4" t="str" cm="1">
        <f t="array" ref="G1173">_xlfn._xlws.FILTER(AnalysisMethods!$I$2:$I$31,AnalysisMethods!$E$2:$E$31=AnalysisResults!E1173,"")</f>
        <v>XX</v>
      </c>
      <c r="H1173" t="s">
        <v>33</v>
      </c>
      <c r="I1173" t="s">
        <v>40</v>
      </c>
      <c r="J1173" s="4" t="str" cm="1">
        <f t="array" ref="J1173">_xlfn._xlws.FILTER(AnalysisGroupings!$G$2:$G$20,AnalysisGroupings!$F$2:$F$20=AnalysisResults!I1173,"")</f>
        <v>Xanomeline Low Dose</v>
      </c>
      <c r="L1173" t="s">
        <v>108</v>
      </c>
      <c r="N1173" s="4" t="str" cm="1">
        <f t="array" ref="N1173">_xlfn._xlws.FILTER(AnalysisGroupings!$G$2:$G$20,(AnalysisGroupings!$F$2:$F$20=AnalysisResults!M1173)*LEN(M1173)&gt;0,"")</f>
        <v/>
      </c>
      <c r="O1173" t="s">
        <v>372</v>
      </c>
      <c r="P1173" t="s">
        <v>111</v>
      </c>
      <c r="R1173" s="4" t="str" cm="1">
        <f t="array" ref="R1173">_xlfn._xlws.FILTER(AnalysisGroupings!$G$2:$G$20,(AnalysisGroupings!$F$2:$F$20=AnalysisResults!Q1173)*LEN(Q1173)&gt;0,"")</f>
        <v/>
      </c>
      <c r="S1173" t="s">
        <v>561</v>
      </c>
      <c r="T1173">
        <v>0</v>
      </c>
      <c r="U1173" s="7" t="s">
        <v>276</v>
      </c>
    </row>
    <row r="1174" spans="1:21" x14ac:dyDescent="0.45">
      <c r="A1174" t="s">
        <v>117</v>
      </c>
      <c r="B1174" s="4" t="str" cm="1">
        <f t="array" ref="B1174">_xlfn._xlws.FILTER(AnalysisSets!B:B,AnalysisSets!A:A=_xlfn._xlws.FILTER(Analyses!D:D,Analyses!A:A=AnalysisResults!A1174,""),"")</f>
        <v>Safety Population</v>
      </c>
      <c r="C1174" t="s">
        <v>314</v>
      </c>
      <c r="D1174" s="4" t="str" cm="1">
        <f t="array" ref="D1174">_xlfn.UNIQUE(_xlfn._xlws.FILTER(AnalysisMethods!$C$2:$C$31,AnalysisMethods!$A$2:$A$31=AnalysisResults!C1174,""))</f>
        <v>Grouped summary of categorical variable</v>
      </c>
      <c r="E1174" t="s">
        <v>316</v>
      </c>
      <c r="F1174" s="4" t="str" cm="1">
        <f t="array" ref="F1174">_xlfn._xlws.FILTER(AnalysisMethods!$H$2:$H$31,AnalysisMethods!$E$2:$E$31=AnalysisResults!E1174,"")</f>
        <v>%</v>
      </c>
      <c r="G1174" s="4" t="str" cm="1">
        <f t="array" ref="G1174">_xlfn._xlws.FILTER(AnalysisMethods!$I$2:$I$31,AnalysisMethods!$E$2:$E$31=AnalysisResults!E1174,"")</f>
        <v>( XX.X)</v>
      </c>
      <c r="H1174" t="s">
        <v>33</v>
      </c>
      <c r="I1174" t="s">
        <v>40</v>
      </c>
      <c r="J1174" s="4" t="str" cm="1">
        <f t="array" ref="J1174">_xlfn._xlws.FILTER(AnalysisGroupings!$G$2:$G$20,AnalysisGroupings!$F$2:$F$20=AnalysisResults!I1174,"")</f>
        <v>Xanomeline Low Dose</v>
      </c>
      <c r="L1174" t="s">
        <v>108</v>
      </c>
      <c r="N1174" s="4" t="str" cm="1">
        <f t="array" ref="N1174">_xlfn._xlws.FILTER(AnalysisGroupings!$G$2:$G$20,(AnalysisGroupings!$F$2:$F$20=AnalysisResults!M1174)*LEN(M1174)&gt;0,"")</f>
        <v/>
      </c>
      <c r="O1174" t="s">
        <v>372</v>
      </c>
      <c r="P1174" t="s">
        <v>111</v>
      </c>
      <c r="R1174" s="4" t="str" cm="1">
        <f t="array" ref="R1174">_xlfn._xlws.FILTER(AnalysisGroupings!$G$2:$G$20,(AnalysisGroupings!$F$2:$F$20=AnalysisResults!Q1174)*LEN(Q1174)&gt;0,"")</f>
        <v/>
      </c>
      <c r="S1174" t="s">
        <v>561</v>
      </c>
      <c r="T1174">
        <v>0</v>
      </c>
      <c r="U1174" s="7" t="s">
        <v>280</v>
      </c>
    </row>
    <row r="1175" spans="1:21" x14ac:dyDescent="0.45">
      <c r="A1175" t="s">
        <v>117</v>
      </c>
      <c r="B1175" s="4" t="str" cm="1">
        <f t="array" ref="B1175">_xlfn._xlws.FILTER(AnalysisSets!B:B,AnalysisSets!A:A=_xlfn._xlws.FILTER(Analyses!D:D,Analyses!A:A=AnalysisResults!A1175,""),"")</f>
        <v>Safety Population</v>
      </c>
      <c r="C1175" t="s">
        <v>314</v>
      </c>
      <c r="D1175" s="4" t="str" cm="1">
        <f t="array" ref="D1175">_xlfn.UNIQUE(_xlfn._xlws.FILTER(AnalysisMethods!$C$2:$C$31,AnalysisMethods!$A$2:$A$31=AnalysisResults!C1175,""))</f>
        <v>Grouped summary of categorical variable</v>
      </c>
      <c r="E1175" t="s">
        <v>315</v>
      </c>
      <c r="F1175" s="4" t="str" cm="1">
        <f t="array" ref="F1175">_xlfn._xlws.FILTER(AnalysisMethods!$H$2:$H$31,AnalysisMethods!$E$2:$E$31=AnalysisResults!E1175,"")</f>
        <v>n</v>
      </c>
      <c r="G1175" s="4" t="str" cm="1">
        <f t="array" ref="G1175">_xlfn._xlws.FILTER(AnalysisMethods!$I$2:$I$31,AnalysisMethods!$E$2:$E$31=AnalysisResults!E1175,"")</f>
        <v>XX</v>
      </c>
      <c r="H1175" t="s">
        <v>33</v>
      </c>
      <c r="I1175" t="s">
        <v>40</v>
      </c>
      <c r="J1175" s="4" t="str" cm="1">
        <f t="array" ref="J1175">_xlfn._xlws.FILTER(AnalysisGroupings!$G$2:$G$20,AnalysisGroupings!$F$2:$F$20=AnalysisResults!I1175,"")</f>
        <v>Xanomeline Low Dose</v>
      </c>
      <c r="L1175" t="s">
        <v>108</v>
      </c>
      <c r="N1175" s="4" t="str" cm="1">
        <f t="array" ref="N1175">_xlfn._xlws.FILTER(AnalysisGroupings!$G$2:$G$20,(AnalysisGroupings!$F$2:$F$20=AnalysisResults!M1175)*LEN(M1175)&gt;0,"")</f>
        <v/>
      </c>
      <c r="O1175" t="s">
        <v>372</v>
      </c>
      <c r="P1175" t="s">
        <v>111</v>
      </c>
      <c r="R1175" s="4" t="str" cm="1">
        <f t="array" ref="R1175">_xlfn._xlws.FILTER(AnalysisGroupings!$G$2:$G$20,(AnalysisGroupings!$F$2:$F$20=AnalysisResults!Q1175)*LEN(Q1175)&gt;0,"")</f>
        <v/>
      </c>
      <c r="S1175" t="s">
        <v>562</v>
      </c>
      <c r="T1175">
        <v>1</v>
      </c>
      <c r="U1175" s="7" t="s">
        <v>277</v>
      </c>
    </row>
    <row r="1176" spans="1:21" x14ac:dyDescent="0.45">
      <c r="A1176" t="s">
        <v>117</v>
      </c>
      <c r="B1176" s="4" t="str" cm="1">
        <f t="array" ref="B1176">_xlfn._xlws.FILTER(AnalysisSets!B:B,AnalysisSets!A:A=_xlfn._xlws.FILTER(Analyses!D:D,Analyses!A:A=AnalysisResults!A1176,""),"")</f>
        <v>Safety Population</v>
      </c>
      <c r="C1176" t="s">
        <v>314</v>
      </c>
      <c r="D1176" s="4" t="str" cm="1">
        <f t="array" ref="D1176">_xlfn.UNIQUE(_xlfn._xlws.FILTER(AnalysisMethods!$C$2:$C$31,AnalysisMethods!$A$2:$A$31=AnalysisResults!C1176,""))</f>
        <v>Grouped summary of categorical variable</v>
      </c>
      <c r="E1176" t="s">
        <v>316</v>
      </c>
      <c r="F1176" s="4" t="str" cm="1">
        <f t="array" ref="F1176">_xlfn._xlws.FILTER(AnalysisMethods!$H$2:$H$31,AnalysisMethods!$E$2:$E$31=AnalysisResults!E1176,"")</f>
        <v>%</v>
      </c>
      <c r="G1176" s="4" t="str" cm="1">
        <f t="array" ref="G1176">_xlfn._xlws.FILTER(AnalysisMethods!$I$2:$I$31,AnalysisMethods!$E$2:$E$31=AnalysisResults!E1176,"")</f>
        <v>( XX.X)</v>
      </c>
      <c r="H1176" t="s">
        <v>33</v>
      </c>
      <c r="I1176" t="s">
        <v>40</v>
      </c>
      <c r="J1176" s="4" t="str" cm="1">
        <f t="array" ref="J1176">_xlfn._xlws.FILTER(AnalysisGroupings!$G$2:$G$20,AnalysisGroupings!$F$2:$F$20=AnalysisResults!I1176,"")</f>
        <v>Xanomeline Low Dose</v>
      </c>
      <c r="L1176" t="s">
        <v>108</v>
      </c>
      <c r="N1176" s="4" t="str" cm="1">
        <f t="array" ref="N1176">_xlfn._xlws.FILTER(AnalysisGroupings!$G$2:$G$20,(AnalysisGroupings!$F$2:$F$20=AnalysisResults!M1176)*LEN(M1176)&gt;0,"")</f>
        <v/>
      </c>
      <c r="O1176" t="s">
        <v>372</v>
      </c>
      <c r="P1176" t="s">
        <v>111</v>
      </c>
      <c r="R1176" s="4" t="str" cm="1">
        <f t="array" ref="R1176">_xlfn._xlws.FILTER(AnalysisGroupings!$G$2:$G$20,(AnalysisGroupings!$F$2:$F$20=AnalysisResults!Q1176)*LEN(Q1176)&gt;0,"")</f>
        <v/>
      </c>
      <c r="S1176" t="s">
        <v>562</v>
      </c>
      <c r="T1176">
        <v>1.1904999999999999</v>
      </c>
      <c r="U1176" s="7" t="s">
        <v>283</v>
      </c>
    </row>
    <row r="1177" spans="1:21" x14ac:dyDescent="0.45">
      <c r="A1177" t="s">
        <v>117</v>
      </c>
      <c r="B1177" s="4" t="str" cm="1">
        <f t="array" ref="B1177">_xlfn._xlws.FILTER(AnalysisSets!B:B,AnalysisSets!A:A=_xlfn._xlws.FILTER(Analyses!D:D,Analyses!A:A=AnalysisResults!A1177,""),"")</f>
        <v>Safety Population</v>
      </c>
      <c r="C1177" t="s">
        <v>314</v>
      </c>
      <c r="D1177" s="4" t="str" cm="1">
        <f t="array" ref="D1177">_xlfn.UNIQUE(_xlfn._xlws.FILTER(AnalysisMethods!$C$2:$C$31,AnalysisMethods!$A$2:$A$31=AnalysisResults!C1177,""))</f>
        <v>Grouped summary of categorical variable</v>
      </c>
      <c r="E1177" t="s">
        <v>315</v>
      </c>
      <c r="F1177" s="4" t="str" cm="1">
        <f t="array" ref="F1177">_xlfn._xlws.FILTER(AnalysisMethods!$H$2:$H$31,AnalysisMethods!$E$2:$E$31=AnalysisResults!E1177,"")</f>
        <v>n</v>
      </c>
      <c r="G1177" s="4" t="str" cm="1">
        <f t="array" ref="G1177">_xlfn._xlws.FILTER(AnalysisMethods!$I$2:$I$31,AnalysisMethods!$E$2:$E$31=AnalysisResults!E1177,"")</f>
        <v>XX</v>
      </c>
      <c r="H1177" t="s">
        <v>33</v>
      </c>
      <c r="I1177" t="s">
        <v>40</v>
      </c>
      <c r="J1177" s="4" t="str" cm="1">
        <f t="array" ref="J1177">_xlfn._xlws.FILTER(AnalysisGroupings!$G$2:$G$20,AnalysisGroupings!$F$2:$F$20=AnalysisResults!I1177,"")</f>
        <v>Xanomeline Low Dose</v>
      </c>
      <c r="L1177" t="s">
        <v>108</v>
      </c>
      <c r="N1177" s="4" t="str" cm="1">
        <f t="array" ref="N1177">_xlfn._xlws.FILTER(AnalysisGroupings!$G$2:$G$20,(AnalysisGroupings!$F$2:$F$20=AnalysisResults!M1177)*LEN(M1177)&gt;0,"")</f>
        <v/>
      </c>
      <c r="O1177" t="s">
        <v>372</v>
      </c>
      <c r="P1177" t="s">
        <v>111</v>
      </c>
      <c r="R1177" s="4" t="str" cm="1">
        <f t="array" ref="R1177">_xlfn._xlws.FILTER(AnalysisGroupings!$G$2:$G$20,(AnalysisGroupings!$F$2:$F$20=AnalysisResults!Q1177)*LEN(Q1177)&gt;0,"")</f>
        <v/>
      </c>
      <c r="S1177" t="s">
        <v>573</v>
      </c>
      <c r="T1177">
        <v>1</v>
      </c>
      <c r="U1177" s="7" t="s">
        <v>277</v>
      </c>
    </row>
    <row r="1178" spans="1:21" x14ac:dyDescent="0.45">
      <c r="A1178" t="s">
        <v>117</v>
      </c>
      <c r="B1178" s="4" t="str" cm="1">
        <f t="array" ref="B1178">_xlfn._xlws.FILTER(AnalysisSets!B:B,AnalysisSets!A:A=_xlfn._xlws.FILTER(Analyses!D:D,Analyses!A:A=AnalysisResults!A1178,""),"")</f>
        <v>Safety Population</v>
      </c>
      <c r="C1178" t="s">
        <v>314</v>
      </c>
      <c r="D1178" s="4" t="str" cm="1">
        <f t="array" ref="D1178">_xlfn.UNIQUE(_xlfn._xlws.FILTER(AnalysisMethods!$C$2:$C$31,AnalysisMethods!$A$2:$A$31=AnalysisResults!C1178,""))</f>
        <v>Grouped summary of categorical variable</v>
      </c>
      <c r="E1178" t="s">
        <v>316</v>
      </c>
      <c r="F1178" s="4" t="str" cm="1">
        <f t="array" ref="F1178">_xlfn._xlws.FILTER(AnalysisMethods!$H$2:$H$31,AnalysisMethods!$E$2:$E$31=AnalysisResults!E1178,"")</f>
        <v>%</v>
      </c>
      <c r="G1178" s="4" t="str" cm="1">
        <f t="array" ref="G1178">_xlfn._xlws.FILTER(AnalysisMethods!$I$2:$I$31,AnalysisMethods!$E$2:$E$31=AnalysisResults!E1178,"")</f>
        <v>( XX.X)</v>
      </c>
      <c r="H1178" t="s">
        <v>33</v>
      </c>
      <c r="I1178" t="s">
        <v>40</v>
      </c>
      <c r="J1178" s="4" t="str" cm="1">
        <f t="array" ref="J1178">_xlfn._xlws.FILTER(AnalysisGroupings!$G$2:$G$20,AnalysisGroupings!$F$2:$F$20=AnalysisResults!I1178,"")</f>
        <v>Xanomeline Low Dose</v>
      </c>
      <c r="L1178" t="s">
        <v>108</v>
      </c>
      <c r="N1178" s="4" t="str" cm="1">
        <f t="array" ref="N1178">_xlfn._xlws.FILTER(AnalysisGroupings!$G$2:$G$20,(AnalysisGroupings!$F$2:$F$20=AnalysisResults!M1178)*LEN(M1178)&gt;0,"")</f>
        <v/>
      </c>
      <c r="O1178" t="s">
        <v>372</v>
      </c>
      <c r="P1178" t="s">
        <v>111</v>
      </c>
      <c r="R1178" s="4" t="str" cm="1">
        <f t="array" ref="R1178">_xlfn._xlws.FILTER(AnalysisGroupings!$G$2:$G$20,(AnalysisGroupings!$F$2:$F$20=AnalysisResults!Q1178)*LEN(Q1178)&gt;0,"")</f>
        <v/>
      </c>
      <c r="S1178" t="s">
        <v>573</v>
      </c>
      <c r="T1178">
        <v>1.1904999999999999</v>
      </c>
      <c r="U1178" s="7" t="s">
        <v>283</v>
      </c>
    </row>
    <row r="1179" spans="1:21" x14ac:dyDescent="0.45">
      <c r="A1179" t="s">
        <v>117</v>
      </c>
      <c r="B1179" s="4" t="str" cm="1">
        <f t="array" ref="B1179">_xlfn._xlws.FILTER(AnalysisSets!B:B,AnalysisSets!A:A=_xlfn._xlws.FILTER(Analyses!D:D,Analyses!A:A=AnalysisResults!A1179,""),"")</f>
        <v>Safety Population</v>
      </c>
      <c r="C1179" t="s">
        <v>314</v>
      </c>
      <c r="D1179" s="4" t="str" cm="1">
        <f t="array" ref="D1179">_xlfn.UNIQUE(_xlfn._xlws.FILTER(AnalysisMethods!$C$2:$C$31,AnalysisMethods!$A$2:$A$31=AnalysisResults!C1179,""))</f>
        <v>Grouped summary of categorical variable</v>
      </c>
      <c r="E1179" t="s">
        <v>315</v>
      </c>
      <c r="F1179" s="4" t="str" cm="1">
        <f t="array" ref="F1179">_xlfn._xlws.FILTER(AnalysisMethods!$H$2:$H$31,AnalysisMethods!$E$2:$E$31=AnalysisResults!E1179,"")</f>
        <v>n</v>
      </c>
      <c r="G1179" s="4" t="str" cm="1">
        <f t="array" ref="G1179">_xlfn._xlws.FILTER(AnalysisMethods!$I$2:$I$31,AnalysisMethods!$E$2:$E$31=AnalysisResults!E1179,"")</f>
        <v>XX</v>
      </c>
      <c r="H1179" t="s">
        <v>33</v>
      </c>
      <c r="I1179" t="s">
        <v>40</v>
      </c>
      <c r="J1179" s="4" t="str" cm="1">
        <f t="array" ref="J1179">_xlfn._xlws.FILTER(AnalysisGroupings!$G$2:$G$20,AnalysisGroupings!$F$2:$F$20=AnalysisResults!I1179,"")</f>
        <v>Xanomeline Low Dose</v>
      </c>
      <c r="L1179" t="s">
        <v>108</v>
      </c>
      <c r="N1179" s="4" t="str" cm="1">
        <f t="array" ref="N1179">_xlfn._xlws.FILTER(AnalysisGroupings!$G$2:$G$20,(AnalysisGroupings!$F$2:$F$20=AnalysisResults!M1179)*LEN(M1179)&gt;0,"")</f>
        <v/>
      </c>
      <c r="O1179" t="s">
        <v>372</v>
      </c>
      <c r="P1179" t="s">
        <v>111</v>
      </c>
      <c r="R1179" s="4" t="str" cm="1">
        <f t="array" ref="R1179">_xlfn._xlws.FILTER(AnalysisGroupings!$G$2:$G$20,(AnalysisGroupings!$F$2:$F$20=AnalysisResults!Q1179)*LEN(Q1179)&gt;0,"")</f>
        <v/>
      </c>
      <c r="S1179" t="s">
        <v>574</v>
      </c>
      <c r="T1179">
        <v>6</v>
      </c>
      <c r="U1179" s="7" t="s">
        <v>268</v>
      </c>
    </row>
    <row r="1180" spans="1:21" x14ac:dyDescent="0.45">
      <c r="A1180" t="s">
        <v>117</v>
      </c>
      <c r="B1180" s="4" t="str" cm="1">
        <f t="array" ref="B1180">_xlfn._xlws.FILTER(AnalysisSets!B:B,AnalysisSets!A:A=_xlfn._xlws.FILTER(Analyses!D:D,Analyses!A:A=AnalysisResults!A1180,""),"")</f>
        <v>Safety Population</v>
      </c>
      <c r="C1180" t="s">
        <v>314</v>
      </c>
      <c r="D1180" s="4" t="str" cm="1">
        <f t="array" ref="D1180">_xlfn.UNIQUE(_xlfn._xlws.FILTER(AnalysisMethods!$C$2:$C$31,AnalysisMethods!$A$2:$A$31=AnalysisResults!C1180,""))</f>
        <v>Grouped summary of categorical variable</v>
      </c>
      <c r="E1180" t="s">
        <v>316</v>
      </c>
      <c r="F1180" s="4" t="str" cm="1">
        <f t="array" ref="F1180">_xlfn._xlws.FILTER(AnalysisMethods!$H$2:$H$31,AnalysisMethods!$E$2:$E$31=AnalysisResults!E1180,"")</f>
        <v>%</v>
      </c>
      <c r="G1180" s="4" t="str" cm="1">
        <f t="array" ref="G1180">_xlfn._xlws.FILTER(AnalysisMethods!$I$2:$I$31,AnalysisMethods!$E$2:$E$31=AnalysisResults!E1180,"")</f>
        <v>( XX.X)</v>
      </c>
      <c r="H1180" t="s">
        <v>33</v>
      </c>
      <c r="I1180" t="s">
        <v>40</v>
      </c>
      <c r="J1180" s="4" t="str" cm="1">
        <f t="array" ref="J1180">_xlfn._xlws.FILTER(AnalysisGroupings!$G$2:$G$20,AnalysisGroupings!$F$2:$F$20=AnalysisResults!I1180,"")</f>
        <v>Xanomeline Low Dose</v>
      </c>
      <c r="L1180" t="s">
        <v>108</v>
      </c>
      <c r="N1180" s="4" t="str" cm="1">
        <f t="array" ref="N1180">_xlfn._xlws.FILTER(AnalysisGroupings!$G$2:$G$20,(AnalysisGroupings!$F$2:$F$20=AnalysisResults!M1180)*LEN(M1180)&gt;0,"")</f>
        <v/>
      </c>
      <c r="O1180" t="s">
        <v>372</v>
      </c>
      <c r="P1180" t="s">
        <v>111</v>
      </c>
      <c r="R1180" s="4" t="str" cm="1">
        <f t="array" ref="R1180">_xlfn._xlws.FILTER(AnalysisGroupings!$G$2:$G$20,(AnalysisGroupings!$F$2:$F$20=AnalysisResults!Q1180)*LEN(Q1180)&gt;0,"")</f>
        <v/>
      </c>
      <c r="S1180" t="s">
        <v>574</v>
      </c>
      <c r="T1180">
        <v>7.1429</v>
      </c>
      <c r="U1180" s="7" t="s">
        <v>274</v>
      </c>
    </row>
    <row r="1181" spans="1:21" x14ac:dyDescent="0.45">
      <c r="A1181" t="s">
        <v>117</v>
      </c>
      <c r="B1181" s="4" t="str" cm="1">
        <f t="array" ref="B1181">_xlfn._xlws.FILTER(AnalysisSets!B:B,AnalysisSets!A:A=_xlfn._xlws.FILTER(Analyses!D:D,Analyses!A:A=AnalysisResults!A1181,""),"")</f>
        <v>Safety Population</v>
      </c>
      <c r="C1181" t="s">
        <v>314</v>
      </c>
      <c r="D1181" s="4" t="str" cm="1">
        <f t="array" ref="D1181">_xlfn.UNIQUE(_xlfn._xlws.FILTER(AnalysisMethods!$C$2:$C$31,AnalysisMethods!$A$2:$A$31=AnalysisResults!C1181,""))</f>
        <v>Grouped summary of categorical variable</v>
      </c>
      <c r="E1181" t="s">
        <v>315</v>
      </c>
      <c r="F1181" s="4" t="str" cm="1">
        <f t="array" ref="F1181">_xlfn._xlws.FILTER(AnalysisMethods!$H$2:$H$31,AnalysisMethods!$E$2:$E$31=AnalysisResults!E1181,"")</f>
        <v>n</v>
      </c>
      <c r="G1181" s="4" t="str" cm="1">
        <f t="array" ref="G1181">_xlfn._xlws.FILTER(AnalysisMethods!$I$2:$I$31,AnalysisMethods!$E$2:$E$31=AnalysisResults!E1181,"")</f>
        <v>XX</v>
      </c>
      <c r="H1181" t="s">
        <v>33</v>
      </c>
      <c r="I1181" t="s">
        <v>40</v>
      </c>
      <c r="J1181" s="4" t="str" cm="1">
        <f t="array" ref="J1181">_xlfn._xlws.FILTER(AnalysisGroupings!$G$2:$G$20,AnalysisGroupings!$F$2:$F$20=AnalysisResults!I1181,"")</f>
        <v>Xanomeline Low Dose</v>
      </c>
      <c r="L1181" t="s">
        <v>108</v>
      </c>
      <c r="N1181" s="4" t="str" cm="1">
        <f t="array" ref="N1181">_xlfn._xlws.FILTER(AnalysisGroupings!$G$2:$G$20,(AnalysisGroupings!$F$2:$F$20=AnalysisResults!M1181)*LEN(M1181)&gt;0,"")</f>
        <v/>
      </c>
      <c r="O1181" t="s">
        <v>372</v>
      </c>
      <c r="P1181" t="s">
        <v>111</v>
      </c>
      <c r="R1181" s="4" t="str" cm="1">
        <f t="array" ref="R1181">_xlfn._xlws.FILTER(AnalysisGroupings!$G$2:$G$20,(AnalysisGroupings!$F$2:$F$20=AnalysisResults!Q1181)*LEN(Q1181)&gt;0,"")</f>
        <v/>
      </c>
      <c r="S1181" t="s">
        <v>577</v>
      </c>
      <c r="T1181">
        <v>0</v>
      </c>
      <c r="U1181" s="7" t="s">
        <v>276</v>
      </c>
    </row>
    <row r="1182" spans="1:21" x14ac:dyDescent="0.45">
      <c r="A1182" t="s">
        <v>117</v>
      </c>
      <c r="B1182" s="4" t="str" cm="1">
        <f t="array" ref="B1182">_xlfn._xlws.FILTER(AnalysisSets!B:B,AnalysisSets!A:A=_xlfn._xlws.FILTER(Analyses!D:D,Analyses!A:A=AnalysisResults!A1182,""),"")</f>
        <v>Safety Population</v>
      </c>
      <c r="C1182" t="s">
        <v>314</v>
      </c>
      <c r="D1182" s="4" t="str" cm="1">
        <f t="array" ref="D1182">_xlfn.UNIQUE(_xlfn._xlws.FILTER(AnalysisMethods!$C$2:$C$31,AnalysisMethods!$A$2:$A$31=AnalysisResults!C1182,""))</f>
        <v>Grouped summary of categorical variable</v>
      </c>
      <c r="E1182" t="s">
        <v>316</v>
      </c>
      <c r="F1182" s="4" t="str" cm="1">
        <f t="array" ref="F1182">_xlfn._xlws.FILTER(AnalysisMethods!$H$2:$H$31,AnalysisMethods!$E$2:$E$31=AnalysisResults!E1182,"")</f>
        <v>%</v>
      </c>
      <c r="G1182" s="4" t="str" cm="1">
        <f t="array" ref="G1182">_xlfn._xlws.FILTER(AnalysisMethods!$I$2:$I$31,AnalysisMethods!$E$2:$E$31=AnalysisResults!E1182,"")</f>
        <v>( XX.X)</v>
      </c>
      <c r="H1182" t="s">
        <v>33</v>
      </c>
      <c r="I1182" t="s">
        <v>40</v>
      </c>
      <c r="J1182" s="4" t="str" cm="1">
        <f t="array" ref="J1182">_xlfn._xlws.FILTER(AnalysisGroupings!$G$2:$G$20,AnalysisGroupings!$F$2:$F$20=AnalysisResults!I1182,"")</f>
        <v>Xanomeline Low Dose</v>
      </c>
      <c r="L1182" t="s">
        <v>108</v>
      </c>
      <c r="N1182" s="4" t="str" cm="1">
        <f t="array" ref="N1182">_xlfn._xlws.FILTER(AnalysisGroupings!$G$2:$G$20,(AnalysisGroupings!$F$2:$F$20=AnalysisResults!M1182)*LEN(M1182)&gt;0,"")</f>
        <v/>
      </c>
      <c r="O1182" t="s">
        <v>372</v>
      </c>
      <c r="P1182" t="s">
        <v>111</v>
      </c>
      <c r="R1182" s="4" t="str" cm="1">
        <f t="array" ref="R1182">_xlfn._xlws.FILTER(AnalysisGroupings!$G$2:$G$20,(AnalysisGroupings!$F$2:$F$20=AnalysisResults!Q1182)*LEN(Q1182)&gt;0,"")</f>
        <v/>
      </c>
      <c r="S1182" t="s">
        <v>577</v>
      </c>
      <c r="T1182">
        <v>0</v>
      </c>
      <c r="U1182" s="7" t="s">
        <v>280</v>
      </c>
    </row>
    <row r="1183" spans="1:21" x14ac:dyDescent="0.45">
      <c r="A1183" t="s">
        <v>117</v>
      </c>
      <c r="B1183" s="4" t="str" cm="1">
        <f t="array" ref="B1183">_xlfn._xlws.FILTER(AnalysisSets!B:B,AnalysisSets!A:A=_xlfn._xlws.FILTER(Analyses!D:D,Analyses!A:A=AnalysisResults!A1183,""),"")</f>
        <v>Safety Population</v>
      </c>
      <c r="C1183" t="s">
        <v>314</v>
      </c>
      <c r="D1183" s="4" t="str" cm="1">
        <f t="array" ref="D1183">_xlfn.UNIQUE(_xlfn._xlws.FILTER(AnalysisMethods!$C$2:$C$31,AnalysisMethods!$A$2:$A$31=AnalysisResults!C1183,""))</f>
        <v>Grouped summary of categorical variable</v>
      </c>
      <c r="E1183" t="s">
        <v>315</v>
      </c>
      <c r="F1183" s="4" t="str" cm="1">
        <f t="array" ref="F1183">_xlfn._xlws.FILTER(AnalysisMethods!$H$2:$H$31,AnalysisMethods!$E$2:$E$31=AnalysisResults!E1183,"")</f>
        <v>n</v>
      </c>
      <c r="G1183" s="4" t="str" cm="1">
        <f t="array" ref="G1183">_xlfn._xlws.FILTER(AnalysisMethods!$I$2:$I$31,AnalysisMethods!$E$2:$E$31=AnalysisResults!E1183,"")</f>
        <v>XX</v>
      </c>
      <c r="H1183" t="s">
        <v>33</v>
      </c>
      <c r="I1183" t="s">
        <v>40</v>
      </c>
      <c r="J1183" s="4" t="str" cm="1">
        <f t="array" ref="J1183">_xlfn._xlws.FILTER(AnalysisGroupings!$G$2:$G$20,AnalysisGroupings!$F$2:$F$20=AnalysisResults!I1183,"")</f>
        <v>Xanomeline Low Dose</v>
      </c>
      <c r="L1183" t="s">
        <v>108</v>
      </c>
      <c r="N1183" s="4" t="str" cm="1">
        <f t="array" ref="N1183">_xlfn._xlws.FILTER(AnalysisGroupings!$G$2:$G$20,(AnalysisGroupings!$F$2:$F$20=AnalysisResults!M1183)*LEN(M1183)&gt;0,"")</f>
        <v/>
      </c>
      <c r="O1183" t="s">
        <v>372</v>
      </c>
      <c r="P1183" t="s">
        <v>111</v>
      </c>
      <c r="R1183" s="4" t="str" cm="1">
        <f t="array" ref="R1183">_xlfn._xlws.FILTER(AnalysisGroupings!$G$2:$G$20,(AnalysisGroupings!$F$2:$F$20=AnalysisResults!Q1183)*LEN(Q1183)&gt;0,"")</f>
        <v/>
      </c>
      <c r="S1183" t="s">
        <v>578</v>
      </c>
      <c r="T1183">
        <v>0</v>
      </c>
      <c r="U1183" s="7" t="s">
        <v>276</v>
      </c>
    </row>
    <row r="1184" spans="1:21" x14ac:dyDescent="0.45">
      <c r="A1184" t="s">
        <v>117</v>
      </c>
      <c r="B1184" s="4" t="str" cm="1">
        <f t="array" ref="B1184">_xlfn._xlws.FILTER(AnalysisSets!B:B,AnalysisSets!A:A=_xlfn._xlws.FILTER(Analyses!D:D,Analyses!A:A=AnalysisResults!A1184,""),"")</f>
        <v>Safety Population</v>
      </c>
      <c r="C1184" t="s">
        <v>314</v>
      </c>
      <c r="D1184" s="4" t="str" cm="1">
        <f t="array" ref="D1184">_xlfn.UNIQUE(_xlfn._xlws.FILTER(AnalysisMethods!$C$2:$C$31,AnalysisMethods!$A$2:$A$31=AnalysisResults!C1184,""))</f>
        <v>Grouped summary of categorical variable</v>
      </c>
      <c r="E1184" t="s">
        <v>316</v>
      </c>
      <c r="F1184" s="4" t="str" cm="1">
        <f t="array" ref="F1184">_xlfn._xlws.FILTER(AnalysisMethods!$H$2:$H$31,AnalysisMethods!$E$2:$E$31=AnalysisResults!E1184,"")</f>
        <v>%</v>
      </c>
      <c r="G1184" s="4" t="str" cm="1">
        <f t="array" ref="G1184">_xlfn._xlws.FILTER(AnalysisMethods!$I$2:$I$31,AnalysisMethods!$E$2:$E$31=AnalysisResults!E1184,"")</f>
        <v>( XX.X)</v>
      </c>
      <c r="H1184" t="s">
        <v>33</v>
      </c>
      <c r="I1184" t="s">
        <v>40</v>
      </c>
      <c r="J1184" s="4" t="str" cm="1">
        <f t="array" ref="J1184">_xlfn._xlws.FILTER(AnalysisGroupings!$G$2:$G$20,AnalysisGroupings!$F$2:$F$20=AnalysisResults!I1184,"")</f>
        <v>Xanomeline Low Dose</v>
      </c>
      <c r="L1184" t="s">
        <v>108</v>
      </c>
      <c r="N1184" s="4" t="str" cm="1">
        <f t="array" ref="N1184">_xlfn._xlws.FILTER(AnalysisGroupings!$G$2:$G$20,(AnalysisGroupings!$F$2:$F$20=AnalysisResults!M1184)*LEN(M1184)&gt;0,"")</f>
        <v/>
      </c>
      <c r="O1184" t="s">
        <v>372</v>
      </c>
      <c r="P1184" t="s">
        <v>111</v>
      </c>
      <c r="R1184" s="4" t="str" cm="1">
        <f t="array" ref="R1184">_xlfn._xlws.FILTER(AnalysisGroupings!$G$2:$G$20,(AnalysisGroupings!$F$2:$F$20=AnalysisResults!Q1184)*LEN(Q1184)&gt;0,"")</f>
        <v/>
      </c>
      <c r="S1184" t="s">
        <v>578</v>
      </c>
      <c r="T1184">
        <v>0</v>
      </c>
      <c r="U1184" s="7" t="s">
        <v>280</v>
      </c>
    </row>
    <row r="1185" spans="1:21" x14ac:dyDescent="0.45">
      <c r="A1185" t="s">
        <v>117</v>
      </c>
      <c r="B1185" s="4" t="str" cm="1">
        <f t="array" ref="B1185">_xlfn._xlws.FILTER(AnalysisSets!B:B,AnalysisSets!A:A=_xlfn._xlws.FILTER(Analyses!D:D,Analyses!A:A=AnalysisResults!A1185,""),"")</f>
        <v>Safety Population</v>
      </c>
      <c r="C1185" t="s">
        <v>314</v>
      </c>
      <c r="D1185" s="4" t="str" cm="1">
        <f t="array" ref="D1185">_xlfn.UNIQUE(_xlfn._xlws.FILTER(AnalysisMethods!$C$2:$C$31,AnalysisMethods!$A$2:$A$31=AnalysisResults!C1185,""))</f>
        <v>Grouped summary of categorical variable</v>
      </c>
      <c r="E1185" t="s">
        <v>315</v>
      </c>
      <c r="F1185" s="4" t="str" cm="1">
        <f t="array" ref="F1185">_xlfn._xlws.FILTER(AnalysisMethods!$H$2:$H$31,AnalysisMethods!$E$2:$E$31=AnalysisResults!E1185,"")</f>
        <v>n</v>
      </c>
      <c r="G1185" s="4" t="str" cm="1">
        <f t="array" ref="G1185">_xlfn._xlws.FILTER(AnalysisMethods!$I$2:$I$31,AnalysisMethods!$E$2:$E$31=AnalysisResults!E1185,"")</f>
        <v>XX</v>
      </c>
      <c r="H1185" t="s">
        <v>33</v>
      </c>
      <c r="I1185" t="s">
        <v>40</v>
      </c>
      <c r="J1185" s="4" t="str" cm="1">
        <f t="array" ref="J1185">_xlfn._xlws.FILTER(AnalysisGroupings!$G$2:$G$20,AnalysisGroupings!$F$2:$F$20=AnalysisResults!I1185,"")</f>
        <v>Xanomeline Low Dose</v>
      </c>
      <c r="L1185" t="s">
        <v>108</v>
      </c>
      <c r="N1185" s="4" t="str" cm="1">
        <f t="array" ref="N1185">_xlfn._xlws.FILTER(AnalysisGroupings!$G$2:$G$20,(AnalysisGroupings!$F$2:$F$20=AnalysisResults!M1185)*LEN(M1185)&gt;0,"")</f>
        <v/>
      </c>
      <c r="O1185" t="s">
        <v>372</v>
      </c>
      <c r="P1185" t="s">
        <v>111</v>
      </c>
      <c r="R1185" s="4" t="str" cm="1">
        <f t="array" ref="R1185">_xlfn._xlws.FILTER(AnalysisGroupings!$G$2:$G$20,(AnalysisGroupings!$F$2:$F$20=AnalysisResults!Q1185)*LEN(Q1185)&gt;0,"")</f>
        <v/>
      </c>
      <c r="S1185" t="s">
        <v>593</v>
      </c>
      <c r="T1185">
        <v>1</v>
      </c>
      <c r="U1185" s="7" t="s">
        <v>277</v>
      </c>
    </row>
    <row r="1186" spans="1:21" x14ac:dyDescent="0.45">
      <c r="A1186" t="s">
        <v>117</v>
      </c>
      <c r="B1186" s="4" t="str" cm="1">
        <f t="array" ref="B1186">_xlfn._xlws.FILTER(AnalysisSets!B:B,AnalysisSets!A:A=_xlfn._xlws.FILTER(Analyses!D:D,Analyses!A:A=AnalysisResults!A1186,""),"")</f>
        <v>Safety Population</v>
      </c>
      <c r="C1186" t="s">
        <v>314</v>
      </c>
      <c r="D1186" s="4" t="str" cm="1">
        <f t="array" ref="D1186">_xlfn.UNIQUE(_xlfn._xlws.FILTER(AnalysisMethods!$C$2:$C$31,AnalysisMethods!$A$2:$A$31=AnalysisResults!C1186,""))</f>
        <v>Grouped summary of categorical variable</v>
      </c>
      <c r="E1186" t="s">
        <v>316</v>
      </c>
      <c r="F1186" s="4" t="str" cm="1">
        <f t="array" ref="F1186">_xlfn._xlws.FILTER(AnalysisMethods!$H$2:$H$31,AnalysisMethods!$E$2:$E$31=AnalysisResults!E1186,"")</f>
        <v>%</v>
      </c>
      <c r="G1186" s="4" t="str" cm="1">
        <f t="array" ref="G1186">_xlfn._xlws.FILTER(AnalysisMethods!$I$2:$I$31,AnalysisMethods!$E$2:$E$31=AnalysisResults!E1186,"")</f>
        <v>( XX.X)</v>
      </c>
      <c r="H1186" t="s">
        <v>33</v>
      </c>
      <c r="I1186" t="s">
        <v>40</v>
      </c>
      <c r="J1186" s="4" t="str" cm="1">
        <f t="array" ref="J1186">_xlfn._xlws.FILTER(AnalysisGroupings!$G$2:$G$20,AnalysisGroupings!$F$2:$F$20=AnalysisResults!I1186,"")</f>
        <v>Xanomeline Low Dose</v>
      </c>
      <c r="L1186" t="s">
        <v>108</v>
      </c>
      <c r="N1186" s="4" t="str" cm="1">
        <f t="array" ref="N1186">_xlfn._xlws.FILTER(AnalysisGroupings!$G$2:$G$20,(AnalysisGroupings!$F$2:$F$20=AnalysisResults!M1186)*LEN(M1186)&gt;0,"")</f>
        <v/>
      </c>
      <c r="O1186" t="s">
        <v>372</v>
      </c>
      <c r="P1186" t="s">
        <v>111</v>
      </c>
      <c r="R1186" s="4" t="str" cm="1">
        <f t="array" ref="R1186">_xlfn._xlws.FILTER(AnalysisGroupings!$G$2:$G$20,(AnalysisGroupings!$F$2:$F$20=AnalysisResults!Q1186)*LEN(Q1186)&gt;0,"")</f>
        <v/>
      </c>
      <c r="S1186" t="s">
        <v>593</v>
      </c>
      <c r="T1186">
        <v>1.1904999999999999</v>
      </c>
      <c r="U1186" s="7" t="s">
        <v>283</v>
      </c>
    </row>
    <row r="1187" spans="1:21" x14ac:dyDescent="0.45">
      <c r="A1187" t="s">
        <v>117</v>
      </c>
      <c r="B1187" s="4" t="str" cm="1">
        <f t="array" ref="B1187">_xlfn._xlws.FILTER(AnalysisSets!B:B,AnalysisSets!A:A=_xlfn._xlws.FILTER(Analyses!D:D,Analyses!A:A=AnalysisResults!A1187,""),"")</f>
        <v>Safety Population</v>
      </c>
      <c r="C1187" t="s">
        <v>314</v>
      </c>
      <c r="D1187" s="4" t="str" cm="1">
        <f t="array" ref="D1187">_xlfn.UNIQUE(_xlfn._xlws.FILTER(AnalysisMethods!$C$2:$C$31,AnalysisMethods!$A$2:$A$31=AnalysisResults!C1187,""))</f>
        <v>Grouped summary of categorical variable</v>
      </c>
      <c r="E1187" t="s">
        <v>315</v>
      </c>
      <c r="F1187" s="4" t="str" cm="1">
        <f t="array" ref="F1187">_xlfn._xlws.FILTER(AnalysisMethods!$H$2:$H$31,AnalysisMethods!$E$2:$E$31=AnalysisResults!E1187,"")</f>
        <v>n</v>
      </c>
      <c r="G1187" s="4" t="str" cm="1">
        <f t="array" ref="G1187">_xlfn._xlws.FILTER(AnalysisMethods!$I$2:$I$31,AnalysisMethods!$E$2:$E$31=AnalysisResults!E1187,"")</f>
        <v>XX</v>
      </c>
      <c r="H1187" t="s">
        <v>33</v>
      </c>
      <c r="I1187" t="s">
        <v>40</v>
      </c>
      <c r="J1187" s="4" t="str" cm="1">
        <f t="array" ref="J1187">_xlfn._xlws.FILTER(AnalysisGroupings!$G$2:$G$20,AnalysisGroupings!$F$2:$F$20=AnalysisResults!I1187,"")</f>
        <v>Xanomeline Low Dose</v>
      </c>
      <c r="L1187" t="s">
        <v>108</v>
      </c>
      <c r="N1187" s="4" t="str" cm="1">
        <f t="array" ref="N1187">_xlfn._xlws.FILTER(AnalysisGroupings!$G$2:$G$20,(AnalysisGroupings!$F$2:$F$20=AnalysisResults!M1187)*LEN(M1187)&gt;0,"")</f>
        <v/>
      </c>
      <c r="O1187" t="s">
        <v>373</v>
      </c>
      <c r="P1187" t="s">
        <v>111</v>
      </c>
      <c r="R1187" s="4" t="str" cm="1">
        <f t="array" ref="R1187">_xlfn._xlws.FILTER(AnalysisGroupings!$G$2:$G$20,(AnalysisGroupings!$F$2:$F$20=AnalysisResults!Q1187)*LEN(Q1187)&gt;0,"")</f>
        <v/>
      </c>
      <c r="S1187" t="s">
        <v>381</v>
      </c>
      <c r="T1187">
        <v>0</v>
      </c>
      <c r="U1187" s="7" t="s">
        <v>276</v>
      </c>
    </row>
    <row r="1188" spans="1:21" x14ac:dyDescent="0.45">
      <c r="A1188" t="s">
        <v>117</v>
      </c>
      <c r="B1188" s="4" t="str" cm="1">
        <f t="array" ref="B1188">_xlfn._xlws.FILTER(AnalysisSets!B:B,AnalysisSets!A:A=_xlfn._xlws.FILTER(Analyses!D:D,Analyses!A:A=AnalysisResults!A1188,""),"")</f>
        <v>Safety Population</v>
      </c>
      <c r="C1188" t="s">
        <v>314</v>
      </c>
      <c r="D1188" s="4" t="str" cm="1">
        <f t="array" ref="D1188">_xlfn.UNIQUE(_xlfn._xlws.FILTER(AnalysisMethods!$C$2:$C$31,AnalysisMethods!$A$2:$A$31=AnalysisResults!C1188,""))</f>
        <v>Grouped summary of categorical variable</v>
      </c>
      <c r="E1188" t="s">
        <v>316</v>
      </c>
      <c r="F1188" s="4" t="str" cm="1">
        <f t="array" ref="F1188">_xlfn._xlws.FILTER(AnalysisMethods!$H$2:$H$31,AnalysisMethods!$E$2:$E$31=AnalysisResults!E1188,"")</f>
        <v>%</v>
      </c>
      <c r="G1188" s="4" t="str" cm="1">
        <f t="array" ref="G1188">_xlfn._xlws.FILTER(AnalysisMethods!$I$2:$I$31,AnalysisMethods!$E$2:$E$31=AnalysisResults!E1188,"")</f>
        <v>( XX.X)</v>
      </c>
      <c r="H1188" t="s">
        <v>33</v>
      </c>
      <c r="I1188" t="s">
        <v>40</v>
      </c>
      <c r="J1188" s="4" t="str" cm="1">
        <f t="array" ref="J1188">_xlfn._xlws.FILTER(AnalysisGroupings!$G$2:$G$20,AnalysisGroupings!$F$2:$F$20=AnalysisResults!I1188,"")</f>
        <v>Xanomeline Low Dose</v>
      </c>
      <c r="L1188" t="s">
        <v>108</v>
      </c>
      <c r="N1188" s="4" t="str" cm="1">
        <f t="array" ref="N1188">_xlfn._xlws.FILTER(AnalysisGroupings!$G$2:$G$20,(AnalysisGroupings!$F$2:$F$20=AnalysisResults!M1188)*LEN(M1188)&gt;0,"")</f>
        <v/>
      </c>
      <c r="O1188" t="s">
        <v>373</v>
      </c>
      <c r="P1188" t="s">
        <v>111</v>
      </c>
      <c r="R1188" s="4" t="str" cm="1">
        <f t="array" ref="R1188">_xlfn._xlws.FILTER(AnalysisGroupings!$G$2:$G$20,(AnalysisGroupings!$F$2:$F$20=AnalysisResults!Q1188)*LEN(Q1188)&gt;0,"")</f>
        <v/>
      </c>
      <c r="S1188" t="s">
        <v>381</v>
      </c>
      <c r="T1188">
        <v>0</v>
      </c>
      <c r="U1188" s="7" t="s">
        <v>280</v>
      </c>
    </row>
    <row r="1189" spans="1:21" x14ac:dyDescent="0.45">
      <c r="A1189" t="s">
        <v>117</v>
      </c>
      <c r="B1189" s="4" t="str" cm="1">
        <f t="array" ref="B1189">_xlfn._xlws.FILTER(AnalysisSets!B:B,AnalysisSets!A:A=_xlfn._xlws.FILTER(Analyses!D:D,Analyses!A:A=AnalysisResults!A1189,""),"")</f>
        <v>Safety Population</v>
      </c>
      <c r="C1189" t="s">
        <v>314</v>
      </c>
      <c r="D1189" s="4" t="str" cm="1">
        <f t="array" ref="D1189">_xlfn.UNIQUE(_xlfn._xlws.FILTER(AnalysisMethods!$C$2:$C$31,AnalysisMethods!$A$2:$A$31=AnalysisResults!C1189,""))</f>
        <v>Grouped summary of categorical variable</v>
      </c>
      <c r="E1189" t="s">
        <v>315</v>
      </c>
      <c r="F1189" s="4" t="str" cm="1">
        <f t="array" ref="F1189">_xlfn._xlws.FILTER(AnalysisMethods!$H$2:$H$31,AnalysisMethods!$E$2:$E$31=AnalysisResults!E1189,"")</f>
        <v>n</v>
      </c>
      <c r="G1189" s="4" t="str" cm="1">
        <f t="array" ref="G1189">_xlfn._xlws.FILTER(AnalysisMethods!$I$2:$I$31,AnalysisMethods!$E$2:$E$31=AnalysisResults!E1189,"")</f>
        <v>XX</v>
      </c>
      <c r="H1189" t="s">
        <v>33</v>
      </c>
      <c r="I1189" t="s">
        <v>40</v>
      </c>
      <c r="J1189" s="4" t="str" cm="1">
        <f t="array" ref="J1189">_xlfn._xlws.FILTER(AnalysisGroupings!$G$2:$G$20,AnalysisGroupings!$F$2:$F$20=AnalysisResults!I1189,"")</f>
        <v>Xanomeline Low Dose</v>
      </c>
      <c r="L1189" t="s">
        <v>108</v>
      </c>
      <c r="N1189" s="4" t="str" cm="1">
        <f t="array" ref="N1189">_xlfn._xlws.FILTER(AnalysisGroupings!$G$2:$G$20,(AnalysisGroupings!$F$2:$F$20=AnalysisResults!M1189)*LEN(M1189)&gt;0,"")</f>
        <v/>
      </c>
      <c r="O1189" t="s">
        <v>374</v>
      </c>
      <c r="P1189" t="s">
        <v>111</v>
      </c>
      <c r="R1189" s="4" t="str" cm="1">
        <f t="array" ref="R1189">_xlfn._xlws.FILTER(AnalysisGroupings!$G$2:$G$20,(AnalysisGroupings!$F$2:$F$20=AnalysisResults!Q1189)*LEN(Q1189)&gt;0,"")</f>
        <v/>
      </c>
      <c r="S1189" t="s">
        <v>378</v>
      </c>
      <c r="T1189">
        <v>0</v>
      </c>
      <c r="U1189" s="7" t="s">
        <v>276</v>
      </c>
    </row>
    <row r="1190" spans="1:21" x14ac:dyDescent="0.45">
      <c r="A1190" t="s">
        <v>117</v>
      </c>
      <c r="B1190" s="4" t="str" cm="1">
        <f t="array" ref="B1190">_xlfn._xlws.FILTER(AnalysisSets!B:B,AnalysisSets!A:A=_xlfn._xlws.FILTER(Analyses!D:D,Analyses!A:A=AnalysisResults!A1190,""),"")</f>
        <v>Safety Population</v>
      </c>
      <c r="C1190" t="s">
        <v>314</v>
      </c>
      <c r="D1190" s="4" t="str" cm="1">
        <f t="array" ref="D1190">_xlfn.UNIQUE(_xlfn._xlws.FILTER(AnalysisMethods!$C$2:$C$31,AnalysisMethods!$A$2:$A$31=AnalysisResults!C1190,""))</f>
        <v>Grouped summary of categorical variable</v>
      </c>
      <c r="E1190" t="s">
        <v>316</v>
      </c>
      <c r="F1190" s="4" t="str" cm="1">
        <f t="array" ref="F1190">_xlfn._xlws.FILTER(AnalysisMethods!$H$2:$H$31,AnalysisMethods!$E$2:$E$31=AnalysisResults!E1190,"")</f>
        <v>%</v>
      </c>
      <c r="G1190" s="4" t="str" cm="1">
        <f t="array" ref="G1190">_xlfn._xlws.FILTER(AnalysisMethods!$I$2:$I$31,AnalysisMethods!$E$2:$E$31=AnalysisResults!E1190,"")</f>
        <v>( XX.X)</v>
      </c>
      <c r="H1190" t="s">
        <v>33</v>
      </c>
      <c r="I1190" t="s">
        <v>40</v>
      </c>
      <c r="J1190" s="4" t="str" cm="1">
        <f t="array" ref="J1190">_xlfn._xlws.FILTER(AnalysisGroupings!$G$2:$G$20,AnalysisGroupings!$F$2:$F$20=AnalysisResults!I1190,"")</f>
        <v>Xanomeline Low Dose</v>
      </c>
      <c r="L1190" t="s">
        <v>108</v>
      </c>
      <c r="N1190" s="4" t="str" cm="1">
        <f t="array" ref="N1190">_xlfn._xlws.FILTER(AnalysisGroupings!$G$2:$G$20,(AnalysisGroupings!$F$2:$F$20=AnalysisResults!M1190)*LEN(M1190)&gt;0,"")</f>
        <v/>
      </c>
      <c r="O1190" t="s">
        <v>374</v>
      </c>
      <c r="P1190" t="s">
        <v>111</v>
      </c>
      <c r="R1190" s="4" t="str" cm="1">
        <f t="array" ref="R1190">_xlfn._xlws.FILTER(AnalysisGroupings!$G$2:$G$20,(AnalysisGroupings!$F$2:$F$20=AnalysisResults!Q1190)*LEN(Q1190)&gt;0,"")</f>
        <v/>
      </c>
      <c r="S1190" t="s">
        <v>378</v>
      </c>
      <c r="T1190">
        <v>0</v>
      </c>
      <c r="U1190" s="7" t="s">
        <v>280</v>
      </c>
    </row>
    <row r="1191" spans="1:21" x14ac:dyDescent="0.45">
      <c r="A1191" t="s">
        <v>117</v>
      </c>
      <c r="B1191" s="4" t="str" cm="1">
        <f t="array" ref="B1191">_xlfn._xlws.FILTER(AnalysisSets!B:B,AnalysisSets!A:A=_xlfn._xlws.FILTER(Analyses!D:D,Analyses!A:A=AnalysisResults!A1191,""),"")</f>
        <v>Safety Population</v>
      </c>
      <c r="C1191" t="s">
        <v>314</v>
      </c>
      <c r="D1191" s="4" t="str" cm="1">
        <f t="array" ref="D1191">_xlfn.UNIQUE(_xlfn._xlws.FILTER(AnalysisMethods!$C$2:$C$31,AnalysisMethods!$A$2:$A$31=AnalysisResults!C1191,""))</f>
        <v>Grouped summary of categorical variable</v>
      </c>
      <c r="E1191" t="s">
        <v>315</v>
      </c>
      <c r="F1191" s="4" t="str" cm="1">
        <f t="array" ref="F1191">_xlfn._xlws.FILTER(AnalysisMethods!$H$2:$H$31,AnalysisMethods!$E$2:$E$31=AnalysisResults!E1191,"")</f>
        <v>n</v>
      </c>
      <c r="G1191" s="4" t="str" cm="1">
        <f t="array" ref="G1191">_xlfn._xlws.FILTER(AnalysisMethods!$I$2:$I$31,AnalysisMethods!$E$2:$E$31=AnalysisResults!E1191,"")</f>
        <v>XX</v>
      </c>
      <c r="H1191" t="s">
        <v>33</v>
      </c>
      <c r="I1191" t="s">
        <v>40</v>
      </c>
      <c r="J1191" s="4" t="str" cm="1">
        <f t="array" ref="J1191">_xlfn._xlws.FILTER(AnalysisGroupings!$G$2:$G$20,AnalysisGroupings!$F$2:$F$20=AnalysisResults!I1191,"")</f>
        <v>Xanomeline Low Dose</v>
      </c>
      <c r="L1191" t="s">
        <v>108</v>
      </c>
      <c r="N1191" s="4" t="str" cm="1">
        <f t="array" ref="N1191">_xlfn._xlws.FILTER(AnalysisGroupings!$G$2:$G$20,(AnalysisGroupings!$F$2:$F$20=AnalysisResults!M1191)*LEN(M1191)&gt;0,"")</f>
        <v/>
      </c>
      <c r="O1191" t="s">
        <v>374</v>
      </c>
      <c r="P1191" t="s">
        <v>111</v>
      </c>
      <c r="R1191" s="4" t="str" cm="1">
        <f t="array" ref="R1191">_xlfn._xlws.FILTER(AnalysisGroupings!$G$2:$G$20,(AnalysisGroupings!$F$2:$F$20=AnalysisResults!Q1191)*LEN(Q1191)&gt;0,"")</f>
        <v/>
      </c>
      <c r="S1191" t="s">
        <v>430</v>
      </c>
      <c r="T1191">
        <v>1</v>
      </c>
      <c r="U1191" s="7" t="s">
        <v>277</v>
      </c>
    </row>
    <row r="1192" spans="1:21" x14ac:dyDescent="0.45">
      <c r="A1192" t="s">
        <v>117</v>
      </c>
      <c r="B1192" s="4" t="str" cm="1">
        <f t="array" ref="B1192">_xlfn._xlws.FILTER(AnalysisSets!B:B,AnalysisSets!A:A=_xlfn._xlws.FILTER(Analyses!D:D,Analyses!A:A=AnalysisResults!A1192,""),"")</f>
        <v>Safety Population</v>
      </c>
      <c r="C1192" t="s">
        <v>314</v>
      </c>
      <c r="D1192" s="4" t="str" cm="1">
        <f t="array" ref="D1192">_xlfn.UNIQUE(_xlfn._xlws.FILTER(AnalysisMethods!$C$2:$C$31,AnalysisMethods!$A$2:$A$31=AnalysisResults!C1192,""))</f>
        <v>Grouped summary of categorical variable</v>
      </c>
      <c r="E1192" t="s">
        <v>316</v>
      </c>
      <c r="F1192" s="4" t="str" cm="1">
        <f t="array" ref="F1192">_xlfn._xlws.FILTER(AnalysisMethods!$H$2:$H$31,AnalysisMethods!$E$2:$E$31=AnalysisResults!E1192,"")</f>
        <v>%</v>
      </c>
      <c r="G1192" s="4" t="str" cm="1">
        <f t="array" ref="G1192">_xlfn._xlws.FILTER(AnalysisMethods!$I$2:$I$31,AnalysisMethods!$E$2:$E$31=AnalysisResults!E1192,"")</f>
        <v>( XX.X)</v>
      </c>
      <c r="H1192" t="s">
        <v>33</v>
      </c>
      <c r="I1192" t="s">
        <v>40</v>
      </c>
      <c r="J1192" s="4" t="str" cm="1">
        <f t="array" ref="J1192">_xlfn._xlws.FILTER(AnalysisGroupings!$G$2:$G$20,AnalysisGroupings!$F$2:$F$20=AnalysisResults!I1192,"")</f>
        <v>Xanomeline Low Dose</v>
      </c>
      <c r="L1192" t="s">
        <v>108</v>
      </c>
      <c r="N1192" s="4" t="str" cm="1">
        <f t="array" ref="N1192">_xlfn._xlws.FILTER(AnalysisGroupings!$G$2:$G$20,(AnalysisGroupings!$F$2:$F$20=AnalysisResults!M1192)*LEN(M1192)&gt;0,"")</f>
        <v/>
      </c>
      <c r="O1192" t="s">
        <v>374</v>
      </c>
      <c r="P1192" t="s">
        <v>111</v>
      </c>
      <c r="R1192" s="4" t="str" cm="1">
        <f t="array" ref="R1192">_xlfn._xlws.FILTER(AnalysisGroupings!$G$2:$G$20,(AnalysisGroupings!$F$2:$F$20=AnalysisResults!Q1192)*LEN(Q1192)&gt;0,"")</f>
        <v/>
      </c>
      <c r="S1192" t="s">
        <v>430</v>
      </c>
      <c r="T1192">
        <v>1.1904999999999999</v>
      </c>
      <c r="U1192" s="7" t="s">
        <v>283</v>
      </c>
    </row>
    <row r="1193" spans="1:21" x14ac:dyDescent="0.45">
      <c r="A1193" t="s">
        <v>117</v>
      </c>
      <c r="B1193" s="4" t="str" cm="1">
        <f t="array" ref="B1193">_xlfn._xlws.FILTER(AnalysisSets!B:B,AnalysisSets!A:A=_xlfn._xlws.FILTER(Analyses!D:D,Analyses!A:A=AnalysisResults!A1193,""),"")</f>
        <v>Safety Population</v>
      </c>
      <c r="C1193" t="s">
        <v>314</v>
      </c>
      <c r="D1193" s="4" t="str" cm="1">
        <f t="array" ref="D1193">_xlfn.UNIQUE(_xlfn._xlws.FILTER(AnalysisMethods!$C$2:$C$31,AnalysisMethods!$A$2:$A$31=AnalysisResults!C1193,""))</f>
        <v>Grouped summary of categorical variable</v>
      </c>
      <c r="E1193" t="s">
        <v>315</v>
      </c>
      <c r="F1193" s="4" t="str" cm="1">
        <f t="array" ref="F1193">_xlfn._xlws.FILTER(AnalysisMethods!$H$2:$H$31,AnalysisMethods!$E$2:$E$31=AnalysisResults!E1193,"")</f>
        <v>n</v>
      </c>
      <c r="G1193" s="4" t="str" cm="1">
        <f t="array" ref="G1193">_xlfn._xlws.FILTER(AnalysisMethods!$I$2:$I$31,AnalysisMethods!$E$2:$E$31=AnalysisResults!E1193,"")</f>
        <v>XX</v>
      </c>
      <c r="H1193" t="s">
        <v>33</v>
      </c>
      <c r="I1193" t="s">
        <v>40</v>
      </c>
      <c r="J1193" s="4" t="str" cm="1">
        <f t="array" ref="J1193">_xlfn._xlws.FILTER(AnalysisGroupings!$G$2:$G$20,AnalysisGroupings!$F$2:$F$20=AnalysisResults!I1193,"")</f>
        <v>Xanomeline Low Dose</v>
      </c>
      <c r="L1193" t="s">
        <v>108</v>
      </c>
      <c r="N1193" s="4" t="str" cm="1">
        <f t="array" ref="N1193">_xlfn._xlws.FILTER(AnalysisGroupings!$G$2:$G$20,(AnalysisGroupings!$F$2:$F$20=AnalysisResults!M1193)*LEN(M1193)&gt;0,"")</f>
        <v/>
      </c>
      <c r="O1193" t="s">
        <v>374</v>
      </c>
      <c r="P1193" t="s">
        <v>111</v>
      </c>
      <c r="R1193" s="4" t="str" cm="1">
        <f t="array" ref="R1193">_xlfn._xlws.FILTER(AnalysisGroupings!$G$2:$G$20,(AnalysisGroupings!$F$2:$F$20=AnalysisResults!Q1193)*LEN(Q1193)&gt;0,"")</f>
        <v/>
      </c>
      <c r="S1193" t="s">
        <v>477</v>
      </c>
      <c r="T1193">
        <v>0</v>
      </c>
      <c r="U1193" s="7" t="s">
        <v>276</v>
      </c>
    </row>
    <row r="1194" spans="1:21" x14ac:dyDescent="0.45">
      <c r="A1194" t="s">
        <v>117</v>
      </c>
      <c r="B1194" s="4" t="str" cm="1">
        <f t="array" ref="B1194">_xlfn._xlws.FILTER(AnalysisSets!B:B,AnalysisSets!A:A=_xlfn._xlws.FILTER(Analyses!D:D,Analyses!A:A=AnalysisResults!A1194,""),"")</f>
        <v>Safety Population</v>
      </c>
      <c r="C1194" t="s">
        <v>314</v>
      </c>
      <c r="D1194" s="4" t="str" cm="1">
        <f t="array" ref="D1194">_xlfn.UNIQUE(_xlfn._xlws.FILTER(AnalysisMethods!$C$2:$C$31,AnalysisMethods!$A$2:$A$31=AnalysisResults!C1194,""))</f>
        <v>Grouped summary of categorical variable</v>
      </c>
      <c r="E1194" t="s">
        <v>316</v>
      </c>
      <c r="F1194" s="4" t="str" cm="1">
        <f t="array" ref="F1194">_xlfn._xlws.FILTER(AnalysisMethods!$H$2:$H$31,AnalysisMethods!$E$2:$E$31=AnalysisResults!E1194,"")</f>
        <v>%</v>
      </c>
      <c r="G1194" s="4" t="str" cm="1">
        <f t="array" ref="G1194">_xlfn._xlws.FILTER(AnalysisMethods!$I$2:$I$31,AnalysisMethods!$E$2:$E$31=AnalysisResults!E1194,"")</f>
        <v>( XX.X)</v>
      </c>
      <c r="H1194" t="s">
        <v>33</v>
      </c>
      <c r="I1194" t="s">
        <v>40</v>
      </c>
      <c r="J1194" s="4" t="str" cm="1">
        <f t="array" ref="J1194">_xlfn._xlws.FILTER(AnalysisGroupings!$G$2:$G$20,AnalysisGroupings!$F$2:$F$20=AnalysisResults!I1194,"")</f>
        <v>Xanomeline Low Dose</v>
      </c>
      <c r="L1194" t="s">
        <v>108</v>
      </c>
      <c r="N1194" s="4" t="str" cm="1">
        <f t="array" ref="N1194">_xlfn._xlws.FILTER(AnalysisGroupings!$G$2:$G$20,(AnalysisGroupings!$F$2:$F$20=AnalysisResults!M1194)*LEN(M1194)&gt;0,"")</f>
        <v/>
      </c>
      <c r="O1194" t="s">
        <v>374</v>
      </c>
      <c r="P1194" t="s">
        <v>111</v>
      </c>
      <c r="R1194" s="4" t="str" cm="1">
        <f t="array" ref="R1194">_xlfn._xlws.FILTER(AnalysisGroupings!$G$2:$G$20,(AnalysisGroupings!$F$2:$F$20=AnalysisResults!Q1194)*LEN(Q1194)&gt;0,"")</f>
        <v/>
      </c>
      <c r="S1194" t="s">
        <v>477</v>
      </c>
      <c r="T1194">
        <v>0</v>
      </c>
      <c r="U1194" s="7" t="s">
        <v>280</v>
      </c>
    </row>
    <row r="1195" spans="1:21" x14ac:dyDescent="0.45">
      <c r="A1195" t="s">
        <v>117</v>
      </c>
      <c r="B1195" s="4" t="str" cm="1">
        <f t="array" ref="B1195">_xlfn._xlws.FILTER(AnalysisSets!B:B,AnalysisSets!A:A=_xlfn._xlws.FILTER(Analyses!D:D,Analyses!A:A=AnalysisResults!A1195,""),"")</f>
        <v>Safety Population</v>
      </c>
      <c r="C1195" t="s">
        <v>314</v>
      </c>
      <c r="D1195" s="4" t="str" cm="1">
        <f t="array" ref="D1195">_xlfn.UNIQUE(_xlfn._xlws.FILTER(AnalysisMethods!$C$2:$C$31,AnalysisMethods!$A$2:$A$31=AnalysisResults!C1195,""))</f>
        <v>Grouped summary of categorical variable</v>
      </c>
      <c r="E1195" t="s">
        <v>315</v>
      </c>
      <c r="F1195" s="4" t="str" cm="1">
        <f t="array" ref="F1195">_xlfn._xlws.FILTER(AnalysisMethods!$H$2:$H$31,AnalysisMethods!$E$2:$E$31=AnalysisResults!E1195,"")</f>
        <v>n</v>
      </c>
      <c r="G1195" s="4" t="str" cm="1">
        <f t="array" ref="G1195">_xlfn._xlws.FILTER(AnalysisMethods!$I$2:$I$31,AnalysisMethods!$E$2:$E$31=AnalysisResults!E1195,"")</f>
        <v>XX</v>
      </c>
      <c r="H1195" t="s">
        <v>33</v>
      </c>
      <c r="I1195" t="s">
        <v>40</v>
      </c>
      <c r="J1195" s="4" t="str" cm="1">
        <f t="array" ref="J1195">_xlfn._xlws.FILTER(AnalysisGroupings!$G$2:$G$20,AnalysisGroupings!$F$2:$F$20=AnalysisResults!I1195,"")</f>
        <v>Xanomeline Low Dose</v>
      </c>
      <c r="L1195" t="s">
        <v>108</v>
      </c>
      <c r="N1195" s="4" t="str" cm="1">
        <f t="array" ref="N1195">_xlfn._xlws.FILTER(AnalysisGroupings!$G$2:$G$20,(AnalysisGroupings!$F$2:$F$20=AnalysisResults!M1195)*LEN(M1195)&gt;0,"")</f>
        <v/>
      </c>
      <c r="O1195" t="s">
        <v>374</v>
      </c>
      <c r="P1195" t="s">
        <v>111</v>
      </c>
      <c r="R1195" s="4" t="str" cm="1">
        <f t="array" ref="R1195">_xlfn._xlws.FILTER(AnalysisGroupings!$G$2:$G$20,(AnalysisGroupings!$F$2:$F$20=AnalysisResults!Q1195)*LEN(Q1195)&gt;0,"")</f>
        <v/>
      </c>
      <c r="S1195" t="s">
        <v>576</v>
      </c>
      <c r="T1195">
        <v>0</v>
      </c>
      <c r="U1195" s="7" t="s">
        <v>276</v>
      </c>
    </row>
    <row r="1196" spans="1:21" x14ac:dyDescent="0.45">
      <c r="A1196" t="s">
        <v>117</v>
      </c>
      <c r="B1196" s="4" t="str" cm="1">
        <f t="array" ref="B1196">_xlfn._xlws.FILTER(AnalysisSets!B:B,AnalysisSets!A:A=_xlfn._xlws.FILTER(Analyses!D:D,Analyses!A:A=AnalysisResults!A1196,""),"")</f>
        <v>Safety Population</v>
      </c>
      <c r="C1196" t="s">
        <v>314</v>
      </c>
      <c r="D1196" s="4" t="str" cm="1">
        <f t="array" ref="D1196">_xlfn.UNIQUE(_xlfn._xlws.FILTER(AnalysisMethods!$C$2:$C$31,AnalysisMethods!$A$2:$A$31=AnalysisResults!C1196,""))</f>
        <v>Grouped summary of categorical variable</v>
      </c>
      <c r="E1196" t="s">
        <v>316</v>
      </c>
      <c r="F1196" s="4" t="str" cm="1">
        <f t="array" ref="F1196">_xlfn._xlws.FILTER(AnalysisMethods!$H$2:$H$31,AnalysisMethods!$E$2:$E$31=AnalysisResults!E1196,"")</f>
        <v>%</v>
      </c>
      <c r="G1196" s="4" t="str" cm="1">
        <f t="array" ref="G1196">_xlfn._xlws.FILTER(AnalysisMethods!$I$2:$I$31,AnalysisMethods!$E$2:$E$31=AnalysisResults!E1196,"")</f>
        <v>( XX.X)</v>
      </c>
      <c r="H1196" t="s">
        <v>33</v>
      </c>
      <c r="I1196" t="s">
        <v>40</v>
      </c>
      <c r="J1196" s="4" t="str" cm="1">
        <f t="array" ref="J1196">_xlfn._xlws.FILTER(AnalysisGroupings!$G$2:$G$20,AnalysisGroupings!$F$2:$F$20=AnalysisResults!I1196,"")</f>
        <v>Xanomeline Low Dose</v>
      </c>
      <c r="L1196" t="s">
        <v>108</v>
      </c>
      <c r="N1196" s="4" t="str" cm="1">
        <f t="array" ref="N1196">_xlfn._xlws.FILTER(AnalysisGroupings!$G$2:$G$20,(AnalysisGroupings!$F$2:$F$20=AnalysisResults!M1196)*LEN(M1196)&gt;0,"")</f>
        <v/>
      </c>
      <c r="O1196" t="s">
        <v>374</v>
      </c>
      <c r="P1196" t="s">
        <v>111</v>
      </c>
      <c r="R1196" s="4" t="str" cm="1">
        <f t="array" ref="R1196">_xlfn._xlws.FILTER(AnalysisGroupings!$G$2:$G$20,(AnalysisGroupings!$F$2:$F$20=AnalysisResults!Q1196)*LEN(Q1196)&gt;0,"")</f>
        <v/>
      </c>
      <c r="S1196" t="s">
        <v>576</v>
      </c>
      <c r="T1196">
        <v>0</v>
      </c>
      <c r="U1196" s="7" t="s">
        <v>280</v>
      </c>
    </row>
    <row r="1197" spans="1:21" x14ac:dyDescent="0.45">
      <c r="A1197" t="s">
        <v>117</v>
      </c>
      <c r="B1197" s="4" t="str" cm="1">
        <f t="array" ref="B1197">_xlfn._xlws.FILTER(AnalysisSets!B:B,AnalysisSets!A:A=_xlfn._xlws.FILTER(Analyses!D:D,Analyses!A:A=AnalysisResults!A1197,""),"")</f>
        <v>Safety Population</v>
      </c>
      <c r="C1197" t="s">
        <v>314</v>
      </c>
      <c r="D1197" s="4" t="str" cm="1">
        <f t="array" ref="D1197">_xlfn.UNIQUE(_xlfn._xlws.FILTER(AnalysisMethods!$C$2:$C$31,AnalysisMethods!$A$2:$A$31=AnalysisResults!C1197,""))</f>
        <v>Grouped summary of categorical variable</v>
      </c>
      <c r="E1197" t="s">
        <v>315</v>
      </c>
      <c r="F1197" s="4" t="str" cm="1">
        <f t="array" ref="F1197">_xlfn._xlws.FILTER(AnalysisMethods!$H$2:$H$31,AnalysisMethods!$E$2:$E$31=AnalysisResults!E1197,"")</f>
        <v>n</v>
      </c>
      <c r="G1197" s="4" t="str" cm="1">
        <f t="array" ref="G1197">_xlfn._xlws.FILTER(AnalysisMethods!$I$2:$I$31,AnalysisMethods!$E$2:$E$31=AnalysisResults!E1197,"")</f>
        <v>XX</v>
      </c>
      <c r="H1197" t="s">
        <v>33</v>
      </c>
      <c r="I1197" t="s">
        <v>40</v>
      </c>
      <c r="J1197" s="4" t="str" cm="1">
        <f t="array" ref="J1197">_xlfn._xlws.FILTER(AnalysisGroupings!$G$2:$G$20,AnalysisGroupings!$F$2:$F$20=AnalysisResults!I1197,"")</f>
        <v>Xanomeline Low Dose</v>
      </c>
      <c r="L1197" t="s">
        <v>108</v>
      </c>
      <c r="N1197" s="4" t="str" cm="1">
        <f t="array" ref="N1197">_xlfn._xlws.FILTER(AnalysisGroupings!$G$2:$G$20,(AnalysisGroupings!$F$2:$F$20=AnalysisResults!M1197)*LEN(M1197)&gt;0,"")</f>
        <v/>
      </c>
      <c r="O1197" t="s">
        <v>375</v>
      </c>
      <c r="P1197" t="s">
        <v>111</v>
      </c>
      <c r="R1197" s="4" t="str" cm="1">
        <f t="array" ref="R1197">_xlfn._xlws.FILTER(AnalysisGroupings!$G$2:$G$20,(AnalysisGroupings!$F$2:$F$20=AnalysisResults!Q1197)*LEN(Q1197)&gt;0,"")</f>
        <v/>
      </c>
      <c r="S1197" t="s">
        <v>502</v>
      </c>
      <c r="T1197">
        <v>1</v>
      </c>
      <c r="U1197" s="7" t="s">
        <v>277</v>
      </c>
    </row>
    <row r="1198" spans="1:21" x14ac:dyDescent="0.45">
      <c r="A1198" t="s">
        <v>117</v>
      </c>
      <c r="B1198" s="4" t="str" cm="1">
        <f t="array" ref="B1198">_xlfn._xlws.FILTER(AnalysisSets!B:B,AnalysisSets!A:A=_xlfn._xlws.FILTER(Analyses!D:D,Analyses!A:A=AnalysisResults!A1198,""),"")</f>
        <v>Safety Population</v>
      </c>
      <c r="C1198" t="s">
        <v>314</v>
      </c>
      <c r="D1198" s="4" t="str" cm="1">
        <f t="array" ref="D1198">_xlfn.UNIQUE(_xlfn._xlws.FILTER(AnalysisMethods!$C$2:$C$31,AnalysisMethods!$A$2:$A$31=AnalysisResults!C1198,""))</f>
        <v>Grouped summary of categorical variable</v>
      </c>
      <c r="E1198" t="s">
        <v>316</v>
      </c>
      <c r="F1198" s="4" t="str" cm="1">
        <f t="array" ref="F1198">_xlfn._xlws.FILTER(AnalysisMethods!$H$2:$H$31,AnalysisMethods!$E$2:$E$31=AnalysisResults!E1198,"")</f>
        <v>%</v>
      </c>
      <c r="G1198" s="4" t="str" cm="1">
        <f t="array" ref="G1198">_xlfn._xlws.FILTER(AnalysisMethods!$I$2:$I$31,AnalysisMethods!$E$2:$E$31=AnalysisResults!E1198,"")</f>
        <v>( XX.X)</v>
      </c>
      <c r="H1198" t="s">
        <v>33</v>
      </c>
      <c r="I1198" t="s">
        <v>40</v>
      </c>
      <c r="J1198" s="4" t="str" cm="1">
        <f t="array" ref="J1198">_xlfn._xlws.FILTER(AnalysisGroupings!$G$2:$G$20,AnalysisGroupings!$F$2:$F$20=AnalysisResults!I1198,"")</f>
        <v>Xanomeline Low Dose</v>
      </c>
      <c r="L1198" t="s">
        <v>108</v>
      </c>
      <c r="N1198" s="4" t="str" cm="1">
        <f t="array" ref="N1198">_xlfn._xlws.FILTER(AnalysisGroupings!$G$2:$G$20,(AnalysisGroupings!$F$2:$F$20=AnalysisResults!M1198)*LEN(M1198)&gt;0,"")</f>
        <v/>
      </c>
      <c r="O1198" t="s">
        <v>375</v>
      </c>
      <c r="P1198" t="s">
        <v>111</v>
      </c>
      <c r="R1198" s="4" t="str" cm="1">
        <f t="array" ref="R1198">_xlfn._xlws.FILTER(AnalysisGroupings!$G$2:$G$20,(AnalysisGroupings!$F$2:$F$20=AnalysisResults!Q1198)*LEN(Q1198)&gt;0,"")</f>
        <v/>
      </c>
      <c r="S1198" t="s">
        <v>502</v>
      </c>
      <c r="T1198">
        <v>1.1904999999999999</v>
      </c>
      <c r="U1198" s="7" t="s">
        <v>283</v>
      </c>
    </row>
    <row r="1199" spans="1:21" x14ac:dyDescent="0.45">
      <c r="A1199" t="s">
        <v>117</v>
      </c>
      <c r="B1199" s="4" t="str" cm="1">
        <f t="array" ref="B1199">_xlfn._xlws.FILTER(AnalysisSets!B:B,AnalysisSets!A:A=_xlfn._xlws.FILTER(Analyses!D:D,Analyses!A:A=AnalysisResults!A1199,""),"")</f>
        <v>Safety Population</v>
      </c>
      <c r="C1199" t="s">
        <v>314</v>
      </c>
      <c r="D1199" s="4" t="str" cm="1">
        <f t="array" ref="D1199">_xlfn.UNIQUE(_xlfn._xlws.FILTER(AnalysisMethods!$C$2:$C$31,AnalysisMethods!$A$2:$A$31=AnalysisResults!C1199,""))</f>
        <v>Grouped summary of categorical variable</v>
      </c>
      <c r="E1199" t="s">
        <v>315</v>
      </c>
      <c r="F1199" s="4" t="str" cm="1">
        <f t="array" ref="F1199">_xlfn._xlws.FILTER(AnalysisMethods!$H$2:$H$31,AnalysisMethods!$E$2:$E$31=AnalysisResults!E1199,"")</f>
        <v>n</v>
      </c>
      <c r="G1199" s="4" t="str" cm="1">
        <f t="array" ref="G1199">_xlfn._xlws.FILTER(AnalysisMethods!$I$2:$I$31,AnalysisMethods!$E$2:$E$31=AnalysisResults!E1199,"")</f>
        <v>XX</v>
      </c>
      <c r="H1199" t="s">
        <v>33</v>
      </c>
      <c r="I1199" t="s">
        <v>40</v>
      </c>
      <c r="J1199" s="4" t="str" cm="1">
        <f t="array" ref="J1199">_xlfn._xlws.FILTER(AnalysisGroupings!$G$2:$G$20,AnalysisGroupings!$F$2:$F$20=AnalysisResults!I1199,"")</f>
        <v>Xanomeline Low Dose</v>
      </c>
      <c r="L1199" t="s">
        <v>108</v>
      </c>
      <c r="N1199" s="4" t="str" cm="1">
        <f t="array" ref="N1199">_xlfn._xlws.FILTER(AnalysisGroupings!$G$2:$G$20,(AnalysisGroupings!$F$2:$F$20=AnalysisResults!M1199)*LEN(M1199)&gt;0,"")</f>
        <v/>
      </c>
      <c r="O1199" t="s">
        <v>375</v>
      </c>
      <c r="P1199" t="s">
        <v>111</v>
      </c>
      <c r="R1199" s="4" t="str" cm="1">
        <f t="array" ref="R1199">_xlfn._xlws.FILTER(AnalysisGroupings!$G$2:$G$20,(AnalysisGroupings!$F$2:$F$20=AnalysisResults!Q1199)*LEN(Q1199)&gt;0,"")</f>
        <v/>
      </c>
      <c r="S1199" t="s">
        <v>507</v>
      </c>
      <c r="T1199">
        <v>1</v>
      </c>
      <c r="U1199" s="7" t="s">
        <v>277</v>
      </c>
    </row>
    <row r="1200" spans="1:21" x14ac:dyDescent="0.45">
      <c r="A1200" t="s">
        <v>117</v>
      </c>
      <c r="B1200" s="4" t="str" cm="1">
        <f t="array" ref="B1200">_xlfn._xlws.FILTER(AnalysisSets!B:B,AnalysisSets!A:A=_xlfn._xlws.FILTER(Analyses!D:D,Analyses!A:A=AnalysisResults!A1200,""),"")</f>
        <v>Safety Population</v>
      </c>
      <c r="C1200" t="s">
        <v>314</v>
      </c>
      <c r="D1200" s="4" t="str" cm="1">
        <f t="array" ref="D1200">_xlfn.UNIQUE(_xlfn._xlws.FILTER(AnalysisMethods!$C$2:$C$31,AnalysisMethods!$A$2:$A$31=AnalysisResults!C1200,""))</f>
        <v>Grouped summary of categorical variable</v>
      </c>
      <c r="E1200" t="s">
        <v>316</v>
      </c>
      <c r="F1200" s="4" t="str" cm="1">
        <f t="array" ref="F1200">_xlfn._xlws.FILTER(AnalysisMethods!$H$2:$H$31,AnalysisMethods!$E$2:$E$31=AnalysisResults!E1200,"")</f>
        <v>%</v>
      </c>
      <c r="G1200" s="4" t="str" cm="1">
        <f t="array" ref="G1200">_xlfn._xlws.FILTER(AnalysisMethods!$I$2:$I$31,AnalysisMethods!$E$2:$E$31=AnalysisResults!E1200,"")</f>
        <v>( XX.X)</v>
      </c>
      <c r="H1200" t="s">
        <v>33</v>
      </c>
      <c r="I1200" t="s">
        <v>40</v>
      </c>
      <c r="J1200" s="4" t="str" cm="1">
        <f t="array" ref="J1200">_xlfn._xlws.FILTER(AnalysisGroupings!$G$2:$G$20,AnalysisGroupings!$F$2:$F$20=AnalysisResults!I1200,"")</f>
        <v>Xanomeline Low Dose</v>
      </c>
      <c r="L1200" t="s">
        <v>108</v>
      </c>
      <c r="N1200" s="4" t="str" cm="1">
        <f t="array" ref="N1200">_xlfn._xlws.FILTER(AnalysisGroupings!$G$2:$G$20,(AnalysisGroupings!$F$2:$F$20=AnalysisResults!M1200)*LEN(M1200)&gt;0,"")</f>
        <v/>
      </c>
      <c r="O1200" t="s">
        <v>375</v>
      </c>
      <c r="P1200" t="s">
        <v>111</v>
      </c>
      <c r="R1200" s="4" t="str" cm="1">
        <f t="array" ref="R1200">_xlfn._xlws.FILTER(AnalysisGroupings!$G$2:$G$20,(AnalysisGroupings!$F$2:$F$20=AnalysisResults!Q1200)*LEN(Q1200)&gt;0,"")</f>
        <v/>
      </c>
      <c r="S1200" t="s">
        <v>507</v>
      </c>
      <c r="T1200">
        <v>1.1904999999999999</v>
      </c>
      <c r="U1200" s="7" t="s">
        <v>283</v>
      </c>
    </row>
    <row r="1201" spans="1:21" x14ac:dyDescent="0.45">
      <c r="A1201" t="s">
        <v>117</v>
      </c>
      <c r="B1201" s="4" t="str" cm="1">
        <f t="array" ref="B1201">_xlfn._xlws.FILTER(AnalysisSets!B:B,AnalysisSets!A:A=_xlfn._xlws.FILTER(Analyses!D:D,Analyses!A:A=AnalysisResults!A1201,""),"")</f>
        <v>Safety Population</v>
      </c>
      <c r="C1201" t="s">
        <v>314</v>
      </c>
      <c r="D1201" s="4" t="str" cm="1">
        <f t="array" ref="D1201">_xlfn.UNIQUE(_xlfn._xlws.FILTER(AnalysisMethods!$C$2:$C$31,AnalysisMethods!$A$2:$A$31=AnalysisResults!C1201,""))</f>
        <v>Grouped summary of categorical variable</v>
      </c>
      <c r="E1201" t="s">
        <v>315</v>
      </c>
      <c r="F1201" s="4" t="str" cm="1">
        <f t="array" ref="F1201">_xlfn._xlws.FILTER(AnalysisMethods!$H$2:$H$31,AnalysisMethods!$E$2:$E$31=AnalysisResults!E1201,"")</f>
        <v>n</v>
      </c>
      <c r="G1201" s="4" t="str" cm="1">
        <f t="array" ref="G1201">_xlfn._xlws.FILTER(AnalysisMethods!$I$2:$I$31,AnalysisMethods!$E$2:$E$31=AnalysisResults!E1201,"")</f>
        <v>XX</v>
      </c>
      <c r="H1201" t="s">
        <v>33</v>
      </c>
      <c r="I1201" t="s">
        <v>40</v>
      </c>
      <c r="J1201" s="4" t="str" cm="1">
        <f t="array" ref="J1201">_xlfn._xlws.FILTER(AnalysisGroupings!$G$2:$G$20,AnalysisGroupings!$F$2:$F$20=AnalysisResults!I1201,"")</f>
        <v>Xanomeline Low Dose</v>
      </c>
      <c r="L1201" t="s">
        <v>108</v>
      </c>
      <c r="N1201" s="4" t="str" cm="1">
        <f t="array" ref="N1201">_xlfn._xlws.FILTER(AnalysisGroupings!$G$2:$G$20,(AnalysisGroupings!$F$2:$F$20=AnalysisResults!M1201)*LEN(M1201)&gt;0,"")</f>
        <v/>
      </c>
      <c r="O1201" t="s">
        <v>375</v>
      </c>
      <c r="P1201" t="s">
        <v>111</v>
      </c>
      <c r="R1201" s="4" t="str" cm="1">
        <f t="array" ref="R1201">_xlfn._xlws.FILTER(AnalysisGroupings!$G$2:$G$20,(AnalysisGroupings!$F$2:$F$20=AnalysisResults!Q1201)*LEN(Q1201)&gt;0,"")</f>
        <v/>
      </c>
      <c r="S1201" t="s">
        <v>509</v>
      </c>
      <c r="T1201">
        <v>1</v>
      </c>
      <c r="U1201" s="7" t="s">
        <v>277</v>
      </c>
    </row>
    <row r="1202" spans="1:21" x14ac:dyDescent="0.45">
      <c r="A1202" t="s">
        <v>117</v>
      </c>
      <c r="B1202" s="4" t="str" cm="1">
        <f t="array" ref="B1202">_xlfn._xlws.FILTER(AnalysisSets!B:B,AnalysisSets!A:A=_xlfn._xlws.FILTER(Analyses!D:D,Analyses!A:A=AnalysisResults!A1202,""),"")</f>
        <v>Safety Population</v>
      </c>
      <c r="C1202" t="s">
        <v>314</v>
      </c>
      <c r="D1202" s="4" t="str" cm="1">
        <f t="array" ref="D1202">_xlfn.UNIQUE(_xlfn._xlws.FILTER(AnalysisMethods!$C$2:$C$31,AnalysisMethods!$A$2:$A$31=AnalysisResults!C1202,""))</f>
        <v>Grouped summary of categorical variable</v>
      </c>
      <c r="E1202" t="s">
        <v>316</v>
      </c>
      <c r="F1202" s="4" t="str" cm="1">
        <f t="array" ref="F1202">_xlfn._xlws.FILTER(AnalysisMethods!$H$2:$H$31,AnalysisMethods!$E$2:$E$31=AnalysisResults!E1202,"")</f>
        <v>%</v>
      </c>
      <c r="G1202" s="4" t="str" cm="1">
        <f t="array" ref="G1202">_xlfn._xlws.FILTER(AnalysisMethods!$I$2:$I$31,AnalysisMethods!$E$2:$E$31=AnalysisResults!E1202,"")</f>
        <v>( XX.X)</v>
      </c>
      <c r="H1202" t="s">
        <v>33</v>
      </c>
      <c r="I1202" t="s">
        <v>40</v>
      </c>
      <c r="J1202" s="4" t="str" cm="1">
        <f t="array" ref="J1202">_xlfn._xlws.FILTER(AnalysisGroupings!$G$2:$G$20,AnalysisGroupings!$F$2:$F$20=AnalysisResults!I1202,"")</f>
        <v>Xanomeline Low Dose</v>
      </c>
      <c r="L1202" t="s">
        <v>108</v>
      </c>
      <c r="N1202" s="4" t="str" cm="1">
        <f t="array" ref="N1202">_xlfn._xlws.FILTER(AnalysisGroupings!$G$2:$G$20,(AnalysisGroupings!$F$2:$F$20=AnalysisResults!M1202)*LEN(M1202)&gt;0,"")</f>
        <v/>
      </c>
      <c r="O1202" t="s">
        <v>375</v>
      </c>
      <c r="P1202" t="s">
        <v>111</v>
      </c>
      <c r="R1202" s="4" t="str" cm="1">
        <f t="array" ref="R1202">_xlfn._xlws.FILTER(AnalysisGroupings!$G$2:$G$20,(AnalysisGroupings!$F$2:$F$20=AnalysisResults!Q1202)*LEN(Q1202)&gt;0,"")</f>
        <v/>
      </c>
      <c r="S1202" t="s">
        <v>509</v>
      </c>
      <c r="T1202">
        <v>1.1904999999999999</v>
      </c>
      <c r="U1202" s="7" t="s">
        <v>283</v>
      </c>
    </row>
    <row r="1203" spans="1:21" x14ac:dyDescent="0.45">
      <c r="A1203" t="s">
        <v>117</v>
      </c>
      <c r="B1203" s="4" t="str" cm="1">
        <f t="array" ref="B1203">_xlfn._xlws.FILTER(AnalysisSets!B:B,AnalysisSets!A:A=_xlfn._xlws.FILTER(Analyses!D:D,Analyses!A:A=AnalysisResults!A1203,""),"")</f>
        <v>Safety Population</v>
      </c>
      <c r="C1203" t="s">
        <v>314</v>
      </c>
      <c r="D1203" s="4" t="str" cm="1">
        <f t="array" ref="D1203">_xlfn.UNIQUE(_xlfn._xlws.FILTER(AnalysisMethods!$C$2:$C$31,AnalysisMethods!$A$2:$A$31=AnalysisResults!C1203,""))</f>
        <v>Grouped summary of categorical variable</v>
      </c>
      <c r="E1203" t="s">
        <v>315</v>
      </c>
      <c r="F1203" s="4" t="str" cm="1">
        <f t="array" ref="F1203">_xlfn._xlws.FILTER(AnalysisMethods!$H$2:$H$31,AnalysisMethods!$E$2:$E$31=AnalysisResults!E1203,"")</f>
        <v>n</v>
      </c>
      <c r="G1203" s="4" t="str" cm="1">
        <f t="array" ref="G1203">_xlfn._xlws.FILTER(AnalysisMethods!$I$2:$I$31,AnalysisMethods!$E$2:$E$31=AnalysisResults!E1203,"")</f>
        <v>XX</v>
      </c>
      <c r="H1203" t="s">
        <v>33</v>
      </c>
      <c r="I1203" t="s">
        <v>40</v>
      </c>
      <c r="J1203" s="4" t="str" cm="1">
        <f t="array" ref="J1203">_xlfn._xlws.FILTER(AnalysisGroupings!$G$2:$G$20,AnalysisGroupings!$F$2:$F$20=AnalysisResults!I1203,"")</f>
        <v>Xanomeline Low Dose</v>
      </c>
      <c r="L1203" t="s">
        <v>108</v>
      </c>
      <c r="N1203" s="4" t="str" cm="1">
        <f t="array" ref="N1203">_xlfn._xlws.FILTER(AnalysisGroupings!$G$2:$G$20,(AnalysisGroupings!$F$2:$F$20=AnalysisResults!M1203)*LEN(M1203)&gt;0,"")</f>
        <v/>
      </c>
      <c r="O1203" t="s">
        <v>375</v>
      </c>
      <c r="P1203" t="s">
        <v>111</v>
      </c>
      <c r="R1203" s="4" t="str" cm="1">
        <f t="array" ref="R1203">_xlfn._xlws.FILTER(AnalysisGroupings!$G$2:$G$20,(AnalysisGroupings!$F$2:$F$20=AnalysisResults!Q1203)*LEN(Q1203)&gt;0,"")</f>
        <v/>
      </c>
      <c r="S1203" t="s">
        <v>537</v>
      </c>
      <c r="T1203">
        <v>0</v>
      </c>
      <c r="U1203" s="7" t="s">
        <v>276</v>
      </c>
    </row>
    <row r="1204" spans="1:21" x14ac:dyDescent="0.45">
      <c r="A1204" t="s">
        <v>117</v>
      </c>
      <c r="B1204" s="4" t="str" cm="1">
        <f t="array" ref="B1204">_xlfn._xlws.FILTER(AnalysisSets!B:B,AnalysisSets!A:A=_xlfn._xlws.FILTER(Analyses!D:D,Analyses!A:A=AnalysisResults!A1204,""),"")</f>
        <v>Safety Population</v>
      </c>
      <c r="C1204" t="s">
        <v>314</v>
      </c>
      <c r="D1204" s="4" t="str" cm="1">
        <f t="array" ref="D1204">_xlfn.UNIQUE(_xlfn._xlws.FILTER(AnalysisMethods!$C$2:$C$31,AnalysisMethods!$A$2:$A$31=AnalysisResults!C1204,""))</f>
        <v>Grouped summary of categorical variable</v>
      </c>
      <c r="E1204" t="s">
        <v>316</v>
      </c>
      <c r="F1204" s="4" t="str" cm="1">
        <f t="array" ref="F1204">_xlfn._xlws.FILTER(AnalysisMethods!$H$2:$H$31,AnalysisMethods!$E$2:$E$31=AnalysisResults!E1204,"")</f>
        <v>%</v>
      </c>
      <c r="G1204" s="4" t="str" cm="1">
        <f t="array" ref="G1204">_xlfn._xlws.FILTER(AnalysisMethods!$I$2:$I$31,AnalysisMethods!$E$2:$E$31=AnalysisResults!E1204,"")</f>
        <v>( XX.X)</v>
      </c>
      <c r="H1204" t="s">
        <v>33</v>
      </c>
      <c r="I1204" t="s">
        <v>40</v>
      </c>
      <c r="J1204" s="4" t="str" cm="1">
        <f t="array" ref="J1204">_xlfn._xlws.FILTER(AnalysisGroupings!$G$2:$G$20,AnalysisGroupings!$F$2:$F$20=AnalysisResults!I1204,"")</f>
        <v>Xanomeline Low Dose</v>
      </c>
      <c r="L1204" t="s">
        <v>108</v>
      </c>
      <c r="N1204" s="4" t="str" cm="1">
        <f t="array" ref="N1204">_xlfn._xlws.FILTER(AnalysisGroupings!$G$2:$G$20,(AnalysisGroupings!$F$2:$F$20=AnalysisResults!M1204)*LEN(M1204)&gt;0,"")</f>
        <v/>
      </c>
      <c r="O1204" t="s">
        <v>375</v>
      </c>
      <c r="P1204" t="s">
        <v>111</v>
      </c>
      <c r="R1204" s="4" t="str" cm="1">
        <f t="array" ref="R1204">_xlfn._xlws.FILTER(AnalysisGroupings!$G$2:$G$20,(AnalysisGroupings!$F$2:$F$20=AnalysisResults!Q1204)*LEN(Q1204)&gt;0,"")</f>
        <v/>
      </c>
      <c r="S1204" t="s">
        <v>537</v>
      </c>
      <c r="T1204">
        <v>0</v>
      </c>
      <c r="U1204" s="7" t="s">
        <v>280</v>
      </c>
    </row>
    <row r="1205" spans="1:21" x14ac:dyDescent="0.45">
      <c r="A1205" t="s">
        <v>117</v>
      </c>
      <c r="B1205" s="4" t="str" cm="1">
        <f t="array" ref="B1205">_xlfn._xlws.FILTER(AnalysisSets!B:B,AnalysisSets!A:A=_xlfn._xlws.FILTER(Analyses!D:D,Analyses!A:A=AnalysisResults!A1205,""),"")</f>
        <v>Safety Population</v>
      </c>
      <c r="C1205" t="s">
        <v>314</v>
      </c>
      <c r="D1205" s="4" t="str" cm="1">
        <f t="array" ref="D1205">_xlfn.UNIQUE(_xlfn._xlws.FILTER(AnalysisMethods!$C$2:$C$31,AnalysisMethods!$A$2:$A$31=AnalysisResults!C1205,""))</f>
        <v>Grouped summary of categorical variable</v>
      </c>
      <c r="E1205" t="s">
        <v>315</v>
      </c>
      <c r="F1205" s="4" t="str" cm="1">
        <f t="array" ref="F1205">_xlfn._xlws.FILTER(AnalysisMethods!$H$2:$H$31,AnalysisMethods!$E$2:$E$31=AnalysisResults!E1205,"")</f>
        <v>n</v>
      </c>
      <c r="G1205" s="4" t="str" cm="1">
        <f t="array" ref="G1205">_xlfn._xlws.FILTER(AnalysisMethods!$I$2:$I$31,AnalysisMethods!$E$2:$E$31=AnalysisResults!E1205,"")</f>
        <v>XX</v>
      </c>
      <c r="H1205" t="s">
        <v>33</v>
      </c>
      <c r="I1205" t="s">
        <v>40</v>
      </c>
      <c r="J1205" s="4" t="str" cm="1">
        <f t="array" ref="J1205">_xlfn._xlws.FILTER(AnalysisGroupings!$G$2:$G$20,AnalysisGroupings!$F$2:$F$20=AnalysisResults!I1205,"")</f>
        <v>Xanomeline Low Dose</v>
      </c>
      <c r="L1205" t="s">
        <v>108</v>
      </c>
      <c r="N1205" s="4" t="str" cm="1">
        <f t="array" ref="N1205">_xlfn._xlws.FILTER(AnalysisGroupings!$G$2:$G$20,(AnalysisGroupings!$F$2:$F$20=AnalysisResults!M1205)*LEN(M1205)&gt;0,"")</f>
        <v/>
      </c>
      <c r="O1205" t="s">
        <v>375</v>
      </c>
      <c r="P1205" t="s">
        <v>111</v>
      </c>
      <c r="R1205" s="4" t="str" cm="1">
        <f t="array" ref="R1205">_xlfn._xlws.FILTER(AnalysisGroupings!$G$2:$G$20,(AnalysisGroupings!$F$2:$F$20=AnalysisResults!Q1205)*LEN(Q1205)&gt;0,"")</f>
        <v/>
      </c>
      <c r="S1205" t="s">
        <v>605</v>
      </c>
      <c r="T1205">
        <v>0</v>
      </c>
      <c r="U1205" s="7" t="s">
        <v>276</v>
      </c>
    </row>
    <row r="1206" spans="1:21" x14ac:dyDescent="0.45">
      <c r="A1206" t="s">
        <v>117</v>
      </c>
      <c r="B1206" s="4" t="str" cm="1">
        <f t="array" ref="B1206">_xlfn._xlws.FILTER(AnalysisSets!B:B,AnalysisSets!A:A=_xlfn._xlws.FILTER(Analyses!D:D,Analyses!A:A=AnalysisResults!A1206,""),"")</f>
        <v>Safety Population</v>
      </c>
      <c r="C1206" t="s">
        <v>314</v>
      </c>
      <c r="D1206" s="4" t="str" cm="1">
        <f t="array" ref="D1206">_xlfn.UNIQUE(_xlfn._xlws.FILTER(AnalysisMethods!$C$2:$C$31,AnalysisMethods!$A$2:$A$31=AnalysisResults!C1206,""))</f>
        <v>Grouped summary of categorical variable</v>
      </c>
      <c r="E1206" t="s">
        <v>316</v>
      </c>
      <c r="F1206" s="4" t="str" cm="1">
        <f t="array" ref="F1206">_xlfn._xlws.FILTER(AnalysisMethods!$H$2:$H$31,AnalysisMethods!$E$2:$E$31=AnalysisResults!E1206,"")</f>
        <v>%</v>
      </c>
      <c r="G1206" s="4" t="str" cm="1">
        <f t="array" ref="G1206">_xlfn._xlws.FILTER(AnalysisMethods!$I$2:$I$31,AnalysisMethods!$E$2:$E$31=AnalysisResults!E1206,"")</f>
        <v>( XX.X)</v>
      </c>
      <c r="H1206" t="s">
        <v>33</v>
      </c>
      <c r="I1206" t="s">
        <v>40</v>
      </c>
      <c r="J1206" s="4" t="str" cm="1">
        <f t="array" ref="J1206">_xlfn._xlws.FILTER(AnalysisGroupings!$G$2:$G$20,AnalysisGroupings!$F$2:$F$20=AnalysisResults!I1206,"")</f>
        <v>Xanomeline Low Dose</v>
      </c>
      <c r="L1206" t="s">
        <v>108</v>
      </c>
      <c r="N1206" s="4" t="str" cm="1">
        <f t="array" ref="N1206">_xlfn._xlws.FILTER(AnalysisGroupings!$G$2:$G$20,(AnalysisGroupings!$F$2:$F$20=AnalysisResults!M1206)*LEN(M1206)&gt;0,"")</f>
        <v/>
      </c>
      <c r="O1206" t="s">
        <v>375</v>
      </c>
      <c r="P1206" t="s">
        <v>111</v>
      </c>
      <c r="R1206" s="4" t="str" cm="1">
        <f t="array" ref="R1206">_xlfn._xlws.FILTER(AnalysisGroupings!$G$2:$G$20,(AnalysisGroupings!$F$2:$F$20=AnalysisResults!Q1206)*LEN(Q1206)&gt;0,"")</f>
        <v/>
      </c>
      <c r="S1206" t="s">
        <v>605</v>
      </c>
      <c r="T1206">
        <v>0</v>
      </c>
      <c r="U1206" s="7" t="s">
        <v>280</v>
      </c>
    </row>
    <row r="1207" spans="1:21" x14ac:dyDescent="0.45">
      <c r="A1207" t="s">
        <v>117</v>
      </c>
      <c r="B1207" s="4" t="str" cm="1">
        <f t="array" ref="B1207">_xlfn._xlws.FILTER(AnalysisSets!B:B,AnalysisSets!A:A=_xlfn._xlws.FILTER(Analyses!D:D,Analyses!A:A=AnalysisResults!A1207,""),"")</f>
        <v>Safety Population</v>
      </c>
      <c r="C1207" t="s">
        <v>314</v>
      </c>
      <c r="D1207" s="4" t="str" cm="1">
        <f t="array" ref="D1207">_xlfn.UNIQUE(_xlfn._xlws.FILTER(AnalysisMethods!$C$2:$C$31,AnalysisMethods!$A$2:$A$31=AnalysisResults!C1207,""))</f>
        <v>Grouped summary of categorical variable</v>
      </c>
      <c r="E1207" t="s">
        <v>315</v>
      </c>
      <c r="F1207" s="4" t="str" cm="1">
        <f t="array" ref="F1207">_xlfn._xlws.FILTER(AnalysisMethods!$H$2:$H$31,AnalysisMethods!$E$2:$E$31=AnalysisResults!E1207,"")</f>
        <v>n</v>
      </c>
      <c r="G1207" s="4" t="str" cm="1">
        <f t="array" ref="G1207">_xlfn._xlws.FILTER(AnalysisMethods!$I$2:$I$31,AnalysisMethods!$E$2:$E$31=AnalysisResults!E1207,"")</f>
        <v>XX</v>
      </c>
      <c r="H1207" t="s">
        <v>33</v>
      </c>
      <c r="I1207" t="s">
        <v>41</v>
      </c>
      <c r="J1207" s="4" t="str" cm="1">
        <f t="array" ref="J1207">_xlfn._xlws.FILTER(AnalysisGroupings!$G$2:$G$20,AnalysisGroupings!$F$2:$F$20=AnalysisResults!I1207,"")</f>
        <v>Xanomeline High Dose</v>
      </c>
      <c r="L1207" t="s">
        <v>108</v>
      </c>
      <c r="N1207" s="4" t="str" cm="1">
        <f t="array" ref="N1207">_xlfn._xlws.FILTER(AnalysisGroupings!$G$2:$G$20,(AnalysisGroupings!$F$2:$F$20=AnalysisResults!M1207)*LEN(M1207)&gt;0,"")</f>
        <v/>
      </c>
      <c r="O1207" t="s">
        <v>353</v>
      </c>
      <c r="P1207" t="s">
        <v>111</v>
      </c>
      <c r="R1207" s="4" t="str" cm="1">
        <f t="array" ref="R1207">_xlfn._xlws.FILTER(AnalysisGroupings!$G$2:$G$20,(AnalysisGroupings!$F$2:$F$20=AnalysisResults!Q1207)*LEN(Q1207)&gt;0,"")</f>
        <v/>
      </c>
      <c r="S1207" t="s">
        <v>405</v>
      </c>
      <c r="T1207">
        <v>3</v>
      </c>
      <c r="U1207" s="7" t="s">
        <v>265</v>
      </c>
    </row>
    <row r="1208" spans="1:21" x14ac:dyDescent="0.45">
      <c r="A1208" t="s">
        <v>117</v>
      </c>
      <c r="B1208" s="4" t="str" cm="1">
        <f t="array" ref="B1208">_xlfn._xlws.FILTER(AnalysisSets!B:B,AnalysisSets!A:A=_xlfn._xlws.FILTER(Analyses!D:D,Analyses!A:A=AnalysisResults!A1208,""),"")</f>
        <v>Safety Population</v>
      </c>
      <c r="C1208" t="s">
        <v>314</v>
      </c>
      <c r="D1208" s="4" t="str" cm="1">
        <f t="array" ref="D1208">_xlfn.UNIQUE(_xlfn._xlws.FILTER(AnalysisMethods!$C$2:$C$31,AnalysisMethods!$A$2:$A$31=AnalysisResults!C1208,""))</f>
        <v>Grouped summary of categorical variable</v>
      </c>
      <c r="E1208" t="s">
        <v>316</v>
      </c>
      <c r="F1208" s="4" t="str" cm="1">
        <f t="array" ref="F1208">_xlfn._xlws.FILTER(AnalysisMethods!$H$2:$H$31,AnalysisMethods!$E$2:$E$31=AnalysisResults!E1208,"")</f>
        <v>%</v>
      </c>
      <c r="G1208" s="4" t="str" cm="1">
        <f t="array" ref="G1208">_xlfn._xlws.FILTER(AnalysisMethods!$I$2:$I$31,AnalysisMethods!$E$2:$E$31=AnalysisResults!E1208,"")</f>
        <v>( XX.X)</v>
      </c>
      <c r="H1208" t="s">
        <v>33</v>
      </c>
      <c r="I1208" t="s">
        <v>41</v>
      </c>
      <c r="J1208" s="4" t="str" cm="1">
        <f t="array" ref="J1208">_xlfn._xlws.FILTER(AnalysisGroupings!$G$2:$G$20,AnalysisGroupings!$F$2:$F$20=AnalysisResults!I1208,"")</f>
        <v>Xanomeline High Dose</v>
      </c>
      <c r="L1208" t="s">
        <v>108</v>
      </c>
      <c r="N1208" s="4" t="str" cm="1">
        <f t="array" ref="N1208">_xlfn._xlws.FILTER(AnalysisGroupings!$G$2:$G$20,(AnalysisGroupings!$F$2:$F$20=AnalysisResults!M1208)*LEN(M1208)&gt;0,"")</f>
        <v/>
      </c>
      <c r="O1208" t="s">
        <v>353</v>
      </c>
      <c r="P1208" t="s">
        <v>111</v>
      </c>
      <c r="R1208" s="4" t="str" cm="1">
        <f t="array" ref="R1208">_xlfn._xlws.FILTER(AnalysisGroupings!$G$2:$G$20,(AnalysisGroupings!$F$2:$F$20=AnalysisResults!Q1208)*LEN(Q1208)&gt;0,"")</f>
        <v/>
      </c>
      <c r="S1208" t="s">
        <v>405</v>
      </c>
      <c r="T1208">
        <v>3.5714000000000001</v>
      </c>
      <c r="U1208" s="7" t="s">
        <v>272</v>
      </c>
    </row>
    <row r="1209" spans="1:21" x14ac:dyDescent="0.45">
      <c r="A1209" t="s">
        <v>117</v>
      </c>
      <c r="B1209" s="4" t="str" cm="1">
        <f t="array" ref="B1209">_xlfn._xlws.FILTER(AnalysisSets!B:B,AnalysisSets!A:A=_xlfn._xlws.FILTER(Analyses!D:D,Analyses!A:A=AnalysisResults!A1209,""),"")</f>
        <v>Safety Population</v>
      </c>
      <c r="C1209" t="s">
        <v>314</v>
      </c>
      <c r="D1209" s="4" t="str" cm="1">
        <f t="array" ref="D1209">_xlfn.UNIQUE(_xlfn._xlws.FILTER(AnalysisMethods!$C$2:$C$31,AnalysisMethods!$A$2:$A$31=AnalysisResults!C1209,""))</f>
        <v>Grouped summary of categorical variable</v>
      </c>
      <c r="E1209" t="s">
        <v>315</v>
      </c>
      <c r="F1209" s="4" t="str" cm="1">
        <f t="array" ref="F1209">_xlfn._xlws.FILTER(AnalysisMethods!$H$2:$H$31,AnalysisMethods!$E$2:$E$31=AnalysisResults!E1209,"")</f>
        <v>n</v>
      </c>
      <c r="G1209" s="4" t="str" cm="1">
        <f t="array" ref="G1209">_xlfn._xlws.FILTER(AnalysisMethods!$I$2:$I$31,AnalysisMethods!$E$2:$E$31=AnalysisResults!E1209,"")</f>
        <v>XX</v>
      </c>
      <c r="H1209" t="s">
        <v>33</v>
      </c>
      <c r="I1209" t="s">
        <v>41</v>
      </c>
      <c r="J1209" s="4" t="str" cm="1">
        <f t="array" ref="J1209">_xlfn._xlws.FILTER(AnalysisGroupings!$G$2:$G$20,AnalysisGroupings!$F$2:$F$20=AnalysisResults!I1209,"")</f>
        <v>Xanomeline High Dose</v>
      </c>
      <c r="L1209" t="s">
        <v>108</v>
      </c>
      <c r="N1209" s="4" t="str" cm="1">
        <f t="array" ref="N1209">_xlfn._xlws.FILTER(AnalysisGroupings!$G$2:$G$20,(AnalysisGroupings!$F$2:$F$20=AnalysisResults!M1209)*LEN(M1209)&gt;0,"")</f>
        <v/>
      </c>
      <c r="O1209" t="s">
        <v>353</v>
      </c>
      <c r="P1209" t="s">
        <v>111</v>
      </c>
      <c r="R1209" s="4" t="str" cm="1">
        <f t="array" ref="R1209">_xlfn._xlws.FILTER(AnalysisGroupings!$G$2:$G$20,(AnalysisGroupings!$F$2:$F$20=AnalysisResults!Q1209)*LEN(Q1209)&gt;0,"")</f>
        <v/>
      </c>
      <c r="S1209" t="s">
        <v>406</v>
      </c>
      <c r="T1209">
        <v>1</v>
      </c>
      <c r="U1209" s="7" t="s">
        <v>277</v>
      </c>
    </row>
    <row r="1210" spans="1:21" x14ac:dyDescent="0.45">
      <c r="A1210" t="s">
        <v>117</v>
      </c>
      <c r="B1210" s="4" t="str" cm="1">
        <f t="array" ref="B1210">_xlfn._xlws.FILTER(AnalysisSets!B:B,AnalysisSets!A:A=_xlfn._xlws.FILTER(Analyses!D:D,Analyses!A:A=AnalysisResults!A1210,""),"")</f>
        <v>Safety Population</v>
      </c>
      <c r="C1210" t="s">
        <v>314</v>
      </c>
      <c r="D1210" s="4" t="str" cm="1">
        <f t="array" ref="D1210">_xlfn.UNIQUE(_xlfn._xlws.FILTER(AnalysisMethods!$C$2:$C$31,AnalysisMethods!$A$2:$A$31=AnalysisResults!C1210,""))</f>
        <v>Grouped summary of categorical variable</v>
      </c>
      <c r="E1210" t="s">
        <v>316</v>
      </c>
      <c r="F1210" s="4" t="str" cm="1">
        <f t="array" ref="F1210">_xlfn._xlws.FILTER(AnalysisMethods!$H$2:$H$31,AnalysisMethods!$E$2:$E$31=AnalysisResults!E1210,"")</f>
        <v>%</v>
      </c>
      <c r="G1210" s="4" t="str" cm="1">
        <f t="array" ref="G1210">_xlfn._xlws.FILTER(AnalysisMethods!$I$2:$I$31,AnalysisMethods!$E$2:$E$31=AnalysisResults!E1210,"")</f>
        <v>( XX.X)</v>
      </c>
      <c r="H1210" t="s">
        <v>33</v>
      </c>
      <c r="I1210" t="s">
        <v>41</v>
      </c>
      <c r="J1210" s="4" t="str" cm="1">
        <f t="array" ref="J1210">_xlfn._xlws.FILTER(AnalysisGroupings!$G$2:$G$20,AnalysisGroupings!$F$2:$F$20=AnalysisResults!I1210,"")</f>
        <v>Xanomeline High Dose</v>
      </c>
      <c r="L1210" t="s">
        <v>108</v>
      </c>
      <c r="N1210" s="4" t="str" cm="1">
        <f t="array" ref="N1210">_xlfn._xlws.FILTER(AnalysisGroupings!$G$2:$G$20,(AnalysisGroupings!$F$2:$F$20=AnalysisResults!M1210)*LEN(M1210)&gt;0,"")</f>
        <v/>
      </c>
      <c r="O1210" t="s">
        <v>353</v>
      </c>
      <c r="P1210" t="s">
        <v>111</v>
      </c>
      <c r="R1210" s="4" t="str" cm="1">
        <f t="array" ref="R1210">_xlfn._xlws.FILTER(AnalysisGroupings!$G$2:$G$20,(AnalysisGroupings!$F$2:$F$20=AnalysisResults!Q1210)*LEN(Q1210)&gt;0,"")</f>
        <v/>
      </c>
      <c r="S1210" t="s">
        <v>406</v>
      </c>
      <c r="T1210">
        <v>1.1904999999999999</v>
      </c>
      <c r="U1210" s="7" t="s">
        <v>283</v>
      </c>
    </row>
    <row r="1211" spans="1:21" x14ac:dyDescent="0.45">
      <c r="A1211" t="s">
        <v>117</v>
      </c>
      <c r="B1211" s="4" t="str" cm="1">
        <f t="array" ref="B1211">_xlfn._xlws.FILTER(AnalysisSets!B:B,AnalysisSets!A:A=_xlfn._xlws.FILTER(Analyses!D:D,Analyses!A:A=AnalysisResults!A1211,""),"")</f>
        <v>Safety Population</v>
      </c>
      <c r="C1211" t="s">
        <v>314</v>
      </c>
      <c r="D1211" s="4" t="str" cm="1">
        <f t="array" ref="D1211">_xlfn.UNIQUE(_xlfn._xlws.FILTER(AnalysisMethods!$C$2:$C$31,AnalysisMethods!$A$2:$A$31=AnalysisResults!C1211,""))</f>
        <v>Grouped summary of categorical variable</v>
      </c>
      <c r="E1211" t="s">
        <v>315</v>
      </c>
      <c r="F1211" s="4" t="str" cm="1">
        <f t="array" ref="F1211">_xlfn._xlws.FILTER(AnalysisMethods!$H$2:$H$31,AnalysisMethods!$E$2:$E$31=AnalysisResults!E1211,"")</f>
        <v>n</v>
      </c>
      <c r="G1211" s="4" t="str" cm="1">
        <f t="array" ref="G1211">_xlfn._xlws.FILTER(AnalysisMethods!$I$2:$I$31,AnalysisMethods!$E$2:$E$31=AnalysisResults!E1211,"")</f>
        <v>XX</v>
      </c>
      <c r="H1211" t="s">
        <v>33</v>
      </c>
      <c r="I1211" t="s">
        <v>41</v>
      </c>
      <c r="J1211" s="4" t="str" cm="1">
        <f t="array" ref="J1211">_xlfn._xlws.FILTER(AnalysisGroupings!$G$2:$G$20,AnalysisGroupings!$F$2:$F$20=AnalysisResults!I1211,"")</f>
        <v>Xanomeline High Dose</v>
      </c>
      <c r="L1211" t="s">
        <v>108</v>
      </c>
      <c r="N1211" s="4" t="str" cm="1">
        <f t="array" ref="N1211">_xlfn._xlws.FILTER(AnalysisGroupings!$G$2:$G$20,(AnalysisGroupings!$F$2:$F$20=AnalysisResults!M1211)*LEN(M1211)&gt;0,"")</f>
        <v/>
      </c>
      <c r="O1211" t="s">
        <v>353</v>
      </c>
      <c r="P1211" t="s">
        <v>111</v>
      </c>
      <c r="R1211" s="4" t="str" cm="1">
        <f t="array" ref="R1211">_xlfn._xlws.FILTER(AnalysisGroupings!$G$2:$G$20,(AnalysisGroupings!$F$2:$F$20=AnalysisResults!Q1211)*LEN(Q1211)&gt;0,"")</f>
        <v/>
      </c>
      <c r="S1211" t="s">
        <v>407</v>
      </c>
      <c r="T1211">
        <v>0</v>
      </c>
      <c r="U1211" s="7" t="s">
        <v>276</v>
      </c>
    </row>
    <row r="1212" spans="1:21" x14ac:dyDescent="0.45">
      <c r="A1212" t="s">
        <v>117</v>
      </c>
      <c r="B1212" s="4" t="str" cm="1">
        <f t="array" ref="B1212">_xlfn._xlws.FILTER(AnalysisSets!B:B,AnalysisSets!A:A=_xlfn._xlws.FILTER(Analyses!D:D,Analyses!A:A=AnalysisResults!A1212,""),"")</f>
        <v>Safety Population</v>
      </c>
      <c r="C1212" t="s">
        <v>314</v>
      </c>
      <c r="D1212" s="4" t="str" cm="1">
        <f t="array" ref="D1212">_xlfn.UNIQUE(_xlfn._xlws.FILTER(AnalysisMethods!$C$2:$C$31,AnalysisMethods!$A$2:$A$31=AnalysisResults!C1212,""))</f>
        <v>Grouped summary of categorical variable</v>
      </c>
      <c r="E1212" t="s">
        <v>316</v>
      </c>
      <c r="F1212" s="4" t="str" cm="1">
        <f t="array" ref="F1212">_xlfn._xlws.FILTER(AnalysisMethods!$H$2:$H$31,AnalysisMethods!$E$2:$E$31=AnalysisResults!E1212,"")</f>
        <v>%</v>
      </c>
      <c r="G1212" s="4" t="str" cm="1">
        <f t="array" ref="G1212">_xlfn._xlws.FILTER(AnalysisMethods!$I$2:$I$31,AnalysisMethods!$E$2:$E$31=AnalysisResults!E1212,"")</f>
        <v>( XX.X)</v>
      </c>
      <c r="H1212" t="s">
        <v>33</v>
      </c>
      <c r="I1212" t="s">
        <v>41</v>
      </c>
      <c r="J1212" s="4" t="str" cm="1">
        <f t="array" ref="J1212">_xlfn._xlws.FILTER(AnalysisGroupings!$G$2:$G$20,AnalysisGroupings!$F$2:$F$20=AnalysisResults!I1212,"")</f>
        <v>Xanomeline High Dose</v>
      </c>
      <c r="L1212" t="s">
        <v>108</v>
      </c>
      <c r="N1212" s="4" t="str" cm="1">
        <f t="array" ref="N1212">_xlfn._xlws.FILTER(AnalysisGroupings!$G$2:$G$20,(AnalysisGroupings!$F$2:$F$20=AnalysisResults!M1212)*LEN(M1212)&gt;0,"")</f>
        <v/>
      </c>
      <c r="O1212" t="s">
        <v>353</v>
      </c>
      <c r="P1212" t="s">
        <v>111</v>
      </c>
      <c r="R1212" s="4" t="str" cm="1">
        <f t="array" ref="R1212">_xlfn._xlws.FILTER(AnalysisGroupings!$G$2:$G$20,(AnalysisGroupings!$F$2:$F$20=AnalysisResults!Q1212)*LEN(Q1212)&gt;0,"")</f>
        <v/>
      </c>
      <c r="S1212" t="s">
        <v>407</v>
      </c>
      <c r="T1212">
        <v>0</v>
      </c>
      <c r="U1212" s="7" t="s">
        <v>280</v>
      </c>
    </row>
    <row r="1213" spans="1:21" x14ac:dyDescent="0.45">
      <c r="A1213" t="s">
        <v>117</v>
      </c>
      <c r="B1213" s="4" t="str" cm="1">
        <f t="array" ref="B1213">_xlfn._xlws.FILTER(AnalysisSets!B:B,AnalysisSets!A:A=_xlfn._xlws.FILTER(Analyses!D:D,Analyses!A:A=AnalysisResults!A1213,""),"")</f>
        <v>Safety Population</v>
      </c>
      <c r="C1213" t="s">
        <v>314</v>
      </c>
      <c r="D1213" s="4" t="str" cm="1">
        <f t="array" ref="D1213">_xlfn.UNIQUE(_xlfn._xlws.FILTER(AnalysisMethods!$C$2:$C$31,AnalysisMethods!$A$2:$A$31=AnalysisResults!C1213,""))</f>
        <v>Grouped summary of categorical variable</v>
      </c>
      <c r="E1213" t="s">
        <v>315</v>
      </c>
      <c r="F1213" s="4" t="str" cm="1">
        <f t="array" ref="F1213">_xlfn._xlws.FILTER(AnalysisMethods!$H$2:$H$31,AnalysisMethods!$E$2:$E$31=AnalysisResults!E1213,"")</f>
        <v>n</v>
      </c>
      <c r="G1213" s="4" t="str" cm="1">
        <f t="array" ref="G1213">_xlfn._xlws.FILTER(AnalysisMethods!$I$2:$I$31,AnalysisMethods!$E$2:$E$31=AnalysisResults!E1213,"")</f>
        <v>XX</v>
      </c>
      <c r="H1213" t="s">
        <v>33</v>
      </c>
      <c r="I1213" t="s">
        <v>41</v>
      </c>
      <c r="J1213" s="4" t="str" cm="1">
        <f t="array" ref="J1213">_xlfn._xlws.FILTER(AnalysisGroupings!$G$2:$G$20,AnalysisGroupings!$F$2:$F$20=AnalysisResults!I1213,"")</f>
        <v>Xanomeline High Dose</v>
      </c>
      <c r="L1213" t="s">
        <v>108</v>
      </c>
      <c r="N1213" s="4" t="str" cm="1">
        <f t="array" ref="N1213">_xlfn._xlws.FILTER(AnalysisGroupings!$G$2:$G$20,(AnalysisGroupings!$F$2:$F$20=AnalysisResults!M1213)*LEN(M1213)&gt;0,"")</f>
        <v/>
      </c>
      <c r="O1213" t="s">
        <v>353</v>
      </c>
      <c r="P1213" t="s">
        <v>111</v>
      </c>
      <c r="R1213" s="4" t="str" cm="1">
        <f t="array" ref="R1213">_xlfn._xlws.FILTER(AnalysisGroupings!$G$2:$G$20,(AnalysisGroupings!$F$2:$F$20=AnalysisResults!Q1213)*LEN(Q1213)&gt;0,"")</f>
        <v/>
      </c>
      <c r="S1213" t="s">
        <v>408</v>
      </c>
      <c r="T1213">
        <v>0</v>
      </c>
      <c r="U1213" s="7" t="s">
        <v>276</v>
      </c>
    </row>
    <row r="1214" spans="1:21" x14ac:dyDescent="0.45">
      <c r="A1214" t="s">
        <v>117</v>
      </c>
      <c r="B1214" s="4" t="str" cm="1">
        <f t="array" ref="B1214">_xlfn._xlws.FILTER(AnalysisSets!B:B,AnalysisSets!A:A=_xlfn._xlws.FILTER(Analyses!D:D,Analyses!A:A=AnalysisResults!A1214,""),"")</f>
        <v>Safety Population</v>
      </c>
      <c r="C1214" t="s">
        <v>314</v>
      </c>
      <c r="D1214" s="4" t="str" cm="1">
        <f t="array" ref="D1214">_xlfn.UNIQUE(_xlfn._xlws.FILTER(AnalysisMethods!$C$2:$C$31,AnalysisMethods!$A$2:$A$31=AnalysisResults!C1214,""))</f>
        <v>Grouped summary of categorical variable</v>
      </c>
      <c r="E1214" t="s">
        <v>316</v>
      </c>
      <c r="F1214" s="4" t="str" cm="1">
        <f t="array" ref="F1214">_xlfn._xlws.FILTER(AnalysisMethods!$H$2:$H$31,AnalysisMethods!$E$2:$E$31=AnalysisResults!E1214,"")</f>
        <v>%</v>
      </c>
      <c r="G1214" s="4" t="str" cm="1">
        <f t="array" ref="G1214">_xlfn._xlws.FILTER(AnalysisMethods!$I$2:$I$31,AnalysisMethods!$E$2:$E$31=AnalysisResults!E1214,"")</f>
        <v>( XX.X)</v>
      </c>
      <c r="H1214" t="s">
        <v>33</v>
      </c>
      <c r="I1214" t="s">
        <v>41</v>
      </c>
      <c r="J1214" s="4" t="str" cm="1">
        <f t="array" ref="J1214">_xlfn._xlws.FILTER(AnalysisGroupings!$G$2:$G$20,AnalysisGroupings!$F$2:$F$20=AnalysisResults!I1214,"")</f>
        <v>Xanomeline High Dose</v>
      </c>
      <c r="L1214" t="s">
        <v>108</v>
      </c>
      <c r="N1214" s="4" t="str" cm="1">
        <f t="array" ref="N1214">_xlfn._xlws.FILTER(AnalysisGroupings!$G$2:$G$20,(AnalysisGroupings!$F$2:$F$20=AnalysisResults!M1214)*LEN(M1214)&gt;0,"")</f>
        <v/>
      </c>
      <c r="O1214" t="s">
        <v>353</v>
      </c>
      <c r="P1214" t="s">
        <v>111</v>
      </c>
      <c r="R1214" s="4" t="str" cm="1">
        <f t="array" ref="R1214">_xlfn._xlws.FILTER(AnalysisGroupings!$G$2:$G$20,(AnalysisGroupings!$F$2:$F$20=AnalysisResults!Q1214)*LEN(Q1214)&gt;0,"")</f>
        <v/>
      </c>
      <c r="S1214" t="s">
        <v>408</v>
      </c>
      <c r="T1214">
        <v>0</v>
      </c>
      <c r="U1214" s="7" t="s">
        <v>280</v>
      </c>
    </row>
    <row r="1215" spans="1:21" x14ac:dyDescent="0.45">
      <c r="A1215" t="s">
        <v>117</v>
      </c>
      <c r="B1215" s="4" t="str" cm="1">
        <f t="array" ref="B1215">_xlfn._xlws.FILTER(AnalysisSets!B:B,AnalysisSets!A:A=_xlfn._xlws.FILTER(Analyses!D:D,Analyses!A:A=AnalysisResults!A1215,""),"")</f>
        <v>Safety Population</v>
      </c>
      <c r="C1215" t="s">
        <v>314</v>
      </c>
      <c r="D1215" s="4" t="str" cm="1">
        <f t="array" ref="D1215">_xlfn.UNIQUE(_xlfn._xlws.FILTER(AnalysisMethods!$C$2:$C$31,AnalysisMethods!$A$2:$A$31=AnalysisResults!C1215,""))</f>
        <v>Grouped summary of categorical variable</v>
      </c>
      <c r="E1215" t="s">
        <v>315</v>
      </c>
      <c r="F1215" s="4" t="str" cm="1">
        <f t="array" ref="F1215">_xlfn._xlws.FILTER(AnalysisMethods!$H$2:$H$31,AnalysisMethods!$E$2:$E$31=AnalysisResults!E1215,"")</f>
        <v>n</v>
      </c>
      <c r="G1215" s="4" t="str" cm="1">
        <f t="array" ref="G1215">_xlfn._xlws.FILTER(AnalysisMethods!$I$2:$I$31,AnalysisMethods!$E$2:$E$31=AnalysisResults!E1215,"")</f>
        <v>XX</v>
      </c>
      <c r="H1215" t="s">
        <v>33</v>
      </c>
      <c r="I1215" t="s">
        <v>41</v>
      </c>
      <c r="J1215" s="4" t="str" cm="1">
        <f t="array" ref="J1215">_xlfn._xlws.FILTER(AnalysisGroupings!$G$2:$G$20,AnalysisGroupings!$F$2:$F$20=AnalysisResults!I1215,"")</f>
        <v>Xanomeline High Dose</v>
      </c>
      <c r="L1215" t="s">
        <v>108</v>
      </c>
      <c r="N1215" s="4" t="str" cm="1">
        <f t="array" ref="N1215">_xlfn._xlws.FILTER(AnalysisGroupings!$G$2:$G$20,(AnalysisGroupings!$F$2:$F$20=AnalysisResults!M1215)*LEN(M1215)&gt;0,"")</f>
        <v/>
      </c>
      <c r="O1215" t="s">
        <v>353</v>
      </c>
      <c r="P1215" t="s">
        <v>111</v>
      </c>
      <c r="R1215" s="4" t="str" cm="1">
        <f t="array" ref="R1215">_xlfn._xlws.FILTER(AnalysisGroupings!$G$2:$G$20,(AnalysisGroupings!$F$2:$F$20=AnalysisResults!Q1215)*LEN(Q1215)&gt;0,"")</f>
        <v/>
      </c>
      <c r="S1215" t="s">
        <v>409</v>
      </c>
      <c r="T1215">
        <v>0</v>
      </c>
      <c r="U1215" s="7" t="s">
        <v>276</v>
      </c>
    </row>
    <row r="1216" spans="1:21" x14ac:dyDescent="0.45">
      <c r="A1216" t="s">
        <v>117</v>
      </c>
      <c r="B1216" s="4" t="str" cm="1">
        <f t="array" ref="B1216">_xlfn._xlws.FILTER(AnalysisSets!B:B,AnalysisSets!A:A=_xlfn._xlws.FILTER(Analyses!D:D,Analyses!A:A=AnalysisResults!A1216,""),"")</f>
        <v>Safety Population</v>
      </c>
      <c r="C1216" t="s">
        <v>314</v>
      </c>
      <c r="D1216" s="4" t="str" cm="1">
        <f t="array" ref="D1216">_xlfn.UNIQUE(_xlfn._xlws.FILTER(AnalysisMethods!$C$2:$C$31,AnalysisMethods!$A$2:$A$31=AnalysisResults!C1216,""))</f>
        <v>Grouped summary of categorical variable</v>
      </c>
      <c r="E1216" t="s">
        <v>316</v>
      </c>
      <c r="F1216" s="4" t="str" cm="1">
        <f t="array" ref="F1216">_xlfn._xlws.FILTER(AnalysisMethods!$H$2:$H$31,AnalysisMethods!$E$2:$E$31=AnalysisResults!E1216,"")</f>
        <v>%</v>
      </c>
      <c r="G1216" s="4" t="str" cm="1">
        <f t="array" ref="G1216">_xlfn._xlws.FILTER(AnalysisMethods!$I$2:$I$31,AnalysisMethods!$E$2:$E$31=AnalysisResults!E1216,"")</f>
        <v>( XX.X)</v>
      </c>
      <c r="H1216" t="s">
        <v>33</v>
      </c>
      <c r="I1216" t="s">
        <v>41</v>
      </c>
      <c r="J1216" s="4" t="str" cm="1">
        <f t="array" ref="J1216">_xlfn._xlws.FILTER(AnalysisGroupings!$G$2:$G$20,AnalysisGroupings!$F$2:$F$20=AnalysisResults!I1216,"")</f>
        <v>Xanomeline High Dose</v>
      </c>
      <c r="L1216" t="s">
        <v>108</v>
      </c>
      <c r="N1216" s="4" t="str" cm="1">
        <f t="array" ref="N1216">_xlfn._xlws.FILTER(AnalysisGroupings!$G$2:$G$20,(AnalysisGroupings!$F$2:$F$20=AnalysisResults!M1216)*LEN(M1216)&gt;0,"")</f>
        <v/>
      </c>
      <c r="O1216" t="s">
        <v>353</v>
      </c>
      <c r="P1216" t="s">
        <v>111</v>
      </c>
      <c r="R1216" s="4" t="str" cm="1">
        <f t="array" ref="R1216">_xlfn._xlws.FILTER(AnalysisGroupings!$G$2:$G$20,(AnalysisGroupings!$F$2:$F$20=AnalysisResults!Q1216)*LEN(Q1216)&gt;0,"")</f>
        <v/>
      </c>
      <c r="S1216" t="s">
        <v>409</v>
      </c>
      <c r="T1216">
        <v>0</v>
      </c>
      <c r="U1216" s="7" t="s">
        <v>280</v>
      </c>
    </row>
    <row r="1217" spans="1:21" x14ac:dyDescent="0.45">
      <c r="A1217" t="s">
        <v>117</v>
      </c>
      <c r="B1217" s="4" t="str" cm="1">
        <f t="array" ref="B1217">_xlfn._xlws.FILTER(AnalysisSets!B:B,AnalysisSets!A:A=_xlfn._xlws.FILTER(Analyses!D:D,Analyses!A:A=AnalysisResults!A1217,""),"")</f>
        <v>Safety Population</v>
      </c>
      <c r="C1217" t="s">
        <v>314</v>
      </c>
      <c r="D1217" s="4" t="str" cm="1">
        <f t="array" ref="D1217">_xlfn.UNIQUE(_xlfn._xlws.FILTER(AnalysisMethods!$C$2:$C$31,AnalysisMethods!$A$2:$A$31=AnalysisResults!C1217,""))</f>
        <v>Grouped summary of categorical variable</v>
      </c>
      <c r="E1217" t="s">
        <v>315</v>
      </c>
      <c r="F1217" s="4" t="str" cm="1">
        <f t="array" ref="F1217">_xlfn._xlws.FILTER(AnalysisMethods!$H$2:$H$31,AnalysisMethods!$E$2:$E$31=AnalysisResults!E1217,"")</f>
        <v>n</v>
      </c>
      <c r="G1217" s="4" t="str" cm="1">
        <f t="array" ref="G1217">_xlfn._xlws.FILTER(AnalysisMethods!$I$2:$I$31,AnalysisMethods!$E$2:$E$31=AnalysisResults!E1217,"")</f>
        <v>XX</v>
      </c>
      <c r="H1217" t="s">
        <v>33</v>
      </c>
      <c r="I1217" t="s">
        <v>41</v>
      </c>
      <c r="J1217" s="4" t="str" cm="1">
        <f t="array" ref="J1217">_xlfn._xlws.FILTER(AnalysisGroupings!$G$2:$G$20,AnalysisGroupings!$F$2:$F$20=AnalysisResults!I1217,"")</f>
        <v>Xanomeline High Dose</v>
      </c>
      <c r="L1217" t="s">
        <v>108</v>
      </c>
      <c r="N1217" s="4" t="str" cm="1">
        <f t="array" ref="N1217">_xlfn._xlws.FILTER(AnalysisGroupings!$G$2:$G$20,(AnalysisGroupings!$F$2:$F$20=AnalysisResults!M1217)*LEN(M1217)&gt;0,"")</f>
        <v/>
      </c>
      <c r="O1217" t="s">
        <v>353</v>
      </c>
      <c r="P1217" t="s">
        <v>111</v>
      </c>
      <c r="R1217" s="4" t="str" cm="1">
        <f t="array" ref="R1217">_xlfn._xlws.FILTER(AnalysisGroupings!$G$2:$G$20,(AnalysisGroupings!$F$2:$F$20=AnalysisResults!Q1217)*LEN(Q1217)&gt;0,"")</f>
        <v/>
      </c>
      <c r="S1217" t="s">
        <v>422</v>
      </c>
      <c r="T1217">
        <v>0</v>
      </c>
      <c r="U1217" s="7" t="s">
        <v>276</v>
      </c>
    </row>
    <row r="1218" spans="1:21" x14ac:dyDescent="0.45">
      <c r="A1218" t="s">
        <v>117</v>
      </c>
      <c r="B1218" s="4" t="str" cm="1">
        <f t="array" ref="B1218">_xlfn._xlws.FILTER(AnalysisSets!B:B,AnalysisSets!A:A=_xlfn._xlws.FILTER(Analyses!D:D,Analyses!A:A=AnalysisResults!A1218,""),"")</f>
        <v>Safety Population</v>
      </c>
      <c r="C1218" t="s">
        <v>314</v>
      </c>
      <c r="D1218" s="4" t="str" cm="1">
        <f t="array" ref="D1218">_xlfn.UNIQUE(_xlfn._xlws.FILTER(AnalysisMethods!$C$2:$C$31,AnalysisMethods!$A$2:$A$31=AnalysisResults!C1218,""))</f>
        <v>Grouped summary of categorical variable</v>
      </c>
      <c r="E1218" t="s">
        <v>316</v>
      </c>
      <c r="F1218" s="4" t="str" cm="1">
        <f t="array" ref="F1218">_xlfn._xlws.FILTER(AnalysisMethods!$H$2:$H$31,AnalysisMethods!$E$2:$E$31=AnalysisResults!E1218,"")</f>
        <v>%</v>
      </c>
      <c r="G1218" s="4" t="str" cm="1">
        <f t="array" ref="G1218">_xlfn._xlws.FILTER(AnalysisMethods!$I$2:$I$31,AnalysisMethods!$E$2:$E$31=AnalysisResults!E1218,"")</f>
        <v>( XX.X)</v>
      </c>
      <c r="H1218" t="s">
        <v>33</v>
      </c>
      <c r="I1218" t="s">
        <v>41</v>
      </c>
      <c r="J1218" s="4" t="str" cm="1">
        <f t="array" ref="J1218">_xlfn._xlws.FILTER(AnalysisGroupings!$G$2:$G$20,AnalysisGroupings!$F$2:$F$20=AnalysisResults!I1218,"")</f>
        <v>Xanomeline High Dose</v>
      </c>
      <c r="L1218" t="s">
        <v>108</v>
      </c>
      <c r="N1218" s="4" t="str" cm="1">
        <f t="array" ref="N1218">_xlfn._xlws.FILTER(AnalysisGroupings!$G$2:$G$20,(AnalysisGroupings!$F$2:$F$20=AnalysisResults!M1218)*LEN(M1218)&gt;0,"")</f>
        <v/>
      </c>
      <c r="O1218" t="s">
        <v>353</v>
      </c>
      <c r="P1218" t="s">
        <v>111</v>
      </c>
      <c r="R1218" s="4" t="str" cm="1">
        <f t="array" ref="R1218">_xlfn._xlws.FILTER(AnalysisGroupings!$G$2:$G$20,(AnalysisGroupings!$F$2:$F$20=AnalysisResults!Q1218)*LEN(Q1218)&gt;0,"")</f>
        <v/>
      </c>
      <c r="S1218" t="s">
        <v>422</v>
      </c>
      <c r="T1218">
        <v>0</v>
      </c>
      <c r="U1218" s="7" t="s">
        <v>280</v>
      </c>
    </row>
    <row r="1219" spans="1:21" x14ac:dyDescent="0.45">
      <c r="A1219" t="s">
        <v>117</v>
      </c>
      <c r="B1219" s="4" t="str" cm="1">
        <f t="array" ref="B1219">_xlfn._xlws.FILTER(AnalysisSets!B:B,AnalysisSets!A:A=_xlfn._xlws.FILTER(Analyses!D:D,Analyses!A:A=AnalysisResults!A1219,""),"")</f>
        <v>Safety Population</v>
      </c>
      <c r="C1219" t="s">
        <v>314</v>
      </c>
      <c r="D1219" s="4" t="str" cm="1">
        <f t="array" ref="D1219">_xlfn.UNIQUE(_xlfn._xlws.FILTER(AnalysisMethods!$C$2:$C$31,AnalysisMethods!$A$2:$A$31=AnalysisResults!C1219,""))</f>
        <v>Grouped summary of categorical variable</v>
      </c>
      <c r="E1219" t="s">
        <v>315</v>
      </c>
      <c r="F1219" s="4" t="str" cm="1">
        <f t="array" ref="F1219">_xlfn._xlws.FILTER(AnalysisMethods!$H$2:$H$31,AnalysisMethods!$E$2:$E$31=AnalysisResults!E1219,"")</f>
        <v>n</v>
      </c>
      <c r="G1219" s="4" t="str" cm="1">
        <f t="array" ref="G1219">_xlfn._xlws.FILTER(AnalysisMethods!$I$2:$I$31,AnalysisMethods!$E$2:$E$31=AnalysisResults!E1219,"")</f>
        <v>XX</v>
      </c>
      <c r="H1219" t="s">
        <v>33</v>
      </c>
      <c r="I1219" t="s">
        <v>41</v>
      </c>
      <c r="J1219" s="4" t="str" cm="1">
        <f t="array" ref="J1219">_xlfn._xlws.FILTER(AnalysisGroupings!$G$2:$G$20,AnalysisGroupings!$F$2:$F$20=AnalysisResults!I1219,"")</f>
        <v>Xanomeline High Dose</v>
      </c>
      <c r="L1219" t="s">
        <v>108</v>
      </c>
      <c r="N1219" s="4" t="str" cm="1">
        <f t="array" ref="N1219">_xlfn._xlws.FILTER(AnalysisGroupings!$G$2:$G$20,(AnalysisGroupings!$F$2:$F$20=AnalysisResults!M1219)*LEN(M1219)&gt;0,"")</f>
        <v/>
      </c>
      <c r="O1219" t="s">
        <v>353</v>
      </c>
      <c r="P1219" t="s">
        <v>111</v>
      </c>
      <c r="R1219" s="4" t="str" cm="1">
        <f t="array" ref="R1219">_xlfn._xlws.FILTER(AnalysisGroupings!$G$2:$G$20,(AnalysisGroupings!$F$2:$F$20=AnalysisResults!Q1219)*LEN(Q1219)&gt;0,"")</f>
        <v/>
      </c>
      <c r="S1219" t="s">
        <v>424</v>
      </c>
      <c r="T1219">
        <v>0</v>
      </c>
      <c r="U1219" s="7" t="s">
        <v>276</v>
      </c>
    </row>
    <row r="1220" spans="1:21" x14ac:dyDescent="0.45">
      <c r="A1220" t="s">
        <v>117</v>
      </c>
      <c r="B1220" s="4" t="str" cm="1">
        <f t="array" ref="B1220">_xlfn._xlws.FILTER(AnalysisSets!B:B,AnalysisSets!A:A=_xlfn._xlws.FILTER(Analyses!D:D,Analyses!A:A=AnalysisResults!A1220,""),"")</f>
        <v>Safety Population</v>
      </c>
      <c r="C1220" t="s">
        <v>314</v>
      </c>
      <c r="D1220" s="4" t="str" cm="1">
        <f t="array" ref="D1220">_xlfn.UNIQUE(_xlfn._xlws.FILTER(AnalysisMethods!$C$2:$C$31,AnalysisMethods!$A$2:$A$31=AnalysisResults!C1220,""))</f>
        <v>Grouped summary of categorical variable</v>
      </c>
      <c r="E1220" t="s">
        <v>316</v>
      </c>
      <c r="F1220" s="4" t="str" cm="1">
        <f t="array" ref="F1220">_xlfn._xlws.FILTER(AnalysisMethods!$H$2:$H$31,AnalysisMethods!$E$2:$E$31=AnalysisResults!E1220,"")</f>
        <v>%</v>
      </c>
      <c r="G1220" s="4" t="str" cm="1">
        <f t="array" ref="G1220">_xlfn._xlws.FILTER(AnalysisMethods!$I$2:$I$31,AnalysisMethods!$E$2:$E$31=AnalysisResults!E1220,"")</f>
        <v>( XX.X)</v>
      </c>
      <c r="H1220" t="s">
        <v>33</v>
      </c>
      <c r="I1220" t="s">
        <v>41</v>
      </c>
      <c r="J1220" s="4" t="str" cm="1">
        <f t="array" ref="J1220">_xlfn._xlws.FILTER(AnalysisGroupings!$G$2:$G$20,AnalysisGroupings!$F$2:$F$20=AnalysisResults!I1220,"")</f>
        <v>Xanomeline High Dose</v>
      </c>
      <c r="L1220" t="s">
        <v>108</v>
      </c>
      <c r="N1220" s="4" t="str" cm="1">
        <f t="array" ref="N1220">_xlfn._xlws.FILTER(AnalysisGroupings!$G$2:$G$20,(AnalysisGroupings!$F$2:$F$20=AnalysisResults!M1220)*LEN(M1220)&gt;0,"")</f>
        <v/>
      </c>
      <c r="O1220" t="s">
        <v>353</v>
      </c>
      <c r="P1220" t="s">
        <v>111</v>
      </c>
      <c r="R1220" s="4" t="str" cm="1">
        <f t="array" ref="R1220">_xlfn._xlws.FILTER(AnalysisGroupings!$G$2:$G$20,(AnalysisGroupings!$F$2:$F$20=AnalysisResults!Q1220)*LEN(Q1220)&gt;0,"")</f>
        <v/>
      </c>
      <c r="S1220" t="s">
        <v>424</v>
      </c>
      <c r="T1220">
        <v>0</v>
      </c>
      <c r="U1220" s="7" t="s">
        <v>280</v>
      </c>
    </row>
    <row r="1221" spans="1:21" x14ac:dyDescent="0.45">
      <c r="A1221" t="s">
        <v>117</v>
      </c>
      <c r="B1221" s="4" t="str" cm="1">
        <f t="array" ref="B1221">_xlfn._xlws.FILTER(AnalysisSets!B:B,AnalysisSets!A:A=_xlfn._xlws.FILTER(Analyses!D:D,Analyses!A:A=AnalysisResults!A1221,""),"")</f>
        <v>Safety Population</v>
      </c>
      <c r="C1221" t="s">
        <v>314</v>
      </c>
      <c r="D1221" s="4" t="str" cm="1">
        <f t="array" ref="D1221">_xlfn.UNIQUE(_xlfn._xlws.FILTER(AnalysisMethods!$C$2:$C$31,AnalysisMethods!$A$2:$A$31=AnalysisResults!C1221,""))</f>
        <v>Grouped summary of categorical variable</v>
      </c>
      <c r="E1221" t="s">
        <v>315</v>
      </c>
      <c r="F1221" s="4" t="str" cm="1">
        <f t="array" ref="F1221">_xlfn._xlws.FILTER(AnalysisMethods!$H$2:$H$31,AnalysisMethods!$E$2:$E$31=AnalysisResults!E1221,"")</f>
        <v>n</v>
      </c>
      <c r="G1221" s="4" t="str" cm="1">
        <f t="array" ref="G1221">_xlfn._xlws.FILTER(AnalysisMethods!$I$2:$I$31,AnalysisMethods!$E$2:$E$31=AnalysisResults!E1221,"")</f>
        <v>XX</v>
      </c>
      <c r="H1221" t="s">
        <v>33</v>
      </c>
      <c r="I1221" t="s">
        <v>41</v>
      </c>
      <c r="J1221" s="4" t="str" cm="1">
        <f t="array" ref="J1221">_xlfn._xlws.FILTER(AnalysisGroupings!$G$2:$G$20,AnalysisGroupings!$F$2:$F$20=AnalysisResults!I1221,"")</f>
        <v>Xanomeline High Dose</v>
      </c>
      <c r="L1221" t="s">
        <v>108</v>
      </c>
      <c r="N1221" s="4" t="str" cm="1">
        <f t="array" ref="N1221">_xlfn._xlws.FILTER(AnalysisGroupings!$G$2:$G$20,(AnalysisGroupings!$F$2:$F$20=AnalysisResults!M1221)*LEN(M1221)&gt;0,"")</f>
        <v/>
      </c>
      <c r="O1221" t="s">
        <v>353</v>
      </c>
      <c r="P1221" t="s">
        <v>111</v>
      </c>
      <c r="R1221" s="4" t="str" cm="1">
        <f t="array" ref="R1221">_xlfn._xlws.FILTER(AnalysisGroupings!$G$2:$G$20,(AnalysisGroupings!$F$2:$F$20=AnalysisResults!Q1221)*LEN(Q1221)&gt;0,"")</f>
        <v/>
      </c>
      <c r="S1221" t="s">
        <v>425</v>
      </c>
      <c r="T1221">
        <v>0</v>
      </c>
      <c r="U1221" s="7" t="s">
        <v>276</v>
      </c>
    </row>
    <row r="1222" spans="1:21" x14ac:dyDescent="0.45">
      <c r="A1222" t="s">
        <v>117</v>
      </c>
      <c r="B1222" s="4" t="str" cm="1">
        <f t="array" ref="B1222">_xlfn._xlws.FILTER(AnalysisSets!B:B,AnalysisSets!A:A=_xlfn._xlws.FILTER(Analyses!D:D,Analyses!A:A=AnalysisResults!A1222,""),"")</f>
        <v>Safety Population</v>
      </c>
      <c r="C1222" t="s">
        <v>314</v>
      </c>
      <c r="D1222" s="4" t="str" cm="1">
        <f t="array" ref="D1222">_xlfn.UNIQUE(_xlfn._xlws.FILTER(AnalysisMethods!$C$2:$C$31,AnalysisMethods!$A$2:$A$31=AnalysisResults!C1222,""))</f>
        <v>Grouped summary of categorical variable</v>
      </c>
      <c r="E1222" t="s">
        <v>316</v>
      </c>
      <c r="F1222" s="4" t="str" cm="1">
        <f t="array" ref="F1222">_xlfn._xlws.FILTER(AnalysisMethods!$H$2:$H$31,AnalysisMethods!$E$2:$E$31=AnalysisResults!E1222,"")</f>
        <v>%</v>
      </c>
      <c r="G1222" s="4" t="str" cm="1">
        <f t="array" ref="G1222">_xlfn._xlws.FILTER(AnalysisMethods!$I$2:$I$31,AnalysisMethods!$E$2:$E$31=AnalysisResults!E1222,"")</f>
        <v>( XX.X)</v>
      </c>
      <c r="H1222" t="s">
        <v>33</v>
      </c>
      <c r="I1222" t="s">
        <v>41</v>
      </c>
      <c r="J1222" s="4" t="str" cm="1">
        <f t="array" ref="J1222">_xlfn._xlws.FILTER(AnalysisGroupings!$G$2:$G$20,AnalysisGroupings!$F$2:$F$20=AnalysisResults!I1222,"")</f>
        <v>Xanomeline High Dose</v>
      </c>
      <c r="L1222" t="s">
        <v>108</v>
      </c>
      <c r="N1222" s="4" t="str" cm="1">
        <f t="array" ref="N1222">_xlfn._xlws.FILTER(AnalysisGroupings!$G$2:$G$20,(AnalysisGroupings!$F$2:$F$20=AnalysisResults!M1222)*LEN(M1222)&gt;0,"")</f>
        <v/>
      </c>
      <c r="O1222" t="s">
        <v>353</v>
      </c>
      <c r="P1222" t="s">
        <v>111</v>
      </c>
      <c r="R1222" s="4" t="str" cm="1">
        <f t="array" ref="R1222">_xlfn._xlws.FILTER(AnalysisGroupings!$G$2:$G$20,(AnalysisGroupings!$F$2:$F$20=AnalysisResults!Q1222)*LEN(Q1222)&gt;0,"")</f>
        <v/>
      </c>
      <c r="S1222" t="s">
        <v>425</v>
      </c>
      <c r="T1222">
        <v>0</v>
      </c>
      <c r="U1222" s="7" t="s">
        <v>280</v>
      </c>
    </row>
    <row r="1223" spans="1:21" x14ac:dyDescent="0.45">
      <c r="A1223" t="s">
        <v>117</v>
      </c>
      <c r="B1223" s="4" t="str" cm="1">
        <f t="array" ref="B1223">_xlfn._xlws.FILTER(AnalysisSets!B:B,AnalysisSets!A:A=_xlfn._xlws.FILTER(Analyses!D:D,Analyses!A:A=AnalysisResults!A1223,""),"")</f>
        <v>Safety Population</v>
      </c>
      <c r="C1223" t="s">
        <v>314</v>
      </c>
      <c r="D1223" s="4" t="str" cm="1">
        <f t="array" ref="D1223">_xlfn.UNIQUE(_xlfn._xlws.FILTER(AnalysisMethods!$C$2:$C$31,AnalysisMethods!$A$2:$A$31=AnalysisResults!C1223,""))</f>
        <v>Grouped summary of categorical variable</v>
      </c>
      <c r="E1223" t="s">
        <v>315</v>
      </c>
      <c r="F1223" s="4" t="str" cm="1">
        <f t="array" ref="F1223">_xlfn._xlws.FILTER(AnalysisMethods!$H$2:$H$31,AnalysisMethods!$E$2:$E$31=AnalysisResults!E1223,"")</f>
        <v>n</v>
      </c>
      <c r="G1223" s="4" t="str" cm="1">
        <f t="array" ref="G1223">_xlfn._xlws.FILTER(AnalysisMethods!$I$2:$I$31,AnalysisMethods!$E$2:$E$31=AnalysisResults!E1223,"")</f>
        <v>XX</v>
      </c>
      <c r="H1223" t="s">
        <v>33</v>
      </c>
      <c r="I1223" t="s">
        <v>41</v>
      </c>
      <c r="J1223" s="4" t="str" cm="1">
        <f t="array" ref="J1223">_xlfn._xlws.FILTER(AnalysisGroupings!$G$2:$G$20,AnalysisGroupings!$F$2:$F$20=AnalysisResults!I1223,"")</f>
        <v>Xanomeline High Dose</v>
      </c>
      <c r="L1223" t="s">
        <v>108</v>
      </c>
      <c r="N1223" s="4" t="str" cm="1">
        <f t="array" ref="N1223">_xlfn._xlws.FILTER(AnalysisGroupings!$G$2:$G$20,(AnalysisGroupings!$F$2:$F$20=AnalysisResults!M1223)*LEN(M1223)&gt;0,"")</f>
        <v/>
      </c>
      <c r="O1223" t="s">
        <v>353</v>
      </c>
      <c r="P1223" t="s">
        <v>111</v>
      </c>
      <c r="R1223" s="4" t="str" cm="1">
        <f t="array" ref="R1223">_xlfn._xlws.FILTER(AnalysisGroupings!$G$2:$G$20,(AnalysisGroupings!$F$2:$F$20=AnalysisResults!Q1223)*LEN(Q1223)&gt;0,"")</f>
        <v/>
      </c>
      <c r="S1223" t="s">
        <v>428</v>
      </c>
      <c r="T1223">
        <v>1</v>
      </c>
      <c r="U1223" s="7" t="s">
        <v>277</v>
      </c>
    </row>
    <row r="1224" spans="1:21" x14ac:dyDescent="0.45">
      <c r="A1224" t="s">
        <v>117</v>
      </c>
      <c r="B1224" s="4" t="str" cm="1">
        <f t="array" ref="B1224">_xlfn._xlws.FILTER(AnalysisSets!B:B,AnalysisSets!A:A=_xlfn._xlws.FILTER(Analyses!D:D,Analyses!A:A=AnalysisResults!A1224,""),"")</f>
        <v>Safety Population</v>
      </c>
      <c r="C1224" t="s">
        <v>314</v>
      </c>
      <c r="D1224" s="4" t="str" cm="1">
        <f t="array" ref="D1224">_xlfn.UNIQUE(_xlfn._xlws.FILTER(AnalysisMethods!$C$2:$C$31,AnalysisMethods!$A$2:$A$31=AnalysisResults!C1224,""))</f>
        <v>Grouped summary of categorical variable</v>
      </c>
      <c r="E1224" t="s">
        <v>316</v>
      </c>
      <c r="F1224" s="4" t="str" cm="1">
        <f t="array" ref="F1224">_xlfn._xlws.FILTER(AnalysisMethods!$H$2:$H$31,AnalysisMethods!$E$2:$E$31=AnalysisResults!E1224,"")</f>
        <v>%</v>
      </c>
      <c r="G1224" s="4" t="str" cm="1">
        <f t="array" ref="G1224">_xlfn._xlws.FILTER(AnalysisMethods!$I$2:$I$31,AnalysisMethods!$E$2:$E$31=AnalysisResults!E1224,"")</f>
        <v>( XX.X)</v>
      </c>
      <c r="H1224" t="s">
        <v>33</v>
      </c>
      <c r="I1224" t="s">
        <v>41</v>
      </c>
      <c r="J1224" s="4" t="str" cm="1">
        <f t="array" ref="J1224">_xlfn._xlws.FILTER(AnalysisGroupings!$G$2:$G$20,AnalysisGroupings!$F$2:$F$20=AnalysisResults!I1224,"")</f>
        <v>Xanomeline High Dose</v>
      </c>
      <c r="L1224" t="s">
        <v>108</v>
      </c>
      <c r="N1224" s="4" t="str" cm="1">
        <f t="array" ref="N1224">_xlfn._xlws.FILTER(AnalysisGroupings!$G$2:$G$20,(AnalysisGroupings!$F$2:$F$20=AnalysisResults!M1224)*LEN(M1224)&gt;0,"")</f>
        <v/>
      </c>
      <c r="O1224" t="s">
        <v>353</v>
      </c>
      <c r="P1224" t="s">
        <v>111</v>
      </c>
      <c r="R1224" s="4" t="str" cm="1">
        <f t="array" ref="R1224">_xlfn._xlws.FILTER(AnalysisGroupings!$G$2:$G$20,(AnalysisGroupings!$F$2:$F$20=AnalysisResults!Q1224)*LEN(Q1224)&gt;0,"")</f>
        <v/>
      </c>
      <c r="S1224" t="s">
        <v>428</v>
      </c>
      <c r="T1224">
        <v>1.1904999999999999</v>
      </c>
      <c r="U1224" s="7" t="s">
        <v>283</v>
      </c>
    </row>
    <row r="1225" spans="1:21" x14ac:dyDescent="0.45">
      <c r="A1225" t="s">
        <v>117</v>
      </c>
      <c r="B1225" s="4" t="str" cm="1">
        <f t="array" ref="B1225">_xlfn._xlws.FILTER(AnalysisSets!B:B,AnalysisSets!A:A=_xlfn._xlws.FILTER(Analyses!D:D,Analyses!A:A=AnalysisResults!A1225,""),"")</f>
        <v>Safety Population</v>
      </c>
      <c r="C1225" t="s">
        <v>314</v>
      </c>
      <c r="D1225" s="4" t="str" cm="1">
        <f t="array" ref="D1225">_xlfn.UNIQUE(_xlfn._xlws.FILTER(AnalysisMethods!$C$2:$C$31,AnalysisMethods!$A$2:$A$31=AnalysisResults!C1225,""))</f>
        <v>Grouped summary of categorical variable</v>
      </c>
      <c r="E1225" t="s">
        <v>315</v>
      </c>
      <c r="F1225" s="4" t="str" cm="1">
        <f t="array" ref="F1225">_xlfn._xlws.FILTER(AnalysisMethods!$H$2:$H$31,AnalysisMethods!$E$2:$E$31=AnalysisResults!E1225,"")</f>
        <v>n</v>
      </c>
      <c r="G1225" s="4" t="str" cm="1">
        <f t="array" ref="G1225">_xlfn._xlws.FILTER(AnalysisMethods!$I$2:$I$31,AnalysisMethods!$E$2:$E$31=AnalysisResults!E1225,"")</f>
        <v>XX</v>
      </c>
      <c r="H1225" t="s">
        <v>33</v>
      </c>
      <c r="I1225" t="s">
        <v>41</v>
      </c>
      <c r="J1225" s="4" t="str" cm="1">
        <f t="array" ref="J1225">_xlfn._xlws.FILTER(AnalysisGroupings!$G$2:$G$20,AnalysisGroupings!$F$2:$F$20=AnalysisResults!I1225,"")</f>
        <v>Xanomeline High Dose</v>
      </c>
      <c r="L1225" t="s">
        <v>108</v>
      </c>
      <c r="N1225" s="4" t="str" cm="1">
        <f t="array" ref="N1225">_xlfn._xlws.FILTER(AnalysisGroupings!$G$2:$G$20,(AnalysisGroupings!$F$2:$F$20=AnalysisResults!M1225)*LEN(M1225)&gt;0,"")</f>
        <v/>
      </c>
      <c r="O1225" t="s">
        <v>353</v>
      </c>
      <c r="P1225" t="s">
        <v>111</v>
      </c>
      <c r="R1225" s="4" t="str" cm="1">
        <f t="array" ref="R1225">_xlfn._xlws.FILTER(AnalysisGroupings!$G$2:$G$20,(AnalysisGroupings!$F$2:$F$20=AnalysisResults!Q1225)*LEN(Q1225)&gt;0,"")</f>
        <v/>
      </c>
      <c r="S1225" t="s">
        <v>429</v>
      </c>
      <c r="T1225">
        <v>0</v>
      </c>
      <c r="U1225" s="7" t="s">
        <v>276</v>
      </c>
    </row>
    <row r="1226" spans="1:21" x14ac:dyDescent="0.45">
      <c r="A1226" t="s">
        <v>117</v>
      </c>
      <c r="B1226" s="4" t="str" cm="1">
        <f t="array" ref="B1226">_xlfn._xlws.FILTER(AnalysisSets!B:B,AnalysisSets!A:A=_xlfn._xlws.FILTER(Analyses!D:D,Analyses!A:A=AnalysisResults!A1226,""),"")</f>
        <v>Safety Population</v>
      </c>
      <c r="C1226" t="s">
        <v>314</v>
      </c>
      <c r="D1226" s="4" t="str" cm="1">
        <f t="array" ref="D1226">_xlfn.UNIQUE(_xlfn._xlws.FILTER(AnalysisMethods!$C$2:$C$31,AnalysisMethods!$A$2:$A$31=AnalysisResults!C1226,""))</f>
        <v>Grouped summary of categorical variable</v>
      </c>
      <c r="E1226" t="s">
        <v>316</v>
      </c>
      <c r="F1226" s="4" t="str" cm="1">
        <f t="array" ref="F1226">_xlfn._xlws.FILTER(AnalysisMethods!$H$2:$H$31,AnalysisMethods!$E$2:$E$31=AnalysisResults!E1226,"")</f>
        <v>%</v>
      </c>
      <c r="G1226" s="4" t="str" cm="1">
        <f t="array" ref="G1226">_xlfn._xlws.FILTER(AnalysisMethods!$I$2:$I$31,AnalysisMethods!$E$2:$E$31=AnalysisResults!E1226,"")</f>
        <v>( XX.X)</v>
      </c>
      <c r="H1226" t="s">
        <v>33</v>
      </c>
      <c r="I1226" t="s">
        <v>41</v>
      </c>
      <c r="J1226" s="4" t="str" cm="1">
        <f t="array" ref="J1226">_xlfn._xlws.FILTER(AnalysisGroupings!$G$2:$G$20,AnalysisGroupings!$F$2:$F$20=AnalysisResults!I1226,"")</f>
        <v>Xanomeline High Dose</v>
      </c>
      <c r="L1226" t="s">
        <v>108</v>
      </c>
      <c r="N1226" s="4" t="str" cm="1">
        <f t="array" ref="N1226">_xlfn._xlws.FILTER(AnalysisGroupings!$G$2:$G$20,(AnalysisGroupings!$F$2:$F$20=AnalysisResults!M1226)*LEN(M1226)&gt;0,"")</f>
        <v/>
      </c>
      <c r="O1226" t="s">
        <v>353</v>
      </c>
      <c r="P1226" t="s">
        <v>111</v>
      </c>
      <c r="R1226" s="4" t="str" cm="1">
        <f t="array" ref="R1226">_xlfn._xlws.FILTER(AnalysisGroupings!$G$2:$G$20,(AnalysisGroupings!$F$2:$F$20=AnalysisResults!Q1226)*LEN(Q1226)&gt;0,"")</f>
        <v/>
      </c>
      <c r="S1226" t="s">
        <v>429</v>
      </c>
      <c r="T1226">
        <v>0</v>
      </c>
      <c r="U1226" s="7" t="s">
        <v>280</v>
      </c>
    </row>
    <row r="1227" spans="1:21" x14ac:dyDescent="0.45">
      <c r="A1227" t="s">
        <v>117</v>
      </c>
      <c r="B1227" s="4" t="str" cm="1">
        <f t="array" ref="B1227">_xlfn._xlws.FILTER(AnalysisSets!B:B,AnalysisSets!A:A=_xlfn._xlws.FILTER(Analyses!D:D,Analyses!A:A=AnalysisResults!A1227,""),"")</f>
        <v>Safety Population</v>
      </c>
      <c r="C1227" t="s">
        <v>314</v>
      </c>
      <c r="D1227" s="4" t="str" cm="1">
        <f t="array" ref="D1227">_xlfn.UNIQUE(_xlfn._xlws.FILTER(AnalysisMethods!$C$2:$C$31,AnalysisMethods!$A$2:$A$31=AnalysisResults!C1227,""))</f>
        <v>Grouped summary of categorical variable</v>
      </c>
      <c r="E1227" t="s">
        <v>315</v>
      </c>
      <c r="F1227" s="4" t="str" cm="1">
        <f t="array" ref="F1227">_xlfn._xlws.FILTER(AnalysisMethods!$H$2:$H$31,AnalysisMethods!$E$2:$E$31=AnalysisResults!E1227,"")</f>
        <v>n</v>
      </c>
      <c r="G1227" s="4" t="str" cm="1">
        <f t="array" ref="G1227">_xlfn._xlws.FILTER(AnalysisMethods!$I$2:$I$31,AnalysisMethods!$E$2:$E$31=AnalysisResults!E1227,"")</f>
        <v>XX</v>
      </c>
      <c r="H1227" t="s">
        <v>33</v>
      </c>
      <c r="I1227" t="s">
        <v>41</v>
      </c>
      <c r="J1227" s="4" t="str" cm="1">
        <f t="array" ref="J1227">_xlfn._xlws.FILTER(AnalysisGroupings!$G$2:$G$20,AnalysisGroupings!$F$2:$F$20=AnalysisResults!I1227,"")</f>
        <v>Xanomeline High Dose</v>
      </c>
      <c r="L1227" t="s">
        <v>108</v>
      </c>
      <c r="N1227" s="4" t="str" cm="1">
        <f t="array" ref="N1227">_xlfn._xlws.FILTER(AnalysisGroupings!$G$2:$G$20,(AnalysisGroupings!$F$2:$F$20=AnalysisResults!M1227)*LEN(M1227)&gt;0,"")</f>
        <v/>
      </c>
      <c r="O1227" t="s">
        <v>353</v>
      </c>
      <c r="P1227" t="s">
        <v>111</v>
      </c>
      <c r="R1227" s="4" t="str" cm="1">
        <f t="array" ref="R1227">_xlfn._xlws.FILTER(AnalysisGroupings!$G$2:$G$20,(AnalysisGroupings!$F$2:$F$20=AnalysisResults!Q1227)*LEN(Q1227)&gt;0,"")</f>
        <v/>
      </c>
      <c r="S1227" t="s">
        <v>528</v>
      </c>
      <c r="T1227">
        <v>4</v>
      </c>
      <c r="U1227" s="7" t="s">
        <v>622</v>
      </c>
    </row>
    <row r="1228" spans="1:21" x14ac:dyDescent="0.45">
      <c r="A1228" t="s">
        <v>117</v>
      </c>
      <c r="B1228" s="4" t="str" cm="1">
        <f t="array" ref="B1228">_xlfn._xlws.FILTER(AnalysisSets!B:B,AnalysisSets!A:A=_xlfn._xlws.FILTER(Analyses!D:D,Analyses!A:A=AnalysisResults!A1228,""),"")</f>
        <v>Safety Population</v>
      </c>
      <c r="C1228" t="s">
        <v>314</v>
      </c>
      <c r="D1228" s="4" t="str" cm="1">
        <f t="array" ref="D1228">_xlfn.UNIQUE(_xlfn._xlws.FILTER(AnalysisMethods!$C$2:$C$31,AnalysisMethods!$A$2:$A$31=AnalysisResults!C1228,""))</f>
        <v>Grouped summary of categorical variable</v>
      </c>
      <c r="E1228" t="s">
        <v>316</v>
      </c>
      <c r="F1228" s="4" t="str" cm="1">
        <f t="array" ref="F1228">_xlfn._xlws.FILTER(AnalysisMethods!$H$2:$H$31,AnalysisMethods!$E$2:$E$31=AnalysisResults!E1228,"")</f>
        <v>%</v>
      </c>
      <c r="G1228" s="4" t="str" cm="1">
        <f t="array" ref="G1228">_xlfn._xlws.FILTER(AnalysisMethods!$I$2:$I$31,AnalysisMethods!$E$2:$E$31=AnalysisResults!E1228,"")</f>
        <v>( XX.X)</v>
      </c>
      <c r="H1228" t="s">
        <v>33</v>
      </c>
      <c r="I1228" t="s">
        <v>41</v>
      </c>
      <c r="J1228" s="4" t="str" cm="1">
        <f t="array" ref="J1228">_xlfn._xlws.FILTER(AnalysisGroupings!$G$2:$G$20,AnalysisGroupings!$F$2:$F$20=AnalysisResults!I1228,"")</f>
        <v>Xanomeline High Dose</v>
      </c>
      <c r="L1228" t="s">
        <v>108</v>
      </c>
      <c r="N1228" s="4" t="str" cm="1">
        <f t="array" ref="N1228">_xlfn._xlws.FILTER(AnalysisGroupings!$G$2:$G$20,(AnalysisGroupings!$F$2:$F$20=AnalysisResults!M1228)*LEN(M1228)&gt;0,"")</f>
        <v/>
      </c>
      <c r="O1228" t="s">
        <v>353</v>
      </c>
      <c r="P1228" t="s">
        <v>111</v>
      </c>
      <c r="R1228" s="4" t="str" cm="1">
        <f t="array" ref="R1228">_xlfn._xlws.FILTER(AnalysisGroupings!$G$2:$G$20,(AnalysisGroupings!$F$2:$F$20=AnalysisResults!Q1228)*LEN(Q1228)&gt;0,"")</f>
        <v/>
      </c>
      <c r="S1228" t="s">
        <v>528</v>
      </c>
      <c r="T1228">
        <v>4.7618999999999998</v>
      </c>
      <c r="U1228" s="7" t="s">
        <v>649</v>
      </c>
    </row>
    <row r="1229" spans="1:21" x14ac:dyDescent="0.45">
      <c r="A1229" t="s">
        <v>117</v>
      </c>
      <c r="B1229" s="4" t="str" cm="1">
        <f t="array" ref="B1229">_xlfn._xlws.FILTER(AnalysisSets!B:B,AnalysisSets!A:A=_xlfn._xlws.FILTER(Analyses!D:D,Analyses!A:A=AnalysisResults!A1229,""),"")</f>
        <v>Safety Population</v>
      </c>
      <c r="C1229" t="s">
        <v>314</v>
      </c>
      <c r="D1229" s="4" t="str" cm="1">
        <f t="array" ref="D1229">_xlfn.UNIQUE(_xlfn._xlws.FILTER(AnalysisMethods!$C$2:$C$31,AnalysisMethods!$A$2:$A$31=AnalysisResults!C1229,""))</f>
        <v>Grouped summary of categorical variable</v>
      </c>
      <c r="E1229" t="s">
        <v>315</v>
      </c>
      <c r="F1229" s="4" t="str" cm="1">
        <f t="array" ref="F1229">_xlfn._xlws.FILTER(AnalysisMethods!$H$2:$H$31,AnalysisMethods!$E$2:$E$31=AnalysisResults!E1229,"")</f>
        <v>n</v>
      </c>
      <c r="G1229" s="4" t="str" cm="1">
        <f t="array" ref="G1229">_xlfn._xlws.FILTER(AnalysisMethods!$I$2:$I$31,AnalysisMethods!$E$2:$E$31=AnalysisResults!E1229,"")</f>
        <v>XX</v>
      </c>
      <c r="H1229" t="s">
        <v>33</v>
      </c>
      <c r="I1229" t="s">
        <v>41</v>
      </c>
      <c r="J1229" s="4" t="str" cm="1">
        <f t="array" ref="J1229">_xlfn._xlws.FILTER(AnalysisGroupings!$G$2:$G$20,AnalysisGroupings!$F$2:$F$20=AnalysisResults!I1229,"")</f>
        <v>Xanomeline High Dose</v>
      </c>
      <c r="L1229" t="s">
        <v>108</v>
      </c>
      <c r="N1229" s="4" t="str" cm="1">
        <f t="array" ref="N1229">_xlfn._xlws.FILTER(AnalysisGroupings!$G$2:$G$20,(AnalysisGroupings!$F$2:$F$20=AnalysisResults!M1229)*LEN(M1229)&gt;0,"")</f>
        <v/>
      </c>
      <c r="O1229" t="s">
        <v>353</v>
      </c>
      <c r="P1229" t="s">
        <v>111</v>
      </c>
      <c r="R1229" s="4" t="str" cm="1">
        <f t="array" ref="R1229">_xlfn._xlws.FILTER(AnalysisGroupings!$G$2:$G$20,(AnalysisGroupings!$F$2:$F$20=AnalysisResults!Q1229)*LEN(Q1229)&gt;0,"")</f>
        <v/>
      </c>
      <c r="S1229" t="s">
        <v>540</v>
      </c>
      <c r="T1229">
        <v>0</v>
      </c>
      <c r="U1229" s="7" t="s">
        <v>276</v>
      </c>
    </row>
    <row r="1230" spans="1:21" x14ac:dyDescent="0.45">
      <c r="A1230" t="s">
        <v>117</v>
      </c>
      <c r="B1230" s="4" t="str" cm="1">
        <f t="array" ref="B1230">_xlfn._xlws.FILTER(AnalysisSets!B:B,AnalysisSets!A:A=_xlfn._xlws.FILTER(Analyses!D:D,Analyses!A:A=AnalysisResults!A1230,""),"")</f>
        <v>Safety Population</v>
      </c>
      <c r="C1230" t="s">
        <v>314</v>
      </c>
      <c r="D1230" s="4" t="str" cm="1">
        <f t="array" ref="D1230">_xlfn.UNIQUE(_xlfn._xlws.FILTER(AnalysisMethods!$C$2:$C$31,AnalysisMethods!$A$2:$A$31=AnalysisResults!C1230,""))</f>
        <v>Grouped summary of categorical variable</v>
      </c>
      <c r="E1230" t="s">
        <v>316</v>
      </c>
      <c r="F1230" s="4" t="str" cm="1">
        <f t="array" ref="F1230">_xlfn._xlws.FILTER(AnalysisMethods!$H$2:$H$31,AnalysisMethods!$E$2:$E$31=AnalysisResults!E1230,"")</f>
        <v>%</v>
      </c>
      <c r="G1230" s="4" t="str" cm="1">
        <f t="array" ref="G1230">_xlfn._xlws.FILTER(AnalysisMethods!$I$2:$I$31,AnalysisMethods!$E$2:$E$31=AnalysisResults!E1230,"")</f>
        <v>( XX.X)</v>
      </c>
      <c r="H1230" t="s">
        <v>33</v>
      </c>
      <c r="I1230" t="s">
        <v>41</v>
      </c>
      <c r="J1230" s="4" t="str" cm="1">
        <f t="array" ref="J1230">_xlfn._xlws.FILTER(AnalysisGroupings!$G$2:$G$20,AnalysisGroupings!$F$2:$F$20=AnalysisResults!I1230,"")</f>
        <v>Xanomeline High Dose</v>
      </c>
      <c r="L1230" t="s">
        <v>108</v>
      </c>
      <c r="N1230" s="4" t="str" cm="1">
        <f t="array" ref="N1230">_xlfn._xlws.FILTER(AnalysisGroupings!$G$2:$G$20,(AnalysisGroupings!$F$2:$F$20=AnalysisResults!M1230)*LEN(M1230)&gt;0,"")</f>
        <v/>
      </c>
      <c r="O1230" t="s">
        <v>353</v>
      </c>
      <c r="P1230" t="s">
        <v>111</v>
      </c>
      <c r="R1230" s="4" t="str" cm="1">
        <f t="array" ref="R1230">_xlfn._xlws.FILTER(AnalysisGroupings!$G$2:$G$20,(AnalysisGroupings!$F$2:$F$20=AnalysisResults!Q1230)*LEN(Q1230)&gt;0,"")</f>
        <v/>
      </c>
      <c r="S1230" t="s">
        <v>540</v>
      </c>
      <c r="T1230">
        <v>0</v>
      </c>
      <c r="U1230" s="7" t="s">
        <v>280</v>
      </c>
    </row>
    <row r="1231" spans="1:21" x14ac:dyDescent="0.45">
      <c r="A1231" t="s">
        <v>117</v>
      </c>
      <c r="B1231" s="4" t="str" cm="1">
        <f t="array" ref="B1231">_xlfn._xlws.FILTER(AnalysisSets!B:B,AnalysisSets!A:A=_xlfn._xlws.FILTER(Analyses!D:D,Analyses!A:A=AnalysisResults!A1231,""),"")</f>
        <v>Safety Population</v>
      </c>
      <c r="C1231" t="s">
        <v>314</v>
      </c>
      <c r="D1231" s="4" t="str" cm="1">
        <f t="array" ref="D1231">_xlfn.UNIQUE(_xlfn._xlws.FILTER(AnalysisMethods!$C$2:$C$31,AnalysisMethods!$A$2:$A$31=AnalysisResults!C1231,""))</f>
        <v>Grouped summary of categorical variable</v>
      </c>
      <c r="E1231" t="s">
        <v>315</v>
      </c>
      <c r="F1231" s="4" t="str" cm="1">
        <f t="array" ref="F1231">_xlfn._xlws.FILTER(AnalysisMethods!$H$2:$H$31,AnalysisMethods!$E$2:$E$31=AnalysisResults!E1231,"")</f>
        <v>n</v>
      </c>
      <c r="G1231" s="4" t="str" cm="1">
        <f t="array" ref="G1231">_xlfn._xlws.FILTER(AnalysisMethods!$I$2:$I$31,AnalysisMethods!$E$2:$E$31=AnalysisResults!E1231,"")</f>
        <v>XX</v>
      </c>
      <c r="H1231" t="s">
        <v>33</v>
      </c>
      <c r="I1231" t="s">
        <v>41</v>
      </c>
      <c r="J1231" s="4" t="str" cm="1">
        <f t="array" ref="J1231">_xlfn._xlws.FILTER(AnalysisGroupings!$G$2:$G$20,AnalysisGroupings!$F$2:$F$20=AnalysisResults!I1231,"")</f>
        <v>Xanomeline High Dose</v>
      </c>
      <c r="L1231" t="s">
        <v>108</v>
      </c>
      <c r="N1231" s="4" t="str" cm="1">
        <f t="array" ref="N1231">_xlfn._xlws.FILTER(AnalysisGroupings!$G$2:$G$20,(AnalysisGroupings!$F$2:$F$20=AnalysisResults!M1231)*LEN(M1231)&gt;0,"")</f>
        <v/>
      </c>
      <c r="O1231" t="s">
        <v>353</v>
      </c>
      <c r="P1231" t="s">
        <v>111</v>
      </c>
      <c r="R1231" s="4" t="str" cm="1">
        <f t="array" ref="R1231">_xlfn._xlws.FILTER(AnalysisGroupings!$G$2:$G$20,(AnalysisGroupings!$F$2:$F$20=AnalysisResults!Q1231)*LEN(Q1231)&gt;0,"")</f>
        <v/>
      </c>
      <c r="S1231" t="s">
        <v>571</v>
      </c>
      <c r="T1231">
        <v>0</v>
      </c>
      <c r="U1231" s="7" t="s">
        <v>276</v>
      </c>
    </row>
    <row r="1232" spans="1:21" x14ac:dyDescent="0.45">
      <c r="A1232" t="s">
        <v>117</v>
      </c>
      <c r="B1232" s="4" t="str" cm="1">
        <f t="array" ref="B1232">_xlfn._xlws.FILTER(AnalysisSets!B:B,AnalysisSets!A:A=_xlfn._xlws.FILTER(Analyses!D:D,Analyses!A:A=AnalysisResults!A1232,""),"")</f>
        <v>Safety Population</v>
      </c>
      <c r="C1232" t="s">
        <v>314</v>
      </c>
      <c r="D1232" s="4" t="str" cm="1">
        <f t="array" ref="D1232">_xlfn.UNIQUE(_xlfn._xlws.FILTER(AnalysisMethods!$C$2:$C$31,AnalysisMethods!$A$2:$A$31=AnalysisResults!C1232,""))</f>
        <v>Grouped summary of categorical variable</v>
      </c>
      <c r="E1232" t="s">
        <v>316</v>
      </c>
      <c r="F1232" s="4" t="str" cm="1">
        <f t="array" ref="F1232">_xlfn._xlws.FILTER(AnalysisMethods!$H$2:$H$31,AnalysisMethods!$E$2:$E$31=AnalysisResults!E1232,"")</f>
        <v>%</v>
      </c>
      <c r="G1232" s="4" t="str" cm="1">
        <f t="array" ref="G1232">_xlfn._xlws.FILTER(AnalysisMethods!$I$2:$I$31,AnalysisMethods!$E$2:$E$31=AnalysisResults!E1232,"")</f>
        <v>( XX.X)</v>
      </c>
      <c r="H1232" t="s">
        <v>33</v>
      </c>
      <c r="I1232" t="s">
        <v>41</v>
      </c>
      <c r="J1232" s="4" t="str" cm="1">
        <f t="array" ref="J1232">_xlfn._xlws.FILTER(AnalysisGroupings!$G$2:$G$20,AnalysisGroupings!$F$2:$F$20=AnalysisResults!I1232,"")</f>
        <v>Xanomeline High Dose</v>
      </c>
      <c r="L1232" t="s">
        <v>108</v>
      </c>
      <c r="N1232" s="4" t="str" cm="1">
        <f t="array" ref="N1232">_xlfn._xlws.FILTER(AnalysisGroupings!$G$2:$G$20,(AnalysisGroupings!$F$2:$F$20=AnalysisResults!M1232)*LEN(M1232)&gt;0,"")</f>
        <v/>
      </c>
      <c r="O1232" t="s">
        <v>353</v>
      </c>
      <c r="P1232" t="s">
        <v>111</v>
      </c>
      <c r="R1232" s="4" t="str" cm="1">
        <f t="array" ref="R1232">_xlfn._xlws.FILTER(AnalysisGroupings!$G$2:$G$20,(AnalysisGroupings!$F$2:$F$20=AnalysisResults!Q1232)*LEN(Q1232)&gt;0,"")</f>
        <v/>
      </c>
      <c r="S1232" t="s">
        <v>571</v>
      </c>
      <c r="T1232">
        <v>0</v>
      </c>
      <c r="U1232" s="7" t="s">
        <v>280</v>
      </c>
    </row>
    <row r="1233" spans="1:21" x14ac:dyDescent="0.45">
      <c r="A1233" t="s">
        <v>117</v>
      </c>
      <c r="B1233" s="4" t="str" cm="1">
        <f t="array" ref="B1233">_xlfn._xlws.FILTER(AnalysisSets!B:B,AnalysisSets!A:A=_xlfn._xlws.FILTER(Analyses!D:D,Analyses!A:A=AnalysisResults!A1233,""),"")</f>
        <v>Safety Population</v>
      </c>
      <c r="C1233" t="s">
        <v>314</v>
      </c>
      <c r="D1233" s="4" t="str" cm="1">
        <f t="array" ref="D1233">_xlfn.UNIQUE(_xlfn._xlws.FILTER(AnalysisMethods!$C$2:$C$31,AnalysisMethods!$A$2:$A$31=AnalysisResults!C1233,""))</f>
        <v>Grouped summary of categorical variable</v>
      </c>
      <c r="E1233" t="s">
        <v>315</v>
      </c>
      <c r="F1233" s="4" t="str" cm="1">
        <f t="array" ref="F1233">_xlfn._xlws.FILTER(AnalysisMethods!$H$2:$H$31,AnalysisMethods!$E$2:$E$31=AnalysisResults!E1233,"")</f>
        <v>n</v>
      </c>
      <c r="G1233" s="4" t="str" cm="1">
        <f t="array" ref="G1233">_xlfn._xlws.FILTER(AnalysisMethods!$I$2:$I$31,AnalysisMethods!$E$2:$E$31=AnalysisResults!E1233,"")</f>
        <v>XX</v>
      </c>
      <c r="H1233" t="s">
        <v>33</v>
      </c>
      <c r="I1233" t="s">
        <v>41</v>
      </c>
      <c r="J1233" s="4" t="str" cm="1">
        <f t="array" ref="J1233">_xlfn._xlws.FILTER(AnalysisGroupings!$G$2:$G$20,AnalysisGroupings!$F$2:$F$20=AnalysisResults!I1233,"")</f>
        <v>Xanomeline High Dose</v>
      </c>
      <c r="L1233" t="s">
        <v>108</v>
      </c>
      <c r="N1233" s="4" t="str" cm="1">
        <f t="array" ref="N1233">_xlfn._xlws.FILTER(AnalysisGroupings!$G$2:$G$20,(AnalysisGroupings!$F$2:$F$20=AnalysisResults!M1233)*LEN(M1233)&gt;0,"")</f>
        <v/>
      </c>
      <c r="O1233" t="s">
        <v>353</v>
      </c>
      <c r="P1233" t="s">
        <v>111</v>
      </c>
      <c r="R1233" s="4" t="str" cm="1">
        <f t="array" ref="R1233">_xlfn._xlws.FILTER(AnalysisGroupings!$G$2:$G$20,(AnalysisGroupings!$F$2:$F$20=AnalysisResults!Q1233)*LEN(Q1233)&gt;0,"")</f>
        <v/>
      </c>
      <c r="S1233" t="s">
        <v>572</v>
      </c>
      <c r="T1233">
        <v>8</v>
      </c>
      <c r="U1233" s="7" t="s">
        <v>243</v>
      </c>
    </row>
    <row r="1234" spans="1:21" x14ac:dyDescent="0.45">
      <c r="A1234" t="s">
        <v>117</v>
      </c>
      <c r="B1234" s="4" t="str" cm="1">
        <f t="array" ref="B1234">_xlfn._xlws.FILTER(AnalysisSets!B:B,AnalysisSets!A:A=_xlfn._xlws.FILTER(Analyses!D:D,Analyses!A:A=AnalysisResults!A1234,""),"")</f>
        <v>Safety Population</v>
      </c>
      <c r="C1234" t="s">
        <v>314</v>
      </c>
      <c r="D1234" s="4" t="str" cm="1">
        <f t="array" ref="D1234">_xlfn.UNIQUE(_xlfn._xlws.FILTER(AnalysisMethods!$C$2:$C$31,AnalysisMethods!$A$2:$A$31=AnalysisResults!C1234,""))</f>
        <v>Grouped summary of categorical variable</v>
      </c>
      <c r="E1234" t="s">
        <v>316</v>
      </c>
      <c r="F1234" s="4" t="str" cm="1">
        <f t="array" ref="F1234">_xlfn._xlws.FILTER(AnalysisMethods!$H$2:$H$31,AnalysisMethods!$E$2:$E$31=AnalysisResults!E1234,"")</f>
        <v>%</v>
      </c>
      <c r="G1234" s="4" t="str" cm="1">
        <f t="array" ref="G1234">_xlfn._xlws.FILTER(AnalysisMethods!$I$2:$I$31,AnalysisMethods!$E$2:$E$31=AnalysisResults!E1234,"")</f>
        <v>( XX.X)</v>
      </c>
      <c r="H1234" t="s">
        <v>33</v>
      </c>
      <c r="I1234" t="s">
        <v>41</v>
      </c>
      <c r="J1234" s="4" t="str" cm="1">
        <f t="array" ref="J1234">_xlfn._xlws.FILTER(AnalysisGroupings!$G$2:$G$20,AnalysisGroupings!$F$2:$F$20=AnalysisResults!I1234,"")</f>
        <v>Xanomeline High Dose</v>
      </c>
      <c r="L1234" t="s">
        <v>108</v>
      </c>
      <c r="N1234" s="4" t="str" cm="1">
        <f t="array" ref="N1234">_xlfn._xlws.FILTER(AnalysisGroupings!$G$2:$G$20,(AnalysisGroupings!$F$2:$F$20=AnalysisResults!M1234)*LEN(M1234)&gt;0,"")</f>
        <v/>
      </c>
      <c r="O1234" t="s">
        <v>353</v>
      </c>
      <c r="P1234" t="s">
        <v>111</v>
      </c>
      <c r="R1234" s="4" t="str" cm="1">
        <f t="array" ref="R1234">_xlfn._xlws.FILTER(AnalysisGroupings!$G$2:$G$20,(AnalysisGroupings!$F$2:$F$20=AnalysisResults!Q1234)*LEN(Q1234)&gt;0,"")</f>
        <v/>
      </c>
      <c r="S1234" t="s">
        <v>572</v>
      </c>
      <c r="T1234">
        <v>9.5237999999999996</v>
      </c>
      <c r="U1234" s="7" t="s">
        <v>249</v>
      </c>
    </row>
    <row r="1235" spans="1:21" x14ac:dyDescent="0.45">
      <c r="A1235" t="s">
        <v>117</v>
      </c>
      <c r="B1235" s="4" t="str" cm="1">
        <f t="array" ref="B1235">_xlfn._xlws.FILTER(AnalysisSets!B:B,AnalysisSets!A:A=_xlfn._xlws.FILTER(Analyses!D:D,Analyses!A:A=AnalysisResults!A1235,""),"")</f>
        <v>Safety Population</v>
      </c>
      <c r="C1235" t="s">
        <v>314</v>
      </c>
      <c r="D1235" s="4" t="str" cm="1">
        <f t="array" ref="D1235">_xlfn.UNIQUE(_xlfn._xlws.FILTER(AnalysisMethods!$C$2:$C$31,AnalysisMethods!$A$2:$A$31=AnalysisResults!C1235,""))</f>
        <v>Grouped summary of categorical variable</v>
      </c>
      <c r="E1235" t="s">
        <v>315</v>
      </c>
      <c r="F1235" s="4" t="str" cm="1">
        <f t="array" ref="F1235">_xlfn._xlws.FILTER(AnalysisMethods!$H$2:$H$31,AnalysisMethods!$E$2:$E$31=AnalysisResults!E1235,"")</f>
        <v>n</v>
      </c>
      <c r="G1235" s="4" t="str" cm="1">
        <f t="array" ref="G1235">_xlfn._xlws.FILTER(AnalysisMethods!$I$2:$I$31,AnalysisMethods!$E$2:$E$31=AnalysisResults!E1235,"")</f>
        <v>XX</v>
      </c>
      <c r="H1235" t="s">
        <v>33</v>
      </c>
      <c r="I1235" t="s">
        <v>41</v>
      </c>
      <c r="J1235" s="4" t="str" cm="1">
        <f t="array" ref="J1235">_xlfn._xlws.FILTER(AnalysisGroupings!$G$2:$G$20,AnalysisGroupings!$F$2:$F$20=AnalysisResults!I1235,"")</f>
        <v>Xanomeline High Dose</v>
      </c>
      <c r="L1235" t="s">
        <v>108</v>
      </c>
      <c r="N1235" s="4" t="str" cm="1">
        <f t="array" ref="N1235">_xlfn._xlws.FILTER(AnalysisGroupings!$G$2:$G$20,(AnalysisGroupings!$F$2:$F$20=AnalysisResults!M1235)*LEN(M1235)&gt;0,"")</f>
        <v/>
      </c>
      <c r="O1235" t="s">
        <v>353</v>
      </c>
      <c r="P1235" t="s">
        <v>111</v>
      </c>
      <c r="R1235" s="4" t="str" cm="1">
        <f t="array" ref="R1235">_xlfn._xlws.FILTER(AnalysisGroupings!$G$2:$G$20,(AnalysisGroupings!$F$2:$F$20=AnalysisResults!Q1235)*LEN(Q1235)&gt;0,"")</f>
        <v/>
      </c>
      <c r="S1235" t="s">
        <v>583</v>
      </c>
      <c r="T1235">
        <v>1</v>
      </c>
      <c r="U1235" s="7" t="s">
        <v>277</v>
      </c>
    </row>
    <row r="1236" spans="1:21" x14ac:dyDescent="0.45">
      <c r="A1236" t="s">
        <v>117</v>
      </c>
      <c r="B1236" s="4" t="str" cm="1">
        <f t="array" ref="B1236">_xlfn._xlws.FILTER(AnalysisSets!B:B,AnalysisSets!A:A=_xlfn._xlws.FILTER(Analyses!D:D,Analyses!A:A=AnalysisResults!A1236,""),"")</f>
        <v>Safety Population</v>
      </c>
      <c r="C1236" t="s">
        <v>314</v>
      </c>
      <c r="D1236" s="4" t="str" cm="1">
        <f t="array" ref="D1236">_xlfn.UNIQUE(_xlfn._xlws.FILTER(AnalysisMethods!$C$2:$C$31,AnalysisMethods!$A$2:$A$31=AnalysisResults!C1236,""))</f>
        <v>Grouped summary of categorical variable</v>
      </c>
      <c r="E1236" t="s">
        <v>316</v>
      </c>
      <c r="F1236" s="4" t="str" cm="1">
        <f t="array" ref="F1236">_xlfn._xlws.FILTER(AnalysisMethods!$H$2:$H$31,AnalysisMethods!$E$2:$E$31=AnalysisResults!E1236,"")</f>
        <v>%</v>
      </c>
      <c r="G1236" s="4" t="str" cm="1">
        <f t="array" ref="G1236">_xlfn._xlws.FILTER(AnalysisMethods!$I$2:$I$31,AnalysisMethods!$E$2:$E$31=AnalysisResults!E1236,"")</f>
        <v>( XX.X)</v>
      </c>
      <c r="H1236" t="s">
        <v>33</v>
      </c>
      <c r="I1236" t="s">
        <v>41</v>
      </c>
      <c r="J1236" s="4" t="str" cm="1">
        <f t="array" ref="J1236">_xlfn._xlws.FILTER(AnalysisGroupings!$G$2:$G$20,AnalysisGroupings!$F$2:$F$20=AnalysisResults!I1236,"")</f>
        <v>Xanomeline High Dose</v>
      </c>
      <c r="L1236" t="s">
        <v>108</v>
      </c>
      <c r="N1236" s="4" t="str" cm="1">
        <f t="array" ref="N1236">_xlfn._xlws.FILTER(AnalysisGroupings!$G$2:$G$20,(AnalysisGroupings!$F$2:$F$20=AnalysisResults!M1236)*LEN(M1236)&gt;0,"")</f>
        <v/>
      </c>
      <c r="O1236" t="s">
        <v>353</v>
      </c>
      <c r="P1236" t="s">
        <v>111</v>
      </c>
      <c r="R1236" s="4" t="str" cm="1">
        <f t="array" ref="R1236">_xlfn._xlws.FILTER(AnalysisGroupings!$G$2:$G$20,(AnalysisGroupings!$F$2:$F$20=AnalysisResults!Q1236)*LEN(Q1236)&gt;0,"")</f>
        <v/>
      </c>
      <c r="S1236" t="s">
        <v>583</v>
      </c>
      <c r="T1236">
        <v>1.1904999999999999</v>
      </c>
      <c r="U1236" s="7" t="s">
        <v>283</v>
      </c>
    </row>
    <row r="1237" spans="1:21" x14ac:dyDescent="0.45">
      <c r="A1237" t="s">
        <v>117</v>
      </c>
      <c r="B1237" s="4" t="str" cm="1">
        <f t="array" ref="B1237">_xlfn._xlws.FILTER(AnalysisSets!B:B,AnalysisSets!A:A=_xlfn._xlws.FILTER(Analyses!D:D,Analyses!A:A=AnalysisResults!A1237,""),"")</f>
        <v>Safety Population</v>
      </c>
      <c r="C1237" t="s">
        <v>314</v>
      </c>
      <c r="D1237" s="4" t="str" cm="1">
        <f t="array" ref="D1237">_xlfn.UNIQUE(_xlfn._xlws.FILTER(AnalysisMethods!$C$2:$C$31,AnalysisMethods!$A$2:$A$31=AnalysisResults!C1237,""))</f>
        <v>Grouped summary of categorical variable</v>
      </c>
      <c r="E1237" t="s">
        <v>315</v>
      </c>
      <c r="F1237" s="4" t="str" cm="1">
        <f t="array" ref="F1237">_xlfn._xlws.FILTER(AnalysisMethods!$H$2:$H$31,AnalysisMethods!$E$2:$E$31=AnalysisResults!E1237,"")</f>
        <v>n</v>
      </c>
      <c r="G1237" s="4" t="str" cm="1">
        <f t="array" ref="G1237">_xlfn._xlws.FILTER(AnalysisMethods!$I$2:$I$31,AnalysisMethods!$E$2:$E$31=AnalysisResults!E1237,"")</f>
        <v>XX</v>
      </c>
      <c r="H1237" t="s">
        <v>33</v>
      </c>
      <c r="I1237" t="s">
        <v>41</v>
      </c>
      <c r="J1237" s="4" t="str" cm="1">
        <f t="array" ref="J1237">_xlfn._xlws.FILTER(AnalysisGroupings!$G$2:$G$20,AnalysisGroupings!$F$2:$F$20=AnalysisResults!I1237,"")</f>
        <v>Xanomeline High Dose</v>
      </c>
      <c r="L1237" t="s">
        <v>108</v>
      </c>
      <c r="N1237" s="4" t="str" cm="1">
        <f t="array" ref="N1237">_xlfn._xlws.FILTER(AnalysisGroupings!$G$2:$G$20,(AnalysisGroupings!$F$2:$F$20=AnalysisResults!M1237)*LEN(M1237)&gt;0,"")</f>
        <v/>
      </c>
      <c r="O1237" t="s">
        <v>353</v>
      </c>
      <c r="P1237" t="s">
        <v>111</v>
      </c>
      <c r="R1237" s="4" t="str" cm="1">
        <f t="array" ref="R1237">_xlfn._xlws.FILTER(AnalysisGroupings!$G$2:$G$20,(AnalysisGroupings!$F$2:$F$20=AnalysisResults!Q1237)*LEN(Q1237)&gt;0,"")</f>
        <v/>
      </c>
      <c r="S1237" t="s">
        <v>584</v>
      </c>
      <c r="T1237">
        <v>0</v>
      </c>
      <c r="U1237" s="7" t="s">
        <v>276</v>
      </c>
    </row>
    <row r="1238" spans="1:21" x14ac:dyDescent="0.45">
      <c r="A1238" t="s">
        <v>117</v>
      </c>
      <c r="B1238" s="4" t="str" cm="1">
        <f t="array" ref="B1238">_xlfn._xlws.FILTER(AnalysisSets!B:B,AnalysisSets!A:A=_xlfn._xlws.FILTER(Analyses!D:D,Analyses!A:A=AnalysisResults!A1238,""),"")</f>
        <v>Safety Population</v>
      </c>
      <c r="C1238" t="s">
        <v>314</v>
      </c>
      <c r="D1238" s="4" t="str" cm="1">
        <f t="array" ref="D1238">_xlfn.UNIQUE(_xlfn._xlws.FILTER(AnalysisMethods!$C$2:$C$31,AnalysisMethods!$A$2:$A$31=AnalysisResults!C1238,""))</f>
        <v>Grouped summary of categorical variable</v>
      </c>
      <c r="E1238" t="s">
        <v>316</v>
      </c>
      <c r="F1238" s="4" t="str" cm="1">
        <f t="array" ref="F1238">_xlfn._xlws.FILTER(AnalysisMethods!$H$2:$H$31,AnalysisMethods!$E$2:$E$31=AnalysisResults!E1238,"")</f>
        <v>%</v>
      </c>
      <c r="G1238" s="4" t="str" cm="1">
        <f t="array" ref="G1238">_xlfn._xlws.FILTER(AnalysisMethods!$I$2:$I$31,AnalysisMethods!$E$2:$E$31=AnalysisResults!E1238,"")</f>
        <v>( XX.X)</v>
      </c>
      <c r="H1238" t="s">
        <v>33</v>
      </c>
      <c r="I1238" t="s">
        <v>41</v>
      </c>
      <c r="J1238" s="4" t="str" cm="1">
        <f t="array" ref="J1238">_xlfn._xlws.FILTER(AnalysisGroupings!$G$2:$G$20,AnalysisGroupings!$F$2:$F$20=AnalysisResults!I1238,"")</f>
        <v>Xanomeline High Dose</v>
      </c>
      <c r="L1238" t="s">
        <v>108</v>
      </c>
      <c r="N1238" s="4" t="str" cm="1">
        <f t="array" ref="N1238">_xlfn._xlws.FILTER(AnalysisGroupings!$G$2:$G$20,(AnalysisGroupings!$F$2:$F$20=AnalysisResults!M1238)*LEN(M1238)&gt;0,"")</f>
        <v/>
      </c>
      <c r="O1238" t="s">
        <v>353</v>
      </c>
      <c r="P1238" t="s">
        <v>111</v>
      </c>
      <c r="R1238" s="4" t="str" cm="1">
        <f t="array" ref="R1238">_xlfn._xlws.FILTER(AnalysisGroupings!$G$2:$G$20,(AnalysisGroupings!$F$2:$F$20=AnalysisResults!Q1238)*LEN(Q1238)&gt;0,"")</f>
        <v/>
      </c>
      <c r="S1238" t="s">
        <v>584</v>
      </c>
      <c r="T1238">
        <v>0</v>
      </c>
      <c r="U1238" s="7" t="s">
        <v>280</v>
      </c>
    </row>
    <row r="1239" spans="1:21" x14ac:dyDescent="0.45">
      <c r="A1239" t="s">
        <v>117</v>
      </c>
      <c r="B1239" s="4" t="str" cm="1">
        <f t="array" ref="B1239">_xlfn._xlws.FILTER(AnalysisSets!B:B,AnalysisSets!A:A=_xlfn._xlws.FILTER(Analyses!D:D,Analyses!A:A=AnalysisResults!A1239,""),"")</f>
        <v>Safety Population</v>
      </c>
      <c r="C1239" t="s">
        <v>314</v>
      </c>
      <c r="D1239" s="4" t="str" cm="1">
        <f t="array" ref="D1239">_xlfn.UNIQUE(_xlfn._xlws.FILTER(AnalysisMethods!$C$2:$C$31,AnalysisMethods!$A$2:$A$31=AnalysisResults!C1239,""))</f>
        <v>Grouped summary of categorical variable</v>
      </c>
      <c r="E1239" t="s">
        <v>315</v>
      </c>
      <c r="F1239" s="4" t="str" cm="1">
        <f t="array" ref="F1239">_xlfn._xlws.FILTER(AnalysisMethods!$H$2:$H$31,AnalysisMethods!$E$2:$E$31=AnalysisResults!E1239,"")</f>
        <v>n</v>
      </c>
      <c r="G1239" s="4" t="str" cm="1">
        <f t="array" ref="G1239">_xlfn._xlws.FILTER(AnalysisMethods!$I$2:$I$31,AnalysisMethods!$E$2:$E$31=AnalysisResults!E1239,"")</f>
        <v>XX</v>
      </c>
      <c r="H1239" t="s">
        <v>33</v>
      </c>
      <c r="I1239" t="s">
        <v>41</v>
      </c>
      <c r="J1239" s="4" t="str" cm="1">
        <f t="array" ref="J1239">_xlfn._xlws.FILTER(AnalysisGroupings!$G$2:$G$20,AnalysisGroupings!$F$2:$F$20=AnalysisResults!I1239,"")</f>
        <v>Xanomeline High Dose</v>
      </c>
      <c r="L1239" t="s">
        <v>108</v>
      </c>
      <c r="N1239" s="4" t="str" cm="1">
        <f t="array" ref="N1239">_xlfn._xlws.FILTER(AnalysisGroupings!$G$2:$G$20,(AnalysisGroupings!$F$2:$F$20=AnalysisResults!M1239)*LEN(M1239)&gt;0,"")</f>
        <v/>
      </c>
      <c r="O1239" t="s">
        <v>353</v>
      </c>
      <c r="P1239" t="s">
        <v>111</v>
      </c>
      <c r="R1239" s="4" t="str" cm="1">
        <f t="array" ref="R1239">_xlfn._xlws.FILTER(AnalysisGroupings!$G$2:$G$20,(AnalysisGroupings!$F$2:$F$20=AnalysisResults!Q1239)*LEN(Q1239)&gt;0,"")</f>
        <v/>
      </c>
      <c r="S1239" t="s">
        <v>588</v>
      </c>
      <c r="T1239">
        <v>0</v>
      </c>
      <c r="U1239" s="7" t="s">
        <v>276</v>
      </c>
    </row>
    <row r="1240" spans="1:21" x14ac:dyDescent="0.45">
      <c r="A1240" t="s">
        <v>117</v>
      </c>
      <c r="B1240" s="4" t="str" cm="1">
        <f t="array" ref="B1240">_xlfn._xlws.FILTER(AnalysisSets!B:B,AnalysisSets!A:A=_xlfn._xlws.FILTER(Analyses!D:D,Analyses!A:A=AnalysisResults!A1240,""),"")</f>
        <v>Safety Population</v>
      </c>
      <c r="C1240" t="s">
        <v>314</v>
      </c>
      <c r="D1240" s="4" t="str" cm="1">
        <f t="array" ref="D1240">_xlfn.UNIQUE(_xlfn._xlws.FILTER(AnalysisMethods!$C$2:$C$31,AnalysisMethods!$A$2:$A$31=AnalysisResults!C1240,""))</f>
        <v>Grouped summary of categorical variable</v>
      </c>
      <c r="E1240" t="s">
        <v>316</v>
      </c>
      <c r="F1240" s="4" t="str" cm="1">
        <f t="array" ref="F1240">_xlfn._xlws.FILTER(AnalysisMethods!$H$2:$H$31,AnalysisMethods!$E$2:$E$31=AnalysisResults!E1240,"")</f>
        <v>%</v>
      </c>
      <c r="G1240" s="4" t="str" cm="1">
        <f t="array" ref="G1240">_xlfn._xlws.FILTER(AnalysisMethods!$I$2:$I$31,AnalysisMethods!$E$2:$E$31=AnalysisResults!E1240,"")</f>
        <v>( XX.X)</v>
      </c>
      <c r="H1240" t="s">
        <v>33</v>
      </c>
      <c r="I1240" t="s">
        <v>41</v>
      </c>
      <c r="J1240" s="4" t="str" cm="1">
        <f t="array" ref="J1240">_xlfn._xlws.FILTER(AnalysisGroupings!$G$2:$G$20,AnalysisGroupings!$F$2:$F$20=AnalysisResults!I1240,"")</f>
        <v>Xanomeline High Dose</v>
      </c>
      <c r="L1240" t="s">
        <v>108</v>
      </c>
      <c r="N1240" s="4" t="str" cm="1">
        <f t="array" ref="N1240">_xlfn._xlws.FILTER(AnalysisGroupings!$G$2:$G$20,(AnalysisGroupings!$F$2:$F$20=AnalysisResults!M1240)*LEN(M1240)&gt;0,"")</f>
        <v/>
      </c>
      <c r="O1240" t="s">
        <v>353</v>
      </c>
      <c r="P1240" t="s">
        <v>111</v>
      </c>
      <c r="R1240" s="4" t="str" cm="1">
        <f t="array" ref="R1240">_xlfn._xlws.FILTER(AnalysisGroupings!$G$2:$G$20,(AnalysisGroupings!$F$2:$F$20=AnalysisResults!Q1240)*LEN(Q1240)&gt;0,"")</f>
        <v/>
      </c>
      <c r="S1240" t="s">
        <v>588</v>
      </c>
      <c r="T1240">
        <v>0</v>
      </c>
      <c r="U1240" s="7" t="s">
        <v>280</v>
      </c>
    </row>
    <row r="1241" spans="1:21" x14ac:dyDescent="0.45">
      <c r="A1241" t="s">
        <v>117</v>
      </c>
      <c r="B1241" s="4" t="str" cm="1">
        <f t="array" ref="B1241">_xlfn._xlws.FILTER(AnalysisSets!B:B,AnalysisSets!A:A=_xlfn._xlws.FILTER(Analyses!D:D,Analyses!A:A=AnalysisResults!A1241,""),"")</f>
        <v>Safety Population</v>
      </c>
      <c r="C1241" t="s">
        <v>314</v>
      </c>
      <c r="D1241" s="4" t="str" cm="1">
        <f t="array" ref="D1241">_xlfn.UNIQUE(_xlfn._xlws.FILTER(AnalysisMethods!$C$2:$C$31,AnalysisMethods!$A$2:$A$31=AnalysisResults!C1241,""))</f>
        <v>Grouped summary of categorical variable</v>
      </c>
      <c r="E1241" t="s">
        <v>315</v>
      </c>
      <c r="F1241" s="4" t="str" cm="1">
        <f t="array" ref="F1241">_xlfn._xlws.FILTER(AnalysisMethods!$H$2:$H$31,AnalysisMethods!$E$2:$E$31=AnalysisResults!E1241,"")</f>
        <v>n</v>
      </c>
      <c r="G1241" s="4" t="str" cm="1">
        <f t="array" ref="G1241">_xlfn._xlws.FILTER(AnalysisMethods!$I$2:$I$31,AnalysisMethods!$E$2:$E$31=AnalysisResults!E1241,"")</f>
        <v>XX</v>
      </c>
      <c r="H1241" t="s">
        <v>33</v>
      </c>
      <c r="I1241" t="s">
        <v>41</v>
      </c>
      <c r="J1241" s="4" t="str" cm="1">
        <f t="array" ref="J1241">_xlfn._xlws.FILTER(AnalysisGroupings!$G$2:$G$20,AnalysisGroupings!$F$2:$F$20=AnalysisResults!I1241,"")</f>
        <v>Xanomeline High Dose</v>
      </c>
      <c r="L1241" t="s">
        <v>108</v>
      </c>
      <c r="N1241" s="4" t="str" cm="1">
        <f t="array" ref="N1241">_xlfn._xlws.FILTER(AnalysisGroupings!$G$2:$G$20,(AnalysisGroupings!$F$2:$F$20=AnalysisResults!M1241)*LEN(M1241)&gt;0,"")</f>
        <v/>
      </c>
      <c r="O1241" t="s">
        <v>353</v>
      </c>
      <c r="P1241" t="s">
        <v>111</v>
      </c>
      <c r="R1241" s="4" t="str" cm="1">
        <f t="array" ref="R1241">_xlfn._xlws.FILTER(AnalysisGroupings!$G$2:$G$20,(AnalysisGroupings!$F$2:$F$20=AnalysisResults!Q1241)*LEN(Q1241)&gt;0,"")</f>
        <v/>
      </c>
      <c r="S1241" t="s">
        <v>595</v>
      </c>
      <c r="T1241">
        <v>1</v>
      </c>
      <c r="U1241" s="7" t="s">
        <v>277</v>
      </c>
    </row>
    <row r="1242" spans="1:21" x14ac:dyDescent="0.45">
      <c r="A1242" t="s">
        <v>117</v>
      </c>
      <c r="B1242" s="4" t="str" cm="1">
        <f t="array" ref="B1242">_xlfn._xlws.FILTER(AnalysisSets!B:B,AnalysisSets!A:A=_xlfn._xlws.FILTER(Analyses!D:D,Analyses!A:A=AnalysisResults!A1242,""),"")</f>
        <v>Safety Population</v>
      </c>
      <c r="C1242" t="s">
        <v>314</v>
      </c>
      <c r="D1242" s="4" t="str" cm="1">
        <f t="array" ref="D1242">_xlfn.UNIQUE(_xlfn._xlws.FILTER(AnalysisMethods!$C$2:$C$31,AnalysisMethods!$A$2:$A$31=AnalysisResults!C1242,""))</f>
        <v>Grouped summary of categorical variable</v>
      </c>
      <c r="E1242" t="s">
        <v>316</v>
      </c>
      <c r="F1242" s="4" t="str" cm="1">
        <f t="array" ref="F1242">_xlfn._xlws.FILTER(AnalysisMethods!$H$2:$H$31,AnalysisMethods!$E$2:$E$31=AnalysisResults!E1242,"")</f>
        <v>%</v>
      </c>
      <c r="G1242" s="4" t="str" cm="1">
        <f t="array" ref="G1242">_xlfn._xlws.FILTER(AnalysisMethods!$I$2:$I$31,AnalysisMethods!$E$2:$E$31=AnalysisResults!E1242,"")</f>
        <v>( XX.X)</v>
      </c>
      <c r="H1242" t="s">
        <v>33</v>
      </c>
      <c r="I1242" t="s">
        <v>41</v>
      </c>
      <c r="J1242" s="4" t="str" cm="1">
        <f t="array" ref="J1242">_xlfn._xlws.FILTER(AnalysisGroupings!$G$2:$G$20,AnalysisGroupings!$F$2:$F$20=AnalysisResults!I1242,"")</f>
        <v>Xanomeline High Dose</v>
      </c>
      <c r="L1242" t="s">
        <v>108</v>
      </c>
      <c r="N1242" s="4" t="str" cm="1">
        <f t="array" ref="N1242">_xlfn._xlws.FILTER(AnalysisGroupings!$G$2:$G$20,(AnalysisGroupings!$F$2:$F$20=AnalysisResults!M1242)*LEN(M1242)&gt;0,"")</f>
        <v/>
      </c>
      <c r="O1242" t="s">
        <v>353</v>
      </c>
      <c r="P1242" t="s">
        <v>111</v>
      </c>
      <c r="R1242" s="4" t="str" cm="1">
        <f t="array" ref="R1242">_xlfn._xlws.FILTER(AnalysisGroupings!$G$2:$G$20,(AnalysisGroupings!$F$2:$F$20=AnalysisResults!Q1242)*LEN(Q1242)&gt;0,"")</f>
        <v/>
      </c>
      <c r="S1242" t="s">
        <v>595</v>
      </c>
      <c r="T1242">
        <v>1.1904999999999999</v>
      </c>
      <c r="U1242" s="7" t="s">
        <v>283</v>
      </c>
    </row>
    <row r="1243" spans="1:21" x14ac:dyDescent="0.45">
      <c r="A1243" t="s">
        <v>117</v>
      </c>
      <c r="B1243" s="4" t="str" cm="1">
        <f t="array" ref="B1243">_xlfn._xlws.FILTER(AnalysisSets!B:B,AnalysisSets!A:A=_xlfn._xlws.FILTER(Analyses!D:D,Analyses!A:A=AnalysisResults!A1243,""),"")</f>
        <v>Safety Population</v>
      </c>
      <c r="C1243" t="s">
        <v>314</v>
      </c>
      <c r="D1243" s="4" t="str" cm="1">
        <f t="array" ref="D1243">_xlfn.UNIQUE(_xlfn._xlws.FILTER(AnalysisMethods!$C$2:$C$31,AnalysisMethods!$A$2:$A$31=AnalysisResults!C1243,""))</f>
        <v>Grouped summary of categorical variable</v>
      </c>
      <c r="E1243" t="s">
        <v>315</v>
      </c>
      <c r="F1243" s="4" t="str" cm="1">
        <f t="array" ref="F1243">_xlfn._xlws.FILTER(AnalysisMethods!$H$2:$H$31,AnalysisMethods!$E$2:$E$31=AnalysisResults!E1243,"")</f>
        <v>n</v>
      </c>
      <c r="G1243" s="4" t="str" cm="1">
        <f t="array" ref="G1243">_xlfn._xlws.FILTER(AnalysisMethods!$I$2:$I$31,AnalysisMethods!$E$2:$E$31=AnalysisResults!E1243,"")</f>
        <v>XX</v>
      </c>
      <c r="H1243" t="s">
        <v>33</v>
      </c>
      <c r="I1243" t="s">
        <v>41</v>
      </c>
      <c r="J1243" s="4" t="str" cm="1">
        <f t="array" ref="J1243">_xlfn._xlws.FILTER(AnalysisGroupings!$G$2:$G$20,AnalysisGroupings!$F$2:$F$20=AnalysisResults!I1243,"")</f>
        <v>Xanomeline High Dose</v>
      </c>
      <c r="L1243" t="s">
        <v>108</v>
      </c>
      <c r="N1243" s="4" t="str" cm="1">
        <f t="array" ref="N1243">_xlfn._xlws.FILTER(AnalysisGroupings!$G$2:$G$20,(AnalysisGroupings!$F$2:$F$20=AnalysisResults!M1243)*LEN(M1243)&gt;0,"")</f>
        <v/>
      </c>
      <c r="O1243" t="s">
        <v>353</v>
      </c>
      <c r="P1243" t="s">
        <v>111</v>
      </c>
      <c r="R1243" s="4" t="str" cm="1">
        <f t="array" ref="R1243">_xlfn._xlws.FILTER(AnalysisGroupings!$G$2:$G$20,(AnalysisGroupings!$F$2:$F$20=AnalysisResults!Q1243)*LEN(Q1243)&gt;0,"")</f>
        <v/>
      </c>
      <c r="S1243" t="s">
        <v>596</v>
      </c>
      <c r="T1243">
        <v>0</v>
      </c>
      <c r="U1243" s="7" t="s">
        <v>276</v>
      </c>
    </row>
    <row r="1244" spans="1:21" x14ac:dyDescent="0.45">
      <c r="A1244" t="s">
        <v>117</v>
      </c>
      <c r="B1244" s="4" t="str" cm="1">
        <f t="array" ref="B1244">_xlfn._xlws.FILTER(AnalysisSets!B:B,AnalysisSets!A:A=_xlfn._xlws.FILTER(Analyses!D:D,Analyses!A:A=AnalysisResults!A1244,""),"")</f>
        <v>Safety Population</v>
      </c>
      <c r="C1244" t="s">
        <v>314</v>
      </c>
      <c r="D1244" s="4" t="str" cm="1">
        <f t="array" ref="D1244">_xlfn.UNIQUE(_xlfn._xlws.FILTER(AnalysisMethods!$C$2:$C$31,AnalysisMethods!$A$2:$A$31=AnalysisResults!C1244,""))</f>
        <v>Grouped summary of categorical variable</v>
      </c>
      <c r="E1244" t="s">
        <v>316</v>
      </c>
      <c r="F1244" s="4" t="str" cm="1">
        <f t="array" ref="F1244">_xlfn._xlws.FILTER(AnalysisMethods!$H$2:$H$31,AnalysisMethods!$E$2:$E$31=AnalysisResults!E1244,"")</f>
        <v>%</v>
      </c>
      <c r="G1244" s="4" t="str" cm="1">
        <f t="array" ref="G1244">_xlfn._xlws.FILTER(AnalysisMethods!$I$2:$I$31,AnalysisMethods!$E$2:$E$31=AnalysisResults!E1244,"")</f>
        <v>( XX.X)</v>
      </c>
      <c r="H1244" t="s">
        <v>33</v>
      </c>
      <c r="I1244" t="s">
        <v>41</v>
      </c>
      <c r="J1244" s="4" t="str" cm="1">
        <f t="array" ref="J1244">_xlfn._xlws.FILTER(AnalysisGroupings!$G$2:$G$20,AnalysisGroupings!$F$2:$F$20=AnalysisResults!I1244,"")</f>
        <v>Xanomeline High Dose</v>
      </c>
      <c r="L1244" t="s">
        <v>108</v>
      </c>
      <c r="N1244" s="4" t="str" cm="1">
        <f t="array" ref="N1244">_xlfn._xlws.FILTER(AnalysisGroupings!$G$2:$G$20,(AnalysisGroupings!$F$2:$F$20=AnalysisResults!M1244)*LEN(M1244)&gt;0,"")</f>
        <v/>
      </c>
      <c r="O1244" t="s">
        <v>353</v>
      </c>
      <c r="P1244" t="s">
        <v>111</v>
      </c>
      <c r="R1244" s="4" t="str" cm="1">
        <f t="array" ref="R1244">_xlfn._xlws.FILTER(AnalysisGroupings!$G$2:$G$20,(AnalysisGroupings!$F$2:$F$20=AnalysisResults!Q1244)*LEN(Q1244)&gt;0,"")</f>
        <v/>
      </c>
      <c r="S1244" t="s">
        <v>596</v>
      </c>
      <c r="T1244">
        <v>0</v>
      </c>
      <c r="U1244" s="7" t="s">
        <v>280</v>
      </c>
    </row>
    <row r="1245" spans="1:21" x14ac:dyDescent="0.45">
      <c r="A1245" t="s">
        <v>117</v>
      </c>
      <c r="B1245" s="4" t="str" cm="1">
        <f t="array" ref="B1245">_xlfn._xlws.FILTER(AnalysisSets!B:B,AnalysisSets!A:A=_xlfn._xlws.FILTER(Analyses!D:D,Analyses!A:A=AnalysisResults!A1245,""),"")</f>
        <v>Safety Population</v>
      </c>
      <c r="C1245" t="s">
        <v>314</v>
      </c>
      <c r="D1245" s="4" t="str" cm="1">
        <f t="array" ref="D1245">_xlfn.UNIQUE(_xlfn._xlws.FILTER(AnalysisMethods!$C$2:$C$31,AnalysisMethods!$A$2:$A$31=AnalysisResults!C1245,""))</f>
        <v>Grouped summary of categorical variable</v>
      </c>
      <c r="E1245" t="s">
        <v>315</v>
      </c>
      <c r="F1245" s="4" t="str" cm="1">
        <f t="array" ref="F1245">_xlfn._xlws.FILTER(AnalysisMethods!$H$2:$H$31,AnalysisMethods!$E$2:$E$31=AnalysisResults!E1245,"")</f>
        <v>n</v>
      </c>
      <c r="G1245" s="4" t="str" cm="1">
        <f t="array" ref="G1245">_xlfn._xlws.FILTER(AnalysisMethods!$I$2:$I$31,AnalysisMethods!$E$2:$E$31=AnalysisResults!E1245,"")</f>
        <v>XX</v>
      </c>
      <c r="H1245" t="s">
        <v>33</v>
      </c>
      <c r="I1245" t="s">
        <v>41</v>
      </c>
      <c r="J1245" s="4" t="str" cm="1">
        <f t="array" ref="J1245">_xlfn._xlws.FILTER(AnalysisGroupings!$G$2:$G$20,AnalysisGroupings!$F$2:$F$20=AnalysisResults!I1245,"")</f>
        <v>Xanomeline High Dose</v>
      </c>
      <c r="L1245" t="s">
        <v>108</v>
      </c>
      <c r="N1245" s="4" t="str" cm="1">
        <f t="array" ref="N1245">_xlfn._xlws.FILTER(AnalysisGroupings!$G$2:$G$20,(AnalysisGroupings!$F$2:$F$20=AnalysisResults!M1245)*LEN(M1245)&gt;0,"")</f>
        <v/>
      </c>
      <c r="O1245" t="s">
        <v>353</v>
      </c>
      <c r="P1245" t="s">
        <v>111</v>
      </c>
      <c r="R1245" s="4" t="str" cm="1">
        <f t="array" ref="R1245">_xlfn._xlws.FILTER(AnalysisGroupings!$G$2:$G$20,(AnalysisGroupings!$F$2:$F$20=AnalysisResults!Q1245)*LEN(Q1245)&gt;0,"")</f>
        <v/>
      </c>
      <c r="S1245" t="s">
        <v>603</v>
      </c>
      <c r="T1245">
        <v>0</v>
      </c>
      <c r="U1245" s="7" t="s">
        <v>276</v>
      </c>
    </row>
    <row r="1246" spans="1:21" x14ac:dyDescent="0.45">
      <c r="A1246" t="s">
        <v>117</v>
      </c>
      <c r="B1246" s="4" t="str" cm="1">
        <f t="array" ref="B1246">_xlfn._xlws.FILTER(AnalysisSets!B:B,AnalysisSets!A:A=_xlfn._xlws.FILTER(Analyses!D:D,Analyses!A:A=AnalysisResults!A1246,""),"")</f>
        <v>Safety Population</v>
      </c>
      <c r="C1246" t="s">
        <v>314</v>
      </c>
      <c r="D1246" s="4" t="str" cm="1">
        <f t="array" ref="D1246">_xlfn.UNIQUE(_xlfn._xlws.FILTER(AnalysisMethods!$C$2:$C$31,AnalysisMethods!$A$2:$A$31=AnalysisResults!C1246,""))</f>
        <v>Grouped summary of categorical variable</v>
      </c>
      <c r="E1246" t="s">
        <v>316</v>
      </c>
      <c r="F1246" s="4" t="str" cm="1">
        <f t="array" ref="F1246">_xlfn._xlws.FILTER(AnalysisMethods!$H$2:$H$31,AnalysisMethods!$E$2:$E$31=AnalysisResults!E1246,"")</f>
        <v>%</v>
      </c>
      <c r="G1246" s="4" t="str" cm="1">
        <f t="array" ref="G1246">_xlfn._xlws.FILTER(AnalysisMethods!$I$2:$I$31,AnalysisMethods!$E$2:$E$31=AnalysisResults!E1246,"")</f>
        <v>( XX.X)</v>
      </c>
      <c r="H1246" t="s">
        <v>33</v>
      </c>
      <c r="I1246" t="s">
        <v>41</v>
      </c>
      <c r="J1246" s="4" t="str" cm="1">
        <f t="array" ref="J1246">_xlfn._xlws.FILTER(AnalysisGroupings!$G$2:$G$20,AnalysisGroupings!$F$2:$F$20=AnalysisResults!I1246,"")</f>
        <v>Xanomeline High Dose</v>
      </c>
      <c r="L1246" t="s">
        <v>108</v>
      </c>
      <c r="N1246" s="4" t="str" cm="1">
        <f t="array" ref="N1246">_xlfn._xlws.FILTER(AnalysisGroupings!$G$2:$G$20,(AnalysisGroupings!$F$2:$F$20=AnalysisResults!M1246)*LEN(M1246)&gt;0,"")</f>
        <v/>
      </c>
      <c r="O1246" t="s">
        <v>353</v>
      </c>
      <c r="P1246" t="s">
        <v>111</v>
      </c>
      <c r="R1246" s="4" t="str" cm="1">
        <f t="array" ref="R1246">_xlfn._xlws.FILTER(AnalysisGroupings!$G$2:$G$20,(AnalysisGroupings!$F$2:$F$20=AnalysisResults!Q1246)*LEN(Q1246)&gt;0,"")</f>
        <v/>
      </c>
      <c r="S1246" t="s">
        <v>603</v>
      </c>
      <c r="T1246">
        <v>0</v>
      </c>
      <c r="U1246" s="7" t="s">
        <v>280</v>
      </c>
    </row>
    <row r="1247" spans="1:21" x14ac:dyDescent="0.45">
      <c r="A1247" t="s">
        <v>117</v>
      </c>
      <c r="B1247" s="4" t="str" cm="1">
        <f t="array" ref="B1247">_xlfn._xlws.FILTER(AnalysisSets!B:B,AnalysisSets!A:A=_xlfn._xlws.FILTER(Analyses!D:D,Analyses!A:A=AnalysisResults!A1247,""),"")</f>
        <v>Safety Population</v>
      </c>
      <c r="C1247" t="s">
        <v>314</v>
      </c>
      <c r="D1247" s="4" t="str" cm="1">
        <f t="array" ref="D1247">_xlfn.UNIQUE(_xlfn._xlws.FILTER(AnalysisMethods!$C$2:$C$31,AnalysisMethods!$A$2:$A$31=AnalysisResults!C1247,""))</f>
        <v>Grouped summary of categorical variable</v>
      </c>
      <c r="E1247" t="s">
        <v>315</v>
      </c>
      <c r="F1247" s="4" t="str" cm="1">
        <f t="array" ref="F1247">_xlfn._xlws.FILTER(AnalysisMethods!$H$2:$H$31,AnalysisMethods!$E$2:$E$31=AnalysisResults!E1247,"")</f>
        <v>n</v>
      </c>
      <c r="G1247" s="4" t="str" cm="1">
        <f t="array" ref="G1247">_xlfn._xlws.FILTER(AnalysisMethods!$I$2:$I$31,AnalysisMethods!$E$2:$E$31=AnalysisResults!E1247,"")</f>
        <v>XX</v>
      </c>
      <c r="H1247" t="s">
        <v>33</v>
      </c>
      <c r="I1247" t="s">
        <v>41</v>
      </c>
      <c r="J1247" s="4" t="str" cm="1">
        <f t="array" ref="J1247">_xlfn._xlws.FILTER(AnalysisGroupings!$G$2:$G$20,AnalysisGroupings!$F$2:$F$20=AnalysisResults!I1247,"")</f>
        <v>Xanomeline High Dose</v>
      </c>
      <c r="L1247" t="s">
        <v>108</v>
      </c>
      <c r="N1247" s="4" t="str" cm="1">
        <f t="array" ref="N1247">_xlfn._xlws.FILTER(AnalysisGroupings!$G$2:$G$20,(AnalysisGroupings!$F$2:$F$20=AnalysisResults!M1247)*LEN(M1247)&gt;0,"")</f>
        <v/>
      </c>
      <c r="O1247" t="s">
        <v>354</v>
      </c>
      <c r="P1247" t="s">
        <v>111</v>
      </c>
      <c r="R1247" s="4" t="str" cm="1">
        <f t="array" ref="R1247">_xlfn._xlws.FILTER(AnalysisGroupings!$G$2:$G$20,(AnalysisGroupings!$F$2:$F$20=AnalysisResults!Q1247)*LEN(Q1247)&gt;0,"")</f>
        <v/>
      </c>
      <c r="S1247" t="s">
        <v>597</v>
      </c>
      <c r="T1247">
        <v>2</v>
      </c>
      <c r="U1247" s="7" t="s">
        <v>614</v>
      </c>
    </row>
    <row r="1248" spans="1:21" x14ac:dyDescent="0.45">
      <c r="A1248" t="s">
        <v>117</v>
      </c>
      <c r="B1248" s="4" t="str" cm="1">
        <f t="array" ref="B1248">_xlfn._xlws.FILTER(AnalysisSets!B:B,AnalysisSets!A:A=_xlfn._xlws.FILTER(Analyses!D:D,Analyses!A:A=AnalysisResults!A1248,""),"")</f>
        <v>Safety Population</v>
      </c>
      <c r="C1248" t="s">
        <v>314</v>
      </c>
      <c r="D1248" s="4" t="str" cm="1">
        <f t="array" ref="D1248">_xlfn.UNIQUE(_xlfn._xlws.FILTER(AnalysisMethods!$C$2:$C$31,AnalysisMethods!$A$2:$A$31=AnalysisResults!C1248,""))</f>
        <v>Grouped summary of categorical variable</v>
      </c>
      <c r="E1248" t="s">
        <v>316</v>
      </c>
      <c r="F1248" s="4" t="str" cm="1">
        <f t="array" ref="F1248">_xlfn._xlws.FILTER(AnalysisMethods!$H$2:$H$31,AnalysisMethods!$E$2:$E$31=AnalysisResults!E1248,"")</f>
        <v>%</v>
      </c>
      <c r="G1248" s="4" t="str" cm="1">
        <f t="array" ref="G1248">_xlfn._xlws.FILTER(AnalysisMethods!$I$2:$I$31,AnalysisMethods!$E$2:$E$31=AnalysisResults!E1248,"")</f>
        <v>( XX.X)</v>
      </c>
      <c r="H1248" t="s">
        <v>33</v>
      </c>
      <c r="I1248" t="s">
        <v>41</v>
      </c>
      <c r="J1248" s="4" t="str" cm="1">
        <f t="array" ref="J1248">_xlfn._xlws.FILTER(AnalysisGroupings!$G$2:$G$20,AnalysisGroupings!$F$2:$F$20=AnalysisResults!I1248,"")</f>
        <v>Xanomeline High Dose</v>
      </c>
      <c r="L1248" t="s">
        <v>108</v>
      </c>
      <c r="N1248" s="4" t="str" cm="1">
        <f t="array" ref="N1248">_xlfn._xlws.FILTER(AnalysisGroupings!$G$2:$G$20,(AnalysisGroupings!$F$2:$F$20=AnalysisResults!M1248)*LEN(M1248)&gt;0,"")</f>
        <v/>
      </c>
      <c r="O1248" t="s">
        <v>354</v>
      </c>
      <c r="P1248" t="s">
        <v>111</v>
      </c>
      <c r="R1248" s="4" t="str" cm="1">
        <f t="array" ref="R1248">_xlfn._xlws.FILTER(AnalysisGroupings!$G$2:$G$20,(AnalysisGroupings!$F$2:$F$20=AnalysisResults!Q1248)*LEN(Q1248)&gt;0,"")</f>
        <v/>
      </c>
      <c r="S1248" t="s">
        <v>597</v>
      </c>
      <c r="T1248">
        <v>2.3809999999999998</v>
      </c>
      <c r="U1248" s="7" t="s">
        <v>631</v>
      </c>
    </row>
    <row r="1249" spans="1:21" x14ac:dyDescent="0.45">
      <c r="A1249" t="s">
        <v>117</v>
      </c>
      <c r="B1249" s="4" t="str" cm="1">
        <f t="array" ref="B1249">_xlfn._xlws.FILTER(AnalysisSets!B:B,AnalysisSets!A:A=_xlfn._xlws.FILTER(Analyses!D:D,Analyses!A:A=AnalysisResults!A1249,""),"")</f>
        <v>Safety Population</v>
      </c>
      <c r="C1249" t="s">
        <v>314</v>
      </c>
      <c r="D1249" s="4" t="str" cm="1">
        <f t="array" ref="D1249">_xlfn.UNIQUE(_xlfn._xlws.FILTER(AnalysisMethods!$C$2:$C$31,AnalysisMethods!$A$2:$A$31=AnalysisResults!C1249,""))</f>
        <v>Grouped summary of categorical variable</v>
      </c>
      <c r="E1249" t="s">
        <v>315</v>
      </c>
      <c r="F1249" s="4" t="str" cm="1">
        <f t="array" ref="F1249">_xlfn._xlws.FILTER(AnalysisMethods!$H$2:$H$31,AnalysisMethods!$E$2:$E$31=AnalysisResults!E1249,"")</f>
        <v>n</v>
      </c>
      <c r="G1249" s="4" t="str" cm="1">
        <f t="array" ref="G1249">_xlfn._xlws.FILTER(AnalysisMethods!$I$2:$I$31,AnalysisMethods!$E$2:$E$31=AnalysisResults!E1249,"")</f>
        <v>XX</v>
      </c>
      <c r="H1249" t="s">
        <v>33</v>
      </c>
      <c r="I1249" t="s">
        <v>41</v>
      </c>
      <c r="J1249" s="4" t="str" cm="1">
        <f t="array" ref="J1249">_xlfn._xlws.FILTER(AnalysisGroupings!$G$2:$G$20,AnalysisGroupings!$F$2:$F$20=AnalysisResults!I1249,"")</f>
        <v>Xanomeline High Dose</v>
      </c>
      <c r="L1249" t="s">
        <v>108</v>
      </c>
      <c r="N1249" s="4" t="str" cm="1">
        <f t="array" ref="N1249">_xlfn._xlws.FILTER(AnalysisGroupings!$G$2:$G$20,(AnalysisGroupings!$F$2:$F$20=AnalysisResults!M1249)*LEN(M1249)&gt;0,"")</f>
        <v/>
      </c>
      <c r="O1249" t="s">
        <v>355</v>
      </c>
      <c r="P1249" t="s">
        <v>111</v>
      </c>
      <c r="R1249" s="4" t="str" cm="1">
        <f t="array" ref="R1249">_xlfn._xlws.FILTER(AnalysisGroupings!$G$2:$G$20,(AnalysisGroupings!$F$2:$F$20=AnalysisResults!Q1249)*LEN(Q1249)&gt;0,"")</f>
        <v/>
      </c>
      <c r="S1249" t="s">
        <v>432</v>
      </c>
      <c r="T1249">
        <v>0</v>
      </c>
      <c r="U1249" s="7" t="s">
        <v>276</v>
      </c>
    </row>
    <row r="1250" spans="1:21" x14ac:dyDescent="0.45">
      <c r="A1250" t="s">
        <v>117</v>
      </c>
      <c r="B1250" s="4" t="str" cm="1">
        <f t="array" ref="B1250">_xlfn._xlws.FILTER(AnalysisSets!B:B,AnalysisSets!A:A=_xlfn._xlws.FILTER(Analyses!D:D,Analyses!A:A=AnalysisResults!A1250,""),"")</f>
        <v>Safety Population</v>
      </c>
      <c r="C1250" t="s">
        <v>314</v>
      </c>
      <c r="D1250" s="4" t="str" cm="1">
        <f t="array" ref="D1250">_xlfn.UNIQUE(_xlfn._xlws.FILTER(AnalysisMethods!$C$2:$C$31,AnalysisMethods!$A$2:$A$31=AnalysisResults!C1250,""))</f>
        <v>Grouped summary of categorical variable</v>
      </c>
      <c r="E1250" t="s">
        <v>316</v>
      </c>
      <c r="F1250" s="4" t="str" cm="1">
        <f t="array" ref="F1250">_xlfn._xlws.FILTER(AnalysisMethods!$H$2:$H$31,AnalysisMethods!$E$2:$E$31=AnalysisResults!E1250,"")</f>
        <v>%</v>
      </c>
      <c r="G1250" s="4" t="str" cm="1">
        <f t="array" ref="G1250">_xlfn._xlws.FILTER(AnalysisMethods!$I$2:$I$31,AnalysisMethods!$E$2:$E$31=AnalysisResults!E1250,"")</f>
        <v>( XX.X)</v>
      </c>
      <c r="H1250" t="s">
        <v>33</v>
      </c>
      <c r="I1250" t="s">
        <v>41</v>
      </c>
      <c r="J1250" s="4" t="str" cm="1">
        <f t="array" ref="J1250">_xlfn._xlws.FILTER(AnalysisGroupings!$G$2:$G$20,AnalysisGroupings!$F$2:$F$20=AnalysisResults!I1250,"")</f>
        <v>Xanomeline High Dose</v>
      </c>
      <c r="L1250" t="s">
        <v>108</v>
      </c>
      <c r="N1250" s="4" t="str" cm="1">
        <f t="array" ref="N1250">_xlfn._xlws.FILTER(AnalysisGroupings!$G$2:$G$20,(AnalysisGroupings!$F$2:$F$20=AnalysisResults!M1250)*LEN(M1250)&gt;0,"")</f>
        <v/>
      </c>
      <c r="O1250" t="s">
        <v>355</v>
      </c>
      <c r="P1250" t="s">
        <v>111</v>
      </c>
      <c r="R1250" s="4" t="str" cm="1">
        <f t="array" ref="R1250">_xlfn._xlws.FILTER(AnalysisGroupings!$G$2:$G$20,(AnalysisGroupings!$F$2:$F$20=AnalysisResults!Q1250)*LEN(Q1250)&gt;0,"")</f>
        <v/>
      </c>
      <c r="S1250" t="s">
        <v>432</v>
      </c>
      <c r="T1250">
        <v>0</v>
      </c>
      <c r="U1250" s="7" t="s">
        <v>280</v>
      </c>
    </row>
    <row r="1251" spans="1:21" x14ac:dyDescent="0.45">
      <c r="A1251" t="s">
        <v>117</v>
      </c>
      <c r="B1251" s="4" t="str" cm="1">
        <f t="array" ref="B1251">_xlfn._xlws.FILTER(AnalysisSets!B:B,AnalysisSets!A:A=_xlfn._xlws.FILTER(Analyses!D:D,Analyses!A:A=AnalysisResults!A1251,""),"")</f>
        <v>Safety Population</v>
      </c>
      <c r="C1251" t="s">
        <v>314</v>
      </c>
      <c r="D1251" s="4" t="str" cm="1">
        <f t="array" ref="D1251">_xlfn.UNIQUE(_xlfn._xlws.FILTER(AnalysisMethods!$C$2:$C$31,AnalysisMethods!$A$2:$A$31=AnalysisResults!C1251,""))</f>
        <v>Grouped summary of categorical variable</v>
      </c>
      <c r="E1251" t="s">
        <v>315</v>
      </c>
      <c r="F1251" s="4" t="str" cm="1">
        <f t="array" ref="F1251">_xlfn._xlws.FILTER(AnalysisMethods!$H$2:$H$31,AnalysisMethods!$E$2:$E$31=AnalysisResults!E1251,"")</f>
        <v>n</v>
      </c>
      <c r="G1251" s="4" t="str" cm="1">
        <f t="array" ref="G1251">_xlfn._xlws.FILTER(AnalysisMethods!$I$2:$I$31,AnalysisMethods!$E$2:$E$31=AnalysisResults!E1251,"")</f>
        <v>XX</v>
      </c>
      <c r="H1251" t="s">
        <v>33</v>
      </c>
      <c r="I1251" t="s">
        <v>41</v>
      </c>
      <c r="J1251" s="4" t="str" cm="1">
        <f t="array" ref="J1251">_xlfn._xlws.FILTER(AnalysisGroupings!$G$2:$G$20,AnalysisGroupings!$F$2:$F$20=AnalysisResults!I1251,"")</f>
        <v>Xanomeline High Dose</v>
      </c>
      <c r="L1251" t="s">
        <v>108</v>
      </c>
      <c r="N1251" s="4" t="str" cm="1">
        <f t="array" ref="N1251">_xlfn._xlws.FILTER(AnalysisGroupings!$G$2:$G$20,(AnalysisGroupings!$F$2:$F$20=AnalysisResults!M1251)*LEN(M1251)&gt;0,"")</f>
        <v/>
      </c>
      <c r="O1251" t="s">
        <v>355</v>
      </c>
      <c r="P1251" t="s">
        <v>111</v>
      </c>
      <c r="R1251" s="4" t="str" cm="1">
        <f t="array" ref="R1251">_xlfn._xlws.FILTER(AnalysisGroupings!$G$2:$G$20,(AnalysisGroupings!$F$2:$F$20=AnalysisResults!Q1251)*LEN(Q1251)&gt;0,"")</f>
        <v/>
      </c>
      <c r="S1251" t="s">
        <v>468</v>
      </c>
      <c r="T1251">
        <v>0</v>
      </c>
      <c r="U1251" s="7" t="s">
        <v>276</v>
      </c>
    </row>
    <row r="1252" spans="1:21" x14ac:dyDescent="0.45">
      <c r="A1252" t="s">
        <v>117</v>
      </c>
      <c r="B1252" s="4" t="str" cm="1">
        <f t="array" ref="B1252">_xlfn._xlws.FILTER(AnalysisSets!B:B,AnalysisSets!A:A=_xlfn._xlws.FILTER(Analyses!D:D,Analyses!A:A=AnalysisResults!A1252,""),"")</f>
        <v>Safety Population</v>
      </c>
      <c r="C1252" t="s">
        <v>314</v>
      </c>
      <c r="D1252" s="4" t="str" cm="1">
        <f t="array" ref="D1252">_xlfn.UNIQUE(_xlfn._xlws.FILTER(AnalysisMethods!$C$2:$C$31,AnalysisMethods!$A$2:$A$31=AnalysisResults!C1252,""))</f>
        <v>Grouped summary of categorical variable</v>
      </c>
      <c r="E1252" t="s">
        <v>316</v>
      </c>
      <c r="F1252" s="4" t="str" cm="1">
        <f t="array" ref="F1252">_xlfn._xlws.FILTER(AnalysisMethods!$H$2:$H$31,AnalysisMethods!$E$2:$E$31=AnalysisResults!E1252,"")</f>
        <v>%</v>
      </c>
      <c r="G1252" s="4" t="str" cm="1">
        <f t="array" ref="G1252">_xlfn._xlws.FILTER(AnalysisMethods!$I$2:$I$31,AnalysisMethods!$E$2:$E$31=AnalysisResults!E1252,"")</f>
        <v>( XX.X)</v>
      </c>
      <c r="H1252" t="s">
        <v>33</v>
      </c>
      <c r="I1252" t="s">
        <v>41</v>
      </c>
      <c r="J1252" s="4" t="str" cm="1">
        <f t="array" ref="J1252">_xlfn._xlws.FILTER(AnalysisGroupings!$G$2:$G$20,AnalysisGroupings!$F$2:$F$20=AnalysisResults!I1252,"")</f>
        <v>Xanomeline High Dose</v>
      </c>
      <c r="L1252" t="s">
        <v>108</v>
      </c>
      <c r="N1252" s="4" t="str" cm="1">
        <f t="array" ref="N1252">_xlfn._xlws.FILTER(AnalysisGroupings!$G$2:$G$20,(AnalysisGroupings!$F$2:$F$20=AnalysisResults!M1252)*LEN(M1252)&gt;0,"")</f>
        <v/>
      </c>
      <c r="O1252" t="s">
        <v>355</v>
      </c>
      <c r="P1252" t="s">
        <v>111</v>
      </c>
      <c r="R1252" s="4" t="str" cm="1">
        <f t="array" ref="R1252">_xlfn._xlws.FILTER(AnalysisGroupings!$G$2:$G$20,(AnalysisGroupings!$F$2:$F$20=AnalysisResults!Q1252)*LEN(Q1252)&gt;0,"")</f>
        <v/>
      </c>
      <c r="S1252" t="s">
        <v>468</v>
      </c>
      <c r="T1252">
        <v>0</v>
      </c>
      <c r="U1252" s="7" t="s">
        <v>280</v>
      </c>
    </row>
    <row r="1253" spans="1:21" x14ac:dyDescent="0.45">
      <c r="A1253" t="s">
        <v>117</v>
      </c>
      <c r="B1253" s="4" t="str" cm="1">
        <f t="array" ref="B1253">_xlfn._xlws.FILTER(AnalysisSets!B:B,AnalysisSets!A:A=_xlfn._xlws.FILTER(Analyses!D:D,Analyses!A:A=AnalysisResults!A1253,""),"")</f>
        <v>Safety Population</v>
      </c>
      <c r="C1253" t="s">
        <v>314</v>
      </c>
      <c r="D1253" s="4" t="str" cm="1">
        <f t="array" ref="D1253">_xlfn.UNIQUE(_xlfn._xlws.FILTER(AnalysisMethods!$C$2:$C$31,AnalysisMethods!$A$2:$A$31=AnalysisResults!C1253,""))</f>
        <v>Grouped summary of categorical variable</v>
      </c>
      <c r="E1253" t="s">
        <v>315</v>
      </c>
      <c r="F1253" s="4" t="str" cm="1">
        <f t="array" ref="F1253">_xlfn._xlws.FILTER(AnalysisMethods!$H$2:$H$31,AnalysisMethods!$E$2:$E$31=AnalysisResults!E1253,"")</f>
        <v>n</v>
      </c>
      <c r="G1253" s="4" t="str" cm="1">
        <f t="array" ref="G1253">_xlfn._xlws.FILTER(AnalysisMethods!$I$2:$I$31,AnalysisMethods!$E$2:$E$31=AnalysisResults!E1253,"")</f>
        <v>XX</v>
      </c>
      <c r="H1253" t="s">
        <v>33</v>
      </c>
      <c r="I1253" t="s">
        <v>41</v>
      </c>
      <c r="J1253" s="4" t="str" cm="1">
        <f t="array" ref="J1253">_xlfn._xlws.FILTER(AnalysisGroupings!$G$2:$G$20,AnalysisGroupings!$F$2:$F$20=AnalysisResults!I1253,"")</f>
        <v>Xanomeline High Dose</v>
      </c>
      <c r="L1253" t="s">
        <v>108</v>
      </c>
      <c r="N1253" s="4" t="str" cm="1">
        <f t="array" ref="N1253">_xlfn._xlws.FILTER(AnalysisGroupings!$G$2:$G$20,(AnalysisGroupings!$F$2:$F$20=AnalysisResults!M1253)*LEN(M1253)&gt;0,"")</f>
        <v/>
      </c>
      <c r="O1253" t="s">
        <v>355</v>
      </c>
      <c r="P1253" t="s">
        <v>111</v>
      </c>
      <c r="R1253" s="4" t="str" cm="1">
        <f t="array" ref="R1253">_xlfn._xlws.FILTER(AnalysisGroupings!$G$2:$G$20,(AnalysisGroupings!$F$2:$F$20=AnalysisResults!Q1253)*LEN(Q1253)&gt;0,"")</f>
        <v/>
      </c>
      <c r="S1253" t="s">
        <v>598</v>
      </c>
      <c r="T1253">
        <v>1</v>
      </c>
      <c r="U1253" s="7" t="s">
        <v>277</v>
      </c>
    </row>
    <row r="1254" spans="1:21" x14ac:dyDescent="0.45">
      <c r="A1254" t="s">
        <v>117</v>
      </c>
      <c r="B1254" s="4" t="str" cm="1">
        <f t="array" ref="B1254">_xlfn._xlws.FILTER(AnalysisSets!B:B,AnalysisSets!A:A=_xlfn._xlws.FILTER(Analyses!D:D,Analyses!A:A=AnalysisResults!A1254,""),"")</f>
        <v>Safety Population</v>
      </c>
      <c r="C1254" t="s">
        <v>314</v>
      </c>
      <c r="D1254" s="4" t="str" cm="1">
        <f t="array" ref="D1254">_xlfn.UNIQUE(_xlfn._xlws.FILTER(AnalysisMethods!$C$2:$C$31,AnalysisMethods!$A$2:$A$31=AnalysisResults!C1254,""))</f>
        <v>Grouped summary of categorical variable</v>
      </c>
      <c r="E1254" t="s">
        <v>316</v>
      </c>
      <c r="F1254" s="4" t="str" cm="1">
        <f t="array" ref="F1254">_xlfn._xlws.FILTER(AnalysisMethods!$H$2:$H$31,AnalysisMethods!$E$2:$E$31=AnalysisResults!E1254,"")</f>
        <v>%</v>
      </c>
      <c r="G1254" s="4" t="str" cm="1">
        <f t="array" ref="G1254">_xlfn._xlws.FILTER(AnalysisMethods!$I$2:$I$31,AnalysisMethods!$E$2:$E$31=AnalysisResults!E1254,"")</f>
        <v>( XX.X)</v>
      </c>
      <c r="H1254" t="s">
        <v>33</v>
      </c>
      <c r="I1254" t="s">
        <v>41</v>
      </c>
      <c r="J1254" s="4" t="str" cm="1">
        <f t="array" ref="J1254">_xlfn._xlws.FILTER(AnalysisGroupings!$G$2:$G$20,AnalysisGroupings!$F$2:$F$20=AnalysisResults!I1254,"")</f>
        <v>Xanomeline High Dose</v>
      </c>
      <c r="L1254" t="s">
        <v>108</v>
      </c>
      <c r="N1254" s="4" t="str" cm="1">
        <f t="array" ref="N1254">_xlfn._xlws.FILTER(AnalysisGroupings!$G$2:$G$20,(AnalysisGroupings!$F$2:$F$20=AnalysisResults!M1254)*LEN(M1254)&gt;0,"")</f>
        <v/>
      </c>
      <c r="O1254" t="s">
        <v>355</v>
      </c>
      <c r="P1254" t="s">
        <v>111</v>
      </c>
      <c r="R1254" s="4" t="str" cm="1">
        <f t="array" ref="R1254">_xlfn._xlws.FILTER(AnalysisGroupings!$G$2:$G$20,(AnalysisGroupings!$F$2:$F$20=AnalysisResults!Q1254)*LEN(Q1254)&gt;0,"")</f>
        <v/>
      </c>
      <c r="S1254" t="s">
        <v>598</v>
      </c>
      <c r="T1254">
        <v>1.1904999999999999</v>
      </c>
      <c r="U1254" s="7" t="s">
        <v>283</v>
      </c>
    </row>
    <row r="1255" spans="1:21" x14ac:dyDescent="0.45">
      <c r="A1255" t="s">
        <v>117</v>
      </c>
      <c r="B1255" s="4" t="str" cm="1">
        <f t="array" ref="B1255">_xlfn._xlws.FILTER(AnalysisSets!B:B,AnalysisSets!A:A=_xlfn._xlws.FILTER(Analyses!D:D,Analyses!A:A=AnalysisResults!A1255,""),"")</f>
        <v>Safety Population</v>
      </c>
      <c r="C1255" t="s">
        <v>314</v>
      </c>
      <c r="D1255" s="4" t="str" cm="1">
        <f t="array" ref="D1255">_xlfn.UNIQUE(_xlfn._xlws.FILTER(AnalysisMethods!$C$2:$C$31,AnalysisMethods!$A$2:$A$31=AnalysisResults!C1255,""))</f>
        <v>Grouped summary of categorical variable</v>
      </c>
      <c r="E1255" t="s">
        <v>315</v>
      </c>
      <c r="F1255" s="4" t="str" cm="1">
        <f t="array" ref="F1255">_xlfn._xlws.FILTER(AnalysisMethods!$H$2:$H$31,AnalysisMethods!$E$2:$E$31=AnalysisResults!E1255,"")</f>
        <v>n</v>
      </c>
      <c r="G1255" s="4" t="str" cm="1">
        <f t="array" ref="G1255">_xlfn._xlws.FILTER(AnalysisMethods!$I$2:$I$31,AnalysisMethods!$E$2:$E$31=AnalysisResults!E1255,"")</f>
        <v>XX</v>
      </c>
      <c r="H1255" t="s">
        <v>33</v>
      </c>
      <c r="I1255" t="s">
        <v>41</v>
      </c>
      <c r="J1255" s="4" t="str" cm="1">
        <f t="array" ref="J1255">_xlfn._xlws.FILTER(AnalysisGroupings!$G$2:$G$20,AnalysisGroupings!$F$2:$F$20=AnalysisResults!I1255,"")</f>
        <v>Xanomeline High Dose</v>
      </c>
      <c r="L1255" t="s">
        <v>108</v>
      </c>
      <c r="N1255" s="4" t="str" cm="1">
        <f t="array" ref="N1255">_xlfn._xlws.FILTER(AnalysisGroupings!$G$2:$G$20,(AnalysisGroupings!$F$2:$F$20=AnalysisResults!M1255)*LEN(M1255)&gt;0,"")</f>
        <v/>
      </c>
      <c r="O1255" t="s">
        <v>356</v>
      </c>
      <c r="P1255" t="s">
        <v>111</v>
      </c>
      <c r="R1255" s="4" t="str" cm="1">
        <f t="array" ref="R1255">_xlfn._xlws.FILTER(AnalysisGroupings!$G$2:$G$20,(AnalysisGroupings!$F$2:$F$20=AnalysisResults!Q1255)*LEN(Q1255)&gt;0,"")</f>
        <v/>
      </c>
      <c r="S1255" t="s">
        <v>443</v>
      </c>
      <c r="T1255">
        <v>0</v>
      </c>
      <c r="U1255" s="7" t="s">
        <v>276</v>
      </c>
    </row>
    <row r="1256" spans="1:21" x14ac:dyDescent="0.45">
      <c r="A1256" t="s">
        <v>117</v>
      </c>
      <c r="B1256" s="4" t="str" cm="1">
        <f t="array" ref="B1256">_xlfn._xlws.FILTER(AnalysisSets!B:B,AnalysisSets!A:A=_xlfn._xlws.FILTER(Analyses!D:D,Analyses!A:A=AnalysisResults!A1256,""),"")</f>
        <v>Safety Population</v>
      </c>
      <c r="C1256" t="s">
        <v>314</v>
      </c>
      <c r="D1256" s="4" t="str" cm="1">
        <f t="array" ref="D1256">_xlfn.UNIQUE(_xlfn._xlws.FILTER(AnalysisMethods!$C$2:$C$31,AnalysisMethods!$A$2:$A$31=AnalysisResults!C1256,""))</f>
        <v>Grouped summary of categorical variable</v>
      </c>
      <c r="E1256" t="s">
        <v>316</v>
      </c>
      <c r="F1256" s="4" t="str" cm="1">
        <f t="array" ref="F1256">_xlfn._xlws.FILTER(AnalysisMethods!$H$2:$H$31,AnalysisMethods!$E$2:$E$31=AnalysisResults!E1256,"")</f>
        <v>%</v>
      </c>
      <c r="G1256" s="4" t="str" cm="1">
        <f t="array" ref="G1256">_xlfn._xlws.FILTER(AnalysisMethods!$I$2:$I$31,AnalysisMethods!$E$2:$E$31=AnalysisResults!E1256,"")</f>
        <v>( XX.X)</v>
      </c>
      <c r="H1256" t="s">
        <v>33</v>
      </c>
      <c r="I1256" t="s">
        <v>41</v>
      </c>
      <c r="J1256" s="4" t="str" cm="1">
        <f t="array" ref="J1256">_xlfn._xlws.FILTER(AnalysisGroupings!$G$2:$G$20,AnalysisGroupings!$F$2:$F$20=AnalysisResults!I1256,"")</f>
        <v>Xanomeline High Dose</v>
      </c>
      <c r="L1256" t="s">
        <v>108</v>
      </c>
      <c r="N1256" s="4" t="str" cm="1">
        <f t="array" ref="N1256">_xlfn._xlws.FILTER(AnalysisGroupings!$G$2:$G$20,(AnalysisGroupings!$F$2:$F$20=AnalysisResults!M1256)*LEN(M1256)&gt;0,"")</f>
        <v/>
      </c>
      <c r="O1256" t="s">
        <v>356</v>
      </c>
      <c r="P1256" t="s">
        <v>111</v>
      </c>
      <c r="R1256" s="4" t="str" cm="1">
        <f t="array" ref="R1256">_xlfn._xlws.FILTER(AnalysisGroupings!$G$2:$G$20,(AnalysisGroupings!$F$2:$F$20=AnalysisResults!Q1256)*LEN(Q1256)&gt;0,"")</f>
        <v/>
      </c>
      <c r="S1256" t="s">
        <v>443</v>
      </c>
      <c r="T1256">
        <v>0</v>
      </c>
      <c r="U1256" s="7" t="s">
        <v>280</v>
      </c>
    </row>
    <row r="1257" spans="1:21" x14ac:dyDescent="0.45">
      <c r="A1257" t="s">
        <v>117</v>
      </c>
      <c r="B1257" s="4" t="str" cm="1">
        <f t="array" ref="B1257">_xlfn._xlws.FILTER(AnalysisSets!B:B,AnalysisSets!A:A=_xlfn._xlws.FILTER(Analyses!D:D,Analyses!A:A=AnalysisResults!A1257,""),"")</f>
        <v>Safety Population</v>
      </c>
      <c r="C1257" t="s">
        <v>314</v>
      </c>
      <c r="D1257" s="4" t="str" cm="1">
        <f t="array" ref="D1257">_xlfn.UNIQUE(_xlfn._xlws.FILTER(AnalysisMethods!$C$2:$C$31,AnalysisMethods!$A$2:$A$31=AnalysisResults!C1257,""))</f>
        <v>Grouped summary of categorical variable</v>
      </c>
      <c r="E1257" t="s">
        <v>315</v>
      </c>
      <c r="F1257" s="4" t="str" cm="1">
        <f t="array" ref="F1257">_xlfn._xlws.FILTER(AnalysisMethods!$H$2:$H$31,AnalysisMethods!$E$2:$E$31=AnalysisResults!E1257,"")</f>
        <v>n</v>
      </c>
      <c r="G1257" s="4" t="str" cm="1">
        <f t="array" ref="G1257">_xlfn._xlws.FILTER(AnalysisMethods!$I$2:$I$31,AnalysisMethods!$E$2:$E$31=AnalysisResults!E1257,"")</f>
        <v>XX</v>
      </c>
      <c r="H1257" t="s">
        <v>33</v>
      </c>
      <c r="I1257" t="s">
        <v>41</v>
      </c>
      <c r="J1257" s="4" t="str" cm="1">
        <f t="array" ref="J1257">_xlfn._xlws.FILTER(AnalysisGroupings!$G$2:$G$20,AnalysisGroupings!$F$2:$F$20=AnalysisResults!I1257,"")</f>
        <v>Xanomeline High Dose</v>
      </c>
      <c r="L1257" t="s">
        <v>108</v>
      </c>
      <c r="N1257" s="4" t="str" cm="1">
        <f t="array" ref="N1257">_xlfn._xlws.FILTER(AnalysisGroupings!$G$2:$G$20,(AnalysisGroupings!$F$2:$F$20=AnalysisResults!M1257)*LEN(M1257)&gt;0,"")</f>
        <v/>
      </c>
      <c r="O1257" t="s">
        <v>356</v>
      </c>
      <c r="P1257" t="s">
        <v>111</v>
      </c>
      <c r="R1257" s="4" t="str" cm="1">
        <f t="array" ref="R1257">_xlfn._xlws.FILTER(AnalysisGroupings!$G$2:$G$20,(AnalysisGroupings!$F$2:$F$20=AnalysisResults!Q1257)*LEN(Q1257)&gt;0,"")</f>
        <v/>
      </c>
      <c r="S1257" t="s">
        <v>444</v>
      </c>
      <c r="T1257">
        <v>0</v>
      </c>
      <c r="U1257" s="7" t="s">
        <v>276</v>
      </c>
    </row>
    <row r="1258" spans="1:21" x14ac:dyDescent="0.45">
      <c r="A1258" t="s">
        <v>117</v>
      </c>
      <c r="B1258" s="4" t="str" cm="1">
        <f t="array" ref="B1258">_xlfn._xlws.FILTER(AnalysisSets!B:B,AnalysisSets!A:A=_xlfn._xlws.FILTER(Analyses!D:D,Analyses!A:A=AnalysisResults!A1258,""),"")</f>
        <v>Safety Population</v>
      </c>
      <c r="C1258" t="s">
        <v>314</v>
      </c>
      <c r="D1258" s="4" t="str" cm="1">
        <f t="array" ref="D1258">_xlfn.UNIQUE(_xlfn._xlws.FILTER(AnalysisMethods!$C$2:$C$31,AnalysisMethods!$A$2:$A$31=AnalysisResults!C1258,""))</f>
        <v>Grouped summary of categorical variable</v>
      </c>
      <c r="E1258" t="s">
        <v>316</v>
      </c>
      <c r="F1258" s="4" t="str" cm="1">
        <f t="array" ref="F1258">_xlfn._xlws.FILTER(AnalysisMethods!$H$2:$H$31,AnalysisMethods!$E$2:$E$31=AnalysisResults!E1258,"")</f>
        <v>%</v>
      </c>
      <c r="G1258" s="4" t="str" cm="1">
        <f t="array" ref="G1258">_xlfn._xlws.FILTER(AnalysisMethods!$I$2:$I$31,AnalysisMethods!$E$2:$E$31=AnalysisResults!E1258,"")</f>
        <v>( XX.X)</v>
      </c>
      <c r="H1258" t="s">
        <v>33</v>
      </c>
      <c r="I1258" t="s">
        <v>41</v>
      </c>
      <c r="J1258" s="4" t="str" cm="1">
        <f t="array" ref="J1258">_xlfn._xlws.FILTER(AnalysisGroupings!$G$2:$G$20,AnalysisGroupings!$F$2:$F$20=AnalysisResults!I1258,"")</f>
        <v>Xanomeline High Dose</v>
      </c>
      <c r="L1258" t="s">
        <v>108</v>
      </c>
      <c r="N1258" s="4" t="str" cm="1">
        <f t="array" ref="N1258">_xlfn._xlws.FILTER(AnalysisGroupings!$G$2:$G$20,(AnalysisGroupings!$F$2:$F$20=AnalysisResults!M1258)*LEN(M1258)&gt;0,"")</f>
        <v/>
      </c>
      <c r="O1258" t="s">
        <v>356</v>
      </c>
      <c r="P1258" t="s">
        <v>111</v>
      </c>
      <c r="R1258" s="4" t="str" cm="1">
        <f t="array" ref="R1258">_xlfn._xlws.FILTER(AnalysisGroupings!$G$2:$G$20,(AnalysisGroupings!$F$2:$F$20=AnalysisResults!Q1258)*LEN(Q1258)&gt;0,"")</f>
        <v/>
      </c>
      <c r="S1258" t="s">
        <v>444</v>
      </c>
      <c r="T1258">
        <v>0</v>
      </c>
      <c r="U1258" s="7" t="s">
        <v>280</v>
      </c>
    </row>
    <row r="1259" spans="1:21" x14ac:dyDescent="0.45">
      <c r="A1259" t="s">
        <v>117</v>
      </c>
      <c r="B1259" s="4" t="str" cm="1">
        <f t="array" ref="B1259">_xlfn._xlws.FILTER(AnalysisSets!B:B,AnalysisSets!A:A=_xlfn._xlws.FILTER(Analyses!D:D,Analyses!A:A=AnalysisResults!A1259,""),"")</f>
        <v>Safety Population</v>
      </c>
      <c r="C1259" t="s">
        <v>314</v>
      </c>
      <c r="D1259" s="4" t="str" cm="1">
        <f t="array" ref="D1259">_xlfn.UNIQUE(_xlfn._xlws.FILTER(AnalysisMethods!$C$2:$C$31,AnalysisMethods!$A$2:$A$31=AnalysisResults!C1259,""))</f>
        <v>Grouped summary of categorical variable</v>
      </c>
      <c r="E1259" t="s">
        <v>315</v>
      </c>
      <c r="F1259" s="4" t="str" cm="1">
        <f t="array" ref="F1259">_xlfn._xlws.FILTER(AnalysisMethods!$H$2:$H$31,AnalysisMethods!$E$2:$E$31=AnalysisResults!E1259,"")</f>
        <v>n</v>
      </c>
      <c r="G1259" s="4" t="str" cm="1">
        <f t="array" ref="G1259">_xlfn._xlws.FILTER(AnalysisMethods!$I$2:$I$31,AnalysisMethods!$E$2:$E$31=AnalysisResults!E1259,"")</f>
        <v>XX</v>
      </c>
      <c r="H1259" t="s">
        <v>33</v>
      </c>
      <c r="I1259" t="s">
        <v>41</v>
      </c>
      <c r="J1259" s="4" t="str" cm="1">
        <f t="array" ref="J1259">_xlfn._xlws.FILTER(AnalysisGroupings!$G$2:$G$20,AnalysisGroupings!$F$2:$F$20=AnalysisResults!I1259,"")</f>
        <v>Xanomeline High Dose</v>
      </c>
      <c r="L1259" t="s">
        <v>108</v>
      </c>
      <c r="N1259" s="4" t="str" cm="1">
        <f t="array" ref="N1259">_xlfn._xlws.FILTER(AnalysisGroupings!$G$2:$G$20,(AnalysisGroupings!$F$2:$F$20=AnalysisResults!M1259)*LEN(M1259)&gt;0,"")</f>
        <v/>
      </c>
      <c r="O1259" t="s">
        <v>356</v>
      </c>
      <c r="P1259" t="s">
        <v>111</v>
      </c>
      <c r="R1259" s="4" t="str" cm="1">
        <f t="array" ref="R1259">_xlfn._xlws.FILTER(AnalysisGroupings!$G$2:$G$20,(AnalysisGroupings!$F$2:$F$20=AnalysisResults!Q1259)*LEN(Q1259)&gt;0,"")</f>
        <v/>
      </c>
      <c r="S1259" t="s">
        <v>476</v>
      </c>
      <c r="T1259">
        <v>0</v>
      </c>
      <c r="U1259" s="7" t="s">
        <v>276</v>
      </c>
    </row>
    <row r="1260" spans="1:21" x14ac:dyDescent="0.45">
      <c r="A1260" t="s">
        <v>117</v>
      </c>
      <c r="B1260" s="4" t="str" cm="1">
        <f t="array" ref="B1260">_xlfn._xlws.FILTER(AnalysisSets!B:B,AnalysisSets!A:A=_xlfn._xlws.FILTER(Analyses!D:D,Analyses!A:A=AnalysisResults!A1260,""),"")</f>
        <v>Safety Population</v>
      </c>
      <c r="C1260" t="s">
        <v>314</v>
      </c>
      <c r="D1260" s="4" t="str" cm="1">
        <f t="array" ref="D1260">_xlfn.UNIQUE(_xlfn._xlws.FILTER(AnalysisMethods!$C$2:$C$31,AnalysisMethods!$A$2:$A$31=AnalysisResults!C1260,""))</f>
        <v>Grouped summary of categorical variable</v>
      </c>
      <c r="E1260" t="s">
        <v>316</v>
      </c>
      <c r="F1260" s="4" t="str" cm="1">
        <f t="array" ref="F1260">_xlfn._xlws.FILTER(AnalysisMethods!$H$2:$H$31,AnalysisMethods!$E$2:$E$31=AnalysisResults!E1260,"")</f>
        <v>%</v>
      </c>
      <c r="G1260" s="4" t="str" cm="1">
        <f t="array" ref="G1260">_xlfn._xlws.FILTER(AnalysisMethods!$I$2:$I$31,AnalysisMethods!$E$2:$E$31=AnalysisResults!E1260,"")</f>
        <v>( XX.X)</v>
      </c>
      <c r="H1260" t="s">
        <v>33</v>
      </c>
      <c r="I1260" t="s">
        <v>41</v>
      </c>
      <c r="J1260" s="4" t="str" cm="1">
        <f t="array" ref="J1260">_xlfn._xlws.FILTER(AnalysisGroupings!$G$2:$G$20,AnalysisGroupings!$F$2:$F$20=AnalysisResults!I1260,"")</f>
        <v>Xanomeline High Dose</v>
      </c>
      <c r="L1260" t="s">
        <v>108</v>
      </c>
      <c r="N1260" s="4" t="str" cm="1">
        <f t="array" ref="N1260">_xlfn._xlws.FILTER(AnalysisGroupings!$G$2:$G$20,(AnalysisGroupings!$F$2:$F$20=AnalysisResults!M1260)*LEN(M1260)&gt;0,"")</f>
        <v/>
      </c>
      <c r="O1260" t="s">
        <v>356</v>
      </c>
      <c r="P1260" t="s">
        <v>111</v>
      </c>
      <c r="R1260" s="4" t="str" cm="1">
        <f t="array" ref="R1260">_xlfn._xlws.FILTER(AnalysisGroupings!$G$2:$G$20,(AnalysisGroupings!$F$2:$F$20=AnalysisResults!Q1260)*LEN(Q1260)&gt;0,"")</f>
        <v/>
      </c>
      <c r="S1260" t="s">
        <v>476</v>
      </c>
      <c r="T1260">
        <v>0</v>
      </c>
      <c r="U1260" s="7" t="s">
        <v>280</v>
      </c>
    </row>
    <row r="1261" spans="1:21" x14ac:dyDescent="0.45">
      <c r="A1261" t="s">
        <v>117</v>
      </c>
      <c r="B1261" s="4" t="str" cm="1">
        <f t="array" ref="B1261">_xlfn._xlws.FILTER(AnalysisSets!B:B,AnalysisSets!A:A=_xlfn._xlws.FILTER(Analyses!D:D,Analyses!A:A=AnalysisResults!A1261,""),"")</f>
        <v>Safety Population</v>
      </c>
      <c r="C1261" t="s">
        <v>314</v>
      </c>
      <c r="D1261" s="4" t="str" cm="1">
        <f t="array" ref="D1261">_xlfn.UNIQUE(_xlfn._xlws.FILTER(AnalysisMethods!$C$2:$C$31,AnalysisMethods!$A$2:$A$31=AnalysisResults!C1261,""))</f>
        <v>Grouped summary of categorical variable</v>
      </c>
      <c r="E1261" t="s">
        <v>315</v>
      </c>
      <c r="F1261" s="4" t="str" cm="1">
        <f t="array" ref="F1261">_xlfn._xlws.FILTER(AnalysisMethods!$H$2:$H$31,AnalysisMethods!$E$2:$E$31=AnalysisResults!E1261,"")</f>
        <v>n</v>
      </c>
      <c r="G1261" s="4" t="str" cm="1">
        <f t="array" ref="G1261">_xlfn._xlws.FILTER(AnalysisMethods!$I$2:$I$31,AnalysisMethods!$E$2:$E$31=AnalysisResults!E1261,"")</f>
        <v>XX</v>
      </c>
      <c r="H1261" t="s">
        <v>33</v>
      </c>
      <c r="I1261" t="s">
        <v>41</v>
      </c>
      <c r="J1261" s="4" t="str" cm="1">
        <f t="array" ref="J1261">_xlfn._xlws.FILTER(AnalysisGroupings!$G$2:$G$20,AnalysisGroupings!$F$2:$F$20=AnalysisResults!I1261,"")</f>
        <v>Xanomeline High Dose</v>
      </c>
      <c r="L1261" t="s">
        <v>108</v>
      </c>
      <c r="N1261" s="4" t="str" cm="1">
        <f t="array" ref="N1261">_xlfn._xlws.FILTER(AnalysisGroupings!$G$2:$G$20,(AnalysisGroupings!$F$2:$F$20=AnalysisResults!M1261)*LEN(M1261)&gt;0,"")</f>
        <v/>
      </c>
      <c r="O1261" t="s">
        <v>356</v>
      </c>
      <c r="P1261" t="s">
        <v>111</v>
      </c>
      <c r="R1261" s="4" t="str" cm="1">
        <f t="array" ref="R1261">_xlfn._xlws.FILTER(AnalysisGroupings!$G$2:$G$20,(AnalysisGroupings!$F$2:$F$20=AnalysisResults!Q1261)*LEN(Q1261)&gt;0,"")</f>
        <v/>
      </c>
      <c r="S1261" t="s">
        <v>478</v>
      </c>
      <c r="T1261">
        <v>0</v>
      </c>
      <c r="U1261" s="7" t="s">
        <v>276</v>
      </c>
    </row>
    <row r="1262" spans="1:21" x14ac:dyDescent="0.45">
      <c r="A1262" t="s">
        <v>117</v>
      </c>
      <c r="B1262" s="4" t="str" cm="1">
        <f t="array" ref="B1262">_xlfn._xlws.FILTER(AnalysisSets!B:B,AnalysisSets!A:A=_xlfn._xlws.FILTER(Analyses!D:D,Analyses!A:A=AnalysisResults!A1262,""),"")</f>
        <v>Safety Population</v>
      </c>
      <c r="C1262" t="s">
        <v>314</v>
      </c>
      <c r="D1262" s="4" t="str" cm="1">
        <f t="array" ref="D1262">_xlfn.UNIQUE(_xlfn._xlws.FILTER(AnalysisMethods!$C$2:$C$31,AnalysisMethods!$A$2:$A$31=AnalysisResults!C1262,""))</f>
        <v>Grouped summary of categorical variable</v>
      </c>
      <c r="E1262" t="s">
        <v>316</v>
      </c>
      <c r="F1262" s="4" t="str" cm="1">
        <f t="array" ref="F1262">_xlfn._xlws.FILTER(AnalysisMethods!$H$2:$H$31,AnalysisMethods!$E$2:$E$31=AnalysisResults!E1262,"")</f>
        <v>%</v>
      </c>
      <c r="G1262" s="4" t="str" cm="1">
        <f t="array" ref="G1262">_xlfn._xlws.FILTER(AnalysisMethods!$I$2:$I$31,AnalysisMethods!$E$2:$E$31=AnalysisResults!E1262,"")</f>
        <v>( XX.X)</v>
      </c>
      <c r="H1262" t="s">
        <v>33</v>
      </c>
      <c r="I1262" t="s">
        <v>41</v>
      </c>
      <c r="J1262" s="4" t="str" cm="1">
        <f t="array" ref="J1262">_xlfn._xlws.FILTER(AnalysisGroupings!$G$2:$G$20,AnalysisGroupings!$F$2:$F$20=AnalysisResults!I1262,"")</f>
        <v>Xanomeline High Dose</v>
      </c>
      <c r="L1262" t="s">
        <v>108</v>
      </c>
      <c r="N1262" s="4" t="str" cm="1">
        <f t="array" ref="N1262">_xlfn._xlws.FILTER(AnalysisGroupings!$G$2:$G$20,(AnalysisGroupings!$F$2:$F$20=AnalysisResults!M1262)*LEN(M1262)&gt;0,"")</f>
        <v/>
      </c>
      <c r="O1262" t="s">
        <v>356</v>
      </c>
      <c r="P1262" t="s">
        <v>111</v>
      </c>
      <c r="R1262" s="4" t="str" cm="1">
        <f t="array" ref="R1262">_xlfn._xlws.FILTER(AnalysisGroupings!$G$2:$G$20,(AnalysisGroupings!$F$2:$F$20=AnalysisResults!Q1262)*LEN(Q1262)&gt;0,"")</f>
        <v/>
      </c>
      <c r="S1262" t="s">
        <v>478</v>
      </c>
      <c r="T1262">
        <v>0</v>
      </c>
      <c r="U1262" s="7" t="s">
        <v>280</v>
      </c>
    </row>
    <row r="1263" spans="1:21" x14ac:dyDescent="0.45">
      <c r="A1263" t="s">
        <v>117</v>
      </c>
      <c r="B1263" s="4" t="str" cm="1">
        <f t="array" ref="B1263">_xlfn._xlws.FILTER(AnalysisSets!B:B,AnalysisSets!A:A=_xlfn._xlws.FILTER(Analyses!D:D,Analyses!A:A=AnalysisResults!A1263,""),"")</f>
        <v>Safety Population</v>
      </c>
      <c r="C1263" t="s">
        <v>314</v>
      </c>
      <c r="D1263" s="4" t="str" cm="1">
        <f t="array" ref="D1263">_xlfn.UNIQUE(_xlfn._xlws.FILTER(AnalysisMethods!$C$2:$C$31,AnalysisMethods!$A$2:$A$31=AnalysisResults!C1263,""))</f>
        <v>Grouped summary of categorical variable</v>
      </c>
      <c r="E1263" t="s">
        <v>315</v>
      </c>
      <c r="F1263" s="4" t="str" cm="1">
        <f t="array" ref="F1263">_xlfn._xlws.FILTER(AnalysisMethods!$H$2:$H$31,AnalysisMethods!$E$2:$E$31=AnalysisResults!E1263,"")</f>
        <v>n</v>
      </c>
      <c r="G1263" s="4" t="str" cm="1">
        <f t="array" ref="G1263">_xlfn._xlws.FILTER(AnalysisMethods!$I$2:$I$31,AnalysisMethods!$E$2:$E$31=AnalysisResults!E1263,"")</f>
        <v>XX</v>
      </c>
      <c r="H1263" t="s">
        <v>33</v>
      </c>
      <c r="I1263" t="s">
        <v>41</v>
      </c>
      <c r="J1263" s="4" t="str" cm="1">
        <f t="array" ref="J1263">_xlfn._xlws.FILTER(AnalysisGroupings!$G$2:$G$20,AnalysisGroupings!$F$2:$F$20=AnalysisResults!I1263,"")</f>
        <v>Xanomeline High Dose</v>
      </c>
      <c r="L1263" t="s">
        <v>108</v>
      </c>
      <c r="N1263" s="4" t="str" cm="1">
        <f t="array" ref="N1263">_xlfn._xlws.FILTER(AnalysisGroupings!$G$2:$G$20,(AnalysisGroupings!$F$2:$F$20=AnalysisResults!M1263)*LEN(M1263)&gt;0,"")</f>
        <v/>
      </c>
      <c r="O1263" t="s">
        <v>356</v>
      </c>
      <c r="P1263" t="s">
        <v>111</v>
      </c>
      <c r="R1263" s="4" t="str" cm="1">
        <f t="array" ref="R1263">_xlfn._xlws.FILTER(AnalysisGroupings!$G$2:$G$20,(AnalysisGroupings!$F$2:$F$20=AnalysisResults!Q1263)*LEN(Q1263)&gt;0,"")</f>
        <v/>
      </c>
      <c r="S1263" t="s">
        <v>479</v>
      </c>
      <c r="T1263">
        <v>0</v>
      </c>
      <c r="U1263" s="7" t="s">
        <v>276</v>
      </c>
    </row>
    <row r="1264" spans="1:21" x14ac:dyDescent="0.45">
      <c r="A1264" t="s">
        <v>117</v>
      </c>
      <c r="B1264" s="4" t="str" cm="1">
        <f t="array" ref="B1264">_xlfn._xlws.FILTER(AnalysisSets!B:B,AnalysisSets!A:A=_xlfn._xlws.FILTER(Analyses!D:D,Analyses!A:A=AnalysisResults!A1264,""),"")</f>
        <v>Safety Population</v>
      </c>
      <c r="C1264" t="s">
        <v>314</v>
      </c>
      <c r="D1264" s="4" t="str" cm="1">
        <f t="array" ref="D1264">_xlfn.UNIQUE(_xlfn._xlws.FILTER(AnalysisMethods!$C$2:$C$31,AnalysisMethods!$A$2:$A$31=AnalysisResults!C1264,""))</f>
        <v>Grouped summary of categorical variable</v>
      </c>
      <c r="E1264" t="s">
        <v>316</v>
      </c>
      <c r="F1264" s="4" t="str" cm="1">
        <f t="array" ref="F1264">_xlfn._xlws.FILTER(AnalysisMethods!$H$2:$H$31,AnalysisMethods!$E$2:$E$31=AnalysisResults!E1264,"")</f>
        <v>%</v>
      </c>
      <c r="G1264" s="4" t="str" cm="1">
        <f t="array" ref="G1264">_xlfn._xlws.FILTER(AnalysisMethods!$I$2:$I$31,AnalysisMethods!$E$2:$E$31=AnalysisResults!E1264,"")</f>
        <v>( XX.X)</v>
      </c>
      <c r="H1264" t="s">
        <v>33</v>
      </c>
      <c r="I1264" t="s">
        <v>41</v>
      </c>
      <c r="J1264" s="4" t="str" cm="1">
        <f t="array" ref="J1264">_xlfn._xlws.FILTER(AnalysisGroupings!$G$2:$G$20,AnalysisGroupings!$F$2:$F$20=AnalysisResults!I1264,"")</f>
        <v>Xanomeline High Dose</v>
      </c>
      <c r="L1264" t="s">
        <v>108</v>
      </c>
      <c r="N1264" s="4" t="str" cm="1">
        <f t="array" ref="N1264">_xlfn._xlws.FILTER(AnalysisGroupings!$G$2:$G$20,(AnalysisGroupings!$F$2:$F$20=AnalysisResults!M1264)*LEN(M1264)&gt;0,"")</f>
        <v/>
      </c>
      <c r="O1264" t="s">
        <v>356</v>
      </c>
      <c r="P1264" t="s">
        <v>111</v>
      </c>
      <c r="R1264" s="4" t="str" cm="1">
        <f t="array" ref="R1264">_xlfn._xlws.FILTER(AnalysisGroupings!$G$2:$G$20,(AnalysisGroupings!$F$2:$F$20=AnalysisResults!Q1264)*LEN(Q1264)&gt;0,"")</f>
        <v/>
      </c>
      <c r="S1264" t="s">
        <v>479</v>
      </c>
      <c r="T1264">
        <v>0</v>
      </c>
      <c r="U1264" s="7" t="s">
        <v>280</v>
      </c>
    </row>
    <row r="1265" spans="1:21" x14ac:dyDescent="0.45">
      <c r="A1265" t="s">
        <v>117</v>
      </c>
      <c r="B1265" s="4" t="str" cm="1">
        <f t="array" ref="B1265">_xlfn._xlws.FILTER(AnalysisSets!B:B,AnalysisSets!A:A=_xlfn._xlws.FILTER(Analyses!D:D,Analyses!A:A=AnalysisResults!A1265,""),"")</f>
        <v>Safety Population</v>
      </c>
      <c r="C1265" t="s">
        <v>314</v>
      </c>
      <c r="D1265" s="4" t="str" cm="1">
        <f t="array" ref="D1265">_xlfn.UNIQUE(_xlfn._xlws.FILTER(AnalysisMethods!$C$2:$C$31,AnalysisMethods!$A$2:$A$31=AnalysisResults!C1265,""))</f>
        <v>Grouped summary of categorical variable</v>
      </c>
      <c r="E1265" t="s">
        <v>315</v>
      </c>
      <c r="F1265" s="4" t="str" cm="1">
        <f t="array" ref="F1265">_xlfn._xlws.FILTER(AnalysisMethods!$H$2:$H$31,AnalysisMethods!$E$2:$E$31=AnalysisResults!E1265,"")</f>
        <v>n</v>
      </c>
      <c r="G1265" s="4" t="str" cm="1">
        <f t="array" ref="G1265">_xlfn._xlws.FILTER(AnalysisMethods!$I$2:$I$31,AnalysisMethods!$E$2:$E$31=AnalysisResults!E1265,"")</f>
        <v>XX</v>
      </c>
      <c r="H1265" t="s">
        <v>33</v>
      </c>
      <c r="I1265" t="s">
        <v>41</v>
      </c>
      <c r="J1265" s="4" t="str" cm="1">
        <f t="array" ref="J1265">_xlfn._xlws.FILTER(AnalysisGroupings!$G$2:$G$20,AnalysisGroupings!$F$2:$F$20=AnalysisResults!I1265,"")</f>
        <v>Xanomeline High Dose</v>
      </c>
      <c r="L1265" t="s">
        <v>108</v>
      </c>
      <c r="N1265" s="4" t="str" cm="1">
        <f t="array" ref="N1265">_xlfn._xlws.FILTER(AnalysisGroupings!$G$2:$G$20,(AnalysisGroupings!$F$2:$F$20=AnalysisResults!M1265)*LEN(M1265)&gt;0,"")</f>
        <v/>
      </c>
      <c r="O1265" t="s">
        <v>356</v>
      </c>
      <c r="P1265" t="s">
        <v>111</v>
      </c>
      <c r="R1265" s="4" t="str" cm="1">
        <f t="array" ref="R1265">_xlfn._xlws.FILTER(AnalysisGroupings!$G$2:$G$20,(AnalysisGroupings!$F$2:$F$20=AnalysisResults!Q1265)*LEN(Q1265)&gt;0,"")</f>
        <v/>
      </c>
      <c r="S1265" t="s">
        <v>600</v>
      </c>
      <c r="T1265">
        <v>1</v>
      </c>
      <c r="U1265" s="7" t="s">
        <v>277</v>
      </c>
    </row>
    <row r="1266" spans="1:21" x14ac:dyDescent="0.45">
      <c r="A1266" t="s">
        <v>117</v>
      </c>
      <c r="B1266" s="4" t="str" cm="1">
        <f t="array" ref="B1266">_xlfn._xlws.FILTER(AnalysisSets!B:B,AnalysisSets!A:A=_xlfn._xlws.FILTER(Analyses!D:D,Analyses!A:A=AnalysisResults!A1266,""),"")</f>
        <v>Safety Population</v>
      </c>
      <c r="C1266" t="s">
        <v>314</v>
      </c>
      <c r="D1266" s="4" t="str" cm="1">
        <f t="array" ref="D1266">_xlfn.UNIQUE(_xlfn._xlws.FILTER(AnalysisMethods!$C$2:$C$31,AnalysisMethods!$A$2:$A$31=AnalysisResults!C1266,""))</f>
        <v>Grouped summary of categorical variable</v>
      </c>
      <c r="E1266" t="s">
        <v>316</v>
      </c>
      <c r="F1266" s="4" t="str" cm="1">
        <f t="array" ref="F1266">_xlfn._xlws.FILTER(AnalysisMethods!$H$2:$H$31,AnalysisMethods!$E$2:$E$31=AnalysisResults!E1266,"")</f>
        <v>%</v>
      </c>
      <c r="G1266" s="4" t="str" cm="1">
        <f t="array" ref="G1266">_xlfn._xlws.FILTER(AnalysisMethods!$I$2:$I$31,AnalysisMethods!$E$2:$E$31=AnalysisResults!E1266,"")</f>
        <v>( XX.X)</v>
      </c>
      <c r="H1266" t="s">
        <v>33</v>
      </c>
      <c r="I1266" t="s">
        <v>41</v>
      </c>
      <c r="J1266" s="4" t="str" cm="1">
        <f t="array" ref="J1266">_xlfn._xlws.FILTER(AnalysisGroupings!$G$2:$G$20,AnalysisGroupings!$F$2:$F$20=AnalysisResults!I1266,"")</f>
        <v>Xanomeline High Dose</v>
      </c>
      <c r="L1266" t="s">
        <v>108</v>
      </c>
      <c r="N1266" s="4" t="str" cm="1">
        <f t="array" ref="N1266">_xlfn._xlws.FILTER(AnalysisGroupings!$G$2:$G$20,(AnalysisGroupings!$F$2:$F$20=AnalysisResults!M1266)*LEN(M1266)&gt;0,"")</f>
        <v/>
      </c>
      <c r="O1266" t="s">
        <v>356</v>
      </c>
      <c r="P1266" t="s">
        <v>111</v>
      </c>
      <c r="R1266" s="4" t="str" cm="1">
        <f t="array" ref="R1266">_xlfn._xlws.FILTER(AnalysisGroupings!$G$2:$G$20,(AnalysisGroupings!$F$2:$F$20=AnalysisResults!Q1266)*LEN(Q1266)&gt;0,"")</f>
        <v/>
      </c>
      <c r="S1266" t="s">
        <v>600</v>
      </c>
      <c r="T1266">
        <v>1.1904999999999999</v>
      </c>
      <c r="U1266" s="7" t="s">
        <v>283</v>
      </c>
    </row>
    <row r="1267" spans="1:21" x14ac:dyDescent="0.45">
      <c r="A1267" t="s">
        <v>117</v>
      </c>
      <c r="B1267" s="4" t="str" cm="1">
        <f t="array" ref="B1267">_xlfn._xlws.FILTER(AnalysisSets!B:B,AnalysisSets!A:A=_xlfn._xlws.FILTER(Analyses!D:D,Analyses!A:A=AnalysisResults!A1267,""),"")</f>
        <v>Safety Population</v>
      </c>
      <c r="C1267" t="s">
        <v>314</v>
      </c>
      <c r="D1267" s="4" t="str" cm="1">
        <f t="array" ref="D1267">_xlfn.UNIQUE(_xlfn._xlws.FILTER(AnalysisMethods!$C$2:$C$31,AnalysisMethods!$A$2:$A$31=AnalysisResults!C1267,""))</f>
        <v>Grouped summary of categorical variable</v>
      </c>
      <c r="E1267" t="s">
        <v>315</v>
      </c>
      <c r="F1267" s="4" t="str" cm="1">
        <f t="array" ref="F1267">_xlfn._xlws.FILTER(AnalysisMethods!$H$2:$H$31,AnalysisMethods!$E$2:$E$31=AnalysisResults!E1267,"")</f>
        <v>n</v>
      </c>
      <c r="G1267" s="4" t="str" cm="1">
        <f t="array" ref="G1267">_xlfn._xlws.FILTER(AnalysisMethods!$I$2:$I$31,AnalysisMethods!$E$2:$E$31=AnalysisResults!E1267,"")</f>
        <v>XX</v>
      </c>
      <c r="H1267" t="s">
        <v>33</v>
      </c>
      <c r="I1267" t="s">
        <v>41</v>
      </c>
      <c r="J1267" s="4" t="str" cm="1">
        <f t="array" ref="J1267">_xlfn._xlws.FILTER(AnalysisGroupings!$G$2:$G$20,AnalysisGroupings!$F$2:$F$20=AnalysisResults!I1267,"")</f>
        <v>Xanomeline High Dose</v>
      </c>
      <c r="L1267" t="s">
        <v>108</v>
      </c>
      <c r="N1267" s="4" t="str" cm="1">
        <f t="array" ref="N1267">_xlfn._xlws.FILTER(AnalysisGroupings!$G$2:$G$20,(AnalysisGroupings!$F$2:$F$20=AnalysisResults!M1267)*LEN(M1267)&gt;0,"")</f>
        <v/>
      </c>
      <c r="O1267" t="s">
        <v>357</v>
      </c>
      <c r="P1267" t="s">
        <v>111</v>
      </c>
      <c r="R1267" s="4" t="str" cm="1">
        <f t="array" ref="R1267">_xlfn._xlws.FILTER(AnalysisGroupings!$G$2:$G$20,(AnalysisGroupings!$F$2:$F$20=AnalysisResults!Q1267)*LEN(Q1267)&gt;0,"")</f>
        <v/>
      </c>
      <c r="S1267" t="s">
        <v>376</v>
      </c>
      <c r="T1267">
        <v>1</v>
      </c>
      <c r="U1267" s="7" t="s">
        <v>277</v>
      </c>
    </row>
    <row r="1268" spans="1:21" x14ac:dyDescent="0.45">
      <c r="A1268" t="s">
        <v>117</v>
      </c>
      <c r="B1268" s="4" t="str" cm="1">
        <f t="array" ref="B1268">_xlfn._xlws.FILTER(AnalysisSets!B:B,AnalysisSets!A:A=_xlfn._xlws.FILTER(Analyses!D:D,Analyses!A:A=AnalysisResults!A1268,""),"")</f>
        <v>Safety Population</v>
      </c>
      <c r="C1268" t="s">
        <v>314</v>
      </c>
      <c r="D1268" s="4" t="str" cm="1">
        <f t="array" ref="D1268">_xlfn.UNIQUE(_xlfn._xlws.FILTER(AnalysisMethods!$C$2:$C$31,AnalysisMethods!$A$2:$A$31=AnalysisResults!C1268,""))</f>
        <v>Grouped summary of categorical variable</v>
      </c>
      <c r="E1268" t="s">
        <v>316</v>
      </c>
      <c r="F1268" s="4" t="str" cm="1">
        <f t="array" ref="F1268">_xlfn._xlws.FILTER(AnalysisMethods!$H$2:$H$31,AnalysisMethods!$E$2:$E$31=AnalysisResults!E1268,"")</f>
        <v>%</v>
      </c>
      <c r="G1268" s="4" t="str" cm="1">
        <f t="array" ref="G1268">_xlfn._xlws.FILTER(AnalysisMethods!$I$2:$I$31,AnalysisMethods!$E$2:$E$31=AnalysisResults!E1268,"")</f>
        <v>( XX.X)</v>
      </c>
      <c r="H1268" t="s">
        <v>33</v>
      </c>
      <c r="I1268" t="s">
        <v>41</v>
      </c>
      <c r="J1268" s="4" t="str" cm="1">
        <f t="array" ref="J1268">_xlfn._xlws.FILTER(AnalysisGroupings!$G$2:$G$20,AnalysisGroupings!$F$2:$F$20=AnalysisResults!I1268,"")</f>
        <v>Xanomeline High Dose</v>
      </c>
      <c r="L1268" t="s">
        <v>108</v>
      </c>
      <c r="N1268" s="4" t="str" cm="1">
        <f t="array" ref="N1268">_xlfn._xlws.FILTER(AnalysisGroupings!$G$2:$G$20,(AnalysisGroupings!$F$2:$F$20=AnalysisResults!M1268)*LEN(M1268)&gt;0,"")</f>
        <v/>
      </c>
      <c r="O1268" t="s">
        <v>357</v>
      </c>
      <c r="P1268" t="s">
        <v>111</v>
      </c>
      <c r="R1268" s="4" t="str" cm="1">
        <f t="array" ref="R1268">_xlfn._xlws.FILTER(AnalysisGroupings!$G$2:$G$20,(AnalysisGroupings!$F$2:$F$20=AnalysisResults!Q1268)*LEN(Q1268)&gt;0,"")</f>
        <v/>
      </c>
      <c r="S1268" t="s">
        <v>376</v>
      </c>
      <c r="T1268">
        <v>1.1904999999999999</v>
      </c>
      <c r="U1268" s="7" t="s">
        <v>283</v>
      </c>
    </row>
    <row r="1269" spans="1:21" x14ac:dyDescent="0.45">
      <c r="A1269" t="s">
        <v>117</v>
      </c>
      <c r="B1269" s="4" t="str" cm="1">
        <f t="array" ref="B1269">_xlfn._xlws.FILTER(AnalysisSets!B:B,AnalysisSets!A:A=_xlfn._xlws.FILTER(Analyses!D:D,Analyses!A:A=AnalysisResults!A1269,""),"")</f>
        <v>Safety Population</v>
      </c>
      <c r="C1269" t="s">
        <v>314</v>
      </c>
      <c r="D1269" s="4" t="str" cm="1">
        <f t="array" ref="D1269">_xlfn.UNIQUE(_xlfn._xlws.FILTER(AnalysisMethods!$C$2:$C$31,AnalysisMethods!$A$2:$A$31=AnalysisResults!C1269,""))</f>
        <v>Grouped summary of categorical variable</v>
      </c>
      <c r="E1269" t="s">
        <v>315</v>
      </c>
      <c r="F1269" s="4" t="str" cm="1">
        <f t="array" ref="F1269">_xlfn._xlws.FILTER(AnalysisMethods!$H$2:$H$31,AnalysisMethods!$E$2:$E$31=AnalysisResults!E1269,"")</f>
        <v>n</v>
      </c>
      <c r="G1269" s="4" t="str" cm="1">
        <f t="array" ref="G1269">_xlfn._xlws.FILTER(AnalysisMethods!$I$2:$I$31,AnalysisMethods!$E$2:$E$31=AnalysisResults!E1269,"")</f>
        <v>XX</v>
      </c>
      <c r="H1269" t="s">
        <v>33</v>
      </c>
      <c r="I1269" t="s">
        <v>41</v>
      </c>
      <c r="J1269" s="4" t="str" cm="1">
        <f t="array" ref="J1269">_xlfn._xlws.FILTER(AnalysisGroupings!$G$2:$G$20,AnalysisGroupings!$F$2:$F$20=AnalysisResults!I1269,"")</f>
        <v>Xanomeline High Dose</v>
      </c>
      <c r="L1269" t="s">
        <v>108</v>
      </c>
      <c r="N1269" s="4" t="str" cm="1">
        <f t="array" ref="N1269">_xlfn._xlws.FILTER(AnalysisGroupings!$G$2:$G$20,(AnalysisGroupings!$F$2:$F$20=AnalysisResults!M1269)*LEN(M1269)&gt;0,"")</f>
        <v/>
      </c>
      <c r="O1269" t="s">
        <v>357</v>
      </c>
      <c r="P1269" t="s">
        <v>111</v>
      </c>
      <c r="R1269" s="4" t="str" cm="1">
        <f t="array" ref="R1269">_xlfn._xlws.FILTER(AnalysisGroupings!$G$2:$G$20,(AnalysisGroupings!$F$2:$F$20=AnalysisResults!Q1269)*LEN(Q1269)&gt;0,"")</f>
        <v/>
      </c>
      <c r="S1269" t="s">
        <v>377</v>
      </c>
      <c r="T1269">
        <v>1</v>
      </c>
      <c r="U1269" s="7" t="s">
        <v>277</v>
      </c>
    </row>
    <row r="1270" spans="1:21" x14ac:dyDescent="0.45">
      <c r="A1270" t="s">
        <v>117</v>
      </c>
      <c r="B1270" s="4" t="str" cm="1">
        <f t="array" ref="B1270">_xlfn._xlws.FILTER(AnalysisSets!B:B,AnalysisSets!A:A=_xlfn._xlws.FILTER(Analyses!D:D,Analyses!A:A=AnalysisResults!A1270,""),"")</f>
        <v>Safety Population</v>
      </c>
      <c r="C1270" t="s">
        <v>314</v>
      </c>
      <c r="D1270" s="4" t="str" cm="1">
        <f t="array" ref="D1270">_xlfn.UNIQUE(_xlfn._xlws.FILTER(AnalysisMethods!$C$2:$C$31,AnalysisMethods!$A$2:$A$31=AnalysisResults!C1270,""))</f>
        <v>Grouped summary of categorical variable</v>
      </c>
      <c r="E1270" t="s">
        <v>316</v>
      </c>
      <c r="F1270" s="4" t="str" cm="1">
        <f t="array" ref="F1270">_xlfn._xlws.FILTER(AnalysisMethods!$H$2:$H$31,AnalysisMethods!$E$2:$E$31=AnalysisResults!E1270,"")</f>
        <v>%</v>
      </c>
      <c r="G1270" s="4" t="str" cm="1">
        <f t="array" ref="G1270">_xlfn._xlws.FILTER(AnalysisMethods!$I$2:$I$31,AnalysisMethods!$E$2:$E$31=AnalysisResults!E1270,"")</f>
        <v>( XX.X)</v>
      </c>
      <c r="H1270" t="s">
        <v>33</v>
      </c>
      <c r="I1270" t="s">
        <v>41</v>
      </c>
      <c r="J1270" s="4" t="str" cm="1">
        <f t="array" ref="J1270">_xlfn._xlws.FILTER(AnalysisGroupings!$G$2:$G$20,AnalysisGroupings!$F$2:$F$20=AnalysisResults!I1270,"")</f>
        <v>Xanomeline High Dose</v>
      </c>
      <c r="L1270" t="s">
        <v>108</v>
      </c>
      <c r="N1270" s="4" t="str" cm="1">
        <f t="array" ref="N1270">_xlfn._xlws.FILTER(AnalysisGroupings!$G$2:$G$20,(AnalysisGroupings!$F$2:$F$20=AnalysisResults!M1270)*LEN(M1270)&gt;0,"")</f>
        <v/>
      </c>
      <c r="O1270" t="s">
        <v>357</v>
      </c>
      <c r="P1270" t="s">
        <v>111</v>
      </c>
      <c r="R1270" s="4" t="str" cm="1">
        <f t="array" ref="R1270">_xlfn._xlws.FILTER(AnalysisGroupings!$G$2:$G$20,(AnalysisGroupings!$F$2:$F$20=AnalysisResults!Q1270)*LEN(Q1270)&gt;0,"")</f>
        <v/>
      </c>
      <c r="S1270" t="s">
        <v>377</v>
      </c>
      <c r="T1270">
        <v>1.1904999999999999</v>
      </c>
      <c r="U1270" s="7" t="s">
        <v>283</v>
      </c>
    </row>
    <row r="1271" spans="1:21" x14ac:dyDescent="0.45">
      <c r="A1271" t="s">
        <v>117</v>
      </c>
      <c r="B1271" s="4" t="str" cm="1">
        <f t="array" ref="B1271">_xlfn._xlws.FILTER(AnalysisSets!B:B,AnalysisSets!A:A=_xlfn._xlws.FILTER(Analyses!D:D,Analyses!A:A=AnalysisResults!A1271,""),"")</f>
        <v>Safety Population</v>
      </c>
      <c r="C1271" t="s">
        <v>314</v>
      </c>
      <c r="D1271" s="4" t="str" cm="1">
        <f t="array" ref="D1271">_xlfn.UNIQUE(_xlfn._xlws.FILTER(AnalysisMethods!$C$2:$C$31,AnalysisMethods!$A$2:$A$31=AnalysisResults!C1271,""))</f>
        <v>Grouped summary of categorical variable</v>
      </c>
      <c r="E1271" t="s">
        <v>315</v>
      </c>
      <c r="F1271" s="4" t="str" cm="1">
        <f t="array" ref="F1271">_xlfn._xlws.FILTER(AnalysisMethods!$H$2:$H$31,AnalysisMethods!$E$2:$E$31=AnalysisResults!E1271,"")</f>
        <v>n</v>
      </c>
      <c r="G1271" s="4" t="str" cm="1">
        <f t="array" ref="G1271">_xlfn._xlws.FILTER(AnalysisMethods!$I$2:$I$31,AnalysisMethods!$E$2:$E$31=AnalysisResults!E1271,"")</f>
        <v>XX</v>
      </c>
      <c r="H1271" t="s">
        <v>33</v>
      </c>
      <c r="I1271" t="s">
        <v>41</v>
      </c>
      <c r="J1271" s="4" t="str" cm="1">
        <f t="array" ref="J1271">_xlfn._xlws.FILTER(AnalysisGroupings!$G$2:$G$20,AnalysisGroupings!$F$2:$F$20=AnalysisResults!I1271,"")</f>
        <v>Xanomeline High Dose</v>
      </c>
      <c r="L1271" t="s">
        <v>108</v>
      </c>
      <c r="N1271" s="4" t="str" cm="1">
        <f t="array" ref="N1271">_xlfn._xlws.FILTER(AnalysisGroupings!$G$2:$G$20,(AnalysisGroupings!$F$2:$F$20=AnalysisResults!M1271)*LEN(M1271)&gt;0,"")</f>
        <v/>
      </c>
      <c r="O1271" t="s">
        <v>357</v>
      </c>
      <c r="P1271" t="s">
        <v>111</v>
      </c>
      <c r="R1271" s="4" t="str" cm="1">
        <f t="array" ref="R1271">_xlfn._xlws.FILTER(AnalysisGroupings!$G$2:$G$20,(AnalysisGroupings!$F$2:$F$20=AnalysisResults!Q1271)*LEN(Q1271)&gt;0,"")</f>
        <v/>
      </c>
      <c r="S1271" t="s">
        <v>445</v>
      </c>
      <c r="T1271">
        <v>0</v>
      </c>
      <c r="U1271" s="7" t="s">
        <v>276</v>
      </c>
    </row>
    <row r="1272" spans="1:21" x14ac:dyDescent="0.45">
      <c r="A1272" t="s">
        <v>117</v>
      </c>
      <c r="B1272" s="4" t="str" cm="1">
        <f t="array" ref="B1272">_xlfn._xlws.FILTER(AnalysisSets!B:B,AnalysisSets!A:A=_xlfn._xlws.FILTER(Analyses!D:D,Analyses!A:A=AnalysisResults!A1272,""),"")</f>
        <v>Safety Population</v>
      </c>
      <c r="C1272" t="s">
        <v>314</v>
      </c>
      <c r="D1272" s="4" t="str" cm="1">
        <f t="array" ref="D1272">_xlfn.UNIQUE(_xlfn._xlws.FILTER(AnalysisMethods!$C$2:$C$31,AnalysisMethods!$A$2:$A$31=AnalysisResults!C1272,""))</f>
        <v>Grouped summary of categorical variable</v>
      </c>
      <c r="E1272" t="s">
        <v>316</v>
      </c>
      <c r="F1272" s="4" t="str" cm="1">
        <f t="array" ref="F1272">_xlfn._xlws.FILTER(AnalysisMethods!$H$2:$H$31,AnalysisMethods!$E$2:$E$31=AnalysisResults!E1272,"")</f>
        <v>%</v>
      </c>
      <c r="G1272" s="4" t="str" cm="1">
        <f t="array" ref="G1272">_xlfn._xlws.FILTER(AnalysisMethods!$I$2:$I$31,AnalysisMethods!$E$2:$E$31=AnalysisResults!E1272,"")</f>
        <v>( XX.X)</v>
      </c>
      <c r="H1272" t="s">
        <v>33</v>
      </c>
      <c r="I1272" t="s">
        <v>41</v>
      </c>
      <c r="J1272" s="4" t="str" cm="1">
        <f t="array" ref="J1272">_xlfn._xlws.FILTER(AnalysisGroupings!$G$2:$G$20,AnalysisGroupings!$F$2:$F$20=AnalysisResults!I1272,"")</f>
        <v>Xanomeline High Dose</v>
      </c>
      <c r="L1272" t="s">
        <v>108</v>
      </c>
      <c r="N1272" s="4" t="str" cm="1">
        <f t="array" ref="N1272">_xlfn._xlws.FILTER(AnalysisGroupings!$G$2:$G$20,(AnalysisGroupings!$F$2:$F$20=AnalysisResults!M1272)*LEN(M1272)&gt;0,"")</f>
        <v/>
      </c>
      <c r="O1272" t="s">
        <v>357</v>
      </c>
      <c r="P1272" t="s">
        <v>111</v>
      </c>
      <c r="R1272" s="4" t="str" cm="1">
        <f t="array" ref="R1272">_xlfn._xlws.FILTER(AnalysisGroupings!$G$2:$G$20,(AnalysisGroupings!$F$2:$F$20=AnalysisResults!Q1272)*LEN(Q1272)&gt;0,"")</f>
        <v/>
      </c>
      <c r="S1272" t="s">
        <v>445</v>
      </c>
      <c r="T1272">
        <v>0</v>
      </c>
      <c r="U1272" s="7" t="s">
        <v>280</v>
      </c>
    </row>
    <row r="1273" spans="1:21" x14ac:dyDescent="0.45">
      <c r="A1273" t="s">
        <v>117</v>
      </c>
      <c r="B1273" s="4" t="str" cm="1">
        <f t="array" ref="B1273">_xlfn._xlws.FILTER(AnalysisSets!B:B,AnalysisSets!A:A=_xlfn._xlws.FILTER(Analyses!D:D,Analyses!A:A=AnalysisResults!A1273,""),"")</f>
        <v>Safety Population</v>
      </c>
      <c r="C1273" t="s">
        <v>314</v>
      </c>
      <c r="D1273" s="4" t="str" cm="1">
        <f t="array" ref="D1273">_xlfn.UNIQUE(_xlfn._xlws.FILTER(AnalysisMethods!$C$2:$C$31,AnalysisMethods!$A$2:$A$31=AnalysisResults!C1273,""))</f>
        <v>Grouped summary of categorical variable</v>
      </c>
      <c r="E1273" t="s">
        <v>315</v>
      </c>
      <c r="F1273" s="4" t="str" cm="1">
        <f t="array" ref="F1273">_xlfn._xlws.FILTER(AnalysisMethods!$H$2:$H$31,AnalysisMethods!$E$2:$E$31=AnalysisResults!E1273,"")</f>
        <v>n</v>
      </c>
      <c r="G1273" s="4" t="str" cm="1">
        <f t="array" ref="G1273">_xlfn._xlws.FILTER(AnalysisMethods!$I$2:$I$31,AnalysisMethods!$E$2:$E$31=AnalysisResults!E1273,"")</f>
        <v>XX</v>
      </c>
      <c r="H1273" t="s">
        <v>33</v>
      </c>
      <c r="I1273" t="s">
        <v>41</v>
      </c>
      <c r="J1273" s="4" t="str" cm="1">
        <f t="array" ref="J1273">_xlfn._xlws.FILTER(AnalysisGroupings!$G$2:$G$20,AnalysisGroupings!$F$2:$F$20=AnalysisResults!I1273,"")</f>
        <v>Xanomeline High Dose</v>
      </c>
      <c r="L1273" t="s">
        <v>108</v>
      </c>
      <c r="N1273" s="4" t="str" cm="1">
        <f t="array" ref="N1273">_xlfn._xlws.FILTER(AnalysisGroupings!$G$2:$G$20,(AnalysisGroupings!$F$2:$F$20=AnalysisResults!M1273)*LEN(M1273)&gt;0,"")</f>
        <v/>
      </c>
      <c r="O1273" t="s">
        <v>357</v>
      </c>
      <c r="P1273" t="s">
        <v>111</v>
      </c>
      <c r="R1273" s="4" t="str" cm="1">
        <f t="array" ref="R1273">_xlfn._xlws.FILTER(AnalysisGroupings!$G$2:$G$20,(AnalysisGroupings!$F$2:$F$20=AnalysisResults!Q1273)*LEN(Q1273)&gt;0,"")</f>
        <v/>
      </c>
      <c r="S1273" t="s">
        <v>458</v>
      </c>
      <c r="T1273">
        <v>4</v>
      </c>
      <c r="U1273" s="7" t="s">
        <v>622</v>
      </c>
    </row>
    <row r="1274" spans="1:21" x14ac:dyDescent="0.45">
      <c r="A1274" t="s">
        <v>117</v>
      </c>
      <c r="B1274" s="4" t="str" cm="1">
        <f t="array" ref="B1274">_xlfn._xlws.FILTER(AnalysisSets!B:B,AnalysisSets!A:A=_xlfn._xlws.FILTER(Analyses!D:D,Analyses!A:A=AnalysisResults!A1274,""),"")</f>
        <v>Safety Population</v>
      </c>
      <c r="C1274" t="s">
        <v>314</v>
      </c>
      <c r="D1274" s="4" t="str" cm="1">
        <f t="array" ref="D1274">_xlfn.UNIQUE(_xlfn._xlws.FILTER(AnalysisMethods!$C$2:$C$31,AnalysisMethods!$A$2:$A$31=AnalysisResults!C1274,""))</f>
        <v>Grouped summary of categorical variable</v>
      </c>
      <c r="E1274" t="s">
        <v>316</v>
      </c>
      <c r="F1274" s="4" t="str" cm="1">
        <f t="array" ref="F1274">_xlfn._xlws.FILTER(AnalysisMethods!$H$2:$H$31,AnalysisMethods!$E$2:$E$31=AnalysisResults!E1274,"")</f>
        <v>%</v>
      </c>
      <c r="G1274" s="4" t="str" cm="1">
        <f t="array" ref="G1274">_xlfn._xlws.FILTER(AnalysisMethods!$I$2:$I$31,AnalysisMethods!$E$2:$E$31=AnalysisResults!E1274,"")</f>
        <v>( XX.X)</v>
      </c>
      <c r="H1274" t="s">
        <v>33</v>
      </c>
      <c r="I1274" t="s">
        <v>41</v>
      </c>
      <c r="J1274" s="4" t="str" cm="1">
        <f t="array" ref="J1274">_xlfn._xlws.FILTER(AnalysisGroupings!$G$2:$G$20,AnalysisGroupings!$F$2:$F$20=AnalysisResults!I1274,"")</f>
        <v>Xanomeline High Dose</v>
      </c>
      <c r="L1274" t="s">
        <v>108</v>
      </c>
      <c r="N1274" s="4" t="str" cm="1">
        <f t="array" ref="N1274">_xlfn._xlws.FILTER(AnalysisGroupings!$G$2:$G$20,(AnalysisGroupings!$F$2:$F$20=AnalysisResults!M1274)*LEN(M1274)&gt;0,"")</f>
        <v/>
      </c>
      <c r="O1274" t="s">
        <v>357</v>
      </c>
      <c r="P1274" t="s">
        <v>111</v>
      </c>
      <c r="R1274" s="4" t="str" cm="1">
        <f t="array" ref="R1274">_xlfn._xlws.FILTER(AnalysisGroupings!$G$2:$G$20,(AnalysisGroupings!$F$2:$F$20=AnalysisResults!Q1274)*LEN(Q1274)&gt;0,"")</f>
        <v/>
      </c>
      <c r="S1274" t="s">
        <v>458</v>
      </c>
      <c r="T1274">
        <v>4.7618999999999998</v>
      </c>
      <c r="U1274" s="7" t="s">
        <v>649</v>
      </c>
    </row>
    <row r="1275" spans="1:21" x14ac:dyDescent="0.45">
      <c r="A1275" t="s">
        <v>117</v>
      </c>
      <c r="B1275" s="4" t="str" cm="1">
        <f t="array" ref="B1275">_xlfn._xlws.FILTER(AnalysisSets!B:B,AnalysisSets!A:A=_xlfn._xlws.FILTER(Analyses!D:D,Analyses!A:A=AnalysisResults!A1275,""),"")</f>
        <v>Safety Population</v>
      </c>
      <c r="C1275" t="s">
        <v>314</v>
      </c>
      <c r="D1275" s="4" t="str" cm="1">
        <f t="array" ref="D1275">_xlfn.UNIQUE(_xlfn._xlws.FILTER(AnalysisMethods!$C$2:$C$31,AnalysisMethods!$A$2:$A$31=AnalysisResults!C1275,""))</f>
        <v>Grouped summary of categorical variable</v>
      </c>
      <c r="E1275" t="s">
        <v>315</v>
      </c>
      <c r="F1275" s="4" t="str" cm="1">
        <f t="array" ref="F1275">_xlfn._xlws.FILTER(AnalysisMethods!$H$2:$H$31,AnalysisMethods!$E$2:$E$31=AnalysisResults!E1275,"")</f>
        <v>n</v>
      </c>
      <c r="G1275" s="4" t="str" cm="1">
        <f t="array" ref="G1275">_xlfn._xlws.FILTER(AnalysisMethods!$I$2:$I$31,AnalysisMethods!$E$2:$E$31=AnalysisResults!E1275,"")</f>
        <v>XX</v>
      </c>
      <c r="H1275" t="s">
        <v>33</v>
      </c>
      <c r="I1275" t="s">
        <v>41</v>
      </c>
      <c r="J1275" s="4" t="str" cm="1">
        <f t="array" ref="J1275">_xlfn._xlws.FILTER(AnalysisGroupings!$G$2:$G$20,AnalysisGroupings!$F$2:$F$20=AnalysisResults!I1275,"")</f>
        <v>Xanomeline High Dose</v>
      </c>
      <c r="L1275" t="s">
        <v>108</v>
      </c>
      <c r="N1275" s="4" t="str" cm="1">
        <f t="array" ref="N1275">_xlfn._xlws.FILTER(AnalysisGroupings!$G$2:$G$20,(AnalysisGroupings!$F$2:$F$20=AnalysisResults!M1275)*LEN(M1275)&gt;0,"")</f>
        <v/>
      </c>
      <c r="O1275" t="s">
        <v>357</v>
      </c>
      <c r="P1275" t="s">
        <v>111</v>
      </c>
      <c r="R1275" s="4" t="str" cm="1">
        <f t="array" ref="R1275">_xlfn._xlws.FILTER(AnalysisGroupings!$G$2:$G$20,(AnalysisGroupings!$F$2:$F$20=AnalysisResults!Q1275)*LEN(Q1275)&gt;0,"")</f>
        <v/>
      </c>
      <c r="S1275" t="s">
        <v>462</v>
      </c>
      <c r="T1275">
        <v>0</v>
      </c>
      <c r="U1275" s="7" t="s">
        <v>276</v>
      </c>
    </row>
    <row r="1276" spans="1:21" x14ac:dyDescent="0.45">
      <c r="A1276" t="s">
        <v>117</v>
      </c>
      <c r="B1276" s="4" t="str" cm="1">
        <f t="array" ref="B1276">_xlfn._xlws.FILTER(AnalysisSets!B:B,AnalysisSets!A:A=_xlfn._xlws.FILTER(Analyses!D:D,Analyses!A:A=AnalysisResults!A1276,""),"")</f>
        <v>Safety Population</v>
      </c>
      <c r="C1276" t="s">
        <v>314</v>
      </c>
      <c r="D1276" s="4" t="str" cm="1">
        <f t="array" ref="D1276">_xlfn.UNIQUE(_xlfn._xlws.FILTER(AnalysisMethods!$C$2:$C$31,AnalysisMethods!$A$2:$A$31=AnalysisResults!C1276,""))</f>
        <v>Grouped summary of categorical variable</v>
      </c>
      <c r="E1276" t="s">
        <v>316</v>
      </c>
      <c r="F1276" s="4" t="str" cm="1">
        <f t="array" ref="F1276">_xlfn._xlws.FILTER(AnalysisMethods!$H$2:$H$31,AnalysisMethods!$E$2:$E$31=AnalysisResults!E1276,"")</f>
        <v>%</v>
      </c>
      <c r="G1276" s="4" t="str" cm="1">
        <f t="array" ref="G1276">_xlfn._xlws.FILTER(AnalysisMethods!$I$2:$I$31,AnalysisMethods!$E$2:$E$31=AnalysisResults!E1276,"")</f>
        <v>( XX.X)</v>
      </c>
      <c r="H1276" t="s">
        <v>33</v>
      </c>
      <c r="I1276" t="s">
        <v>41</v>
      </c>
      <c r="J1276" s="4" t="str" cm="1">
        <f t="array" ref="J1276">_xlfn._xlws.FILTER(AnalysisGroupings!$G$2:$G$20,AnalysisGroupings!$F$2:$F$20=AnalysisResults!I1276,"")</f>
        <v>Xanomeline High Dose</v>
      </c>
      <c r="L1276" t="s">
        <v>108</v>
      </c>
      <c r="N1276" s="4" t="str" cm="1">
        <f t="array" ref="N1276">_xlfn._xlws.FILTER(AnalysisGroupings!$G$2:$G$20,(AnalysisGroupings!$F$2:$F$20=AnalysisResults!M1276)*LEN(M1276)&gt;0,"")</f>
        <v/>
      </c>
      <c r="O1276" t="s">
        <v>357</v>
      </c>
      <c r="P1276" t="s">
        <v>111</v>
      </c>
      <c r="R1276" s="4" t="str" cm="1">
        <f t="array" ref="R1276">_xlfn._xlws.FILTER(AnalysisGroupings!$G$2:$G$20,(AnalysisGroupings!$F$2:$F$20=AnalysisResults!Q1276)*LEN(Q1276)&gt;0,"")</f>
        <v/>
      </c>
      <c r="S1276" t="s">
        <v>462</v>
      </c>
      <c r="T1276">
        <v>0</v>
      </c>
      <c r="U1276" s="7" t="s">
        <v>280</v>
      </c>
    </row>
    <row r="1277" spans="1:21" x14ac:dyDescent="0.45">
      <c r="A1277" t="s">
        <v>117</v>
      </c>
      <c r="B1277" s="4" t="str" cm="1">
        <f t="array" ref="B1277">_xlfn._xlws.FILTER(AnalysisSets!B:B,AnalysisSets!A:A=_xlfn._xlws.FILTER(Analyses!D:D,Analyses!A:A=AnalysisResults!A1277,""),"")</f>
        <v>Safety Population</v>
      </c>
      <c r="C1277" t="s">
        <v>314</v>
      </c>
      <c r="D1277" s="4" t="str" cm="1">
        <f t="array" ref="D1277">_xlfn.UNIQUE(_xlfn._xlws.FILTER(AnalysisMethods!$C$2:$C$31,AnalysisMethods!$A$2:$A$31=AnalysisResults!C1277,""))</f>
        <v>Grouped summary of categorical variable</v>
      </c>
      <c r="E1277" t="s">
        <v>315</v>
      </c>
      <c r="F1277" s="4" t="str" cm="1">
        <f t="array" ref="F1277">_xlfn._xlws.FILTER(AnalysisMethods!$H$2:$H$31,AnalysisMethods!$E$2:$E$31=AnalysisResults!E1277,"")</f>
        <v>n</v>
      </c>
      <c r="G1277" s="4" t="str" cm="1">
        <f t="array" ref="G1277">_xlfn._xlws.FILTER(AnalysisMethods!$I$2:$I$31,AnalysisMethods!$E$2:$E$31=AnalysisResults!E1277,"")</f>
        <v>XX</v>
      </c>
      <c r="H1277" t="s">
        <v>33</v>
      </c>
      <c r="I1277" t="s">
        <v>41</v>
      </c>
      <c r="J1277" s="4" t="str" cm="1">
        <f t="array" ref="J1277">_xlfn._xlws.FILTER(AnalysisGroupings!$G$2:$G$20,AnalysisGroupings!$F$2:$F$20=AnalysisResults!I1277,"")</f>
        <v>Xanomeline High Dose</v>
      </c>
      <c r="L1277" t="s">
        <v>108</v>
      </c>
      <c r="N1277" s="4" t="str" cm="1">
        <f t="array" ref="N1277">_xlfn._xlws.FILTER(AnalysisGroupings!$G$2:$G$20,(AnalysisGroupings!$F$2:$F$20=AnalysisResults!M1277)*LEN(M1277)&gt;0,"")</f>
        <v/>
      </c>
      <c r="O1277" t="s">
        <v>357</v>
      </c>
      <c r="P1277" t="s">
        <v>111</v>
      </c>
      <c r="R1277" s="4" t="str" cm="1">
        <f t="array" ref="R1277">_xlfn._xlws.FILTER(AnalysisGroupings!$G$2:$G$20,(AnalysisGroupings!$F$2:$F$20=AnalysisResults!Q1277)*LEN(Q1277)&gt;0,"")</f>
        <v/>
      </c>
      <c r="S1277" t="s">
        <v>463</v>
      </c>
      <c r="T1277">
        <v>0</v>
      </c>
      <c r="U1277" s="7" t="s">
        <v>276</v>
      </c>
    </row>
    <row r="1278" spans="1:21" x14ac:dyDescent="0.45">
      <c r="A1278" t="s">
        <v>117</v>
      </c>
      <c r="B1278" s="4" t="str" cm="1">
        <f t="array" ref="B1278">_xlfn._xlws.FILTER(AnalysisSets!B:B,AnalysisSets!A:A=_xlfn._xlws.FILTER(Analyses!D:D,Analyses!A:A=AnalysisResults!A1278,""),"")</f>
        <v>Safety Population</v>
      </c>
      <c r="C1278" t="s">
        <v>314</v>
      </c>
      <c r="D1278" s="4" t="str" cm="1">
        <f t="array" ref="D1278">_xlfn.UNIQUE(_xlfn._xlws.FILTER(AnalysisMethods!$C$2:$C$31,AnalysisMethods!$A$2:$A$31=AnalysisResults!C1278,""))</f>
        <v>Grouped summary of categorical variable</v>
      </c>
      <c r="E1278" t="s">
        <v>316</v>
      </c>
      <c r="F1278" s="4" t="str" cm="1">
        <f t="array" ref="F1278">_xlfn._xlws.FILTER(AnalysisMethods!$H$2:$H$31,AnalysisMethods!$E$2:$E$31=AnalysisResults!E1278,"")</f>
        <v>%</v>
      </c>
      <c r="G1278" s="4" t="str" cm="1">
        <f t="array" ref="G1278">_xlfn._xlws.FILTER(AnalysisMethods!$I$2:$I$31,AnalysisMethods!$E$2:$E$31=AnalysisResults!E1278,"")</f>
        <v>( XX.X)</v>
      </c>
      <c r="H1278" t="s">
        <v>33</v>
      </c>
      <c r="I1278" t="s">
        <v>41</v>
      </c>
      <c r="J1278" s="4" t="str" cm="1">
        <f t="array" ref="J1278">_xlfn._xlws.FILTER(AnalysisGroupings!$G$2:$G$20,AnalysisGroupings!$F$2:$F$20=AnalysisResults!I1278,"")</f>
        <v>Xanomeline High Dose</v>
      </c>
      <c r="L1278" t="s">
        <v>108</v>
      </c>
      <c r="N1278" s="4" t="str" cm="1">
        <f t="array" ref="N1278">_xlfn._xlws.FILTER(AnalysisGroupings!$G$2:$G$20,(AnalysisGroupings!$F$2:$F$20=AnalysisResults!M1278)*LEN(M1278)&gt;0,"")</f>
        <v/>
      </c>
      <c r="O1278" t="s">
        <v>357</v>
      </c>
      <c r="P1278" t="s">
        <v>111</v>
      </c>
      <c r="R1278" s="4" t="str" cm="1">
        <f t="array" ref="R1278">_xlfn._xlws.FILTER(AnalysisGroupings!$G$2:$G$20,(AnalysisGroupings!$F$2:$F$20=AnalysisResults!Q1278)*LEN(Q1278)&gt;0,"")</f>
        <v/>
      </c>
      <c r="S1278" t="s">
        <v>463</v>
      </c>
      <c r="T1278">
        <v>0</v>
      </c>
      <c r="U1278" s="7" t="s">
        <v>280</v>
      </c>
    </row>
    <row r="1279" spans="1:21" x14ac:dyDescent="0.45">
      <c r="A1279" t="s">
        <v>117</v>
      </c>
      <c r="B1279" s="4" t="str" cm="1">
        <f t="array" ref="B1279">_xlfn._xlws.FILTER(AnalysisSets!B:B,AnalysisSets!A:A=_xlfn._xlws.FILTER(Analyses!D:D,Analyses!A:A=AnalysisResults!A1279,""),"")</f>
        <v>Safety Population</v>
      </c>
      <c r="C1279" t="s">
        <v>314</v>
      </c>
      <c r="D1279" s="4" t="str" cm="1">
        <f t="array" ref="D1279">_xlfn.UNIQUE(_xlfn._xlws.FILTER(AnalysisMethods!$C$2:$C$31,AnalysisMethods!$A$2:$A$31=AnalysisResults!C1279,""))</f>
        <v>Grouped summary of categorical variable</v>
      </c>
      <c r="E1279" t="s">
        <v>315</v>
      </c>
      <c r="F1279" s="4" t="str" cm="1">
        <f t="array" ref="F1279">_xlfn._xlws.FILTER(AnalysisMethods!$H$2:$H$31,AnalysisMethods!$E$2:$E$31=AnalysisResults!E1279,"")</f>
        <v>n</v>
      </c>
      <c r="G1279" s="4" t="str" cm="1">
        <f t="array" ref="G1279">_xlfn._xlws.FILTER(AnalysisMethods!$I$2:$I$31,AnalysisMethods!$E$2:$E$31=AnalysisResults!E1279,"")</f>
        <v>XX</v>
      </c>
      <c r="H1279" t="s">
        <v>33</v>
      </c>
      <c r="I1279" t="s">
        <v>41</v>
      </c>
      <c r="J1279" s="4" t="str" cm="1">
        <f t="array" ref="J1279">_xlfn._xlws.FILTER(AnalysisGroupings!$G$2:$G$20,AnalysisGroupings!$F$2:$F$20=AnalysisResults!I1279,"")</f>
        <v>Xanomeline High Dose</v>
      </c>
      <c r="L1279" t="s">
        <v>108</v>
      </c>
      <c r="N1279" s="4" t="str" cm="1">
        <f t="array" ref="N1279">_xlfn._xlws.FILTER(AnalysisGroupings!$G$2:$G$20,(AnalysisGroupings!$F$2:$F$20=AnalysisResults!M1279)*LEN(M1279)&gt;0,"")</f>
        <v/>
      </c>
      <c r="O1279" t="s">
        <v>357</v>
      </c>
      <c r="P1279" t="s">
        <v>111</v>
      </c>
      <c r="R1279" s="4" t="str" cm="1">
        <f t="array" ref="R1279">_xlfn._xlws.FILTER(AnalysisGroupings!$G$2:$G$20,(AnalysisGroupings!$F$2:$F$20=AnalysisResults!Q1279)*LEN(Q1279)&gt;0,"")</f>
        <v/>
      </c>
      <c r="S1279" t="s">
        <v>486</v>
      </c>
      <c r="T1279">
        <v>0</v>
      </c>
      <c r="U1279" s="7" t="s">
        <v>276</v>
      </c>
    </row>
    <row r="1280" spans="1:21" x14ac:dyDescent="0.45">
      <c r="A1280" t="s">
        <v>117</v>
      </c>
      <c r="B1280" s="4" t="str" cm="1">
        <f t="array" ref="B1280">_xlfn._xlws.FILTER(AnalysisSets!B:B,AnalysisSets!A:A=_xlfn._xlws.FILTER(Analyses!D:D,Analyses!A:A=AnalysisResults!A1280,""),"")</f>
        <v>Safety Population</v>
      </c>
      <c r="C1280" t="s">
        <v>314</v>
      </c>
      <c r="D1280" s="4" t="str" cm="1">
        <f t="array" ref="D1280">_xlfn.UNIQUE(_xlfn._xlws.FILTER(AnalysisMethods!$C$2:$C$31,AnalysisMethods!$A$2:$A$31=AnalysisResults!C1280,""))</f>
        <v>Grouped summary of categorical variable</v>
      </c>
      <c r="E1280" t="s">
        <v>316</v>
      </c>
      <c r="F1280" s="4" t="str" cm="1">
        <f t="array" ref="F1280">_xlfn._xlws.FILTER(AnalysisMethods!$H$2:$H$31,AnalysisMethods!$E$2:$E$31=AnalysisResults!E1280,"")</f>
        <v>%</v>
      </c>
      <c r="G1280" s="4" t="str" cm="1">
        <f t="array" ref="G1280">_xlfn._xlws.FILTER(AnalysisMethods!$I$2:$I$31,AnalysisMethods!$E$2:$E$31=AnalysisResults!E1280,"")</f>
        <v>( XX.X)</v>
      </c>
      <c r="H1280" t="s">
        <v>33</v>
      </c>
      <c r="I1280" t="s">
        <v>41</v>
      </c>
      <c r="J1280" s="4" t="str" cm="1">
        <f t="array" ref="J1280">_xlfn._xlws.FILTER(AnalysisGroupings!$G$2:$G$20,AnalysisGroupings!$F$2:$F$20=AnalysisResults!I1280,"")</f>
        <v>Xanomeline High Dose</v>
      </c>
      <c r="L1280" t="s">
        <v>108</v>
      </c>
      <c r="N1280" s="4" t="str" cm="1">
        <f t="array" ref="N1280">_xlfn._xlws.FILTER(AnalysisGroupings!$G$2:$G$20,(AnalysisGroupings!$F$2:$F$20=AnalysisResults!M1280)*LEN(M1280)&gt;0,"")</f>
        <v/>
      </c>
      <c r="O1280" t="s">
        <v>357</v>
      </c>
      <c r="P1280" t="s">
        <v>111</v>
      </c>
      <c r="R1280" s="4" t="str" cm="1">
        <f t="array" ref="R1280">_xlfn._xlws.FILTER(AnalysisGroupings!$G$2:$G$20,(AnalysisGroupings!$F$2:$F$20=AnalysisResults!Q1280)*LEN(Q1280)&gt;0,"")</f>
        <v/>
      </c>
      <c r="S1280" t="s">
        <v>486</v>
      </c>
      <c r="T1280">
        <v>0</v>
      </c>
      <c r="U1280" s="7" t="s">
        <v>280</v>
      </c>
    </row>
    <row r="1281" spans="1:21" x14ac:dyDescent="0.45">
      <c r="A1281" t="s">
        <v>117</v>
      </c>
      <c r="B1281" s="4" t="str" cm="1">
        <f t="array" ref="B1281">_xlfn._xlws.FILTER(AnalysisSets!B:B,AnalysisSets!A:A=_xlfn._xlws.FILTER(Analyses!D:D,Analyses!A:A=AnalysisResults!A1281,""),"")</f>
        <v>Safety Population</v>
      </c>
      <c r="C1281" t="s">
        <v>314</v>
      </c>
      <c r="D1281" s="4" t="str" cm="1">
        <f t="array" ref="D1281">_xlfn.UNIQUE(_xlfn._xlws.FILTER(AnalysisMethods!$C$2:$C$31,AnalysisMethods!$A$2:$A$31=AnalysisResults!C1281,""))</f>
        <v>Grouped summary of categorical variable</v>
      </c>
      <c r="E1281" t="s">
        <v>315</v>
      </c>
      <c r="F1281" s="4" t="str" cm="1">
        <f t="array" ref="F1281">_xlfn._xlws.FILTER(AnalysisMethods!$H$2:$H$31,AnalysisMethods!$E$2:$E$31=AnalysisResults!E1281,"")</f>
        <v>n</v>
      </c>
      <c r="G1281" s="4" t="str" cm="1">
        <f t="array" ref="G1281">_xlfn._xlws.FILTER(AnalysisMethods!$I$2:$I$31,AnalysisMethods!$E$2:$E$31=AnalysisResults!E1281,"")</f>
        <v>XX</v>
      </c>
      <c r="H1281" t="s">
        <v>33</v>
      </c>
      <c r="I1281" t="s">
        <v>41</v>
      </c>
      <c r="J1281" s="4" t="str" cm="1">
        <f t="array" ref="J1281">_xlfn._xlws.FILTER(AnalysisGroupings!$G$2:$G$20,AnalysisGroupings!$F$2:$F$20=AnalysisResults!I1281,"")</f>
        <v>Xanomeline High Dose</v>
      </c>
      <c r="L1281" t="s">
        <v>108</v>
      </c>
      <c r="N1281" s="4" t="str" cm="1">
        <f t="array" ref="N1281">_xlfn._xlws.FILTER(AnalysisGroupings!$G$2:$G$20,(AnalysisGroupings!$F$2:$F$20=AnalysisResults!M1281)*LEN(M1281)&gt;0,"")</f>
        <v/>
      </c>
      <c r="O1281" t="s">
        <v>357</v>
      </c>
      <c r="P1281" t="s">
        <v>111</v>
      </c>
      <c r="R1281" s="4" t="str" cm="1">
        <f t="array" ref="R1281">_xlfn._xlws.FILTER(AnalysisGroupings!$G$2:$G$20,(AnalysisGroupings!$F$2:$F$20=AnalysisResults!Q1281)*LEN(Q1281)&gt;0,"")</f>
        <v/>
      </c>
      <c r="S1281" t="s">
        <v>489</v>
      </c>
      <c r="T1281">
        <v>1</v>
      </c>
      <c r="U1281" s="7" t="s">
        <v>277</v>
      </c>
    </row>
    <row r="1282" spans="1:21" x14ac:dyDescent="0.45">
      <c r="A1282" t="s">
        <v>117</v>
      </c>
      <c r="B1282" s="4" t="str" cm="1">
        <f t="array" ref="B1282">_xlfn._xlws.FILTER(AnalysisSets!B:B,AnalysisSets!A:A=_xlfn._xlws.FILTER(Analyses!D:D,Analyses!A:A=AnalysisResults!A1282,""),"")</f>
        <v>Safety Population</v>
      </c>
      <c r="C1282" t="s">
        <v>314</v>
      </c>
      <c r="D1282" s="4" t="str" cm="1">
        <f t="array" ref="D1282">_xlfn.UNIQUE(_xlfn._xlws.FILTER(AnalysisMethods!$C$2:$C$31,AnalysisMethods!$A$2:$A$31=AnalysisResults!C1282,""))</f>
        <v>Grouped summary of categorical variable</v>
      </c>
      <c r="E1282" t="s">
        <v>316</v>
      </c>
      <c r="F1282" s="4" t="str" cm="1">
        <f t="array" ref="F1282">_xlfn._xlws.FILTER(AnalysisMethods!$H$2:$H$31,AnalysisMethods!$E$2:$E$31=AnalysisResults!E1282,"")</f>
        <v>%</v>
      </c>
      <c r="G1282" s="4" t="str" cm="1">
        <f t="array" ref="G1282">_xlfn._xlws.FILTER(AnalysisMethods!$I$2:$I$31,AnalysisMethods!$E$2:$E$31=AnalysisResults!E1282,"")</f>
        <v>( XX.X)</v>
      </c>
      <c r="H1282" t="s">
        <v>33</v>
      </c>
      <c r="I1282" t="s">
        <v>41</v>
      </c>
      <c r="J1282" s="4" t="str" cm="1">
        <f t="array" ref="J1282">_xlfn._xlws.FILTER(AnalysisGroupings!$G$2:$G$20,AnalysisGroupings!$F$2:$F$20=AnalysisResults!I1282,"")</f>
        <v>Xanomeline High Dose</v>
      </c>
      <c r="L1282" t="s">
        <v>108</v>
      </c>
      <c r="N1282" s="4" t="str" cm="1">
        <f t="array" ref="N1282">_xlfn._xlws.FILTER(AnalysisGroupings!$G$2:$G$20,(AnalysisGroupings!$F$2:$F$20=AnalysisResults!M1282)*LEN(M1282)&gt;0,"")</f>
        <v/>
      </c>
      <c r="O1282" t="s">
        <v>357</v>
      </c>
      <c r="P1282" t="s">
        <v>111</v>
      </c>
      <c r="R1282" s="4" t="str" cm="1">
        <f t="array" ref="R1282">_xlfn._xlws.FILTER(AnalysisGroupings!$G$2:$G$20,(AnalysisGroupings!$F$2:$F$20=AnalysisResults!Q1282)*LEN(Q1282)&gt;0,"")</f>
        <v/>
      </c>
      <c r="S1282" t="s">
        <v>489</v>
      </c>
      <c r="T1282">
        <v>1.1904999999999999</v>
      </c>
      <c r="U1282" s="7" t="s">
        <v>283</v>
      </c>
    </row>
    <row r="1283" spans="1:21" x14ac:dyDescent="0.45">
      <c r="A1283" t="s">
        <v>117</v>
      </c>
      <c r="B1283" s="4" t="str" cm="1">
        <f t="array" ref="B1283">_xlfn._xlws.FILTER(AnalysisSets!B:B,AnalysisSets!A:A=_xlfn._xlws.FILTER(Analyses!D:D,Analyses!A:A=AnalysisResults!A1283,""),"")</f>
        <v>Safety Population</v>
      </c>
      <c r="C1283" t="s">
        <v>314</v>
      </c>
      <c r="D1283" s="4" t="str" cm="1">
        <f t="array" ref="D1283">_xlfn.UNIQUE(_xlfn._xlws.FILTER(AnalysisMethods!$C$2:$C$31,AnalysisMethods!$A$2:$A$31=AnalysisResults!C1283,""))</f>
        <v>Grouped summary of categorical variable</v>
      </c>
      <c r="E1283" t="s">
        <v>315</v>
      </c>
      <c r="F1283" s="4" t="str" cm="1">
        <f t="array" ref="F1283">_xlfn._xlws.FILTER(AnalysisMethods!$H$2:$H$31,AnalysisMethods!$E$2:$E$31=AnalysisResults!E1283,"")</f>
        <v>n</v>
      </c>
      <c r="G1283" s="4" t="str" cm="1">
        <f t="array" ref="G1283">_xlfn._xlws.FILTER(AnalysisMethods!$I$2:$I$31,AnalysisMethods!$E$2:$E$31=AnalysisResults!E1283,"")</f>
        <v>XX</v>
      </c>
      <c r="H1283" t="s">
        <v>33</v>
      </c>
      <c r="I1283" t="s">
        <v>41</v>
      </c>
      <c r="J1283" s="4" t="str" cm="1">
        <f t="array" ref="J1283">_xlfn._xlws.FILTER(AnalysisGroupings!$G$2:$G$20,AnalysisGroupings!$F$2:$F$20=AnalysisResults!I1283,"")</f>
        <v>Xanomeline High Dose</v>
      </c>
      <c r="L1283" t="s">
        <v>108</v>
      </c>
      <c r="N1283" s="4" t="str" cm="1">
        <f t="array" ref="N1283">_xlfn._xlws.FILTER(AnalysisGroupings!$G$2:$G$20,(AnalysisGroupings!$F$2:$F$20=AnalysisResults!M1283)*LEN(M1283)&gt;0,"")</f>
        <v/>
      </c>
      <c r="O1283" t="s">
        <v>357</v>
      </c>
      <c r="P1283" t="s">
        <v>111</v>
      </c>
      <c r="R1283" s="4" t="str" cm="1">
        <f t="array" ref="R1283">_xlfn._xlws.FILTER(AnalysisGroupings!$G$2:$G$20,(AnalysisGroupings!$F$2:$F$20=AnalysisResults!Q1283)*LEN(Q1283)&gt;0,"")</f>
        <v/>
      </c>
      <c r="S1283" t="s">
        <v>490</v>
      </c>
      <c r="T1283">
        <v>0</v>
      </c>
      <c r="U1283" s="7" t="s">
        <v>276</v>
      </c>
    </row>
    <row r="1284" spans="1:21" x14ac:dyDescent="0.45">
      <c r="A1284" t="s">
        <v>117</v>
      </c>
      <c r="B1284" s="4" t="str" cm="1">
        <f t="array" ref="B1284">_xlfn._xlws.FILTER(AnalysisSets!B:B,AnalysisSets!A:A=_xlfn._xlws.FILTER(Analyses!D:D,Analyses!A:A=AnalysisResults!A1284,""),"")</f>
        <v>Safety Population</v>
      </c>
      <c r="C1284" t="s">
        <v>314</v>
      </c>
      <c r="D1284" s="4" t="str" cm="1">
        <f t="array" ref="D1284">_xlfn.UNIQUE(_xlfn._xlws.FILTER(AnalysisMethods!$C$2:$C$31,AnalysisMethods!$A$2:$A$31=AnalysisResults!C1284,""))</f>
        <v>Grouped summary of categorical variable</v>
      </c>
      <c r="E1284" t="s">
        <v>316</v>
      </c>
      <c r="F1284" s="4" t="str" cm="1">
        <f t="array" ref="F1284">_xlfn._xlws.FILTER(AnalysisMethods!$H$2:$H$31,AnalysisMethods!$E$2:$E$31=AnalysisResults!E1284,"")</f>
        <v>%</v>
      </c>
      <c r="G1284" s="4" t="str" cm="1">
        <f t="array" ref="G1284">_xlfn._xlws.FILTER(AnalysisMethods!$I$2:$I$31,AnalysisMethods!$E$2:$E$31=AnalysisResults!E1284,"")</f>
        <v>( XX.X)</v>
      </c>
      <c r="H1284" t="s">
        <v>33</v>
      </c>
      <c r="I1284" t="s">
        <v>41</v>
      </c>
      <c r="J1284" s="4" t="str" cm="1">
        <f t="array" ref="J1284">_xlfn._xlws.FILTER(AnalysisGroupings!$G$2:$G$20,AnalysisGroupings!$F$2:$F$20=AnalysisResults!I1284,"")</f>
        <v>Xanomeline High Dose</v>
      </c>
      <c r="L1284" t="s">
        <v>108</v>
      </c>
      <c r="N1284" s="4" t="str" cm="1">
        <f t="array" ref="N1284">_xlfn._xlws.FILTER(AnalysisGroupings!$G$2:$G$20,(AnalysisGroupings!$F$2:$F$20=AnalysisResults!M1284)*LEN(M1284)&gt;0,"")</f>
        <v/>
      </c>
      <c r="O1284" t="s">
        <v>357</v>
      </c>
      <c r="P1284" t="s">
        <v>111</v>
      </c>
      <c r="R1284" s="4" t="str" cm="1">
        <f t="array" ref="R1284">_xlfn._xlws.FILTER(AnalysisGroupings!$G$2:$G$20,(AnalysisGroupings!$F$2:$F$20=AnalysisResults!Q1284)*LEN(Q1284)&gt;0,"")</f>
        <v/>
      </c>
      <c r="S1284" t="s">
        <v>490</v>
      </c>
      <c r="T1284">
        <v>0</v>
      </c>
      <c r="U1284" s="7" t="s">
        <v>280</v>
      </c>
    </row>
    <row r="1285" spans="1:21" x14ac:dyDescent="0.45">
      <c r="A1285" t="s">
        <v>117</v>
      </c>
      <c r="B1285" s="4" t="str" cm="1">
        <f t="array" ref="B1285">_xlfn._xlws.FILTER(AnalysisSets!B:B,AnalysisSets!A:A=_xlfn._xlws.FILTER(Analyses!D:D,Analyses!A:A=AnalysisResults!A1285,""),"")</f>
        <v>Safety Population</v>
      </c>
      <c r="C1285" t="s">
        <v>314</v>
      </c>
      <c r="D1285" s="4" t="str" cm="1">
        <f t="array" ref="D1285">_xlfn.UNIQUE(_xlfn._xlws.FILTER(AnalysisMethods!$C$2:$C$31,AnalysisMethods!$A$2:$A$31=AnalysisResults!C1285,""))</f>
        <v>Grouped summary of categorical variable</v>
      </c>
      <c r="E1285" t="s">
        <v>315</v>
      </c>
      <c r="F1285" s="4" t="str" cm="1">
        <f t="array" ref="F1285">_xlfn._xlws.FILTER(AnalysisMethods!$H$2:$H$31,AnalysisMethods!$E$2:$E$31=AnalysisResults!E1285,"")</f>
        <v>n</v>
      </c>
      <c r="G1285" s="4" t="str" cm="1">
        <f t="array" ref="G1285">_xlfn._xlws.FILTER(AnalysisMethods!$I$2:$I$31,AnalysisMethods!$E$2:$E$31=AnalysisResults!E1285,"")</f>
        <v>XX</v>
      </c>
      <c r="H1285" t="s">
        <v>33</v>
      </c>
      <c r="I1285" t="s">
        <v>41</v>
      </c>
      <c r="J1285" s="4" t="str" cm="1">
        <f t="array" ref="J1285">_xlfn._xlws.FILTER(AnalysisGroupings!$G$2:$G$20,AnalysisGroupings!$F$2:$F$20=AnalysisResults!I1285,"")</f>
        <v>Xanomeline High Dose</v>
      </c>
      <c r="L1285" t="s">
        <v>108</v>
      </c>
      <c r="N1285" s="4" t="str" cm="1">
        <f t="array" ref="N1285">_xlfn._xlws.FILTER(AnalysisGroupings!$G$2:$G$20,(AnalysisGroupings!$F$2:$F$20=AnalysisResults!M1285)*LEN(M1285)&gt;0,"")</f>
        <v/>
      </c>
      <c r="O1285" t="s">
        <v>357</v>
      </c>
      <c r="P1285" t="s">
        <v>111</v>
      </c>
      <c r="R1285" s="4" t="str" cm="1">
        <f t="array" ref="R1285">_xlfn._xlws.FILTER(AnalysisGroupings!$G$2:$G$20,(AnalysisGroupings!$F$2:$F$20=AnalysisResults!Q1285)*LEN(Q1285)&gt;0,"")</f>
        <v/>
      </c>
      <c r="S1285" t="s">
        <v>491</v>
      </c>
      <c r="T1285">
        <v>0</v>
      </c>
      <c r="U1285" s="7" t="s">
        <v>276</v>
      </c>
    </row>
    <row r="1286" spans="1:21" x14ac:dyDescent="0.45">
      <c r="A1286" t="s">
        <v>117</v>
      </c>
      <c r="B1286" s="4" t="str" cm="1">
        <f t="array" ref="B1286">_xlfn._xlws.FILTER(AnalysisSets!B:B,AnalysisSets!A:A=_xlfn._xlws.FILTER(Analyses!D:D,Analyses!A:A=AnalysisResults!A1286,""),"")</f>
        <v>Safety Population</v>
      </c>
      <c r="C1286" t="s">
        <v>314</v>
      </c>
      <c r="D1286" s="4" t="str" cm="1">
        <f t="array" ref="D1286">_xlfn.UNIQUE(_xlfn._xlws.FILTER(AnalysisMethods!$C$2:$C$31,AnalysisMethods!$A$2:$A$31=AnalysisResults!C1286,""))</f>
        <v>Grouped summary of categorical variable</v>
      </c>
      <c r="E1286" t="s">
        <v>316</v>
      </c>
      <c r="F1286" s="4" t="str" cm="1">
        <f t="array" ref="F1286">_xlfn._xlws.FILTER(AnalysisMethods!$H$2:$H$31,AnalysisMethods!$E$2:$E$31=AnalysisResults!E1286,"")</f>
        <v>%</v>
      </c>
      <c r="G1286" s="4" t="str" cm="1">
        <f t="array" ref="G1286">_xlfn._xlws.FILTER(AnalysisMethods!$I$2:$I$31,AnalysisMethods!$E$2:$E$31=AnalysisResults!E1286,"")</f>
        <v>( XX.X)</v>
      </c>
      <c r="H1286" t="s">
        <v>33</v>
      </c>
      <c r="I1286" t="s">
        <v>41</v>
      </c>
      <c r="J1286" s="4" t="str" cm="1">
        <f t="array" ref="J1286">_xlfn._xlws.FILTER(AnalysisGroupings!$G$2:$G$20,AnalysisGroupings!$F$2:$F$20=AnalysisResults!I1286,"")</f>
        <v>Xanomeline High Dose</v>
      </c>
      <c r="L1286" t="s">
        <v>108</v>
      </c>
      <c r="N1286" s="4" t="str" cm="1">
        <f t="array" ref="N1286">_xlfn._xlws.FILTER(AnalysisGroupings!$G$2:$G$20,(AnalysisGroupings!$F$2:$F$20=AnalysisResults!M1286)*LEN(M1286)&gt;0,"")</f>
        <v/>
      </c>
      <c r="O1286" t="s">
        <v>357</v>
      </c>
      <c r="P1286" t="s">
        <v>111</v>
      </c>
      <c r="R1286" s="4" t="str" cm="1">
        <f t="array" ref="R1286">_xlfn._xlws.FILTER(AnalysisGroupings!$G$2:$G$20,(AnalysisGroupings!$F$2:$F$20=AnalysisResults!Q1286)*LEN(Q1286)&gt;0,"")</f>
        <v/>
      </c>
      <c r="S1286" t="s">
        <v>491</v>
      </c>
      <c r="T1286">
        <v>0</v>
      </c>
      <c r="U1286" s="7" t="s">
        <v>280</v>
      </c>
    </row>
    <row r="1287" spans="1:21" x14ac:dyDescent="0.45">
      <c r="A1287" t="s">
        <v>117</v>
      </c>
      <c r="B1287" s="4" t="str" cm="1">
        <f t="array" ref="B1287">_xlfn._xlws.FILTER(AnalysisSets!B:B,AnalysisSets!A:A=_xlfn._xlws.FILTER(Analyses!D:D,Analyses!A:A=AnalysisResults!A1287,""),"")</f>
        <v>Safety Population</v>
      </c>
      <c r="C1287" t="s">
        <v>314</v>
      </c>
      <c r="D1287" s="4" t="str" cm="1">
        <f t="array" ref="D1287">_xlfn.UNIQUE(_xlfn._xlws.FILTER(AnalysisMethods!$C$2:$C$31,AnalysisMethods!$A$2:$A$31=AnalysisResults!C1287,""))</f>
        <v>Grouped summary of categorical variable</v>
      </c>
      <c r="E1287" t="s">
        <v>315</v>
      </c>
      <c r="F1287" s="4" t="str" cm="1">
        <f t="array" ref="F1287">_xlfn._xlws.FILTER(AnalysisMethods!$H$2:$H$31,AnalysisMethods!$E$2:$E$31=AnalysisResults!E1287,"")</f>
        <v>n</v>
      </c>
      <c r="G1287" s="4" t="str" cm="1">
        <f t="array" ref="G1287">_xlfn._xlws.FILTER(AnalysisMethods!$I$2:$I$31,AnalysisMethods!$E$2:$E$31=AnalysisResults!E1287,"")</f>
        <v>XX</v>
      </c>
      <c r="H1287" t="s">
        <v>33</v>
      </c>
      <c r="I1287" t="s">
        <v>41</v>
      </c>
      <c r="J1287" s="4" t="str" cm="1">
        <f t="array" ref="J1287">_xlfn._xlws.FILTER(AnalysisGroupings!$G$2:$G$20,AnalysisGroupings!$F$2:$F$20=AnalysisResults!I1287,"")</f>
        <v>Xanomeline High Dose</v>
      </c>
      <c r="L1287" t="s">
        <v>108</v>
      </c>
      <c r="N1287" s="4" t="str" cm="1">
        <f t="array" ref="N1287">_xlfn._xlws.FILTER(AnalysisGroupings!$G$2:$G$20,(AnalysisGroupings!$F$2:$F$20=AnalysisResults!M1287)*LEN(M1287)&gt;0,"")</f>
        <v/>
      </c>
      <c r="O1287" t="s">
        <v>357</v>
      </c>
      <c r="P1287" t="s">
        <v>111</v>
      </c>
      <c r="R1287" s="4" t="str" cm="1">
        <f t="array" ref="R1287">_xlfn._xlws.FILTER(AnalysisGroupings!$G$2:$G$20,(AnalysisGroupings!$F$2:$F$20=AnalysisResults!Q1287)*LEN(Q1287)&gt;0,"")</f>
        <v/>
      </c>
      <c r="S1287" t="s">
        <v>499</v>
      </c>
      <c r="T1287">
        <v>0</v>
      </c>
      <c r="U1287" s="7" t="s">
        <v>276</v>
      </c>
    </row>
    <row r="1288" spans="1:21" x14ac:dyDescent="0.45">
      <c r="A1288" t="s">
        <v>117</v>
      </c>
      <c r="B1288" s="4" t="str" cm="1">
        <f t="array" ref="B1288">_xlfn._xlws.FILTER(AnalysisSets!B:B,AnalysisSets!A:A=_xlfn._xlws.FILTER(Analyses!D:D,Analyses!A:A=AnalysisResults!A1288,""),"")</f>
        <v>Safety Population</v>
      </c>
      <c r="C1288" t="s">
        <v>314</v>
      </c>
      <c r="D1288" s="4" t="str" cm="1">
        <f t="array" ref="D1288">_xlfn.UNIQUE(_xlfn._xlws.FILTER(AnalysisMethods!$C$2:$C$31,AnalysisMethods!$A$2:$A$31=AnalysisResults!C1288,""))</f>
        <v>Grouped summary of categorical variable</v>
      </c>
      <c r="E1288" t="s">
        <v>316</v>
      </c>
      <c r="F1288" s="4" t="str" cm="1">
        <f t="array" ref="F1288">_xlfn._xlws.FILTER(AnalysisMethods!$H$2:$H$31,AnalysisMethods!$E$2:$E$31=AnalysisResults!E1288,"")</f>
        <v>%</v>
      </c>
      <c r="G1288" s="4" t="str" cm="1">
        <f t="array" ref="G1288">_xlfn._xlws.FILTER(AnalysisMethods!$I$2:$I$31,AnalysisMethods!$E$2:$E$31=AnalysisResults!E1288,"")</f>
        <v>( XX.X)</v>
      </c>
      <c r="H1288" t="s">
        <v>33</v>
      </c>
      <c r="I1288" t="s">
        <v>41</v>
      </c>
      <c r="J1288" s="4" t="str" cm="1">
        <f t="array" ref="J1288">_xlfn._xlws.FILTER(AnalysisGroupings!$G$2:$G$20,AnalysisGroupings!$F$2:$F$20=AnalysisResults!I1288,"")</f>
        <v>Xanomeline High Dose</v>
      </c>
      <c r="L1288" t="s">
        <v>108</v>
      </c>
      <c r="N1288" s="4" t="str" cm="1">
        <f t="array" ref="N1288">_xlfn._xlws.FILTER(AnalysisGroupings!$G$2:$G$20,(AnalysisGroupings!$F$2:$F$20=AnalysisResults!M1288)*LEN(M1288)&gt;0,"")</f>
        <v/>
      </c>
      <c r="O1288" t="s">
        <v>357</v>
      </c>
      <c r="P1288" t="s">
        <v>111</v>
      </c>
      <c r="R1288" s="4" t="str" cm="1">
        <f t="array" ref="R1288">_xlfn._xlws.FILTER(AnalysisGroupings!$G$2:$G$20,(AnalysisGroupings!$F$2:$F$20=AnalysisResults!Q1288)*LEN(Q1288)&gt;0,"")</f>
        <v/>
      </c>
      <c r="S1288" t="s">
        <v>499</v>
      </c>
      <c r="T1288">
        <v>0</v>
      </c>
      <c r="U1288" s="7" t="s">
        <v>280</v>
      </c>
    </row>
    <row r="1289" spans="1:21" x14ac:dyDescent="0.45">
      <c r="A1289" t="s">
        <v>117</v>
      </c>
      <c r="B1289" s="4" t="str" cm="1">
        <f t="array" ref="B1289">_xlfn._xlws.FILTER(AnalysisSets!B:B,AnalysisSets!A:A=_xlfn._xlws.FILTER(Analyses!D:D,Analyses!A:A=AnalysisResults!A1289,""),"")</f>
        <v>Safety Population</v>
      </c>
      <c r="C1289" t="s">
        <v>314</v>
      </c>
      <c r="D1289" s="4" t="str" cm="1">
        <f t="array" ref="D1289">_xlfn.UNIQUE(_xlfn._xlws.FILTER(AnalysisMethods!$C$2:$C$31,AnalysisMethods!$A$2:$A$31=AnalysisResults!C1289,""))</f>
        <v>Grouped summary of categorical variable</v>
      </c>
      <c r="E1289" t="s">
        <v>315</v>
      </c>
      <c r="F1289" s="4" t="str" cm="1">
        <f t="array" ref="F1289">_xlfn._xlws.FILTER(AnalysisMethods!$H$2:$H$31,AnalysisMethods!$E$2:$E$31=AnalysisResults!E1289,"")</f>
        <v>n</v>
      </c>
      <c r="G1289" s="4" t="str" cm="1">
        <f t="array" ref="G1289">_xlfn._xlws.FILTER(AnalysisMethods!$I$2:$I$31,AnalysisMethods!$E$2:$E$31=AnalysisResults!E1289,"")</f>
        <v>XX</v>
      </c>
      <c r="H1289" t="s">
        <v>33</v>
      </c>
      <c r="I1289" t="s">
        <v>41</v>
      </c>
      <c r="J1289" s="4" t="str" cm="1">
        <f t="array" ref="J1289">_xlfn._xlws.FILTER(AnalysisGroupings!$G$2:$G$20,AnalysisGroupings!$F$2:$F$20=AnalysisResults!I1289,"")</f>
        <v>Xanomeline High Dose</v>
      </c>
      <c r="L1289" t="s">
        <v>108</v>
      </c>
      <c r="N1289" s="4" t="str" cm="1">
        <f t="array" ref="N1289">_xlfn._xlws.FILTER(AnalysisGroupings!$G$2:$G$20,(AnalysisGroupings!$F$2:$F$20=AnalysisResults!M1289)*LEN(M1289)&gt;0,"")</f>
        <v/>
      </c>
      <c r="O1289" t="s">
        <v>357</v>
      </c>
      <c r="P1289" t="s">
        <v>111</v>
      </c>
      <c r="R1289" s="4" t="str" cm="1">
        <f t="array" ref="R1289">_xlfn._xlws.FILTER(AnalysisGroupings!$G$2:$G$20,(AnalysisGroupings!$F$2:$F$20=AnalysisResults!Q1289)*LEN(Q1289)&gt;0,"")</f>
        <v/>
      </c>
      <c r="S1289" t="s">
        <v>532</v>
      </c>
      <c r="T1289">
        <v>6</v>
      </c>
      <c r="U1289" s="7" t="s">
        <v>268</v>
      </c>
    </row>
    <row r="1290" spans="1:21" x14ac:dyDescent="0.45">
      <c r="A1290" t="s">
        <v>117</v>
      </c>
      <c r="B1290" s="4" t="str" cm="1">
        <f t="array" ref="B1290">_xlfn._xlws.FILTER(AnalysisSets!B:B,AnalysisSets!A:A=_xlfn._xlws.FILTER(Analyses!D:D,Analyses!A:A=AnalysisResults!A1290,""),"")</f>
        <v>Safety Population</v>
      </c>
      <c r="C1290" t="s">
        <v>314</v>
      </c>
      <c r="D1290" s="4" t="str" cm="1">
        <f t="array" ref="D1290">_xlfn.UNIQUE(_xlfn._xlws.FILTER(AnalysisMethods!$C$2:$C$31,AnalysisMethods!$A$2:$A$31=AnalysisResults!C1290,""))</f>
        <v>Grouped summary of categorical variable</v>
      </c>
      <c r="E1290" t="s">
        <v>316</v>
      </c>
      <c r="F1290" s="4" t="str" cm="1">
        <f t="array" ref="F1290">_xlfn._xlws.FILTER(AnalysisMethods!$H$2:$H$31,AnalysisMethods!$E$2:$E$31=AnalysisResults!E1290,"")</f>
        <v>%</v>
      </c>
      <c r="G1290" s="4" t="str" cm="1">
        <f t="array" ref="G1290">_xlfn._xlws.FILTER(AnalysisMethods!$I$2:$I$31,AnalysisMethods!$E$2:$E$31=AnalysisResults!E1290,"")</f>
        <v>( XX.X)</v>
      </c>
      <c r="H1290" t="s">
        <v>33</v>
      </c>
      <c r="I1290" t="s">
        <v>41</v>
      </c>
      <c r="J1290" s="4" t="str" cm="1">
        <f t="array" ref="J1290">_xlfn._xlws.FILTER(AnalysisGroupings!$G$2:$G$20,AnalysisGroupings!$F$2:$F$20=AnalysisResults!I1290,"")</f>
        <v>Xanomeline High Dose</v>
      </c>
      <c r="L1290" t="s">
        <v>108</v>
      </c>
      <c r="N1290" s="4" t="str" cm="1">
        <f t="array" ref="N1290">_xlfn._xlws.FILTER(AnalysisGroupings!$G$2:$G$20,(AnalysisGroupings!$F$2:$F$20=AnalysisResults!M1290)*LEN(M1290)&gt;0,"")</f>
        <v/>
      </c>
      <c r="O1290" t="s">
        <v>357</v>
      </c>
      <c r="P1290" t="s">
        <v>111</v>
      </c>
      <c r="R1290" s="4" t="str" cm="1">
        <f t="array" ref="R1290">_xlfn._xlws.FILTER(AnalysisGroupings!$G$2:$G$20,(AnalysisGroupings!$F$2:$F$20=AnalysisResults!Q1290)*LEN(Q1290)&gt;0,"")</f>
        <v/>
      </c>
      <c r="S1290" t="s">
        <v>532</v>
      </c>
      <c r="T1290">
        <v>7.1429</v>
      </c>
      <c r="U1290" s="7" t="s">
        <v>274</v>
      </c>
    </row>
    <row r="1291" spans="1:21" x14ac:dyDescent="0.45">
      <c r="A1291" t="s">
        <v>117</v>
      </c>
      <c r="B1291" s="4" t="str" cm="1">
        <f t="array" ref="B1291">_xlfn._xlws.FILTER(AnalysisSets!B:B,AnalysisSets!A:A=_xlfn._xlws.FILTER(Analyses!D:D,Analyses!A:A=AnalysisResults!A1291,""),"")</f>
        <v>Safety Population</v>
      </c>
      <c r="C1291" t="s">
        <v>314</v>
      </c>
      <c r="D1291" s="4" t="str" cm="1">
        <f t="array" ref="D1291">_xlfn.UNIQUE(_xlfn._xlws.FILTER(AnalysisMethods!$C$2:$C$31,AnalysisMethods!$A$2:$A$31=AnalysisResults!C1291,""))</f>
        <v>Grouped summary of categorical variable</v>
      </c>
      <c r="E1291" t="s">
        <v>315</v>
      </c>
      <c r="F1291" s="4" t="str" cm="1">
        <f t="array" ref="F1291">_xlfn._xlws.FILTER(AnalysisMethods!$H$2:$H$31,AnalysisMethods!$E$2:$E$31=AnalysisResults!E1291,"")</f>
        <v>n</v>
      </c>
      <c r="G1291" s="4" t="str" cm="1">
        <f t="array" ref="G1291">_xlfn._xlws.FILTER(AnalysisMethods!$I$2:$I$31,AnalysisMethods!$E$2:$E$31=AnalysisResults!E1291,"")</f>
        <v>XX</v>
      </c>
      <c r="H1291" t="s">
        <v>33</v>
      </c>
      <c r="I1291" t="s">
        <v>41</v>
      </c>
      <c r="J1291" s="4" t="str" cm="1">
        <f t="array" ref="J1291">_xlfn._xlws.FILTER(AnalysisGroupings!$G$2:$G$20,AnalysisGroupings!$F$2:$F$20=AnalysisResults!I1291,"")</f>
        <v>Xanomeline High Dose</v>
      </c>
      <c r="L1291" t="s">
        <v>108</v>
      </c>
      <c r="N1291" s="4" t="str" cm="1">
        <f t="array" ref="N1291">_xlfn._xlws.FILTER(AnalysisGroupings!$G$2:$G$20,(AnalysisGroupings!$F$2:$F$20=AnalysisResults!M1291)*LEN(M1291)&gt;0,"")</f>
        <v/>
      </c>
      <c r="O1291" t="s">
        <v>357</v>
      </c>
      <c r="P1291" t="s">
        <v>111</v>
      </c>
      <c r="R1291" s="4" t="str" cm="1">
        <f t="array" ref="R1291">_xlfn._xlws.FILTER(AnalysisGroupings!$G$2:$G$20,(AnalysisGroupings!$F$2:$F$20=AnalysisResults!Q1291)*LEN(Q1291)&gt;0,"")</f>
        <v/>
      </c>
      <c r="S1291" t="s">
        <v>563</v>
      </c>
      <c r="T1291">
        <v>0</v>
      </c>
      <c r="U1291" s="7" t="s">
        <v>276</v>
      </c>
    </row>
    <row r="1292" spans="1:21" x14ac:dyDescent="0.45">
      <c r="A1292" t="s">
        <v>117</v>
      </c>
      <c r="B1292" s="4" t="str" cm="1">
        <f t="array" ref="B1292">_xlfn._xlws.FILTER(AnalysisSets!B:B,AnalysisSets!A:A=_xlfn._xlws.FILTER(Analyses!D:D,Analyses!A:A=AnalysisResults!A1292,""),"")</f>
        <v>Safety Population</v>
      </c>
      <c r="C1292" t="s">
        <v>314</v>
      </c>
      <c r="D1292" s="4" t="str" cm="1">
        <f t="array" ref="D1292">_xlfn.UNIQUE(_xlfn._xlws.FILTER(AnalysisMethods!$C$2:$C$31,AnalysisMethods!$A$2:$A$31=AnalysisResults!C1292,""))</f>
        <v>Grouped summary of categorical variable</v>
      </c>
      <c r="E1292" t="s">
        <v>316</v>
      </c>
      <c r="F1292" s="4" t="str" cm="1">
        <f t="array" ref="F1292">_xlfn._xlws.FILTER(AnalysisMethods!$H$2:$H$31,AnalysisMethods!$E$2:$E$31=AnalysisResults!E1292,"")</f>
        <v>%</v>
      </c>
      <c r="G1292" s="4" t="str" cm="1">
        <f t="array" ref="G1292">_xlfn._xlws.FILTER(AnalysisMethods!$I$2:$I$31,AnalysisMethods!$E$2:$E$31=AnalysisResults!E1292,"")</f>
        <v>( XX.X)</v>
      </c>
      <c r="H1292" t="s">
        <v>33</v>
      </c>
      <c r="I1292" t="s">
        <v>41</v>
      </c>
      <c r="J1292" s="4" t="str" cm="1">
        <f t="array" ref="J1292">_xlfn._xlws.FILTER(AnalysisGroupings!$G$2:$G$20,AnalysisGroupings!$F$2:$F$20=AnalysisResults!I1292,"")</f>
        <v>Xanomeline High Dose</v>
      </c>
      <c r="L1292" t="s">
        <v>108</v>
      </c>
      <c r="N1292" s="4" t="str" cm="1">
        <f t="array" ref="N1292">_xlfn._xlws.FILTER(AnalysisGroupings!$G$2:$G$20,(AnalysisGroupings!$F$2:$F$20=AnalysisResults!M1292)*LEN(M1292)&gt;0,"")</f>
        <v/>
      </c>
      <c r="O1292" t="s">
        <v>357</v>
      </c>
      <c r="P1292" t="s">
        <v>111</v>
      </c>
      <c r="R1292" s="4" t="str" cm="1">
        <f t="array" ref="R1292">_xlfn._xlws.FILTER(AnalysisGroupings!$G$2:$G$20,(AnalysisGroupings!$F$2:$F$20=AnalysisResults!Q1292)*LEN(Q1292)&gt;0,"")</f>
        <v/>
      </c>
      <c r="S1292" t="s">
        <v>563</v>
      </c>
      <c r="T1292">
        <v>0</v>
      </c>
      <c r="U1292" s="7" t="s">
        <v>280</v>
      </c>
    </row>
    <row r="1293" spans="1:21" x14ac:dyDescent="0.45">
      <c r="A1293" t="s">
        <v>117</v>
      </c>
      <c r="B1293" s="4" t="str" cm="1">
        <f t="array" ref="B1293">_xlfn._xlws.FILTER(AnalysisSets!B:B,AnalysisSets!A:A=_xlfn._xlws.FILTER(Analyses!D:D,Analyses!A:A=AnalysisResults!A1293,""),"")</f>
        <v>Safety Population</v>
      </c>
      <c r="C1293" t="s">
        <v>314</v>
      </c>
      <c r="D1293" s="4" t="str" cm="1">
        <f t="array" ref="D1293">_xlfn.UNIQUE(_xlfn._xlws.FILTER(AnalysisMethods!$C$2:$C$31,AnalysisMethods!$A$2:$A$31=AnalysisResults!C1293,""))</f>
        <v>Grouped summary of categorical variable</v>
      </c>
      <c r="E1293" t="s">
        <v>315</v>
      </c>
      <c r="F1293" s="4" t="str" cm="1">
        <f t="array" ref="F1293">_xlfn._xlws.FILTER(AnalysisMethods!$H$2:$H$31,AnalysisMethods!$E$2:$E$31=AnalysisResults!E1293,"")</f>
        <v>n</v>
      </c>
      <c r="G1293" s="4" t="str" cm="1">
        <f t="array" ref="G1293">_xlfn._xlws.FILTER(AnalysisMethods!$I$2:$I$31,AnalysisMethods!$E$2:$E$31=AnalysisResults!E1293,"")</f>
        <v>XX</v>
      </c>
      <c r="H1293" t="s">
        <v>33</v>
      </c>
      <c r="I1293" t="s">
        <v>41</v>
      </c>
      <c r="J1293" s="4" t="str" cm="1">
        <f t="array" ref="J1293">_xlfn._xlws.FILTER(AnalysisGroupings!$G$2:$G$20,AnalysisGroupings!$F$2:$F$20=AnalysisResults!I1293,"")</f>
        <v>Xanomeline High Dose</v>
      </c>
      <c r="L1293" t="s">
        <v>108</v>
      </c>
      <c r="N1293" s="4" t="str" cm="1">
        <f t="array" ref="N1293">_xlfn._xlws.FILTER(AnalysisGroupings!$G$2:$G$20,(AnalysisGroupings!$F$2:$F$20=AnalysisResults!M1293)*LEN(M1293)&gt;0,"")</f>
        <v/>
      </c>
      <c r="O1293" t="s">
        <v>357</v>
      </c>
      <c r="P1293" t="s">
        <v>111</v>
      </c>
      <c r="R1293" s="4" t="str" cm="1">
        <f t="array" ref="R1293">_xlfn._xlws.FILTER(AnalysisGroupings!$G$2:$G$20,(AnalysisGroupings!$F$2:$F$20=AnalysisResults!Q1293)*LEN(Q1293)&gt;0,"")</f>
        <v/>
      </c>
      <c r="S1293" t="s">
        <v>568</v>
      </c>
      <c r="T1293">
        <v>4</v>
      </c>
      <c r="U1293" s="7" t="s">
        <v>622</v>
      </c>
    </row>
    <row r="1294" spans="1:21" x14ac:dyDescent="0.45">
      <c r="A1294" t="s">
        <v>117</v>
      </c>
      <c r="B1294" s="4" t="str" cm="1">
        <f t="array" ref="B1294">_xlfn._xlws.FILTER(AnalysisSets!B:B,AnalysisSets!A:A=_xlfn._xlws.FILTER(Analyses!D:D,Analyses!A:A=AnalysisResults!A1294,""),"")</f>
        <v>Safety Population</v>
      </c>
      <c r="C1294" t="s">
        <v>314</v>
      </c>
      <c r="D1294" s="4" t="str" cm="1">
        <f t="array" ref="D1294">_xlfn.UNIQUE(_xlfn._xlws.FILTER(AnalysisMethods!$C$2:$C$31,AnalysisMethods!$A$2:$A$31=AnalysisResults!C1294,""))</f>
        <v>Grouped summary of categorical variable</v>
      </c>
      <c r="E1294" t="s">
        <v>316</v>
      </c>
      <c r="F1294" s="4" t="str" cm="1">
        <f t="array" ref="F1294">_xlfn._xlws.FILTER(AnalysisMethods!$H$2:$H$31,AnalysisMethods!$E$2:$E$31=AnalysisResults!E1294,"")</f>
        <v>%</v>
      </c>
      <c r="G1294" s="4" t="str" cm="1">
        <f t="array" ref="G1294">_xlfn._xlws.FILTER(AnalysisMethods!$I$2:$I$31,AnalysisMethods!$E$2:$E$31=AnalysisResults!E1294,"")</f>
        <v>( XX.X)</v>
      </c>
      <c r="H1294" t="s">
        <v>33</v>
      </c>
      <c r="I1294" t="s">
        <v>41</v>
      </c>
      <c r="J1294" s="4" t="str" cm="1">
        <f t="array" ref="J1294">_xlfn._xlws.FILTER(AnalysisGroupings!$G$2:$G$20,AnalysisGroupings!$F$2:$F$20=AnalysisResults!I1294,"")</f>
        <v>Xanomeline High Dose</v>
      </c>
      <c r="L1294" t="s">
        <v>108</v>
      </c>
      <c r="N1294" s="4" t="str" cm="1">
        <f t="array" ref="N1294">_xlfn._xlws.FILTER(AnalysisGroupings!$G$2:$G$20,(AnalysisGroupings!$F$2:$F$20=AnalysisResults!M1294)*LEN(M1294)&gt;0,"")</f>
        <v/>
      </c>
      <c r="O1294" t="s">
        <v>357</v>
      </c>
      <c r="P1294" t="s">
        <v>111</v>
      </c>
      <c r="R1294" s="4" t="str" cm="1">
        <f t="array" ref="R1294">_xlfn._xlws.FILTER(AnalysisGroupings!$G$2:$G$20,(AnalysisGroupings!$F$2:$F$20=AnalysisResults!Q1294)*LEN(Q1294)&gt;0,"")</f>
        <v/>
      </c>
      <c r="S1294" t="s">
        <v>568</v>
      </c>
      <c r="T1294">
        <v>4.7618999999999998</v>
      </c>
      <c r="U1294" s="7" t="s">
        <v>649</v>
      </c>
    </row>
    <row r="1295" spans="1:21" x14ac:dyDescent="0.45">
      <c r="A1295" t="s">
        <v>117</v>
      </c>
      <c r="B1295" s="4" t="str" cm="1">
        <f t="array" ref="B1295">_xlfn._xlws.FILTER(AnalysisSets!B:B,AnalysisSets!A:A=_xlfn._xlws.FILTER(Analyses!D:D,Analyses!A:A=AnalysisResults!A1295,""),"")</f>
        <v>Safety Population</v>
      </c>
      <c r="C1295" t="s">
        <v>314</v>
      </c>
      <c r="D1295" s="4" t="str" cm="1">
        <f t="array" ref="D1295">_xlfn.UNIQUE(_xlfn._xlws.FILTER(AnalysisMethods!$C$2:$C$31,AnalysisMethods!$A$2:$A$31=AnalysisResults!C1295,""))</f>
        <v>Grouped summary of categorical variable</v>
      </c>
      <c r="E1295" t="s">
        <v>315</v>
      </c>
      <c r="F1295" s="4" t="str" cm="1">
        <f t="array" ref="F1295">_xlfn._xlws.FILTER(AnalysisMethods!$H$2:$H$31,AnalysisMethods!$E$2:$E$31=AnalysisResults!E1295,"")</f>
        <v>n</v>
      </c>
      <c r="G1295" s="4" t="str" cm="1">
        <f t="array" ref="G1295">_xlfn._xlws.FILTER(AnalysisMethods!$I$2:$I$31,AnalysisMethods!$E$2:$E$31=AnalysisResults!E1295,"")</f>
        <v>XX</v>
      </c>
      <c r="H1295" t="s">
        <v>33</v>
      </c>
      <c r="I1295" t="s">
        <v>41</v>
      </c>
      <c r="J1295" s="4" t="str" cm="1">
        <f t="array" ref="J1295">_xlfn._xlws.FILTER(AnalysisGroupings!$G$2:$G$20,AnalysisGroupings!$F$2:$F$20=AnalysisResults!I1295,"")</f>
        <v>Xanomeline High Dose</v>
      </c>
      <c r="L1295" t="s">
        <v>108</v>
      </c>
      <c r="N1295" s="4" t="str" cm="1">
        <f t="array" ref="N1295">_xlfn._xlws.FILTER(AnalysisGroupings!$G$2:$G$20,(AnalysisGroupings!$F$2:$F$20=AnalysisResults!M1295)*LEN(M1295)&gt;0,"")</f>
        <v/>
      </c>
      <c r="O1295" t="s">
        <v>357</v>
      </c>
      <c r="P1295" t="s">
        <v>111</v>
      </c>
      <c r="R1295" s="4" t="str" cm="1">
        <f t="array" ref="R1295">_xlfn._xlws.FILTER(AnalysisGroupings!$G$2:$G$20,(AnalysisGroupings!$F$2:$F$20=AnalysisResults!Q1295)*LEN(Q1295)&gt;0,"")</f>
        <v/>
      </c>
      <c r="S1295" t="s">
        <v>580</v>
      </c>
      <c r="T1295">
        <v>1</v>
      </c>
      <c r="U1295" s="7" t="s">
        <v>277</v>
      </c>
    </row>
    <row r="1296" spans="1:21" x14ac:dyDescent="0.45">
      <c r="A1296" t="s">
        <v>117</v>
      </c>
      <c r="B1296" s="4" t="str" cm="1">
        <f t="array" ref="B1296">_xlfn._xlws.FILTER(AnalysisSets!B:B,AnalysisSets!A:A=_xlfn._xlws.FILTER(Analyses!D:D,Analyses!A:A=AnalysisResults!A1296,""),"")</f>
        <v>Safety Population</v>
      </c>
      <c r="C1296" t="s">
        <v>314</v>
      </c>
      <c r="D1296" s="4" t="str" cm="1">
        <f t="array" ref="D1296">_xlfn.UNIQUE(_xlfn._xlws.FILTER(AnalysisMethods!$C$2:$C$31,AnalysisMethods!$A$2:$A$31=AnalysisResults!C1296,""))</f>
        <v>Grouped summary of categorical variable</v>
      </c>
      <c r="E1296" t="s">
        <v>316</v>
      </c>
      <c r="F1296" s="4" t="str" cm="1">
        <f t="array" ref="F1296">_xlfn._xlws.FILTER(AnalysisMethods!$H$2:$H$31,AnalysisMethods!$E$2:$E$31=AnalysisResults!E1296,"")</f>
        <v>%</v>
      </c>
      <c r="G1296" s="4" t="str" cm="1">
        <f t="array" ref="G1296">_xlfn._xlws.FILTER(AnalysisMethods!$I$2:$I$31,AnalysisMethods!$E$2:$E$31=AnalysisResults!E1296,"")</f>
        <v>( XX.X)</v>
      </c>
      <c r="H1296" t="s">
        <v>33</v>
      </c>
      <c r="I1296" t="s">
        <v>41</v>
      </c>
      <c r="J1296" s="4" t="str" cm="1">
        <f t="array" ref="J1296">_xlfn._xlws.FILTER(AnalysisGroupings!$G$2:$G$20,AnalysisGroupings!$F$2:$F$20=AnalysisResults!I1296,"")</f>
        <v>Xanomeline High Dose</v>
      </c>
      <c r="L1296" t="s">
        <v>108</v>
      </c>
      <c r="N1296" s="4" t="str" cm="1">
        <f t="array" ref="N1296">_xlfn._xlws.FILTER(AnalysisGroupings!$G$2:$G$20,(AnalysisGroupings!$F$2:$F$20=AnalysisResults!M1296)*LEN(M1296)&gt;0,"")</f>
        <v/>
      </c>
      <c r="O1296" t="s">
        <v>357</v>
      </c>
      <c r="P1296" t="s">
        <v>111</v>
      </c>
      <c r="R1296" s="4" t="str" cm="1">
        <f t="array" ref="R1296">_xlfn._xlws.FILTER(AnalysisGroupings!$G$2:$G$20,(AnalysisGroupings!$F$2:$F$20=AnalysisResults!Q1296)*LEN(Q1296)&gt;0,"")</f>
        <v/>
      </c>
      <c r="S1296" t="s">
        <v>580</v>
      </c>
      <c r="T1296">
        <v>1.1904999999999999</v>
      </c>
      <c r="U1296" s="7" t="s">
        <v>283</v>
      </c>
    </row>
    <row r="1297" spans="1:21" x14ac:dyDescent="0.45">
      <c r="A1297" t="s">
        <v>117</v>
      </c>
      <c r="B1297" s="4" t="str" cm="1">
        <f t="array" ref="B1297">_xlfn._xlws.FILTER(AnalysisSets!B:B,AnalysisSets!A:A=_xlfn._xlws.FILTER(Analyses!D:D,Analyses!A:A=AnalysisResults!A1297,""),"")</f>
        <v>Safety Population</v>
      </c>
      <c r="C1297" t="s">
        <v>314</v>
      </c>
      <c r="D1297" s="4" t="str" cm="1">
        <f t="array" ref="D1297">_xlfn.UNIQUE(_xlfn._xlws.FILTER(AnalysisMethods!$C$2:$C$31,AnalysisMethods!$A$2:$A$31=AnalysisResults!C1297,""))</f>
        <v>Grouped summary of categorical variable</v>
      </c>
      <c r="E1297" t="s">
        <v>315</v>
      </c>
      <c r="F1297" s="4" t="str" cm="1">
        <f t="array" ref="F1297">_xlfn._xlws.FILTER(AnalysisMethods!$H$2:$H$31,AnalysisMethods!$E$2:$E$31=AnalysisResults!E1297,"")</f>
        <v>n</v>
      </c>
      <c r="G1297" s="4" t="str" cm="1">
        <f t="array" ref="G1297">_xlfn._xlws.FILTER(AnalysisMethods!$I$2:$I$31,AnalysisMethods!$E$2:$E$31=AnalysisResults!E1297,"")</f>
        <v>XX</v>
      </c>
      <c r="H1297" t="s">
        <v>33</v>
      </c>
      <c r="I1297" t="s">
        <v>41</v>
      </c>
      <c r="J1297" s="4" t="str" cm="1">
        <f t="array" ref="J1297">_xlfn._xlws.FILTER(AnalysisGroupings!$G$2:$G$20,AnalysisGroupings!$F$2:$F$20=AnalysisResults!I1297,"")</f>
        <v>Xanomeline High Dose</v>
      </c>
      <c r="L1297" t="s">
        <v>108</v>
      </c>
      <c r="N1297" s="4" t="str" cm="1">
        <f t="array" ref="N1297">_xlfn._xlws.FILTER(AnalysisGroupings!$G$2:$G$20,(AnalysisGroupings!$F$2:$F$20=AnalysisResults!M1297)*LEN(M1297)&gt;0,"")</f>
        <v/>
      </c>
      <c r="O1297" t="s">
        <v>357</v>
      </c>
      <c r="P1297" t="s">
        <v>111</v>
      </c>
      <c r="R1297" s="4" t="str" cm="1">
        <f t="array" ref="R1297">_xlfn._xlws.FILTER(AnalysisGroupings!$G$2:$G$20,(AnalysisGroupings!$F$2:$F$20=AnalysisResults!Q1297)*LEN(Q1297)&gt;0,"")</f>
        <v/>
      </c>
      <c r="S1297" t="s">
        <v>601</v>
      </c>
      <c r="T1297">
        <v>7</v>
      </c>
      <c r="U1297" s="7" t="s">
        <v>637</v>
      </c>
    </row>
    <row r="1298" spans="1:21" x14ac:dyDescent="0.45">
      <c r="A1298" t="s">
        <v>117</v>
      </c>
      <c r="B1298" s="4" t="str" cm="1">
        <f t="array" ref="B1298">_xlfn._xlws.FILTER(AnalysisSets!B:B,AnalysisSets!A:A=_xlfn._xlws.FILTER(Analyses!D:D,Analyses!A:A=AnalysisResults!A1298,""),"")</f>
        <v>Safety Population</v>
      </c>
      <c r="C1298" t="s">
        <v>314</v>
      </c>
      <c r="D1298" s="4" t="str" cm="1">
        <f t="array" ref="D1298">_xlfn.UNIQUE(_xlfn._xlws.FILTER(AnalysisMethods!$C$2:$C$31,AnalysisMethods!$A$2:$A$31=AnalysisResults!C1298,""))</f>
        <v>Grouped summary of categorical variable</v>
      </c>
      <c r="E1298" t="s">
        <v>316</v>
      </c>
      <c r="F1298" s="4" t="str" cm="1">
        <f t="array" ref="F1298">_xlfn._xlws.FILTER(AnalysisMethods!$H$2:$H$31,AnalysisMethods!$E$2:$E$31=AnalysisResults!E1298,"")</f>
        <v>%</v>
      </c>
      <c r="G1298" s="4" t="str" cm="1">
        <f t="array" ref="G1298">_xlfn._xlws.FILTER(AnalysisMethods!$I$2:$I$31,AnalysisMethods!$E$2:$E$31=AnalysisResults!E1298,"")</f>
        <v>( XX.X)</v>
      </c>
      <c r="H1298" t="s">
        <v>33</v>
      </c>
      <c r="I1298" t="s">
        <v>41</v>
      </c>
      <c r="J1298" s="4" t="str" cm="1">
        <f t="array" ref="J1298">_xlfn._xlws.FILTER(AnalysisGroupings!$G$2:$G$20,AnalysisGroupings!$F$2:$F$20=AnalysisResults!I1298,"")</f>
        <v>Xanomeline High Dose</v>
      </c>
      <c r="L1298" t="s">
        <v>108</v>
      </c>
      <c r="N1298" s="4" t="str" cm="1">
        <f t="array" ref="N1298">_xlfn._xlws.FILTER(AnalysisGroupings!$G$2:$G$20,(AnalysisGroupings!$F$2:$F$20=AnalysisResults!M1298)*LEN(M1298)&gt;0,"")</f>
        <v/>
      </c>
      <c r="O1298" t="s">
        <v>357</v>
      </c>
      <c r="P1298" t="s">
        <v>111</v>
      </c>
      <c r="R1298" s="4" t="str" cm="1">
        <f t="array" ref="R1298">_xlfn._xlws.FILTER(AnalysisGroupings!$G$2:$G$20,(AnalysisGroupings!$F$2:$F$20=AnalysisResults!Q1298)*LEN(Q1298)&gt;0,"")</f>
        <v/>
      </c>
      <c r="S1298" t="s">
        <v>601</v>
      </c>
      <c r="T1298">
        <v>8.3332999999999995</v>
      </c>
      <c r="U1298" s="7" t="s">
        <v>638</v>
      </c>
    </row>
    <row r="1299" spans="1:21" x14ac:dyDescent="0.45">
      <c r="A1299" t="s">
        <v>117</v>
      </c>
      <c r="B1299" s="4" t="str" cm="1">
        <f t="array" ref="B1299">_xlfn._xlws.FILTER(AnalysisSets!B:B,AnalysisSets!A:A=_xlfn._xlws.FILTER(Analyses!D:D,Analyses!A:A=AnalysisResults!A1299,""),"")</f>
        <v>Safety Population</v>
      </c>
      <c r="C1299" t="s">
        <v>314</v>
      </c>
      <c r="D1299" s="4" t="str" cm="1">
        <f t="array" ref="D1299">_xlfn.UNIQUE(_xlfn._xlws.FILTER(AnalysisMethods!$C$2:$C$31,AnalysisMethods!$A$2:$A$31=AnalysisResults!C1299,""))</f>
        <v>Grouped summary of categorical variable</v>
      </c>
      <c r="E1299" t="s">
        <v>315</v>
      </c>
      <c r="F1299" s="4" t="str" cm="1">
        <f t="array" ref="F1299">_xlfn._xlws.FILTER(AnalysisMethods!$H$2:$H$31,AnalysisMethods!$E$2:$E$31=AnalysisResults!E1299,"")</f>
        <v>n</v>
      </c>
      <c r="G1299" s="4" t="str" cm="1">
        <f t="array" ref="G1299">_xlfn._xlws.FILTER(AnalysisMethods!$I$2:$I$31,AnalysisMethods!$E$2:$E$31=AnalysisResults!E1299,"")</f>
        <v>XX</v>
      </c>
      <c r="H1299" t="s">
        <v>33</v>
      </c>
      <c r="I1299" t="s">
        <v>41</v>
      </c>
      <c r="J1299" s="4" t="str" cm="1">
        <f t="array" ref="J1299">_xlfn._xlws.FILTER(AnalysisGroupings!$G$2:$G$20,AnalysisGroupings!$F$2:$F$20=AnalysisResults!I1299,"")</f>
        <v>Xanomeline High Dose</v>
      </c>
      <c r="L1299" t="s">
        <v>108</v>
      </c>
      <c r="N1299" s="4" t="str" cm="1">
        <f t="array" ref="N1299">_xlfn._xlws.FILTER(AnalysisGroupings!$G$2:$G$20,(AnalysisGroupings!$F$2:$F$20=AnalysisResults!M1299)*LEN(M1299)&gt;0,"")</f>
        <v/>
      </c>
      <c r="O1299" t="s">
        <v>358</v>
      </c>
      <c r="P1299" t="s">
        <v>111</v>
      </c>
      <c r="R1299" s="4" t="str" cm="1">
        <f t="array" ref="R1299">_xlfn._xlws.FILTER(AnalysisGroupings!$G$2:$G$20,(AnalysisGroupings!$F$2:$F$20=AnalysisResults!Q1299)*LEN(Q1299)&gt;0,"")</f>
        <v/>
      </c>
      <c r="S1299" t="s">
        <v>386</v>
      </c>
      <c r="T1299">
        <v>0</v>
      </c>
      <c r="U1299" s="7" t="s">
        <v>276</v>
      </c>
    </row>
    <row r="1300" spans="1:21" x14ac:dyDescent="0.45">
      <c r="A1300" t="s">
        <v>117</v>
      </c>
      <c r="B1300" s="4" t="str" cm="1">
        <f t="array" ref="B1300">_xlfn._xlws.FILTER(AnalysisSets!B:B,AnalysisSets!A:A=_xlfn._xlws.FILTER(Analyses!D:D,Analyses!A:A=AnalysisResults!A1300,""),"")</f>
        <v>Safety Population</v>
      </c>
      <c r="C1300" t="s">
        <v>314</v>
      </c>
      <c r="D1300" s="4" t="str" cm="1">
        <f t="array" ref="D1300">_xlfn.UNIQUE(_xlfn._xlws.FILTER(AnalysisMethods!$C$2:$C$31,AnalysisMethods!$A$2:$A$31=AnalysisResults!C1300,""))</f>
        <v>Grouped summary of categorical variable</v>
      </c>
      <c r="E1300" t="s">
        <v>316</v>
      </c>
      <c r="F1300" s="4" t="str" cm="1">
        <f t="array" ref="F1300">_xlfn._xlws.FILTER(AnalysisMethods!$H$2:$H$31,AnalysisMethods!$E$2:$E$31=AnalysisResults!E1300,"")</f>
        <v>%</v>
      </c>
      <c r="G1300" s="4" t="str" cm="1">
        <f t="array" ref="G1300">_xlfn._xlws.FILTER(AnalysisMethods!$I$2:$I$31,AnalysisMethods!$E$2:$E$31=AnalysisResults!E1300,"")</f>
        <v>( XX.X)</v>
      </c>
      <c r="H1300" t="s">
        <v>33</v>
      </c>
      <c r="I1300" t="s">
        <v>41</v>
      </c>
      <c r="J1300" s="4" t="str" cm="1">
        <f t="array" ref="J1300">_xlfn._xlws.FILTER(AnalysisGroupings!$G$2:$G$20,AnalysisGroupings!$F$2:$F$20=AnalysisResults!I1300,"")</f>
        <v>Xanomeline High Dose</v>
      </c>
      <c r="L1300" t="s">
        <v>108</v>
      </c>
      <c r="N1300" s="4" t="str" cm="1">
        <f t="array" ref="N1300">_xlfn._xlws.FILTER(AnalysisGroupings!$G$2:$G$20,(AnalysisGroupings!$F$2:$F$20=AnalysisResults!M1300)*LEN(M1300)&gt;0,"")</f>
        <v/>
      </c>
      <c r="O1300" t="s">
        <v>358</v>
      </c>
      <c r="P1300" t="s">
        <v>111</v>
      </c>
      <c r="R1300" s="4" t="str" cm="1">
        <f t="array" ref="R1300">_xlfn._xlws.FILTER(AnalysisGroupings!$G$2:$G$20,(AnalysisGroupings!$F$2:$F$20=AnalysisResults!Q1300)*LEN(Q1300)&gt;0,"")</f>
        <v/>
      </c>
      <c r="S1300" t="s">
        <v>386</v>
      </c>
      <c r="T1300">
        <v>0</v>
      </c>
      <c r="U1300" s="7" t="s">
        <v>280</v>
      </c>
    </row>
    <row r="1301" spans="1:21" x14ac:dyDescent="0.45">
      <c r="A1301" t="s">
        <v>117</v>
      </c>
      <c r="B1301" s="4" t="str" cm="1">
        <f t="array" ref="B1301">_xlfn._xlws.FILTER(AnalysisSets!B:B,AnalysisSets!A:A=_xlfn._xlws.FILTER(Analyses!D:D,Analyses!A:A=AnalysisResults!A1301,""),"")</f>
        <v>Safety Population</v>
      </c>
      <c r="C1301" t="s">
        <v>314</v>
      </c>
      <c r="D1301" s="4" t="str" cm="1">
        <f t="array" ref="D1301">_xlfn.UNIQUE(_xlfn._xlws.FILTER(AnalysisMethods!$C$2:$C$31,AnalysisMethods!$A$2:$A$31=AnalysisResults!C1301,""))</f>
        <v>Grouped summary of categorical variable</v>
      </c>
      <c r="E1301" t="s">
        <v>315</v>
      </c>
      <c r="F1301" s="4" t="str" cm="1">
        <f t="array" ref="F1301">_xlfn._xlws.FILTER(AnalysisMethods!$H$2:$H$31,AnalysisMethods!$E$2:$E$31=AnalysisResults!E1301,"")</f>
        <v>n</v>
      </c>
      <c r="G1301" s="4" t="str" cm="1">
        <f t="array" ref="G1301">_xlfn._xlws.FILTER(AnalysisMethods!$I$2:$I$31,AnalysisMethods!$E$2:$E$31=AnalysisResults!E1301,"")</f>
        <v>XX</v>
      </c>
      <c r="H1301" t="s">
        <v>33</v>
      </c>
      <c r="I1301" t="s">
        <v>41</v>
      </c>
      <c r="J1301" s="4" t="str" cm="1">
        <f t="array" ref="J1301">_xlfn._xlws.FILTER(AnalysisGroupings!$G$2:$G$20,AnalysisGroupings!$F$2:$F$20=AnalysisResults!I1301,"")</f>
        <v>Xanomeline High Dose</v>
      </c>
      <c r="L1301" t="s">
        <v>108</v>
      </c>
      <c r="N1301" s="4" t="str" cm="1">
        <f t="array" ref="N1301">_xlfn._xlws.FILTER(AnalysisGroupings!$G$2:$G$20,(AnalysisGroupings!$F$2:$F$20=AnalysisResults!M1301)*LEN(M1301)&gt;0,"")</f>
        <v/>
      </c>
      <c r="O1301" t="s">
        <v>358</v>
      </c>
      <c r="P1301" t="s">
        <v>111</v>
      </c>
      <c r="R1301" s="4" t="str" cm="1">
        <f t="array" ref="R1301">_xlfn._xlws.FILTER(AnalysisGroupings!$G$2:$G$20,(AnalysisGroupings!$F$2:$F$20=AnalysisResults!Q1301)*LEN(Q1301)&gt;0,"")</f>
        <v/>
      </c>
      <c r="S1301" t="s">
        <v>387</v>
      </c>
      <c r="T1301">
        <v>7</v>
      </c>
      <c r="U1301" s="7" t="s">
        <v>637</v>
      </c>
    </row>
    <row r="1302" spans="1:21" x14ac:dyDescent="0.45">
      <c r="A1302" t="s">
        <v>117</v>
      </c>
      <c r="B1302" s="4" t="str" cm="1">
        <f t="array" ref="B1302">_xlfn._xlws.FILTER(AnalysisSets!B:B,AnalysisSets!A:A=_xlfn._xlws.FILTER(Analyses!D:D,Analyses!A:A=AnalysisResults!A1302,""),"")</f>
        <v>Safety Population</v>
      </c>
      <c r="C1302" t="s">
        <v>314</v>
      </c>
      <c r="D1302" s="4" t="str" cm="1">
        <f t="array" ref="D1302">_xlfn.UNIQUE(_xlfn._xlws.FILTER(AnalysisMethods!$C$2:$C$31,AnalysisMethods!$A$2:$A$31=AnalysisResults!C1302,""))</f>
        <v>Grouped summary of categorical variable</v>
      </c>
      <c r="E1302" t="s">
        <v>316</v>
      </c>
      <c r="F1302" s="4" t="str" cm="1">
        <f t="array" ref="F1302">_xlfn._xlws.FILTER(AnalysisMethods!$H$2:$H$31,AnalysisMethods!$E$2:$E$31=AnalysisResults!E1302,"")</f>
        <v>%</v>
      </c>
      <c r="G1302" s="4" t="str" cm="1">
        <f t="array" ref="G1302">_xlfn._xlws.FILTER(AnalysisMethods!$I$2:$I$31,AnalysisMethods!$E$2:$E$31=AnalysisResults!E1302,"")</f>
        <v>( XX.X)</v>
      </c>
      <c r="H1302" t="s">
        <v>33</v>
      </c>
      <c r="I1302" t="s">
        <v>41</v>
      </c>
      <c r="J1302" s="4" t="str" cm="1">
        <f t="array" ref="J1302">_xlfn._xlws.FILTER(AnalysisGroupings!$G$2:$G$20,AnalysisGroupings!$F$2:$F$20=AnalysisResults!I1302,"")</f>
        <v>Xanomeline High Dose</v>
      </c>
      <c r="L1302" t="s">
        <v>108</v>
      </c>
      <c r="N1302" s="4" t="str" cm="1">
        <f t="array" ref="N1302">_xlfn._xlws.FILTER(AnalysisGroupings!$G$2:$G$20,(AnalysisGroupings!$F$2:$F$20=AnalysisResults!M1302)*LEN(M1302)&gt;0,"")</f>
        <v/>
      </c>
      <c r="O1302" t="s">
        <v>358</v>
      </c>
      <c r="P1302" t="s">
        <v>111</v>
      </c>
      <c r="R1302" s="4" t="str" cm="1">
        <f t="array" ref="R1302">_xlfn._xlws.FILTER(AnalysisGroupings!$G$2:$G$20,(AnalysisGroupings!$F$2:$F$20=AnalysisResults!Q1302)*LEN(Q1302)&gt;0,"")</f>
        <v/>
      </c>
      <c r="S1302" t="s">
        <v>387</v>
      </c>
      <c r="T1302">
        <v>8.3332999999999995</v>
      </c>
      <c r="U1302" s="7" t="s">
        <v>638</v>
      </c>
    </row>
    <row r="1303" spans="1:21" x14ac:dyDescent="0.45">
      <c r="A1303" t="s">
        <v>117</v>
      </c>
      <c r="B1303" s="4" t="str" cm="1">
        <f t="array" ref="B1303">_xlfn._xlws.FILTER(AnalysisSets!B:B,AnalysisSets!A:A=_xlfn._xlws.FILTER(Analyses!D:D,Analyses!A:A=AnalysisResults!A1303,""),"")</f>
        <v>Safety Population</v>
      </c>
      <c r="C1303" t="s">
        <v>314</v>
      </c>
      <c r="D1303" s="4" t="str" cm="1">
        <f t="array" ref="D1303">_xlfn.UNIQUE(_xlfn._xlws.FILTER(AnalysisMethods!$C$2:$C$31,AnalysisMethods!$A$2:$A$31=AnalysisResults!C1303,""))</f>
        <v>Grouped summary of categorical variable</v>
      </c>
      <c r="E1303" t="s">
        <v>315</v>
      </c>
      <c r="F1303" s="4" t="str" cm="1">
        <f t="array" ref="F1303">_xlfn._xlws.FILTER(AnalysisMethods!$H$2:$H$31,AnalysisMethods!$E$2:$E$31=AnalysisResults!E1303,"")</f>
        <v>n</v>
      </c>
      <c r="G1303" s="4" t="str" cm="1">
        <f t="array" ref="G1303">_xlfn._xlws.FILTER(AnalysisMethods!$I$2:$I$31,AnalysisMethods!$E$2:$E$31=AnalysisResults!E1303,"")</f>
        <v>XX</v>
      </c>
      <c r="H1303" t="s">
        <v>33</v>
      </c>
      <c r="I1303" t="s">
        <v>41</v>
      </c>
      <c r="J1303" s="4" t="str" cm="1">
        <f t="array" ref="J1303">_xlfn._xlws.FILTER(AnalysisGroupings!$G$2:$G$20,AnalysisGroupings!$F$2:$F$20=AnalysisResults!I1303,"")</f>
        <v>Xanomeline High Dose</v>
      </c>
      <c r="L1303" t="s">
        <v>108</v>
      </c>
      <c r="N1303" s="4" t="str" cm="1">
        <f t="array" ref="N1303">_xlfn._xlws.FILTER(AnalysisGroupings!$G$2:$G$20,(AnalysisGroupings!$F$2:$F$20=AnalysisResults!M1303)*LEN(M1303)&gt;0,"")</f>
        <v/>
      </c>
      <c r="O1303" t="s">
        <v>358</v>
      </c>
      <c r="P1303" t="s">
        <v>111</v>
      </c>
      <c r="R1303" s="4" t="str" cm="1">
        <f t="array" ref="R1303">_xlfn._xlws.FILTER(AnalysisGroupings!$G$2:$G$20,(AnalysisGroupings!$F$2:$F$20=AnalysisResults!Q1303)*LEN(Q1303)&gt;0,"")</f>
        <v/>
      </c>
      <c r="S1303" t="s">
        <v>388</v>
      </c>
      <c r="T1303">
        <v>0</v>
      </c>
      <c r="U1303" s="7" t="s">
        <v>276</v>
      </c>
    </row>
    <row r="1304" spans="1:21" x14ac:dyDescent="0.45">
      <c r="A1304" t="s">
        <v>117</v>
      </c>
      <c r="B1304" s="4" t="str" cm="1">
        <f t="array" ref="B1304">_xlfn._xlws.FILTER(AnalysisSets!B:B,AnalysisSets!A:A=_xlfn._xlws.FILTER(Analyses!D:D,Analyses!A:A=AnalysisResults!A1304,""),"")</f>
        <v>Safety Population</v>
      </c>
      <c r="C1304" t="s">
        <v>314</v>
      </c>
      <c r="D1304" s="4" t="str" cm="1">
        <f t="array" ref="D1304">_xlfn.UNIQUE(_xlfn._xlws.FILTER(AnalysisMethods!$C$2:$C$31,AnalysisMethods!$A$2:$A$31=AnalysisResults!C1304,""))</f>
        <v>Grouped summary of categorical variable</v>
      </c>
      <c r="E1304" t="s">
        <v>316</v>
      </c>
      <c r="F1304" s="4" t="str" cm="1">
        <f t="array" ref="F1304">_xlfn._xlws.FILTER(AnalysisMethods!$H$2:$H$31,AnalysisMethods!$E$2:$E$31=AnalysisResults!E1304,"")</f>
        <v>%</v>
      </c>
      <c r="G1304" s="4" t="str" cm="1">
        <f t="array" ref="G1304">_xlfn._xlws.FILTER(AnalysisMethods!$I$2:$I$31,AnalysisMethods!$E$2:$E$31=AnalysisResults!E1304,"")</f>
        <v>( XX.X)</v>
      </c>
      <c r="H1304" t="s">
        <v>33</v>
      </c>
      <c r="I1304" t="s">
        <v>41</v>
      </c>
      <c r="J1304" s="4" t="str" cm="1">
        <f t="array" ref="J1304">_xlfn._xlws.FILTER(AnalysisGroupings!$G$2:$G$20,AnalysisGroupings!$F$2:$F$20=AnalysisResults!I1304,"")</f>
        <v>Xanomeline High Dose</v>
      </c>
      <c r="L1304" t="s">
        <v>108</v>
      </c>
      <c r="N1304" s="4" t="str" cm="1">
        <f t="array" ref="N1304">_xlfn._xlws.FILTER(AnalysisGroupings!$G$2:$G$20,(AnalysisGroupings!$F$2:$F$20=AnalysisResults!M1304)*LEN(M1304)&gt;0,"")</f>
        <v/>
      </c>
      <c r="O1304" t="s">
        <v>358</v>
      </c>
      <c r="P1304" t="s">
        <v>111</v>
      </c>
      <c r="R1304" s="4" t="str" cm="1">
        <f t="array" ref="R1304">_xlfn._xlws.FILTER(AnalysisGroupings!$G$2:$G$20,(AnalysisGroupings!$F$2:$F$20=AnalysisResults!Q1304)*LEN(Q1304)&gt;0,"")</f>
        <v/>
      </c>
      <c r="S1304" t="s">
        <v>388</v>
      </c>
      <c r="T1304">
        <v>0</v>
      </c>
      <c r="U1304" s="7" t="s">
        <v>280</v>
      </c>
    </row>
    <row r="1305" spans="1:21" x14ac:dyDescent="0.45">
      <c r="A1305" t="s">
        <v>117</v>
      </c>
      <c r="B1305" s="4" t="str" cm="1">
        <f t="array" ref="B1305">_xlfn._xlws.FILTER(AnalysisSets!B:B,AnalysisSets!A:A=_xlfn._xlws.FILTER(Analyses!D:D,Analyses!A:A=AnalysisResults!A1305,""),"")</f>
        <v>Safety Population</v>
      </c>
      <c r="C1305" t="s">
        <v>314</v>
      </c>
      <c r="D1305" s="4" t="str" cm="1">
        <f t="array" ref="D1305">_xlfn.UNIQUE(_xlfn._xlws.FILTER(AnalysisMethods!$C$2:$C$31,AnalysisMethods!$A$2:$A$31=AnalysisResults!C1305,""))</f>
        <v>Grouped summary of categorical variable</v>
      </c>
      <c r="E1305" t="s">
        <v>315</v>
      </c>
      <c r="F1305" s="4" t="str" cm="1">
        <f t="array" ref="F1305">_xlfn._xlws.FILTER(AnalysisMethods!$H$2:$H$31,AnalysisMethods!$E$2:$E$31=AnalysisResults!E1305,"")</f>
        <v>n</v>
      </c>
      <c r="G1305" s="4" t="str" cm="1">
        <f t="array" ref="G1305">_xlfn._xlws.FILTER(AnalysisMethods!$I$2:$I$31,AnalysisMethods!$E$2:$E$31=AnalysisResults!E1305,"")</f>
        <v>XX</v>
      </c>
      <c r="H1305" t="s">
        <v>33</v>
      </c>
      <c r="I1305" t="s">
        <v>41</v>
      </c>
      <c r="J1305" s="4" t="str" cm="1">
        <f t="array" ref="J1305">_xlfn._xlws.FILTER(AnalysisGroupings!$G$2:$G$20,AnalysisGroupings!$F$2:$F$20=AnalysisResults!I1305,"")</f>
        <v>Xanomeline High Dose</v>
      </c>
      <c r="L1305" t="s">
        <v>108</v>
      </c>
      <c r="N1305" s="4" t="str" cm="1">
        <f t="array" ref="N1305">_xlfn._xlws.FILTER(AnalysisGroupings!$G$2:$G$20,(AnalysisGroupings!$F$2:$F$20=AnalysisResults!M1305)*LEN(M1305)&gt;0,"")</f>
        <v/>
      </c>
      <c r="O1305" t="s">
        <v>358</v>
      </c>
      <c r="P1305" t="s">
        <v>111</v>
      </c>
      <c r="R1305" s="4" t="str" cm="1">
        <f t="array" ref="R1305">_xlfn._xlws.FILTER(AnalysisGroupings!$G$2:$G$20,(AnalysisGroupings!$F$2:$F$20=AnalysisResults!Q1305)*LEN(Q1305)&gt;0,"")</f>
        <v/>
      </c>
      <c r="S1305" t="s">
        <v>389</v>
      </c>
      <c r="T1305">
        <v>1</v>
      </c>
      <c r="U1305" s="7" t="s">
        <v>277</v>
      </c>
    </row>
    <row r="1306" spans="1:21" x14ac:dyDescent="0.45">
      <c r="A1306" t="s">
        <v>117</v>
      </c>
      <c r="B1306" s="4" t="str" cm="1">
        <f t="array" ref="B1306">_xlfn._xlws.FILTER(AnalysisSets!B:B,AnalysisSets!A:A=_xlfn._xlws.FILTER(Analyses!D:D,Analyses!A:A=AnalysisResults!A1306,""),"")</f>
        <v>Safety Population</v>
      </c>
      <c r="C1306" t="s">
        <v>314</v>
      </c>
      <c r="D1306" s="4" t="str" cm="1">
        <f t="array" ref="D1306">_xlfn.UNIQUE(_xlfn._xlws.FILTER(AnalysisMethods!$C$2:$C$31,AnalysisMethods!$A$2:$A$31=AnalysisResults!C1306,""))</f>
        <v>Grouped summary of categorical variable</v>
      </c>
      <c r="E1306" t="s">
        <v>316</v>
      </c>
      <c r="F1306" s="4" t="str" cm="1">
        <f t="array" ref="F1306">_xlfn._xlws.FILTER(AnalysisMethods!$H$2:$H$31,AnalysisMethods!$E$2:$E$31=AnalysisResults!E1306,"")</f>
        <v>%</v>
      </c>
      <c r="G1306" s="4" t="str" cm="1">
        <f t="array" ref="G1306">_xlfn._xlws.FILTER(AnalysisMethods!$I$2:$I$31,AnalysisMethods!$E$2:$E$31=AnalysisResults!E1306,"")</f>
        <v>( XX.X)</v>
      </c>
      <c r="H1306" t="s">
        <v>33</v>
      </c>
      <c r="I1306" t="s">
        <v>41</v>
      </c>
      <c r="J1306" s="4" t="str" cm="1">
        <f t="array" ref="J1306">_xlfn._xlws.FILTER(AnalysisGroupings!$G$2:$G$20,AnalysisGroupings!$F$2:$F$20=AnalysisResults!I1306,"")</f>
        <v>Xanomeline High Dose</v>
      </c>
      <c r="L1306" t="s">
        <v>108</v>
      </c>
      <c r="N1306" s="4" t="str" cm="1">
        <f t="array" ref="N1306">_xlfn._xlws.FILTER(AnalysisGroupings!$G$2:$G$20,(AnalysisGroupings!$F$2:$F$20=AnalysisResults!M1306)*LEN(M1306)&gt;0,"")</f>
        <v/>
      </c>
      <c r="O1306" t="s">
        <v>358</v>
      </c>
      <c r="P1306" t="s">
        <v>111</v>
      </c>
      <c r="R1306" s="4" t="str" cm="1">
        <f t="array" ref="R1306">_xlfn._xlws.FILTER(AnalysisGroupings!$G$2:$G$20,(AnalysisGroupings!$F$2:$F$20=AnalysisResults!Q1306)*LEN(Q1306)&gt;0,"")</f>
        <v/>
      </c>
      <c r="S1306" t="s">
        <v>389</v>
      </c>
      <c r="T1306">
        <v>1.1904999999999999</v>
      </c>
      <c r="U1306" s="7" t="s">
        <v>283</v>
      </c>
    </row>
    <row r="1307" spans="1:21" x14ac:dyDescent="0.45">
      <c r="A1307" t="s">
        <v>117</v>
      </c>
      <c r="B1307" s="4" t="str" cm="1">
        <f t="array" ref="B1307">_xlfn._xlws.FILTER(AnalysisSets!B:B,AnalysisSets!A:A=_xlfn._xlws.FILTER(Analyses!D:D,Analyses!A:A=AnalysisResults!A1307,""),"")</f>
        <v>Safety Population</v>
      </c>
      <c r="C1307" t="s">
        <v>314</v>
      </c>
      <c r="D1307" s="4" t="str" cm="1">
        <f t="array" ref="D1307">_xlfn.UNIQUE(_xlfn._xlws.FILTER(AnalysisMethods!$C$2:$C$31,AnalysisMethods!$A$2:$A$31=AnalysisResults!C1307,""))</f>
        <v>Grouped summary of categorical variable</v>
      </c>
      <c r="E1307" t="s">
        <v>315</v>
      </c>
      <c r="F1307" s="4" t="str" cm="1">
        <f t="array" ref="F1307">_xlfn._xlws.FILTER(AnalysisMethods!$H$2:$H$31,AnalysisMethods!$E$2:$E$31=AnalysisResults!E1307,"")</f>
        <v>n</v>
      </c>
      <c r="G1307" s="4" t="str" cm="1">
        <f t="array" ref="G1307">_xlfn._xlws.FILTER(AnalysisMethods!$I$2:$I$31,AnalysisMethods!$E$2:$E$31=AnalysisResults!E1307,"")</f>
        <v>XX</v>
      </c>
      <c r="H1307" t="s">
        <v>33</v>
      </c>
      <c r="I1307" t="s">
        <v>41</v>
      </c>
      <c r="J1307" s="4" t="str" cm="1">
        <f t="array" ref="J1307">_xlfn._xlws.FILTER(AnalysisGroupings!$G$2:$G$20,AnalysisGroupings!$F$2:$F$20=AnalysisResults!I1307,"")</f>
        <v>Xanomeline High Dose</v>
      </c>
      <c r="L1307" t="s">
        <v>108</v>
      </c>
      <c r="N1307" s="4" t="str" cm="1">
        <f t="array" ref="N1307">_xlfn._xlws.FILTER(AnalysisGroupings!$G$2:$G$20,(AnalysisGroupings!$F$2:$F$20=AnalysisResults!M1307)*LEN(M1307)&gt;0,"")</f>
        <v/>
      </c>
      <c r="O1307" t="s">
        <v>358</v>
      </c>
      <c r="P1307" t="s">
        <v>111</v>
      </c>
      <c r="R1307" s="4" t="str" cm="1">
        <f t="array" ref="R1307">_xlfn._xlws.FILTER(AnalysisGroupings!$G$2:$G$20,(AnalysisGroupings!$F$2:$F$20=AnalysisResults!Q1307)*LEN(Q1307)&gt;0,"")</f>
        <v/>
      </c>
      <c r="S1307" t="s">
        <v>390</v>
      </c>
      <c r="T1307">
        <v>0</v>
      </c>
      <c r="U1307" s="7" t="s">
        <v>276</v>
      </c>
    </row>
    <row r="1308" spans="1:21" x14ac:dyDescent="0.45">
      <c r="A1308" t="s">
        <v>117</v>
      </c>
      <c r="B1308" s="4" t="str" cm="1">
        <f t="array" ref="B1308">_xlfn._xlws.FILTER(AnalysisSets!B:B,AnalysisSets!A:A=_xlfn._xlws.FILTER(Analyses!D:D,Analyses!A:A=AnalysisResults!A1308,""),"")</f>
        <v>Safety Population</v>
      </c>
      <c r="C1308" t="s">
        <v>314</v>
      </c>
      <c r="D1308" s="4" t="str" cm="1">
        <f t="array" ref="D1308">_xlfn.UNIQUE(_xlfn._xlws.FILTER(AnalysisMethods!$C$2:$C$31,AnalysisMethods!$A$2:$A$31=AnalysisResults!C1308,""))</f>
        <v>Grouped summary of categorical variable</v>
      </c>
      <c r="E1308" t="s">
        <v>316</v>
      </c>
      <c r="F1308" s="4" t="str" cm="1">
        <f t="array" ref="F1308">_xlfn._xlws.FILTER(AnalysisMethods!$H$2:$H$31,AnalysisMethods!$E$2:$E$31=AnalysisResults!E1308,"")</f>
        <v>%</v>
      </c>
      <c r="G1308" s="4" t="str" cm="1">
        <f t="array" ref="G1308">_xlfn._xlws.FILTER(AnalysisMethods!$I$2:$I$31,AnalysisMethods!$E$2:$E$31=AnalysisResults!E1308,"")</f>
        <v>( XX.X)</v>
      </c>
      <c r="H1308" t="s">
        <v>33</v>
      </c>
      <c r="I1308" t="s">
        <v>41</v>
      </c>
      <c r="J1308" s="4" t="str" cm="1">
        <f t="array" ref="J1308">_xlfn._xlws.FILTER(AnalysisGroupings!$G$2:$G$20,AnalysisGroupings!$F$2:$F$20=AnalysisResults!I1308,"")</f>
        <v>Xanomeline High Dose</v>
      </c>
      <c r="L1308" t="s">
        <v>108</v>
      </c>
      <c r="N1308" s="4" t="str" cm="1">
        <f t="array" ref="N1308">_xlfn._xlws.FILTER(AnalysisGroupings!$G$2:$G$20,(AnalysisGroupings!$F$2:$F$20=AnalysisResults!M1308)*LEN(M1308)&gt;0,"")</f>
        <v/>
      </c>
      <c r="O1308" t="s">
        <v>358</v>
      </c>
      <c r="P1308" t="s">
        <v>111</v>
      </c>
      <c r="R1308" s="4" t="str" cm="1">
        <f t="array" ref="R1308">_xlfn._xlws.FILTER(AnalysisGroupings!$G$2:$G$20,(AnalysisGroupings!$F$2:$F$20=AnalysisResults!Q1308)*LEN(Q1308)&gt;0,"")</f>
        <v/>
      </c>
      <c r="S1308" t="s">
        <v>390</v>
      </c>
      <c r="T1308">
        <v>0</v>
      </c>
      <c r="U1308" s="7" t="s">
        <v>280</v>
      </c>
    </row>
    <row r="1309" spans="1:21" x14ac:dyDescent="0.45">
      <c r="A1309" t="s">
        <v>117</v>
      </c>
      <c r="B1309" s="4" t="str" cm="1">
        <f t="array" ref="B1309">_xlfn._xlws.FILTER(AnalysisSets!B:B,AnalysisSets!A:A=_xlfn._xlws.FILTER(Analyses!D:D,Analyses!A:A=AnalysisResults!A1309,""),"")</f>
        <v>Safety Population</v>
      </c>
      <c r="C1309" t="s">
        <v>314</v>
      </c>
      <c r="D1309" s="4" t="str" cm="1">
        <f t="array" ref="D1309">_xlfn.UNIQUE(_xlfn._xlws.FILTER(AnalysisMethods!$C$2:$C$31,AnalysisMethods!$A$2:$A$31=AnalysisResults!C1309,""))</f>
        <v>Grouped summary of categorical variable</v>
      </c>
      <c r="E1309" t="s">
        <v>315</v>
      </c>
      <c r="F1309" s="4" t="str" cm="1">
        <f t="array" ref="F1309">_xlfn._xlws.FILTER(AnalysisMethods!$H$2:$H$31,AnalysisMethods!$E$2:$E$31=AnalysisResults!E1309,"")</f>
        <v>n</v>
      </c>
      <c r="G1309" s="4" t="str" cm="1">
        <f t="array" ref="G1309">_xlfn._xlws.FILTER(AnalysisMethods!$I$2:$I$31,AnalysisMethods!$E$2:$E$31=AnalysisResults!E1309,"")</f>
        <v>XX</v>
      </c>
      <c r="H1309" t="s">
        <v>33</v>
      </c>
      <c r="I1309" t="s">
        <v>41</v>
      </c>
      <c r="J1309" s="4" t="str" cm="1">
        <f t="array" ref="J1309">_xlfn._xlws.FILTER(AnalysisGroupings!$G$2:$G$20,AnalysisGroupings!$F$2:$F$20=AnalysisResults!I1309,"")</f>
        <v>Xanomeline High Dose</v>
      </c>
      <c r="L1309" t="s">
        <v>108</v>
      </c>
      <c r="N1309" s="4" t="str" cm="1">
        <f t="array" ref="N1309">_xlfn._xlws.FILTER(AnalysisGroupings!$G$2:$G$20,(AnalysisGroupings!$F$2:$F$20=AnalysisResults!M1309)*LEN(M1309)&gt;0,"")</f>
        <v/>
      </c>
      <c r="O1309" t="s">
        <v>358</v>
      </c>
      <c r="P1309" t="s">
        <v>111</v>
      </c>
      <c r="R1309" s="4" t="str" cm="1">
        <f t="array" ref="R1309">_xlfn._xlws.FILTER(AnalysisGroupings!$G$2:$G$20,(AnalysisGroupings!$F$2:$F$20=AnalysisResults!Q1309)*LEN(Q1309)&gt;0,"")</f>
        <v/>
      </c>
      <c r="S1309" t="s">
        <v>391</v>
      </c>
      <c r="T1309">
        <v>15</v>
      </c>
      <c r="U1309" s="7" t="s">
        <v>643</v>
      </c>
    </row>
    <row r="1310" spans="1:21" x14ac:dyDescent="0.45">
      <c r="A1310" t="s">
        <v>117</v>
      </c>
      <c r="B1310" s="4" t="str" cm="1">
        <f t="array" ref="B1310">_xlfn._xlws.FILTER(AnalysisSets!B:B,AnalysisSets!A:A=_xlfn._xlws.FILTER(Analyses!D:D,Analyses!A:A=AnalysisResults!A1310,""),"")</f>
        <v>Safety Population</v>
      </c>
      <c r="C1310" t="s">
        <v>314</v>
      </c>
      <c r="D1310" s="4" t="str" cm="1">
        <f t="array" ref="D1310">_xlfn.UNIQUE(_xlfn._xlws.FILTER(AnalysisMethods!$C$2:$C$31,AnalysisMethods!$A$2:$A$31=AnalysisResults!C1310,""))</f>
        <v>Grouped summary of categorical variable</v>
      </c>
      <c r="E1310" t="s">
        <v>316</v>
      </c>
      <c r="F1310" s="4" t="str" cm="1">
        <f t="array" ref="F1310">_xlfn._xlws.FILTER(AnalysisMethods!$H$2:$H$31,AnalysisMethods!$E$2:$E$31=AnalysisResults!E1310,"")</f>
        <v>%</v>
      </c>
      <c r="G1310" s="4" t="str" cm="1">
        <f t="array" ref="G1310">_xlfn._xlws.FILTER(AnalysisMethods!$I$2:$I$31,AnalysisMethods!$E$2:$E$31=AnalysisResults!E1310,"")</f>
        <v>( XX.X)</v>
      </c>
      <c r="H1310" t="s">
        <v>33</v>
      </c>
      <c r="I1310" t="s">
        <v>41</v>
      </c>
      <c r="J1310" s="4" t="str" cm="1">
        <f t="array" ref="J1310">_xlfn._xlws.FILTER(AnalysisGroupings!$G$2:$G$20,AnalysisGroupings!$F$2:$F$20=AnalysisResults!I1310,"")</f>
        <v>Xanomeline High Dose</v>
      </c>
      <c r="L1310" t="s">
        <v>108</v>
      </c>
      <c r="N1310" s="4" t="str" cm="1">
        <f t="array" ref="N1310">_xlfn._xlws.FILTER(AnalysisGroupings!$G$2:$G$20,(AnalysisGroupings!$F$2:$F$20=AnalysisResults!M1310)*LEN(M1310)&gt;0,"")</f>
        <v/>
      </c>
      <c r="O1310" t="s">
        <v>358</v>
      </c>
      <c r="P1310" t="s">
        <v>111</v>
      </c>
      <c r="R1310" s="4" t="str" cm="1">
        <f t="array" ref="R1310">_xlfn._xlws.FILTER(AnalysisGroupings!$G$2:$G$20,(AnalysisGroupings!$F$2:$F$20=AnalysisResults!Q1310)*LEN(Q1310)&gt;0,"")</f>
        <v/>
      </c>
      <c r="S1310" t="s">
        <v>391</v>
      </c>
      <c r="T1310">
        <v>17.857099999999999</v>
      </c>
      <c r="U1310" s="7" t="s">
        <v>644</v>
      </c>
    </row>
    <row r="1311" spans="1:21" x14ac:dyDescent="0.45">
      <c r="A1311" t="s">
        <v>117</v>
      </c>
      <c r="B1311" s="4" t="str" cm="1">
        <f t="array" ref="B1311">_xlfn._xlws.FILTER(AnalysisSets!B:B,AnalysisSets!A:A=_xlfn._xlws.FILTER(Analyses!D:D,Analyses!A:A=AnalysisResults!A1311,""),"")</f>
        <v>Safety Population</v>
      </c>
      <c r="C1311" t="s">
        <v>314</v>
      </c>
      <c r="D1311" s="4" t="str" cm="1">
        <f t="array" ref="D1311">_xlfn.UNIQUE(_xlfn._xlws.FILTER(AnalysisMethods!$C$2:$C$31,AnalysisMethods!$A$2:$A$31=AnalysisResults!C1311,""))</f>
        <v>Grouped summary of categorical variable</v>
      </c>
      <c r="E1311" t="s">
        <v>315</v>
      </c>
      <c r="F1311" s="4" t="str" cm="1">
        <f t="array" ref="F1311">_xlfn._xlws.FILTER(AnalysisMethods!$H$2:$H$31,AnalysisMethods!$E$2:$E$31=AnalysisResults!E1311,"")</f>
        <v>n</v>
      </c>
      <c r="G1311" s="4" t="str" cm="1">
        <f t="array" ref="G1311">_xlfn._xlws.FILTER(AnalysisMethods!$I$2:$I$31,AnalysisMethods!$E$2:$E$31=AnalysisResults!E1311,"")</f>
        <v>XX</v>
      </c>
      <c r="H1311" t="s">
        <v>33</v>
      </c>
      <c r="I1311" t="s">
        <v>41</v>
      </c>
      <c r="J1311" s="4" t="str" cm="1">
        <f t="array" ref="J1311">_xlfn._xlws.FILTER(AnalysisGroupings!$G$2:$G$20,AnalysisGroupings!$F$2:$F$20=AnalysisResults!I1311,"")</f>
        <v>Xanomeline High Dose</v>
      </c>
      <c r="L1311" t="s">
        <v>108</v>
      </c>
      <c r="N1311" s="4" t="str" cm="1">
        <f t="array" ref="N1311">_xlfn._xlws.FILTER(AnalysisGroupings!$G$2:$G$20,(AnalysisGroupings!$F$2:$F$20=AnalysisResults!M1311)*LEN(M1311)&gt;0,"")</f>
        <v/>
      </c>
      <c r="O1311" t="s">
        <v>358</v>
      </c>
      <c r="P1311" t="s">
        <v>111</v>
      </c>
      <c r="R1311" s="4" t="str" cm="1">
        <f t="array" ref="R1311">_xlfn._xlws.FILTER(AnalysisGroupings!$G$2:$G$20,(AnalysisGroupings!$F$2:$F$20=AnalysisResults!Q1311)*LEN(Q1311)&gt;0,"")</f>
        <v/>
      </c>
      <c r="S1311" t="s">
        <v>392</v>
      </c>
      <c r="T1311">
        <v>0</v>
      </c>
      <c r="U1311" s="7" t="s">
        <v>276</v>
      </c>
    </row>
    <row r="1312" spans="1:21" x14ac:dyDescent="0.45">
      <c r="A1312" t="s">
        <v>117</v>
      </c>
      <c r="B1312" s="4" t="str" cm="1">
        <f t="array" ref="B1312">_xlfn._xlws.FILTER(AnalysisSets!B:B,AnalysisSets!A:A=_xlfn._xlws.FILTER(Analyses!D:D,Analyses!A:A=AnalysisResults!A1312,""),"")</f>
        <v>Safety Population</v>
      </c>
      <c r="C1312" t="s">
        <v>314</v>
      </c>
      <c r="D1312" s="4" t="str" cm="1">
        <f t="array" ref="D1312">_xlfn.UNIQUE(_xlfn._xlws.FILTER(AnalysisMethods!$C$2:$C$31,AnalysisMethods!$A$2:$A$31=AnalysisResults!C1312,""))</f>
        <v>Grouped summary of categorical variable</v>
      </c>
      <c r="E1312" t="s">
        <v>316</v>
      </c>
      <c r="F1312" s="4" t="str" cm="1">
        <f t="array" ref="F1312">_xlfn._xlws.FILTER(AnalysisMethods!$H$2:$H$31,AnalysisMethods!$E$2:$E$31=AnalysisResults!E1312,"")</f>
        <v>%</v>
      </c>
      <c r="G1312" s="4" t="str" cm="1">
        <f t="array" ref="G1312">_xlfn._xlws.FILTER(AnalysisMethods!$I$2:$I$31,AnalysisMethods!$E$2:$E$31=AnalysisResults!E1312,"")</f>
        <v>( XX.X)</v>
      </c>
      <c r="H1312" t="s">
        <v>33</v>
      </c>
      <c r="I1312" t="s">
        <v>41</v>
      </c>
      <c r="J1312" s="4" t="str" cm="1">
        <f t="array" ref="J1312">_xlfn._xlws.FILTER(AnalysisGroupings!$G$2:$G$20,AnalysisGroupings!$F$2:$F$20=AnalysisResults!I1312,"")</f>
        <v>Xanomeline High Dose</v>
      </c>
      <c r="L1312" t="s">
        <v>108</v>
      </c>
      <c r="N1312" s="4" t="str" cm="1">
        <f t="array" ref="N1312">_xlfn._xlws.FILTER(AnalysisGroupings!$G$2:$G$20,(AnalysisGroupings!$F$2:$F$20=AnalysisResults!M1312)*LEN(M1312)&gt;0,"")</f>
        <v/>
      </c>
      <c r="O1312" t="s">
        <v>358</v>
      </c>
      <c r="P1312" t="s">
        <v>111</v>
      </c>
      <c r="R1312" s="4" t="str" cm="1">
        <f t="array" ref="R1312">_xlfn._xlws.FILTER(AnalysisGroupings!$G$2:$G$20,(AnalysisGroupings!$F$2:$F$20=AnalysisResults!Q1312)*LEN(Q1312)&gt;0,"")</f>
        <v/>
      </c>
      <c r="S1312" t="s">
        <v>392</v>
      </c>
      <c r="T1312">
        <v>0</v>
      </c>
      <c r="U1312" s="7" t="s">
        <v>280</v>
      </c>
    </row>
    <row r="1313" spans="1:21" x14ac:dyDescent="0.45">
      <c r="A1313" t="s">
        <v>117</v>
      </c>
      <c r="B1313" s="4" t="str" cm="1">
        <f t="array" ref="B1313">_xlfn._xlws.FILTER(AnalysisSets!B:B,AnalysisSets!A:A=_xlfn._xlws.FILTER(Analyses!D:D,Analyses!A:A=AnalysisResults!A1313,""),"")</f>
        <v>Safety Population</v>
      </c>
      <c r="C1313" t="s">
        <v>314</v>
      </c>
      <c r="D1313" s="4" t="str" cm="1">
        <f t="array" ref="D1313">_xlfn.UNIQUE(_xlfn._xlws.FILTER(AnalysisMethods!$C$2:$C$31,AnalysisMethods!$A$2:$A$31=AnalysisResults!C1313,""))</f>
        <v>Grouped summary of categorical variable</v>
      </c>
      <c r="E1313" t="s">
        <v>315</v>
      </c>
      <c r="F1313" s="4" t="str" cm="1">
        <f t="array" ref="F1313">_xlfn._xlws.FILTER(AnalysisMethods!$H$2:$H$31,AnalysisMethods!$E$2:$E$31=AnalysisResults!E1313,"")</f>
        <v>n</v>
      </c>
      <c r="G1313" s="4" t="str" cm="1">
        <f t="array" ref="G1313">_xlfn._xlws.FILTER(AnalysisMethods!$I$2:$I$31,AnalysisMethods!$E$2:$E$31=AnalysisResults!E1313,"")</f>
        <v>XX</v>
      </c>
      <c r="H1313" t="s">
        <v>33</v>
      </c>
      <c r="I1313" t="s">
        <v>41</v>
      </c>
      <c r="J1313" s="4" t="str" cm="1">
        <f t="array" ref="J1313">_xlfn._xlws.FILTER(AnalysisGroupings!$G$2:$G$20,AnalysisGroupings!$F$2:$F$20=AnalysisResults!I1313,"")</f>
        <v>Xanomeline High Dose</v>
      </c>
      <c r="L1313" t="s">
        <v>108</v>
      </c>
      <c r="N1313" s="4" t="str" cm="1">
        <f t="array" ref="N1313">_xlfn._xlws.FILTER(AnalysisGroupings!$G$2:$G$20,(AnalysisGroupings!$F$2:$F$20=AnalysisResults!M1313)*LEN(M1313)&gt;0,"")</f>
        <v/>
      </c>
      <c r="O1313" t="s">
        <v>358</v>
      </c>
      <c r="P1313" t="s">
        <v>111</v>
      </c>
      <c r="R1313" s="4" t="str" cm="1">
        <f t="array" ref="R1313">_xlfn._xlws.FILTER(AnalysisGroupings!$G$2:$G$20,(AnalysisGroupings!$F$2:$F$20=AnalysisResults!Q1313)*LEN(Q1313)&gt;0,"")</f>
        <v/>
      </c>
      <c r="S1313" t="s">
        <v>393</v>
      </c>
      <c r="T1313">
        <v>9</v>
      </c>
      <c r="U1313" s="7" t="s">
        <v>278</v>
      </c>
    </row>
    <row r="1314" spans="1:21" x14ac:dyDescent="0.45">
      <c r="A1314" t="s">
        <v>117</v>
      </c>
      <c r="B1314" s="4" t="str" cm="1">
        <f t="array" ref="B1314">_xlfn._xlws.FILTER(AnalysisSets!B:B,AnalysisSets!A:A=_xlfn._xlws.FILTER(Analyses!D:D,Analyses!A:A=AnalysisResults!A1314,""),"")</f>
        <v>Safety Population</v>
      </c>
      <c r="C1314" t="s">
        <v>314</v>
      </c>
      <c r="D1314" s="4" t="str" cm="1">
        <f t="array" ref="D1314">_xlfn.UNIQUE(_xlfn._xlws.FILTER(AnalysisMethods!$C$2:$C$31,AnalysisMethods!$A$2:$A$31=AnalysisResults!C1314,""))</f>
        <v>Grouped summary of categorical variable</v>
      </c>
      <c r="E1314" t="s">
        <v>316</v>
      </c>
      <c r="F1314" s="4" t="str" cm="1">
        <f t="array" ref="F1314">_xlfn._xlws.FILTER(AnalysisMethods!$H$2:$H$31,AnalysisMethods!$E$2:$E$31=AnalysisResults!E1314,"")</f>
        <v>%</v>
      </c>
      <c r="G1314" s="4" t="str" cm="1">
        <f t="array" ref="G1314">_xlfn._xlws.FILTER(AnalysisMethods!$I$2:$I$31,AnalysisMethods!$E$2:$E$31=AnalysisResults!E1314,"")</f>
        <v>( XX.X)</v>
      </c>
      <c r="H1314" t="s">
        <v>33</v>
      </c>
      <c r="I1314" t="s">
        <v>41</v>
      </c>
      <c r="J1314" s="4" t="str" cm="1">
        <f t="array" ref="J1314">_xlfn._xlws.FILTER(AnalysisGroupings!$G$2:$G$20,AnalysisGroupings!$F$2:$F$20=AnalysisResults!I1314,"")</f>
        <v>Xanomeline High Dose</v>
      </c>
      <c r="L1314" t="s">
        <v>108</v>
      </c>
      <c r="N1314" s="4" t="str" cm="1">
        <f t="array" ref="N1314">_xlfn._xlws.FILTER(AnalysisGroupings!$G$2:$G$20,(AnalysisGroupings!$F$2:$F$20=AnalysisResults!M1314)*LEN(M1314)&gt;0,"")</f>
        <v/>
      </c>
      <c r="O1314" t="s">
        <v>358</v>
      </c>
      <c r="P1314" t="s">
        <v>111</v>
      </c>
      <c r="R1314" s="4" t="str" cm="1">
        <f t="array" ref="R1314">_xlfn._xlws.FILTER(AnalysisGroupings!$G$2:$G$20,(AnalysisGroupings!$F$2:$F$20=AnalysisResults!Q1314)*LEN(Q1314)&gt;0,"")</f>
        <v/>
      </c>
      <c r="S1314" t="s">
        <v>393</v>
      </c>
      <c r="T1314">
        <v>10.7143</v>
      </c>
      <c r="U1314" s="7" t="s">
        <v>284</v>
      </c>
    </row>
    <row r="1315" spans="1:21" x14ac:dyDescent="0.45">
      <c r="A1315" t="s">
        <v>117</v>
      </c>
      <c r="B1315" s="4" t="str" cm="1">
        <f t="array" ref="B1315">_xlfn._xlws.FILTER(AnalysisSets!B:B,AnalysisSets!A:A=_xlfn._xlws.FILTER(Analyses!D:D,Analyses!A:A=AnalysisResults!A1315,""),"")</f>
        <v>Safety Population</v>
      </c>
      <c r="C1315" t="s">
        <v>314</v>
      </c>
      <c r="D1315" s="4" t="str" cm="1">
        <f t="array" ref="D1315">_xlfn.UNIQUE(_xlfn._xlws.FILTER(AnalysisMethods!$C$2:$C$31,AnalysisMethods!$A$2:$A$31=AnalysisResults!C1315,""))</f>
        <v>Grouped summary of categorical variable</v>
      </c>
      <c r="E1315" t="s">
        <v>315</v>
      </c>
      <c r="F1315" s="4" t="str" cm="1">
        <f t="array" ref="F1315">_xlfn._xlws.FILTER(AnalysisMethods!$H$2:$H$31,AnalysisMethods!$E$2:$E$31=AnalysisResults!E1315,"")</f>
        <v>n</v>
      </c>
      <c r="G1315" s="4" t="str" cm="1">
        <f t="array" ref="G1315">_xlfn._xlws.FILTER(AnalysisMethods!$I$2:$I$31,AnalysisMethods!$E$2:$E$31=AnalysisResults!E1315,"")</f>
        <v>XX</v>
      </c>
      <c r="H1315" t="s">
        <v>33</v>
      </c>
      <c r="I1315" t="s">
        <v>41</v>
      </c>
      <c r="J1315" s="4" t="str" cm="1">
        <f t="array" ref="J1315">_xlfn._xlws.FILTER(AnalysisGroupings!$G$2:$G$20,AnalysisGroupings!$F$2:$F$20=AnalysisResults!I1315,"")</f>
        <v>Xanomeline High Dose</v>
      </c>
      <c r="L1315" t="s">
        <v>108</v>
      </c>
      <c r="N1315" s="4" t="str" cm="1">
        <f t="array" ref="N1315">_xlfn._xlws.FILTER(AnalysisGroupings!$G$2:$G$20,(AnalysisGroupings!$F$2:$F$20=AnalysisResults!M1315)*LEN(M1315)&gt;0,"")</f>
        <v/>
      </c>
      <c r="O1315" t="s">
        <v>358</v>
      </c>
      <c r="P1315" t="s">
        <v>111</v>
      </c>
      <c r="R1315" s="4" t="str" cm="1">
        <f t="array" ref="R1315">_xlfn._xlws.FILTER(AnalysisGroupings!$G$2:$G$20,(AnalysisGroupings!$F$2:$F$20=AnalysisResults!Q1315)*LEN(Q1315)&gt;0,"")</f>
        <v/>
      </c>
      <c r="S1315" t="s">
        <v>394</v>
      </c>
      <c r="T1315">
        <v>2</v>
      </c>
      <c r="U1315" s="7" t="s">
        <v>614</v>
      </c>
    </row>
    <row r="1316" spans="1:21" x14ac:dyDescent="0.45">
      <c r="A1316" t="s">
        <v>117</v>
      </c>
      <c r="B1316" s="4" t="str" cm="1">
        <f t="array" ref="B1316">_xlfn._xlws.FILTER(AnalysisSets!B:B,AnalysisSets!A:A=_xlfn._xlws.FILTER(Analyses!D:D,Analyses!A:A=AnalysisResults!A1316,""),"")</f>
        <v>Safety Population</v>
      </c>
      <c r="C1316" t="s">
        <v>314</v>
      </c>
      <c r="D1316" s="4" t="str" cm="1">
        <f t="array" ref="D1316">_xlfn.UNIQUE(_xlfn._xlws.FILTER(AnalysisMethods!$C$2:$C$31,AnalysisMethods!$A$2:$A$31=AnalysisResults!C1316,""))</f>
        <v>Grouped summary of categorical variable</v>
      </c>
      <c r="E1316" t="s">
        <v>316</v>
      </c>
      <c r="F1316" s="4" t="str" cm="1">
        <f t="array" ref="F1316">_xlfn._xlws.FILTER(AnalysisMethods!$H$2:$H$31,AnalysisMethods!$E$2:$E$31=AnalysisResults!E1316,"")</f>
        <v>%</v>
      </c>
      <c r="G1316" s="4" t="str" cm="1">
        <f t="array" ref="G1316">_xlfn._xlws.FILTER(AnalysisMethods!$I$2:$I$31,AnalysisMethods!$E$2:$E$31=AnalysisResults!E1316,"")</f>
        <v>( XX.X)</v>
      </c>
      <c r="H1316" t="s">
        <v>33</v>
      </c>
      <c r="I1316" t="s">
        <v>41</v>
      </c>
      <c r="J1316" s="4" t="str" cm="1">
        <f t="array" ref="J1316">_xlfn._xlws.FILTER(AnalysisGroupings!$G$2:$G$20,AnalysisGroupings!$F$2:$F$20=AnalysisResults!I1316,"")</f>
        <v>Xanomeline High Dose</v>
      </c>
      <c r="L1316" t="s">
        <v>108</v>
      </c>
      <c r="N1316" s="4" t="str" cm="1">
        <f t="array" ref="N1316">_xlfn._xlws.FILTER(AnalysisGroupings!$G$2:$G$20,(AnalysisGroupings!$F$2:$F$20=AnalysisResults!M1316)*LEN(M1316)&gt;0,"")</f>
        <v/>
      </c>
      <c r="O1316" t="s">
        <v>358</v>
      </c>
      <c r="P1316" t="s">
        <v>111</v>
      </c>
      <c r="R1316" s="4" t="str" cm="1">
        <f t="array" ref="R1316">_xlfn._xlws.FILTER(AnalysisGroupings!$G$2:$G$20,(AnalysisGroupings!$F$2:$F$20=AnalysisResults!Q1316)*LEN(Q1316)&gt;0,"")</f>
        <v/>
      </c>
      <c r="S1316" t="s">
        <v>394</v>
      </c>
      <c r="T1316">
        <v>2.3809999999999998</v>
      </c>
      <c r="U1316" s="7" t="s">
        <v>631</v>
      </c>
    </row>
    <row r="1317" spans="1:21" x14ac:dyDescent="0.45">
      <c r="A1317" t="s">
        <v>117</v>
      </c>
      <c r="B1317" s="4" t="str" cm="1">
        <f t="array" ref="B1317">_xlfn._xlws.FILTER(AnalysisSets!B:B,AnalysisSets!A:A=_xlfn._xlws.FILTER(Analyses!D:D,Analyses!A:A=AnalysisResults!A1317,""),"")</f>
        <v>Safety Population</v>
      </c>
      <c r="C1317" t="s">
        <v>314</v>
      </c>
      <c r="D1317" s="4" t="str" cm="1">
        <f t="array" ref="D1317">_xlfn.UNIQUE(_xlfn._xlws.FILTER(AnalysisMethods!$C$2:$C$31,AnalysisMethods!$A$2:$A$31=AnalysisResults!C1317,""))</f>
        <v>Grouped summary of categorical variable</v>
      </c>
      <c r="E1317" t="s">
        <v>315</v>
      </c>
      <c r="F1317" s="4" t="str" cm="1">
        <f t="array" ref="F1317">_xlfn._xlws.FILTER(AnalysisMethods!$H$2:$H$31,AnalysisMethods!$E$2:$E$31=AnalysisResults!E1317,"")</f>
        <v>n</v>
      </c>
      <c r="G1317" s="4" t="str" cm="1">
        <f t="array" ref="G1317">_xlfn._xlws.FILTER(AnalysisMethods!$I$2:$I$31,AnalysisMethods!$E$2:$E$31=AnalysisResults!E1317,"")</f>
        <v>XX</v>
      </c>
      <c r="H1317" t="s">
        <v>33</v>
      </c>
      <c r="I1317" t="s">
        <v>41</v>
      </c>
      <c r="J1317" s="4" t="str" cm="1">
        <f t="array" ref="J1317">_xlfn._xlws.FILTER(AnalysisGroupings!$G$2:$G$20,AnalysisGroupings!$F$2:$F$20=AnalysisResults!I1317,"")</f>
        <v>Xanomeline High Dose</v>
      </c>
      <c r="L1317" t="s">
        <v>108</v>
      </c>
      <c r="N1317" s="4" t="str" cm="1">
        <f t="array" ref="N1317">_xlfn._xlws.FILTER(AnalysisGroupings!$G$2:$G$20,(AnalysisGroupings!$F$2:$F$20=AnalysisResults!M1317)*LEN(M1317)&gt;0,"")</f>
        <v/>
      </c>
      <c r="O1317" t="s">
        <v>358</v>
      </c>
      <c r="P1317" t="s">
        <v>111</v>
      </c>
      <c r="R1317" s="4" t="str" cm="1">
        <f t="array" ref="R1317">_xlfn._xlws.FILTER(AnalysisGroupings!$G$2:$G$20,(AnalysisGroupings!$F$2:$F$20=AnalysisResults!Q1317)*LEN(Q1317)&gt;0,"")</f>
        <v/>
      </c>
      <c r="S1317" t="s">
        <v>395</v>
      </c>
      <c r="T1317">
        <v>2</v>
      </c>
      <c r="U1317" s="7" t="s">
        <v>614</v>
      </c>
    </row>
    <row r="1318" spans="1:21" x14ac:dyDescent="0.45">
      <c r="A1318" t="s">
        <v>117</v>
      </c>
      <c r="B1318" s="4" t="str" cm="1">
        <f t="array" ref="B1318">_xlfn._xlws.FILTER(AnalysisSets!B:B,AnalysisSets!A:A=_xlfn._xlws.FILTER(Analyses!D:D,Analyses!A:A=AnalysisResults!A1318,""),"")</f>
        <v>Safety Population</v>
      </c>
      <c r="C1318" t="s">
        <v>314</v>
      </c>
      <c r="D1318" s="4" t="str" cm="1">
        <f t="array" ref="D1318">_xlfn.UNIQUE(_xlfn._xlws.FILTER(AnalysisMethods!$C$2:$C$31,AnalysisMethods!$A$2:$A$31=AnalysisResults!C1318,""))</f>
        <v>Grouped summary of categorical variable</v>
      </c>
      <c r="E1318" t="s">
        <v>316</v>
      </c>
      <c r="F1318" s="4" t="str" cm="1">
        <f t="array" ref="F1318">_xlfn._xlws.FILTER(AnalysisMethods!$H$2:$H$31,AnalysisMethods!$E$2:$E$31=AnalysisResults!E1318,"")</f>
        <v>%</v>
      </c>
      <c r="G1318" s="4" t="str" cm="1">
        <f t="array" ref="G1318">_xlfn._xlws.FILTER(AnalysisMethods!$I$2:$I$31,AnalysisMethods!$E$2:$E$31=AnalysisResults!E1318,"")</f>
        <v>( XX.X)</v>
      </c>
      <c r="H1318" t="s">
        <v>33</v>
      </c>
      <c r="I1318" t="s">
        <v>41</v>
      </c>
      <c r="J1318" s="4" t="str" cm="1">
        <f t="array" ref="J1318">_xlfn._xlws.FILTER(AnalysisGroupings!$G$2:$G$20,AnalysisGroupings!$F$2:$F$20=AnalysisResults!I1318,"")</f>
        <v>Xanomeline High Dose</v>
      </c>
      <c r="L1318" t="s">
        <v>108</v>
      </c>
      <c r="N1318" s="4" t="str" cm="1">
        <f t="array" ref="N1318">_xlfn._xlws.FILTER(AnalysisGroupings!$G$2:$G$20,(AnalysisGroupings!$F$2:$F$20=AnalysisResults!M1318)*LEN(M1318)&gt;0,"")</f>
        <v/>
      </c>
      <c r="O1318" t="s">
        <v>358</v>
      </c>
      <c r="P1318" t="s">
        <v>111</v>
      </c>
      <c r="R1318" s="4" t="str" cm="1">
        <f t="array" ref="R1318">_xlfn._xlws.FILTER(AnalysisGroupings!$G$2:$G$20,(AnalysisGroupings!$F$2:$F$20=AnalysisResults!Q1318)*LEN(Q1318)&gt;0,"")</f>
        <v/>
      </c>
      <c r="S1318" t="s">
        <v>395</v>
      </c>
      <c r="T1318">
        <v>2.3809999999999998</v>
      </c>
      <c r="U1318" s="7" t="s">
        <v>631</v>
      </c>
    </row>
    <row r="1319" spans="1:21" x14ac:dyDescent="0.45">
      <c r="A1319" t="s">
        <v>117</v>
      </c>
      <c r="B1319" s="4" t="str" cm="1">
        <f t="array" ref="B1319">_xlfn._xlws.FILTER(AnalysisSets!B:B,AnalysisSets!A:A=_xlfn._xlws.FILTER(Analyses!D:D,Analyses!A:A=AnalysisResults!A1319,""),"")</f>
        <v>Safety Population</v>
      </c>
      <c r="C1319" t="s">
        <v>314</v>
      </c>
      <c r="D1319" s="4" t="str" cm="1">
        <f t="array" ref="D1319">_xlfn.UNIQUE(_xlfn._xlws.FILTER(AnalysisMethods!$C$2:$C$31,AnalysisMethods!$A$2:$A$31=AnalysisResults!C1319,""))</f>
        <v>Grouped summary of categorical variable</v>
      </c>
      <c r="E1319" t="s">
        <v>315</v>
      </c>
      <c r="F1319" s="4" t="str" cm="1">
        <f t="array" ref="F1319">_xlfn._xlws.FILTER(AnalysisMethods!$H$2:$H$31,AnalysisMethods!$E$2:$E$31=AnalysisResults!E1319,"")</f>
        <v>n</v>
      </c>
      <c r="G1319" s="4" t="str" cm="1">
        <f t="array" ref="G1319">_xlfn._xlws.FILTER(AnalysisMethods!$I$2:$I$31,AnalysisMethods!$E$2:$E$31=AnalysisResults!E1319,"")</f>
        <v>XX</v>
      </c>
      <c r="H1319" t="s">
        <v>33</v>
      </c>
      <c r="I1319" t="s">
        <v>41</v>
      </c>
      <c r="J1319" s="4" t="str" cm="1">
        <f t="array" ref="J1319">_xlfn._xlws.FILTER(AnalysisGroupings!$G$2:$G$20,AnalysisGroupings!$F$2:$F$20=AnalysisResults!I1319,"")</f>
        <v>Xanomeline High Dose</v>
      </c>
      <c r="L1319" t="s">
        <v>108</v>
      </c>
      <c r="N1319" s="4" t="str" cm="1">
        <f t="array" ref="N1319">_xlfn._xlws.FILTER(AnalysisGroupings!$G$2:$G$20,(AnalysisGroupings!$F$2:$F$20=AnalysisResults!M1319)*LEN(M1319)&gt;0,"")</f>
        <v/>
      </c>
      <c r="O1319" t="s">
        <v>358</v>
      </c>
      <c r="P1319" t="s">
        <v>111</v>
      </c>
      <c r="R1319" s="4" t="str" cm="1">
        <f t="array" ref="R1319">_xlfn._xlws.FILTER(AnalysisGroupings!$G$2:$G$20,(AnalysisGroupings!$F$2:$F$20=AnalysisResults!Q1319)*LEN(Q1319)&gt;0,"")</f>
        <v/>
      </c>
      <c r="S1319" t="s">
        <v>396</v>
      </c>
      <c r="T1319">
        <v>22</v>
      </c>
      <c r="U1319" s="7" t="s">
        <v>651</v>
      </c>
    </row>
    <row r="1320" spans="1:21" x14ac:dyDescent="0.45">
      <c r="A1320" t="s">
        <v>117</v>
      </c>
      <c r="B1320" s="4" t="str" cm="1">
        <f t="array" ref="B1320">_xlfn._xlws.FILTER(AnalysisSets!B:B,AnalysisSets!A:A=_xlfn._xlws.FILTER(Analyses!D:D,Analyses!A:A=AnalysisResults!A1320,""),"")</f>
        <v>Safety Population</v>
      </c>
      <c r="C1320" t="s">
        <v>314</v>
      </c>
      <c r="D1320" s="4" t="str" cm="1">
        <f t="array" ref="D1320">_xlfn.UNIQUE(_xlfn._xlws.FILTER(AnalysisMethods!$C$2:$C$31,AnalysisMethods!$A$2:$A$31=AnalysisResults!C1320,""))</f>
        <v>Grouped summary of categorical variable</v>
      </c>
      <c r="E1320" t="s">
        <v>316</v>
      </c>
      <c r="F1320" s="4" t="str" cm="1">
        <f t="array" ref="F1320">_xlfn._xlws.FILTER(AnalysisMethods!$H$2:$H$31,AnalysisMethods!$E$2:$E$31=AnalysisResults!E1320,"")</f>
        <v>%</v>
      </c>
      <c r="G1320" s="4" t="str" cm="1">
        <f t="array" ref="G1320">_xlfn._xlws.FILTER(AnalysisMethods!$I$2:$I$31,AnalysisMethods!$E$2:$E$31=AnalysisResults!E1320,"")</f>
        <v>( XX.X)</v>
      </c>
      <c r="H1320" t="s">
        <v>33</v>
      </c>
      <c r="I1320" t="s">
        <v>41</v>
      </c>
      <c r="J1320" s="4" t="str" cm="1">
        <f t="array" ref="J1320">_xlfn._xlws.FILTER(AnalysisGroupings!$G$2:$G$20,AnalysisGroupings!$F$2:$F$20=AnalysisResults!I1320,"")</f>
        <v>Xanomeline High Dose</v>
      </c>
      <c r="L1320" t="s">
        <v>108</v>
      </c>
      <c r="N1320" s="4" t="str" cm="1">
        <f t="array" ref="N1320">_xlfn._xlws.FILTER(AnalysisGroupings!$G$2:$G$20,(AnalysisGroupings!$F$2:$F$20=AnalysisResults!M1320)*LEN(M1320)&gt;0,"")</f>
        <v/>
      </c>
      <c r="O1320" t="s">
        <v>358</v>
      </c>
      <c r="P1320" t="s">
        <v>111</v>
      </c>
      <c r="R1320" s="4" t="str" cm="1">
        <f t="array" ref="R1320">_xlfn._xlws.FILTER(AnalysisGroupings!$G$2:$G$20,(AnalysisGroupings!$F$2:$F$20=AnalysisResults!Q1320)*LEN(Q1320)&gt;0,"")</f>
        <v/>
      </c>
      <c r="S1320" t="s">
        <v>396</v>
      </c>
      <c r="T1320">
        <v>26.1905</v>
      </c>
      <c r="U1320" s="7" t="s">
        <v>652</v>
      </c>
    </row>
    <row r="1321" spans="1:21" x14ac:dyDescent="0.45">
      <c r="A1321" t="s">
        <v>117</v>
      </c>
      <c r="B1321" s="4" t="str" cm="1">
        <f t="array" ref="B1321">_xlfn._xlws.FILTER(AnalysisSets!B:B,AnalysisSets!A:A=_xlfn._xlws.FILTER(Analyses!D:D,Analyses!A:A=AnalysisResults!A1321,""),"")</f>
        <v>Safety Population</v>
      </c>
      <c r="C1321" t="s">
        <v>314</v>
      </c>
      <c r="D1321" s="4" t="str" cm="1">
        <f t="array" ref="D1321">_xlfn.UNIQUE(_xlfn._xlws.FILTER(AnalysisMethods!$C$2:$C$31,AnalysisMethods!$A$2:$A$31=AnalysisResults!C1321,""))</f>
        <v>Grouped summary of categorical variable</v>
      </c>
      <c r="E1321" t="s">
        <v>315</v>
      </c>
      <c r="F1321" s="4" t="str" cm="1">
        <f t="array" ref="F1321">_xlfn._xlws.FILTER(AnalysisMethods!$H$2:$H$31,AnalysisMethods!$E$2:$E$31=AnalysisResults!E1321,"")</f>
        <v>n</v>
      </c>
      <c r="G1321" s="4" t="str" cm="1">
        <f t="array" ref="G1321">_xlfn._xlws.FILTER(AnalysisMethods!$I$2:$I$31,AnalysisMethods!$E$2:$E$31=AnalysisResults!E1321,"")</f>
        <v>XX</v>
      </c>
      <c r="H1321" t="s">
        <v>33</v>
      </c>
      <c r="I1321" t="s">
        <v>41</v>
      </c>
      <c r="J1321" s="4" t="str" cm="1">
        <f t="array" ref="J1321">_xlfn._xlws.FILTER(AnalysisGroupings!$G$2:$G$20,AnalysisGroupings!$F$2:$F$20=AnalysisResults!I1321,"")</f>
        <v>Xanomeline High Dose</v>
      </c>
      <c r="L1321" t="s">
        <v>108</v>
      </c>
      <c r="N1321" s="4" t="str" cm="1">
        <f t="array" ref="N1321">_xlfn._xlws.FILTER(AnalysisGroupings!$G$2:$G$20,(AnalysisGroupings!$F$2:$F$20=AnalysisResults!M1321)*LEN(M1321)&gt;0,"")</f>
        <v/>
      </c>
      <c r="O1321" t="s">
        <v>358</v>
      </c>
      <c r="P1321" t="s">
        <v>111</v>
      </c>
      <c r="R1321" s="4" t="str" cm="1">
        <f t="array" ref="R1321">_xlfn._xlws.FILTER(AnalysisGroupings!$G$2:$G$20,(AnalysisGroupings!$F$2:$F$20=AnalysisResults!Q1321)*LEN(Q1321)&gt;0,"")</f>
        <v/>
      </c>
      <c r="S1321" t="s">
        <v>397</v>
      </c>
      <c r="T1321">
        <v>1</v>
      </c>
      <c r="U1321" s="7" t="s">
        <v>277</v>
      </c>
    </row>
    <row r="1322" spans="1:21" x14ac:dyDescent="0.45">
      <c r="A1322" t="s">
        <v>117</v>
      </c>
      <c r="B1322" s="4" t="str" cm="1">
        <f t="array" ref="B1322">_xlfn._xlws.FILTER(AnalysisSets!B:B,AnalysisSets!A:A=_xlfn._xlws.FILTER(Analyses!D:D,Analyses!A:A=AnalysisResults!A1322,""),"")</f>
        <v>Safety Population</v>
      </c>
      <c r="C1322" t="s">
        <v>314</v>
      </c>
      <c r="D1322" s="4" t="str" cm="1">
        <f t="array" ref="D1322">_xlfn.UNIQUE(_xlfn._xlws.FILTER(AnalysisMethods!$C$2:$C$31,AnalysisMethods!$A$2:$A$31=AnalysisResults!C1322,""))</f>
        <v>Grouped summary of categorical variable</v>
      </c>
      <c r="E1322" t="s">
        <v>316</v>
      </c>
      <c r="F1322" s="4" t="str" cm="1">
        <f t="array" ref="F1322">_xlfn._xlws.FILTER(AnalysisMethods!$H$2:$H$31,AnalysisMethods!$E$2:$E$31=AnalysisResults!E1322,"")</f>
        <v>%</v>
      </c>
      <c r="G1322" s="4" t="str" cm="1">
        <f t="array" ref="G1322">_xlfn._xlws.FILTER(AnalysisMethods!$I$2:$I$31,AnalysisMethods!$E$2:$E$31=AnalysisResults!E1322,"")</f>
        <v>( XX.X)</v>
      </c>
      <c r="H1322" t="s">
        <v>33</v>
      </c>
      <c r="I1322" t="s">
        <v>41</v>
      </c>
      <c r="J1322" s="4" t="str" cm="1">
        <f t="array" ref="J1322">_xlfn._xlws.FILTER(AnalysisGroupings!$G$2:$G$20,AnalysisGroupings!$F$2:$F$20=AnalysisResults!I1322,"")</f>
        <v>Xanomeline High Dose</v>
      </c>
      <c r="L1322" t="s">
        <v>108</v>
      </c>
      <c r="N1322" s="4" t="str" cm="1">
        <f t="array" ref="N1322">_xlfn._xlws.FILTER(AnalysisGroupings!$G$2:$G$20,(AnalysisGroupings!$F$2:$F$20=AnalysisResults!M1322)*LEN(M1322)&gt;0,"")</f>
        <v/>
      </c>
      <c r="O1322" t="s">
        <v>358</v>
      </c>
      <c r="P1322" t="s">
        <v>111</v>
      </c>
      <c r="R1322" s="4" t="str" cm="1">
        <f t="array" ref="R1322">_xlfn._xlws.FILTER(AnalysisGroupings!$G$2:$G$20,(AnalysisGroupings!$F$2:$F$20=AnalysisResults!Q1322)*LEN(Q1322)&gt;0,"")</f>
        <v/>
      </c>
      <c r="S1322" t="s">
        <v>397</v>
      </c>
      <c r="T1322">
        <v>1.1904999999999999</v>
      </c>
      <c r="U1322" s="7" t="s">
        <v>283</v>
      </c>
    </row>
    <row r="1323" spans="1:21" x14ac:dyDescent="0.45">
      <c r="A1323" t="s">
        <v>117</v>
      </c>
      <c r="B1323" s="4" t="str" cm="1">
        <f t="array" ref="B1323">_xlfn._xlws.FILTER(AnalysisSets!B:B,AnalysisSets!A:A=_xlfn._xlws.FILTER(Analyses!D:D,Analyses!A:A=AnalysisResults!A1323,""),"")</f>
        <v>Safety Population</v>
      </c>
      <c r="C1323" t="s">
        <v>314</v>
      </c>
      <c r="D1323" s="4" t="str" cm="1">
        <f t="array" ref="D1323">_xlfn.UNIQUE(_xlfn._xlws.FILTER(AnalysisMethods!$C$2:$C$31,AnalysisMethods!$A$2:$A$31=AnalysisResults!C1323,""))</f>
        <v>Grouped summary of categorical variable</v>
      </c>
      <c r="E1323" t="s">
        <v>315</v>
      </c>
      <c r="F1323" s="4" t="str" cm="1">
        <f t="array" ref="F1323">_xlfn._xlws.FILTER(AnalysisMethods!$H$2:$H$31,AnalysisMethods!$E$2:$E$31=AnalysisResults!E1323,"")</f>
        <v>n</v>
      </c>
      <c r="G1323" s="4" t="str" cm="1">
        <f t="array" ref="G1323">_xlfn._xlws.FILTER(AnalysisMethods!$I$2:$I$31,AnalysisMethods!$E$2:$E$31=AnalysisResults!E1323,"")</f>
        <v>XX</v>
      </c>
      <c r="H1323" t="s">
        <v>33</v>
      </c>
      <c r="I1323" t="s">
        <v>41</v>
      </c>
      <c r="J1323" s="4" t="str" cm="1">
        <f t="array" ref="J1323">_xlfn._xlws.FILTER(AnalysisGroupings!$G$2:$G$20,AnalysisGroupings!$F$2:$F$20=AnalysisResults!I1323,"")</f>
        <v>Xanomeline High Dose</v>
      </c>
      <c r="L1323" t="s">
        <v>108</v>
      </c>
      <c r="N1323" s="4" t="str" cm="1">
        <f t="array" ref="N1323">_xlfn._xlws.FILTER(AnalysisGroupings!$G$2:$G$20,(AnalysisGroupings!$F$2:$F$20=AnalysisResults!M1323)*LEN(M1323)&gt;0,"")</f>
        <v/>
      </c>
      <c r="O1323" t="s">
        <v>358</v>
      </c>
      <c r="P1323" t="s">
        <v>111</v>
      </c>
      <c r="R1323" s="4" t="str" cm="1">
        <f t="array" ref="R1323">_xlfn._xlws.FILTER(AnalysisGroupings!$G$2:$G$20,(AnalysisGroupings!$F$2:$F$20=AnalysisResults!Q1323)*LEN(Q1323)&gt;0,"")</f>
        <v/>
      </c>
      <c r="S1323" t="s">
        <v>398</v>
      </c>
      <c r="T1323">
        <v>2</v>
      </c>
      <c r="U1323" s="7" t="s">
        <v>614</v>
      </c>
    </row>
    <row r="1324" spans="1:21" x14ac:dyDescent="0.45">
      <c r="A1324" t="s">
        <v>117</v>
      </c>
      <c r="B1324" s="4" t="str" cm="1">
        <f t="array" ref="B1324">_xlfn._xlws.FILTER(AnalysisSets!B:B,AnalysisSets!A:A=_xlfn._xlws.FILTER(Analyses!D:D,Analyses!A:A=AnalysisResults!A1324,""),"")</f>
        <v>Safety Population</v>
      </c>
      <c r="C1324" t="s">
        <v>314</v>
      </c>
      <c r="D1324" s="4" t="str" cm="1">
        <f t="array" ref="D1324">_xlfn.UNIQUE(_xlfn._xlws.FILTER(AnalysisMethods!$C$2:$C$31,AnalysisMethods!$A$2:$A$31=AnalysisResults!C1324,""))</f>
        <v>Grouped summary of categorical variable</v>
      </c>
      <c r="E1324" t="s">
        <v>316</v>
      </c>
      <c r="F1324" s="4" t="str" cm="1">
        <f t="array" ref="F1324">_xlfn._xlws.FILTER(AnalysisMethods!$H$2:$H$31,AnalysisMethods!$E$2:$E$31=AnalysisResults!E1324,"")</f>
        <v>%</v>
      </c>
      <c r="G1324" s="4" t="str" cm="1">
        <f t="array" ref="G1324">_xlfn._xlws.FILTER(AnalysisMethods!$I$2:$I$31,AnalysisMethods!$E$2:$E$31=AnalysisResults!E1324,"")</f>
        <v>( XX.X)</v>
      </c>
      <c r="H1324" t="s">
        <v>33</v>
      </c>
      <c r="I1324" t="s">
        <v>41</v>
      </c>
      <c r="J1324" s="4" t="str" cm="1">
        <f t="array" ref="J1324">_xlfn._xlws.FILTER(AnalysisGroupings!$G$2:$G$20,AnalysisGroupings!$F$2:$F$20=AnalysisResults!I1324,"")</f>
        <v>Xanomeline High Dose</v>
      </c>
      <c r="L1324" t="s">
        <v>108</v>
      </c>
      <c r="N1324" s="4" t="str" cm="1">
        <f t="array" ref="N1324">_xlfn._xlws.FILTER(AnalysisGroupings!$G$2:$G$20,(AnalysisGroupings!$F$2:$F$20=AnalysisResults!M1324)*LEN(M1324)&gt;0,"")</f>
        <v/>
      </c>
      <c r="O1324" t="s">
        <v>358</v>
      </c>
      <c r="P1324" t="s">
        <v>111</v>
      </c>
      <c r="R1324" s="4" t="str" cm="1">
        <f t="array" ref="R1324">_xlfn._xlws.FILTER(AnalysisGroupings!$G$2:$G$20,(AnalysisGroupings!$F$2:$F$20=AnalysisResults!Q1324)*LEN(Q1324)&gt;0,"")</f>
        <v/>
      </c>
      <c r="S1324" t="s">
        <v>398</v>
      </c>
      <c r="T1324">
        <v>2.3809999999999998</v>
      </c>
      <c r="U1324" s="7" t="s">
        <v>631</v>
      </c>
    </row>
    <row r="1325" spans="1:21" x14ac:dyDescent="0.45">
      <c r="A1325" t="s">
        <v>117</v>
      </c>
      <c r="B1325" s="4" t="str" cm="1">
        <f t="array" ref="B1325">_xlfn._xlws.FILTER(AnalysisSets!B:B,AnalysisSets!A:A=_xlfn._xlws.FILTER(Analyses!D:D,Analyses!A:A=AnalysisResults!A1325,""),"")</f>
        <v>Safety Population</v>
      </c>
      <c r="C1325" t="s">
        <v>314</v>
      </c>
      <c r="D1325" s="4" t="str" cm="1">
        <f t="array" ref="D1325">_xlfn.UNIQUE(_xlfn._xlws.FILTER(AnalysisMethods!$C$2:$C$31,AnalysisMethods!$A$2:$A$31=AnalysisResults!C1325,""))</f>
        <v>Grouped summary of categorical variable</v>
      </c>
      <c r="E1325" t="s">
        <v>315</v>
      </c>
      <c r="F1325" s="4" t="str" cm="1">
        <f t="array" ref="F1325">_xlfn._xlws.FILTER(AnalysisMethods!$H$2:$H$31,AnalysisMethods!$E$2:$E$31=AnalysisResults!E1325,"")</f>
        <v>n</v>
      </c>
      <c r="G1325" s="4" t="str" cm="1">
        <f t="array" ref="G1325">_xlfn._xlws.FILTER(AnalysisMethods!$I$2:$I$31,AnalysisMethods!$E$2:$E$31=AnalysisResults!E1325,"")</f>
        <v>XX</v>
      </c>
      <c r="H1325" t="s">
        <v>33</v>
      </c>
      <c r="I1325" t="s">
        <v>41</v>
      </c>
      <c r="J1325" s="4" t="str" cm="1">
        <f t="array" ref="J1325">_xlfn._xlws.FILTER(AnalysisGroupings!$G$2:$G$20,AnalysisGroupings!$F$2:$F$20=AnalysisResults!I1325,"")</f>
        <v>Xanomeline High Dose</v>
      </c>
      <c r="L1325" t="s">
        <v>108</v>
      </c>
      <c r="N1325" s="4" t="str" cm="1">
        <f t="array" ref="N1325">_xlfn._xlws.FILTER(AnalysisGroupings!$G$2:$G$20,(AnalysisGroupings!$F$2:$F$20=AnalysisResults!M1325)*LEN(M1325)&gt;0,"")</f>
        <v/>
      </c>
      <c r="O1325" t="s">
        <v>358</v>
      </c>
      <c r="P1325" t="s">
        <v>111</v>
      </c>
      <c r="R1325" s="4" t="str" cm="1">
        <f t="array" ref="R1325">_xlfn._xlws.FILTER(AnalysisGroupings!$G$2:$G$20,(AnalysisGroupings!$F$2:$F$20=AnalysisResults!Q1325)*LEN(Q1325)&gt;0,"")</f>
        <v/>
      </c>
      <c r="S1325" t="s">
        <v>399</v>
      </c>
      <c r="T1325">
        <v>1</v>
      </c>
      <c r="U1325" s="7" t="s">
        <v>277</v>
      </c>
    </row>
    <row r="1326" spans="1:21" x14ac:dyDescent="0.45">
      <c r="A1326" t="s">
        <v>117</v>
      </c>
      <c r="B1326" s="4" t="str" cm="1">
        <f t="array" ref="B1326">_xlfn._xlws.FILTER(AnalysisSets!B:B,AnalysisSets!A:A=_xlfn._xlws.FILTER(Analyses!D:D,Analyses!A:A=AnalysisResults!A1326,""),"")</f>
        <v>Safety Population</v>
      </c>
      <c r="C1326" t="s">
        <v>314</v>
      </c>
      <c r="D1326" s="4" t="str" cm="1">
        <f t="array" ref="D1326">_xlfn.UNIQUE(_xlfn._xlws.FILTER(AnalysisMethods!$C$2:$C$31,AnalysisMethods!$A$2:$A$31=AnalysisResults!C1326,""))</f>
        <v>Grouped summary of categorical variable</v>
      </c>
      <c r="E1326" t="s">
        <v>316</v>
      </c>
      <c r="F1326" s="4" t="str" cm="1">
        <f t="array" ref="F1326">_xlfn._xlws.FILTER(AnalysisMethods!$H$2:$H$31,AnalysisMethods!$E$2:$E$31=AnalysisResults!E1326,"")</f>
        <v>%</v>
      </c>
      <c r="G1326" s="4" t="str" cm="1">
        <f t="array" ref="G1326">_xlfn._xlws.FILTER(AnalysisMethods!$I$2:$I$31,AnalysisMethods!$E$2:$E$31=AnalysisResults!E1326,"")</f>
        <v>( XX.X)</v>
      </c>
      <c r="H1326" t="s">
        <v>33</v>
      </c>
      <c r="I1326" t="s">
        <v>41</v>
      </c>
      <c r="J1326" s="4" t="str" cm="1">
        <f t="array" ref="J1326">_xlfn._xlws.FILTER(AnalysisGroupings!$G$2:$G$20,AnalysisGroupings!$F$2:$F$20=AnalysisResults!I1326,"")</f>
        <v>Xanomeline High Dose</v>
      </c>
      <c r="L1326" t="s">
        <v>108</v>
      </c>
      <c r="N1326" s="4" t="str" cm="1">
        <f t="array" ref="N1326">_xlfn._xlws.FILTER(AnalysisGroupings!$G$2:$G$20,(AnalysisGroupings!$F$2:$F$20=AnalysisResults!M1326)*LEN(M1326)&gt;0,"")</f>
        <v/>
      </c>
      <c r="O1326" t="s">
        <v>358</v>
      </c>
      <c r="P1326" t="s">
        <v>111</v>
      </c>
      <c r="R1326" s="4" t="str" cm="1">
        <f t="array" ref="R1326">_xlfn._xlws.FILTER(AnalysisGroupings!$G$2:$G$20,(AnalysisGroupings!$F$2:$F$20=AnalysisResults!Q1326)*LEN(Q1326)&gt;0,"")</f>
        <v/>
      </c>
      <c r="S1326" t="s">
        <v>399</v>
      </c>
      <c r="T1326">
        <v>1.1904999999999999</v>
      </c>
      <c r="U1326" s="7" t="s">
        <v>283</v>
      </c>
    </row>
    <row r="1327" spans="1:21" x14ac:dyDescent="0.45">
      <c r="A1327" t="s">
        <v>117</v>
      </c>
      <c r="B1327" s="4" t="str" cm="1">
        <f t="array" ref="B1327">_xlfn._xlws.FILTER(AnalysisSets!B:B,AnalysisSets!A:A=_xlfn._xlws.FILTER(Analyses!D:D,Analyses!A:A=AnalysisResults!A1327,""),"")</f>
        <v>Safety Population</v>
      </c>
      <c r="C1327" t="s">
        <v>314</v>
      </c>
      <c r="D1327" s="4" t="str" cm="1">
        <f t="array" ref="D1327">_xlfn.UNIQUE(_xlfn._xlws.FILTER(AnalysisMethods!$C$2:$C$31,AnalysisMethods!$A$2:$A$31=AnalysisResults!C1327,""))</f>
        <v>Grouped summary of categorical variable</v>
      </c>
      <c r="E1327" t="s">
        <v>315</v>
      </c>
      <c r="F1327" s="4" t="str" cm="1">
        <f t="array" ref="F1327">_xlfn._xlws.FILTER(AnalysisMethods!$H$2:$H$31,AnalysisMethods!$E$2:$E$31=AnalysisResults!E1327,"")</f>
        <v>n</v>
      </c>
      <c r="G1327" s="4" t="str" cm="1">
        <f t="array" ref="G1327">_xlfn._xlws.FILTER(AnalysisMethods!$I$2:$I$31,AnalysisMethods!$E$2:$E$31=AnalysisResults!E1327,"")</f>
        <v>XX</v>
      </c>
      <c r="H1327" t="s">
        <v>33</v>
      </c>
      <c r="I1327" t="s">
        <v>41</v>
      </c>
      <c r="J1327" s="4" t="str" cm="1">
        <f t="array" ref="J1327">_xlfn._xlws.FILTER(AnalysisGroupings!$G$2:$G$20,AnalysisGroupings!$F$2:$F$20=AnalysisResults!I1327,"")</f>
        <v>Xanomeline High Dose</v>
      </c>
      <c r="L1327" t="s">
        <v>108</v>
      </c>
      <c r="N1327" s="4" t="str" cm="1">
        <f t="array" ref="N1327">_xlfn._xlws.FILTER(AnalysisGroupings!$G$2:$G$20,(AnalysisGroupings!$F$2:$F$20=AnalysisResults!M1327)*LEN(M1327)&gt;0,"")</f>
        <v/>
      </c>
      <c r="O1327" t="s">
        <v>358</v>
      </c>
      <c r="P1327" t="s">
        <v>111</v>
      </c>
      <c r="R1327" s="4" t="str" cm="1">
        <f t="array" ref="R1327">_xlfn._xlws.FILTER(AnalysisGroupings!$G$2:$G$20,(AnalysisGroupings!$F$2:$F$20=AnalysisResults!Q1327)*LEN(Q1327)&gt;0,"")</f>
        <v/>
      </c>
      <c r="S1327" t="s">
        <v>400</v>
      </c>
      <c r="T1327">
        <v>6</v>
      </c>
      <c r="U1327" s="7" t="s">
        <v>268</v>
      </c>
    </row>
    <row r="1328" spans="1:21" x14ac:dyDescent="0.45">
      <c r="A1328" t="s">
        <v>117</v>
      </c>
      <c r="B1328" s="4" t="str" cm="1">
        <f t="array" ref="B1328">_xlfn._xlws.FILTER(AnalysisSets!B:B,AnalysisSets!A:A=_xlfn._xlws.FILTER(Analyses!D:D,Analyses!A:A=AnalysisResults!A1328,""),"")</f>
        <v>Safety Population</v>
      </c>
      <c r="C1328" t="s">
        <v>314</v>
      </c>
      <c r="D1328" s="4" t="str" cm="1">
        <f t="array" ref="D1328">_xlfn.UNIQUE(_xlfn._xlws.FILTER(AnalysisMethods!$C$2:$C$31,AnalysisMethods!$A$2:$A$31=AnalysisResults!C1328,""))</f>
        <v>Grouped summary of categorical variable</v>
      </c>
      <c r="E1328" t="s">
        <v>316</v>
      </c>
      <c r="F1328" s="4" t="str" cm="1">
        <f t="array" ref="F1328">_xlfn._xlws.FILTER(AnalysisMethods!$H$2:$H$31,AnalysisMethods!$E$2:$E$31=AnalysisResults!E1328,"")</f>
        <v>%</v>
      </c>
      <c r="G1328" s="4" t="str" cm="1">
        <f t="array" ref="G1328">_xlfn._xlws.FILTER(AnalysisMethods!$I$2:$I$31,AnalysisMethods!$E$2:$E$31=AnalysisResults!E1328,"")</f>
        <v>( XX.X)</v>
      </c>
      <c r="H1328" t="s">
        <v>33</v>
      </c>
      <c r="I1328" t="s">
        <v>41</v>
      </c>
      <c r="J1328" s="4" t="str" cm="1">
        <f t="array" ref="J1328">_xlfn._xlws.FILTER(AnalysisGroupings!$G$2:$G$20,AnalysisGroupings!$F$2:$F$20=AnalysisResults!I1328,"")</f>
        <v>Xanomeline High Dose</v>
      </c>
      <c r="L1328" t="s">
        <v>108</v>
      </c>
      <c r="N1328" s="4" t="str" cm="1">
        <f t="array" ref="N1328">_xlfn._xlws.FILTER(AnalysisGroupings!$G$2:$G$20,(AnalysisGroupings!$F$2:$F$20=AnalysisResults!M1328)*LEN(M1328)&gt;0,"")</f>
        <v/>
      </c>
      <c r="O1328" t="s">
        <v>358</v>
      </c>
      <c r="P1328" t="s">
        <v>111</v>
      </c>
      <c r="R1328" s="4" t="str" cm="1">
        <f t="array" ref="R1328">_xlfn._xlws.FILTER(AnalysisGroupings!$G$2:$G$20,(AnalysisGroupings!$F$2:$F$20=AnalysisResults!Q1328)*LEN(Q1328)&gt;0,"")</f>
        <v/>
      </c>
      <c r="S1328" t="s">
        <v>400</v>
      </c>
      <c r="T1328">
        <v>7.1429</v>
      </c>
      <c r="U1328" s="7" t="s">
        <v>274</v>
      </c>
    </row>
    <row r="1329" spans="1:21" x14ac:dyDescent="0.45">
      <c r="A1329" t="s">
        <v>117</v>
      </c>
      <c r="B1329" s="4" t="str" cm="1">
        <f t="array" ref="B1329">_xlfn._xlws.FILTER(AnalysisSets!B:B,AnalysisSets!A:A=_xlfn._xlws.FILTER(Analyses!D:D,Analyses!A:A=AnalysisResults!A1329,""),"")</f>
        <v>Safety Population</v>
      </c>
      <c r="C1329" t="s">
        <v>314</v>
      </c>
      <c r="D1329" s="4" t="str" cm="1">
        <f t="array" ref="D1329">_xlfn.UNIQUE(_xlfn._xlws.FILTER(AnalysisMethods!$C$2:$C$31,AnalysisMethods!$A$2:$A$31=AnalysisResults!C1329,""))</f>
        <v>Grouped summary of categorical variable</v>
      </c>
      <c r="E1329" t="s">
        <v>315</v>
      </c>
      <c r="F1329" s="4" t="str" cm="1">
        <f t="array" ref="F1329">_xlfn._xlws.FILTER(AnalysisMethods!$H$2:$H$31,AnalysisMethods!$E$2:$E$31=AnalysisResults!E1329,"")</f>
        <v>n</v>
      </c>
      <c r="G1329" s="4" t="str" cm="1">
        <f t="array" ref="G1329">_xlfn._xlws.FILTER(AnalysisMethods!$I$2:$I$31,AnalysisMethods!$E$2:$E$31=AnalysisResults!E1329,"")</f>
        <v>XX</v>
      </c>
      <c r="H1329" t="s">
        <v>33</v>
      </c>
      <c r="I1329" t="s">
        <v>41</v>
      </c>
      <c r="J1329" s="4" t="str" cm="1">
        <f t="array" ref="J1329">_xlfn._xlws.FILTER(AnalysisGroupings!$G$2:$G$20,AnalysisGroupings!$F$2:$F$20=AnalysisResults!I1329,"")</f>
        <v>Xanomeline High Dose</v>
      </c>
      <c r="L1329" t="s">
        <v>108</v>
      </c>
      <c r="N1329" s="4" t="str" cm="1">
        <f t="array" ref="N1329">_xlfn._xlws.FILTER(AnalysisGroupings!$G$2:$G$20,(AnalysisGroupings!$F$2:$F$20=AnalysisResults!M1329)*LEN(M1329)&gt;0,"")</f>
        <v/>
      </c>
      <c r="O1329" t="s">
        <v>358</v>
      </c>
      <c r="P1329" t="s">
        <v>111</v>
      </c>
      <c r="R1329" s="4" t="str" cm="1">
        <f t="array" ref="R1329">_xlfn._xlws.FILTER(AnalysisGroupings!$G$2:$G$20,(AnalysisGroupings!$F$2:$F$20=AnalysisResults!Q1329)*LEN(Q1329)&gt;0,"")</f>
        <v/>
      </c>
      <c r="S1329" t="s">
        <v>401</v>
      </c>
      <c r="T1329">
        <v>0</v>
      </c>
      <c r="U1329" s="7" t="s">
        <v>276</v>
      </c>
    </row>
    <row r="1330" spans="1:21" x14ac:dyDescent="0.45">
      <c r="A1330" t="s">
        <v>117</v>
      </c>
      <c r="B1330" s="4" t="str" cm="1">
        <f t="array" ref="B1330">_xlfn._xlws.FILTER(AnalysisSets!B:B,AnalysisSets!A:A=_xlfn._xlws.FILTER(Analyses!D:D,Analyses!A:A=AnalysisResults!A1330,""),"")</f>
        <v>Safety Population</v>
      </c>
      <c r="C1330" t="s">
        <v>314</v>
      </c>
      <c r="D1330" s="4" t="str" cm="1">
        <f t="array" ref="D1330">_xlfn.UNIQUE(_xlfn._xlws.FILTER(AnalysisMethods!$C$2:$C$31,AnalysisMethods!$A$2:$A$31=AnalysisResults!C1330,""))</f>
        <v>Grouped summary of categorical variable</v>
      </c>
      <c r="E1330" t="s">
        <v>316</v>
      </c>
      <c r="F1330" s="4" t="str" cm="1">
        <f t="array" ref="F1330">_xlfn._xlws.FILTER(AnalysisMethods!$H$2:$H$31,AnalysisMethods!$E$2:$E$31=AnalysisResults!E1330,"")</f>
        <v>%</v>
      </c>
      <c r="G1330" s="4" t="str" cm="1">
        <f t="array" ref="G1330">_xlfn._xlws.FILTER(AnalysisMethods!$I$2:$I$31,AnalysisMethods!$E$2:$E$31=AnalysisResults!E1330,"")</f>
        <v>( XX.X)</v>
      </c>
      <c r="H1330" t="s">
        <v>33</v>
      </c>
      <c r="I1330" t="s">
        <v>41</v>
      </c>
      <c r="J1330" s="4" t="str" cm="1">
        <f t="array" ref="J1330">_xlfn._xlws.FILTER(AnalysisGroupings!$G$2:$G$20,AnalysisGroupings!$F$2:$F$20=AnalysisResults!I1330,"")</f>
        <v>Xanomeline High Dose</v>
      </c>
      <c r="L1330" t="s">
        <v>108</v>
      </c>
      <c r="N1330" s="4" t="str" cm="1">
        <f t="array" ref="N1330">_xlfn._xlws.FILTER(AnalysisGroupings!$G$2:$G$20,(AnalysisGroupings!$F$2:$F$20=AnalysisResults!M1330)*LEN(M1330)&gt;0,"")</f>
        <v/>
      </c>
      <c r="O1330" t="s">
        <v>358</v>
      </c>
      <c r="P1330" t="s">
        <v>111</v>
      </c>
      <c r="R1330" s="4" t="str" cm="1">
        <f t="array" ref="R1330">_xlfn._xlws.FILTER(AnalysisGroupings!$G$2:$G$20,(AnalysisGroupings!$F$2:$F$20=AnalysisResults!Q1330)*LEN(Q1330)&gt;0,"")</f>
        <v/>
      </c>
      <c r="S1330" t="s">
        <v>401</v>
      </c>
      <c r="T1330">
        <v>0</v>
      </c>
      <c r="U1330" s="7" t="s">
        <v>280</v>
      </c>
    </row>
    <row r="1331" spans="1:21" x14ac:dyDescent="0.45">
      <c r="A1331" t="s">
        <v>117</v>
      </c>
      <c r="B1331" s="4" t="str" cm="1">
        <f t="array" ref="B1331">_xlfn._xlws.FILTER(AnalysisSets!B:B,AnalysisSets!A:A=_xlfn._xlws.FILTER(Analyses!D:D,Analyses!A:A=AnalysisResults!A1331,""),"")</f>
        <v>Safety Population</v>
      </c>
      <c r="C1331" t="s">
        <v>314</v>
      </c>
      <c r="D1331" s="4" t="str" cm="1">
        <f t="array" ref="D1331">_xlfn.UNIQUE(_xlfn._xlws.FILTER(AnalysisMethods!$C$2:$C$31,AnalysisMethods!$A$2:$A$31=AnalysisResults!C1331,""))</f>
        <v>Grouped summary of categorical variable</v>
      </c>
      <c r="E1331" t="s">
        <v>315</v>
      </c>
      <c r="F1331" s="4" t="str" cm="1">
        <f t="array" ref="F1331">_xlfn._xlws.FILTER(AnalysisMethods!$H$2:$H$31,AnalysisMethods!$E$2:$E$31=AnalysisResults!E1331,"")</f>
        <v>n</v>
      </c>
      <c r="G1331" s="4" t="str" cm="1">
        <f t="array" ref="G1331">_xlfn._xlws.FILTER(AnalysisMethods!$I$2:$I$31,AnalysisMethods!$E$2:$E$31=AnalysisResults!E1331,"")</f>
        <v>XX</v>
      </c>
      <c r="H1331" t="s">
        <v>33</v>
      </c>
      <c r="I1331" t="s">
        <v>41</v>
      </c>
      <c r="J1331" s="4" t="str" cm="1">
        <f t="array" ref="J1331">_xlfn._xlws.FILTER(AnalysisGroupings!$G$2:$G$20,AnalysisGroupings!$F$2:$F$20=AnalysisResults!I1331,"")</f>
        <v>Xanomeline High Dose</v>
      </c>
      <c r="L1331" t="s">
        <v>108</v>
      </c>
      <c r="N1331" s="4" t="str" cm="1">
        <f t="array" ref="N1331">_xlfn._xlws.FILTER(AnalysisGroupings!$G$2:$G$20,(AnalysisGroupings!$F$2:$F$20=AnalysisResults!M1331)*LEN(M1331)&gt;0,"")</f>
        <v/>
      </c>
      <c r="O1331" t="s">
        <v>358</v>
      </c>
      <c r="P1331" t="s">
        <v>111</v>
      </c>
      <c r="R1331" s="4" t="str" cm="1">
        <f t="array" ref="R1331">_xlfn._xlws.FILTER(AnalysisGroupings!$G$2:$G$20,(AnalysisGroupings!$F$2:$F$20=AnalysisResults!Q1331)*LEN(Q1331)&gt;0,"")</f>
        <v/>
      </c>
      <c r="S1331" t="s">
        <v>404</v>
      </c>
      <c r="T1331">
        <v>1</v>
      </c>
      <c r="U1331" s="7" t="s">
        <v>277</v>
      </c>
    </row>
    <row r="1332" spans="1:21" x14ac:dyDescent="0.45">
      <c r="A1332" t="s">
        <v>117</v>
      </c>
      <c r="B1332" s="4" t="str" cm="1">
        <f t="array" ref="B1332">_xlfn._xlws.FILTER(AnalysisSets!B:B,AnalysisSets!A:A=_xlfn._xlws.FILTER(Analyses!D:D,Analyses!A:A=AnalysisResults!A1332,""),"")</f>
        <v>Safety Population</v>
      </c>
      <c r="C1332" t="s">
        <v>314</v>
      </c>
      <c r="D1332" s="4" t="str" cm="1">
        <f t="array" ref="D1332">_xlfn.UNIQUE(_xlfn._xlws.FILTER(AnalysisMethods!$C$2:$C$31,AnalysisMethods!$A$2:$A$31=AnalysisResults!C1332,""))</f>
        <v>Grouped summary of categorical variable</v>
      </c>
      <c r="E1332" t="s">
        <v>316</v>
      </c>
      <c r="F1332" s="4" t="str" cm="1">
        <f t="array" ref="F1332">_xlfn._xlws.FILTER(AnalysisMethods!$H$2:$H$31,AnalysisMethods!$E$2:$E$31=AnalysisResults!E1332,"")</f>
        <v>%</v>
      </c>
      <c r="G1332" s="4" t="str" cm="1">
        <f t="array" ref="G1332">_xlfn._xlws.FILTER(AnalysisMethods!$I$2:$I$31,AnalysisMethods!$E$2:$E$31=AnalysisResults!E1332,"")</f>
        <v>( XX.X)</v>
      </c>
      <c r="H1332" t="s">
        <v>33</v>
      </c>
      <c r="I1332" t="s">
        <v>41</v>
      </c>
      <c r="J1332" s="4" t="str" cm="1">
        <f t="array" ref="J1332">_xlfn._xlws.FILTER(AnalysisGroupings!$G$2:$G$20,AnalysisGroupings!$F$2:$F$20=AnalysisResults!I1332,"")</f>
        <v>Xanomeline High Dose</v>
      </c>
      <c r="L1332" t="s">
        <v>108</v>
      </c>
      <c r="N1332" s="4" t="str" cm="1">
        <f t="array" ref="N1332">_xlfn._xlws.FILTER(AnalysisGroupings!$G$2:$G$20,(AnalysisGroupings!$F$2:$F$20=AnalysisResults!M1332)*LEN(M1332)&gt;0,"")</f>
        <v/>
      </c>
      <c r="O1332" t="s">
        <v>358</v>
      </c>
      <c r="P1332" t="s">
        <v>111</v>
      </c>
      <c r="R1332" s="4" t="str" cm="1">
        <f t="array" ref="R1332">_xlfn._xlws.FILTER(AnalysisGroupings!$G$2:$G$20,(AnalysisGroupings!$F$2:$F$20=AnalysisResults!Q1332)*LEN(Q1332)&gt;0,"")</f>
        <v/>
      </c>
      <c r="S1332" t="s">
        <v>404</v>
      </c>
      <c r="T1332">
        <v>1.1904999999999999</v>
      </c>
      <c r="U1332" s="7" t="s">
        <v>283</v>
      </c>
    </row>
    <row r="1333" spans="1:21" x14ac:dyDescent="0.45">
      <c r="A1333" t="s">
        <v>117</v>
      </c>
      <c r="B1333" s="4" t="str" cm="1">
        <f t="array" ref="B1333">_xlfn._xlws.FILTER(AnalysisSets!B:B,AnalysisSets!A:A=_xlfn._xlws.FILTER(Analyses!D:D,Analyses!A:A=AnalysisResults!A1333,""),"")</f>
        <v>Safety Population</v>
      </c>
      <c r="C1333" t="s">
        <v>314</v>
      </c>
      <c r="D1333" s="4" t="str" cm="1">
        <f t="array" ref="D1333">_xlfn.UNIQUE(_xlfn._xlws.FILTER(AnalysisMethods!$C$2:$C$31,AnalysisMethods!$A$2:$A$31=AnalysisResults!C1333,""))</f>
        <v>Grouped summary of categorical variable</v>
      </c>
      <c r="E1333" t="s">
        <v>315</v>
      </c>
      <c r="F1333" s="4" t="str" cm="1">
        <f t="array" ref="F1333">_xlfn._xlws.FILTER(AnalysisMethods!$H$2:$H$31,AnalysisMethods!$E$2:$E$31=AnalysisResults!E1333,"")</f>
        <v>n</v>
      </c>
      <c r="G1333" s="4" t="str" cm="1">
        <f t="array" ref="G1333">_xlfn._xlws.FILTER(AnalysisMethods!$I$2:$I$31,AnalysisMethods!$E$2:$E$31=AnalysisResults!E1333,"")</f>
        <v>XX</v>
      </c>
      <c r="H1333" t="s">
        <v>33</v>
      </c>
      <c r="I1333" t="s">
        <v>41</v>
      </c>
      <c r="J1333" s="4" t="str" cm="1">
        <f t="array" ref="J1333">_xlfn._xlws.FILTER(AnalysisGroupings!$G$2:$G$20,AnalysisGroupings!$F$2:$F$20=AnalysisResults!I1333,"")</f>
        <v>Xanomeline High Dose</v>
      </c>
      <c r="L1333" t="s">
        <v>108</v>
      </c>
      <c r="N1333" s="4" t="str" cm="1">
        <f t="array" ref="N1333">_xlfn._xlws.FILTER(AnalysisGroupings!$G$2:$G$20,(AnalysisGroupings!$F$2:$F$20=AnalysisResults!M1333)*LEN(M1333)&gt;0,"")</f>
        <v/>
      </c>
      <c r="O1333" t="s">
        <v>358</v>
      </c>
      <c r="P1333" t="s">
        <v>111</v>
      </c>
      <c r="R1333" s="4" t="str" cm="1">
        <f t="array" ref="R1333">_xlfn._xlws.FILTER(AnalysisGroupings!$G$2:$G$20,(AnalysisGroupings!$F$2:$F$20=AnalysisResults!Q1333)*LEN(Q1333)&gt;0,"")</f>
        <v/>
      </c>
      <c r="S1333" t="s">
        <v>434</v>
      </c>
      <c r="T1333">
        <v>2</v>
      </c>
      <c r="U1333" s="7" t="s">
        <v>614</v>
      </c>
    </row>
    <row r="1334" spans="1:21" x14ac:dyDescent="0.45">
      <c r="A1334" t="s">
        <v>117</v>
      </c>
      <c r="B1334" s="4" t="str" cm="1">
        <f t="array" ref="B1334">_xlfn._xlws.FILTER(AnalysisSets!B:B,AnalysisSets!A:A=_xlfn._xlws.FILTER(Analyses!D:D,Analyses!A:A=AnalysisResults!A1334,""),"")</f>
        <v>Safety Population</v>
      </c>
      <c r="C1334" t="s">
        <v>314</v>
      </c>
      <c r="D1334" s="4" t="str" cm="1">
        <f t="array" ref="D1334">_xlfn.UNIQUE(_xlfn._xlws.FILTER(AnalysisMethods!$C$2:$C$31,AnalysisMethods!$A$2:$A$31=AnalysisResults!C1334,""))</f>
        <v>Grouped summary of categorical variable</v>
      </c>
      <c r="E1334" t="s">
        <v>316</v>
      </c>
      <c r="F1334" s="4" t="str" cm="1">
        <f t="array" ref="F1334">_xlfn._xlws.FILTER(AnalysisMethods!$H$2:$H$31,AnalysisMethods!$E$2:$E$31=AnalysisResults!E1334,"")</f>
        <v>%</v>
      </c>
      <c r="G1334" s="4" t="str" cm="1">
        <f t="array" ref="G1334">_xlfn._xlws.FILTER(AnalysisMethods!$I$2:$I$31,AnalysisMethods!$E$2:$E$31=AnalysisResults!E1334,"")</f>
        <v>( XX.X)</v>
      </c>
      <c r="H1334" t="s">
        <v>33</v>
      </c>
      <c r="I1334" t="s">
        <v>41</v>
      </c>
      <c r="J1334" s="4" t="str" cm="1">
        <f t="array" ref="J1334">_xlfn._xlws.FILTER(AnalysisGroupings!$G$2:$G$20,AnalysisGroupings!$F$2:$F$20=AnalysisResults!I1334,"")</f>
        <v>Xanomeline High Dose</v>
      </c>
      <c r="L1334" t="s">
        <v>108</v>
      </c>
      <c r="N1334" s="4" t="str" cm="1">
        <f t="array" ref="N1334">_xlfn._xlws.FILTER(AnalysisGroupings!$G$2:$G$20,(AnalysisGroupings!$F$2:$F$20=AnalysisResults!M1334)*LEN(M1334)&gt;0,"")</f>
        <v/>
      </c>
      <c r="O1334" t="s">
        <v>358</v>
      </c>
      <c r="P1334" t="s">
        <v>111</v>
      </c>
      <c r="R1334" s="4" t="str" cm="1">
        <f t="array" ref="R1334">_xlfn._xlws.FILTER(AnalysisGroupings!$G$2:$G$20,(AnalysisGroupings!$F$2:$F$20=AnalysisResults!Q1334)*LEN(Q1334)&gt;0,"")</f>
        <v/>
      </c>
      <c r="S1334" t="s">
        <v>434</v>
      </c>
      <c r="T1334">
        <v>2.3809999999999998</v>
      </c>
      <c r="U1334" s="7" t="s">
        <v>631</v>
      </c>
    </row>
    <row r="1335" spans="1:21" x14ac:dyDescent="0.45">
      <c r="A1335" t="s">
        <v>117</v>
      </c>
      <c r="B1335" s="4" t="str" cm="1">
        <f t="array" ref="B1335">_xlfn._xlws.FILTER(AnalysisSets!B:B,AnalysisSets!A:A=_xlfn._xlws.FILTER(Analyses!D:D,Analyses!A:A=AnalysisResults!A1335,""),"")</f>
        <v>Safety Population</v>
      </c>
      <c r="C1335" t="s">
        <v>314</v>
      </c>
      <c r="D1335" s="4" t="str" cm="1">
        <f t="array" ref="D1335">_xlfn.UNIQUE(_xlfn._xlws.FILTER(AnalysisMethods!$C$2:$C$31,AnalysisMethods!$A$2:$A$31=AnalysisResults!C1335,""))</f>
        <v>Grouped summary of categorical variable</v>
      </c>
      <c r="E1335" t="s">
        <v>315</v>
      </c>
      <c r="F1335" s="4" t="str" cm="1">
        <f t="array" ref="F1335">_xlfn._xlws.FILTER(AnalysisMethods!$H$2:$H$31,AnalysisMethods!$E$2:$E$31=AnalysisResults!E1335,"")</f>
        <v>n</v>
      </c>
      <c r="G1335" s="4" t="str" cm="1">
        <f t="array" ref="G1335">_xlfn._xlws.FILTER(AnalysisMethods!$I$2:$I$31,AnalysisMethods!$E$2:$E$31=AnalysisResults!E1335,"")</f>
        <v>XX</v>
      </c>
      <c r="H1335" t="s">
        <v>33</v>
      </c>
      <c r="I1335" t="s">
        <v>41</v>
      </c>
      <c r="J1335" s="4" t="str" cm="1">
        <f t="array" ref="J1335">_xlfn._xlws.FILTER(AnalysisGroupings!$G$2:$G$20,AnalysisGroupings!$F$2:$F$20=AnalysisResults!I1335,"")</f>
        <v>Xanomeline High Dose</v>
      </c>
      <c r="L1335" t="s">
        <v>108</v>
      </c>
      <c r="N1335" s="4" t="str" cm="1">
        <f t="array" ref="N1335">_xlfn._xlws.FILTER(AnalysisGroupings!$G$2:$G$20,(AnalysisGroupings!$F$2:$F$20=AnalysisResults!M1335)*LEN(M1335)&gt;0,"")</f>
        <v/>
      </c>
      <c r="O1335" t="s">
        <v>358</v>
      </c>
      <c r="P1335" t="s">
        <v>111</v>
      </c>
      <c r="R1335" s="4" t="str" cm="1">
        <f t="array" ref="R1335">_xlfn._xlws.FILTER(AnalysisGroupings!$G$2:$G$20,(AnalysisGroupings!$F$2:$F$20=AnalysisResults!Q1335)*LEN(Q1335)&gt;0,"")</f>
        <v/>
      </c>
      <c r="S1335" t="s">
        <v>435</v>
      </c>
      <c r="T1335">
        <v>2</v>
      </c>
      <c r="U1335" s="7" t="s">
        <v>614</v>
      </c>
    </row>
    <row r="1336" spans="1:21" x14ac:dyDescent="0.45">
      <c r="A1336" t="s">
        <v>117</v>
      </c>
      <c r="B1336" s="4" t="str" cm="1">
        <f t="array" ref="B1336">_xlfn._xlws.FILTER(AnalysisSets!B:B,AnalysisSets!A:A=_xlfn._xlws.FILTER(Analyses!D:D,Analyses!A:A=AnalysisResults!A1336,""),"")</f>
        <v>Safety Population</v>
      </c>
      <c r="C1336" t="s">
        <v>314</v>
      </c>
      <c r="D1336" s="4" t="str" cm="1">
        <f t="array" ref="D1336">_xlfn.UNIQUE(_xlfn._xlws.FILTER(AnalysisMethods!$C$2:$C$31,AnalysisMethods!$A$2:$A$31=AnalysisResults!C1336,""))</f>
        <v>Grouped summary of categorical variable</v>
      </c>
      <c r="E1336" t="s">
        <v>316</v>
      </c>
      <c r="F1336" s="4" t="str" cm="1">
        <f t="array" ref="F1336">_xlfn._xlws.FILTER(AnalysisMethods!$H$2:$H$31,AnalysisMethods!$E$2:$E$31=AnalysisResults!E1336,"")</f>
        <v>%</v>
      </c>
      <c r="G1336" s="4" t="str" cm="1">
        <f t="array" ref="G1336">_xlfn._xlws.FILTER(AnalysisMethods!$I$2:$I$31,AnalysisMethods!$E$2:$E$31=AnalysisResults!E1336,"")</f>
        <v>( XX.X)</v>
      </c>
      <c r="H1336" t="s">
        <v>33</v>
      </c>
      <c r="I1336" t="s">
        <v>41</v>
      </c>
      <c r="J1336" s="4" t="str" cm="1">
        <f t="array" ref="J1336">_xlfn._xlws.FILTER(AnalysisGroupings!$G$2:$G$20,AnalysisGroupings!$F$2:$F$20=AnalysisResults!I1336,"")</f>
        <v>Xanomeline High Dose</v>
      </c>
      <c r="L1336" t="s">
        <v>108</v>
      </c>
      <c r="N1336" s="4" t="str" cm="1">
        <f t="array" ref="N1336">_xlfn._xlws.FILTER(AnalysisGroupings!$G$2:$G$20,(AnalysisGroupings!$F$2:$F$20=AnalysisResults!M1336)*LEN(M1336)&gt;0,"")</f>
        <v/>
      </c>
      <c r="O1336" t="s">
        <v>358</v>
      </c>
      <c r="P1336" t="s">
        <v>111</v>
      </c>
      <c r="R1336" s="4" t="str" cm="1">
        <f t="array" ref="R1336">_xlfn._xlws.FILTER(AnalysisGroupings!$G$2:$G$20,(AnalysisGroupings!$F$2:$F$20=AnalysisResults!Q1336)*LEN(Q1336)&gt;0,"")</f>
        <v/>
      </c>
      <c r="S1336" t="s">
        <v>435</v>
      </c>
      <c r="T1336">
        <v>2.3809999999999998</v>
      </c>
      <c r="U1336" s="7" t="s">
        <v>631</v>
      </c>
    </row>
    <row r="1337" spans="1:21" x14ac:dyDescent="0.45">
      <c r="A1337" t="s">
        <v>117</v>
      </c>
      <c r="B1337" s="4" t="str" cm="1">
        <f t="array" ref="B1337">_xlfn._xlws.FILTER(AnalysisSets!B:B,AnalysisSets!A:A=_xlfn._xlws.FILTER(Analyses!D:D,Analyses!A:A=AnalysisResults!A1337,""),"")</f>
        <v>Safety Population</v>
      </c>
      <c r="C1337" t="s">
        <v>314</v>
      </c>
      <c r="D1337" s="4" t="str" cm="1">
        <f t="array" ref="D1337">_xlfn.UNIQUE(_xlfn._xlws.FILTER(AnalysisMethods!$C$2:$C$31,AnalysisMethods!$A$2:$A$31=AnalysisResults!C1337,""))</f>
        <v>Grouped summary of categorical variable</v>
      </c>
      <c r="E1337" t="s">
        <v>315</v>
      </c>
      <c r="F1337" s="4" t="str" cm="1">
        <f t="array" ref="F1337">_xlfn._xlws.FILTER(AnalysisMethods!$H$2:$H$31,AnalysisMethods!$E$2:$E$31=AnalysisResults!E1337,"")</f>
        <v>n</v>
      </c>
      <c r="G1337" s="4" t="str" cm="1">
        <f t="array" ref="G1337">_xlfn._xlws.FILTER(AnalysisMethods!$I$2:$I$31,AnalysisMethods!$E$2:$E$31=AnalysisResults!E1337,"")</f>
        <v>XX</v>
      </c>
      <c r="H1337" t="s">
        <v>33</v>
      </c>
      <c r="I1337" t="s">
        <v>41</v>
      </c>
      <c r="J1337" s="4" t="str" cm="1">
        <f t="array" ref="J1337">_xlfn._xlws.FILTER(AnalysisGroupings!$G$2:$G$20,AnalysisGroupings!$F$2:$F$20=AnalysisResults!I1337,"")</f>
        <v>Xanomeline High Dose</v>
      </c>
      <c r="L1337" t="s">
        <v>108</v>
      </c>
      <c r="N1337" s="4" t="str" cm="1">
        <f t="array" ref="N1337">_xlfn._xlws.FILTER(AnalysisGroupings!$G$2:$G$20,(AnalysisGroupings!$F$2:$F$20=AnalysisResults!M1337)*LEN(M1337)&gt;0,"")</f>
        <v/>
      </c>
      <c r="O1337" t="s">
        <v>358</v>
      </c>
      <c r="P1337" t="s">
        <v>111</v>
      </c>
      <c r="R1337" s="4" t="str" cm="1">
        <f t="array" ref="R1337">_xlfn._xlws.FILTER(AnalysisGroupings!$G$2:$G$20,(AnalysisGroupings!$F$2:$F$20=AnalysisResults!Q1337)*LEN(Q1337)&gt;0,"")</f>
        <v/>
      </c>
      <c r="S1337" t="s">
        <v>436</v>
      </c>
      <c r="T1337">
        <v>1</v>
      </c>
      <c r="U1337" s="7" t="s">
        <v>277</v>
      </c>
    </row>
    <row r="1338" spans="1:21" x14ac:dyDescent="0.45">
      <c r="A1338" t="s">
        <v>117</v>
      </c>
      <c r="B1338" s="4" t="str" cm="1">
        <f t="array" ref="B1338">_xlfn._xlws.FILTER(AnalysisSets!B:B,AnalysisSets!A:A=_xlfn._xlws.FILTER(Analyses!D:D,Analyses!A:A=AnalysisResults!A1338,""),"")</f>
        <v>Safety Population</v>
      </c>
      <c r="C1338" t="s">
        <v>314</v>
      </c>
      <c r="D1338" s="4" t="str" cm="1">
        <f t="array" ref="D1338">_xlfn.UNIQUE(_xlfn._xlws.FILTER(AnalysisMethods!$C$2:$C$31,AnalysisMethods!$A$2:$A$31=AnalysisResults!C1338,""))</f>
        <v>Grouped summary of categorical variable</v>
      </c>
      <c r="E1338" t="s">
        <v>316</v>
      </c>
      <c r="F1338" s="4" t="str" cm="1">
        <f t="array" ref="F1338">_xlfn._xlws.FILTER(AnalysisMethods!$H$2:$H$31,AnalysisMethods!$E$2:$E$31=AnalysisResults!E1338,"")</f>
        <v>%</v>
      </c>
      <c r="G1338" s="4" t="str" cm="1">
        <f t="array" ref="G1338">_xlfn._xlws.FILTER(AnalysisMethods!$I$2:$I$31,AnalysisMethods!$E$2:$E$31=AnalysisResults!E1338,"")</f>
        <v>( XX.X)</v>
      </c>
      <c r="H1338" t="s">
        <v>33</v>
      </c>
      <c r="I1338" t="s">
        <v>41</v>
      </c>
      <c r="J1338" s="4" t="str" cm="1">
        <f t="array" ref="J1338">_xlfn._xlws.FILTER(AnalysisGroupings!$G$2:$G$20,AnalysisGroupings!$F$2:$F$20=AnalysisResults!I1338,"")</f>
        <v>Xanomeline High Dose</v>
      </c>
      <c r="L1338" t="s">
        <v>108</v>
      </c>
      <c r="N1338" s="4" t="str" cm="1">
        <f t="array" ref="N1338">_xlfn._xlws.FILTER(AnalysisGroupings!$G$2:$G$20,(AnalysisGroupings!$F$2:$F$20=AnalysisResults!M1338)*LEN(M1338)&gt;0,"")</f>
        <v/>
      </c>
      <c r="O1338" t="s">
        <v>358</v>
      </c>
      <c r="P1338" t="s">
        <v>111</v>
      </c>
      <c r="R1338" s="4" t="str" cm="1">
        <f t="array" ref="R1338">_xlfn._xlws.FILTER(AnalysisGroupings!$G$2:$G$20,(AnalysisGroupings!$F$2:$F$20=AnalysisResults!Q1338)*LEN(Q1338)&gt;0,"")</f>
        <v/>
      </c>
      <c r="S1338" t="s">
        <v>436</v>
      </c>
      <c r="T1338">
        <v>1.1904999999999999</v>
      </c>
      <c r="U1338" s="7" t="s">
        <v>283</v>
      </c>
    </row>
    <row r="1339" spans="1:21" x14ac:dyDescent="0.45">
      <c r="A1339" t="s">
        <v>117</v>
      </c>
      <c r="B1339" s="4" t="str" cm="1">
        <f t="array" ref="B1339">_xlfn._xlws.FILTER(AnalysisSets!B:B,AnalysisSets!A:A=_xlfn._xlws.FILTER(Analyses!D:D,Analyses!A:A=AnalysisResults!A1339,""),"")</f>
        <v>Safety Population</v>
      </c>
      <c r="C1339" t="s">
        <v>314</v>
      </c>
      <c r="D1339" s="4" t="str" cm="1">
        <f t="array" ref="D1339">_xlfn.UNIQUE(_xlfn._xlws.FILTER(AnalysisMethods!$C$2:$C$31,AnalysisMethods!$A$2:$A$31=AnalysisResults!C1339,""))</f>
        <v>Grouped summary of categorical variable</v>
      </c>
      <c r="E1339" t="s">
        <v>315</v>
      </c>
      <c r="F1339" s="4" t="str" cm="1">
        <f t="array" ref="F1339">_xlfn._xlws.FILTER(AnalysisMethods!$H$2:$H$31,AnalysisMethods!$E$2:$E$31=AnalysisResults!E1339,"")</f>
        <v>n</v>
      </c>
      <c r="G1339" s="4" t="str" cm="1">
        <f t="array" ref="G1339">_xlfn._xlws.FILTER(AnalysisMethods!$I$2:$I$31,AnalysisMethods!$E$2:$E$31=AnalysisResults!E1339,"")</f>
        <v>XX</v>
      </c>
      <c r="H1339" t="s">
        <v>33</v>
      </c>
      <c r="I1339" t="s">
        <v>41</v>
      </c>
      <c r="J1339" s="4" t="str" cm="1">
        <f t="array" ref="J1339">_xlfn._xlws.FILTER(AnalysisGroupings!$G$2:$G$20,AnalysisGroupings!$F$2:$F$20=AnalysisResults!I1339,"")</f>
        <v>Xanomeline High Dose</v>
      </c>
      <c r="L1339" t="s">
        <v>108</v>
      </c>
      <c r="N1339" s="4" t="str" cm="1">
        <f t="array" ref="N1339">_xlfn._xlws.FILTER(AnalysisGroupings!$G$2:$G$20,(AnalysisGroupings!$F$2:$F$20=AnalysisResults!M1339)*LEN(M1339)&gt;0,"")</f>
        <v/>
      </c>
      <c r="O1339" t="s">
        <v>358</v>
      </c>
      <c r="P1339" t="s">
        <v>111</v>
      </c>
      <c r="R1339" s="4" t="str" cm="1">
        <f t="array" ref="R1339">_xlfn._xlws.FILTER(AnalysisGroupings!$G$2:$G$20,(AnalysisGroupings!$F$2:$F$20=AnalysisResults!Q1339)*LEN(Q1339)&gt;0,"")</f>
        <v/>
      </c>
      <c r="S1339" t="s">
        <v>482</v>
      </c>
      <c r="T1339">
        <v>5</v>
      </c>
      <c r="U1339" s="7" t="s">
        <v>635</v>
      </c>
    </row>
    <row r="1340" spans="1:21" x14ac:dyDescent="0.45">
      <c r="A1340" t="s">
        <v>117</v>
      </c>
      <c r="B1340" s="4" t="str" cm="1">
        <f t="array" ref="B1340">_xlfn._xlws.FILTER(AnalysisSets!B:B,AnalysisSets!A:A=_xlfn._xlws.FILTER(Analyses!D:D,Analyses!A:A=AnalysisResults!A1340,""),"")</f>
        <v>Safety Population</v>
      </c>
      <c r="C1340" t="s">
        <v>314</v>
      </c>
      <c r="D1340" s="4" t="str" cm="1">
        <f t="array" ref="D1340">_xlfn.UNIQUE(_xlfn._xlws.FILTER(AnalysisMethods!$C$2:$C$31,AnalysisMethods!$A$2:$A$31=AnalysisResults!C1340,""))</f>
        <v>Grouped summary of categorical variable</v>
      </c>
      <c r="E1340" t="s">
        <v>316</v>
      </c>
      <c r="F1340" s="4" t="str" cm="1">
        <f t="array" ref="F1340">_xlfn._xlws.FILTER(AnalysisMethods!$H$2:$H$31,AnalysisMethods!$E$2:$E$31=AnalysisResults!E1340,"")</f>
        <v>%</v>
      </c>
      <c r="G1340" s="4" t="str" cm="1">
        <f t="array" ref="G1340">_xlfn._xlws.FILTER(AnalysisMethods!$I$2:$I$31,AnalysisMethods!$E$2:$E$31=AnalysisResults!E1340,"")</f>
        <v>( XX.X)</v>
      </c>
      <c r="H1340" t="s">
        <v>33</v>
      </c>
      <c r="I1340" t="s">
        <v>41</v>
      </c>
      <c r="J1340" s="4" t="str" cm="1">
        <f t="array" ref="J1340">_xlfn._xlws.FILTER(AnalysisGroupings!$G$2:$G$20,AnalysisGroupings!$F$2:$F$20=AnalysisResults!I1340,"")</f>
        <v>Xanomeline High Dose</v>
      </c>
      <c r="L1340" t="s">
        <v>108</v>
      </c>
      <c r="N1340" s="4" t="str" cm="1">
        <f t="array" ref="N1340">_xlfn._xlws.FILTER(AnalysisGroupings!$G$2:$G$20,(AnalysisGroupings!$F$2:$F$20=AnalysisResults!M1340)*LEN(M1340)&gt;0,"")</f>
        <v/>
      </c>
      <c r="O1340" t="s">
        <v>358</v>
      </c>
      <c r="P1340" t="s">
        <v>111</v>
      </c>
      <c r="R1340" s="4" t="str" cm="1">
        <f t="array" ref="R1340">_xlfn._xlws.FILTER(AnalysisGroupings!$G$2:$G$20,(AnalysisGroupings!$F$2:$F$20=AnalysisResults!Q1340)*LEN(Q1340)&gt;0,"")</f>
        <v/>
      </c>
      <c r="S1340" t="s">
        <v>482</v>
      </c>
      <c r="T1340">
        <v>5.9523999999999999</v>
      </c>
      <c r="U1340" s="7" t="s">
        <v>636</v>
      </c>
    </row>
    <row r="1341" spans="1:21" x14ac:dyDescent="0.45">
      <c r="A1341" t="s">
        <v>117</v>
      </c>
      <c r="B1341" s="4" t="str" cm="1">
        <f t="array" ref="B1341">_xlfn._xlws.FILTER(AnalysisSets!B:B,AnalysisSets!A:A=_xlfn._xlws.FILTER(Analyses!D:D,Analyses!A:A=AnalysisResults!A1341,""),"")</f>
        <v>Safety Population</v>
      </c>
      <c r="C1341" t="s">
        <v>314</v>
      </c>
      <c r="D1341" s="4" t="str" cm="1">
        <f t="array" ref="D1341">_xlfn.UNIQUE(_xlfn._xlws.FILTER(AnalysisMethods!$C$2:$C$31,AnalysisMethods!$A$2:$A$31=AnalysisResults!C1341,""))</f>
        <v>Grouped summary of categorical variable</v>
      </c>
      <c r="E1341" t="s">
        <v>315</v>
      </c>
      <c r="F1341" s="4" t="str" cm="1">
        <f t="array" ref="F1341">_xlfn._xlws.FILTER(AnalysisMethods!$H$2:$H$31,AnalysisMethods!$E$2:$E$31=AnalysisResults!E1341,"")</f>
        <v>n</v>
      </c>
      <c r="G1341" s="4" t="str" cm="1">
        <f t="array" ref="G1341">_xlfn._xlws.FILTER(AnalysisMethods!$I$2:$I$31,AnalysisMethods!$E$2:$E$31=AnalysisResults!E1341,"")</f>
        <v>XX</v>
      </c>
      <c r="H1341" t="s">
        <v>33</v>
      </c>
      <c r="I1341" t="s">
        <v>41</v>
      </c>
      <c r="J1341" s="4" t="str" cm="1">
        <f t="array" ref="J1341">_xlfn._xlws.FILTER(AnalysisGroupings!$G$2:$G$20,AnalysisGroupings!$F$2:$F$20=AnalysisResults!I1341,"")</f>
        <v>Xanomeline High Dose</v>
      </c>
      <c r="L1341" t="s">
        <v>108</v>
      </c>
      <c r="N1341" s="4" t="str" cm="1">
        <f t="array" ref="N1341">_xlfn._xlws.FILTER(AnalysisGroupings!$G$2:$G$20,(AnalysisGroupings!$F$2:$F$20=AnalysisResults!M1341)*LEN(M1341)&gt;0,"")</f>
        <v/>
      </c>
      <c r="O1341" t="s">
        <v>358</v>
      </c>
      <c r="P1341" t="s">
        <v>111</v>
      </c>
      <c r="R1341" s="4" t="str" cm="1">
        <f t="array" ref="R1341">_xlfn._xlws.FILTER(AnalysisGroupings!$G$2:$G$20,(AnalysisGroupings!$F$2:$F$20=AnalysisResults!Q1341)*LEN(Q1341)&gt;0,"")</f>
        <v/>
      </c>
      <c r="S1341" t="s">
        <v>483</v>
      </c>
      <c r="T1341">
        <v>1</v>
      </c>
      <c r="U1341" s="7" t="s">
        <v>277</v>
      </c>
    </row>
    <row r="1342" spans="1:21" x14ac:dyDescent="0.45">
      <c r="A1342" t="s">
        <v>117</v>
      </c>
      <c r="B1342" s="4" t="str" cm="1">
        <f t="array" ref="B1342">_xlfn._xlws.FILTER(AnalysisSets!B:B,AnalysisSets!A:A=_xlfn._xlws.FILTER(Analyses!D:D,Analyses!A:A=AnalysisResults!A1342,""),"")</f>
        <v>Safety Population</v>
      </c>
      <c r="C1342" t="s">
        <v>314</v>
      </c>
      <c r="D1342" s="4" t="str" cm="1">
        <f t="array" ref="D1342">_xlfn.UNIQUE(_xlfn._xlws.FILTER(AnalysisMethods!$C$2:$C$31,AnalysisMethods!$A$2:$A$31=AnalysisResults!C1342,""))</f>
        <v>Grouped summary of categorical variable</v>
      </c>
      <c r="E1342" t="s">
        <v>316</v>
      </c>
      <c r="F1342" s="4" t="str" cm="1">
        <f t="array" ref="F1342">_xlfn._xlws.FILTER(AnalysisMethods!$H$2:$H$31,AnalysisMethods!$E$2:$E$31=AnalysisResults!E1342,"")</f>
        <v>%</v>
      </c>
      <c r="G1342" s="4" t="str" cm="1">
        <f t="array" ref="G1342">_xlfn._xlws.FILTER(AnalysisMethods!$I$2:$I$31,AnalysisMethods!$E$2:$E$31=AnalysisResults!E1342,"")</f>
        <v>( XX.X)</v>
      </c>
      <c r="H1342" t="s">
        <v>33</v>
      </c>
      <c r="I1342" t="s">
        <v>41</v>
      </c>
      <c r="J1342" s="4" t="str" cm="1">
        <f t="array" ref="J1342">_xlfn._xlws.FILTER(AnalysisGroupings!$G$2:$G$20,AnalysisGroupings!$F$2:$F$20=AnalysisResults!I1342,"")</f>
        <v>Xanomeline High Dose</v>
      </c>
      <c r="L1342" t="s">
        <v>108</v>
      </c>
      <c r="N1342" s="4" t="str" cm="1">
        <f t="array" ref="N1342">_xlfn._xlws.FILTER(AnalysisGroupings!$G$2:$G$20,(AnalysisGroupings!$F$2:$F$20=AnalysisResults!M1342)*LEN(M1342)&gt;0,"")</f>
        <v/>
      </c>
      <c r="O1342" t="s">
        <v>358</v>
      </c>
      <c r="P1342" t="s">
        <v>111</v>
      </c>
      <c r="R1342" s="4" t="str" cm="1">
        <f t="array" ref="R1342">_xlfn._xlws.FILTER(AnalysisGroupings!$G$2:$G$20,(AnalysisGroupings!$F$2:$F$20=AnalysisResults!Q1342)*LEN(Q1342)&gt;0,"")</f>
        <v/>
      </c>
      <c r="S1342" t="s">
        <v>483</v>
      </c>
      <c r="T1342">
        <v>1.1904999999999999</v>
      </c>
      <c r="U1342" s="7" t="s">
        <v>283</v>
      </c>
    </row>
    <row r="1343" spans="1:21" x14ac:dyDescent="0.45">
      <c r="A1343" t="s">
        <v>117</v>
      </c>
      <c r="B1343" s="4" t="str" cm="1">
        <f t="array" ref="B1343">_xlfn._xlws.FILTER(AnalysisSets!B:B,AnalysisSets!A:A=_xlfn._xlws.FILTER(Analyses!D:D,Analyses!A:A=AnalysisResults!A1343,""),"")</f>
        <v>Safety Population</v>
      </c>
      <c r="C1343" t="s">
        <v>314</v>
      </c>
      <c r="D1343" s="4" t="str" cm="1">
        <f t="array" ref="D1343">_xlfn.UNIQUE(_xlfn._xlws.FILTER(AnalysisMethods!$C$2:$C$31,AnalysisMethods!$A$2:$A$31=AnalysisResults!C1343,""))</f>
        <v>Grouped summary of categorical variable</v>
      </c>
      <c r="E1343" t="s">
        <v>315</v>
      </c>
      <c r="F1343" s="4" t="str" cm="1">
        <f t="array" ref="F1343">_xlfn._xlws.FILTER(AnalysisMethods!$H$2:$H$31,AnalysisMethods!$E$2:$E$31=AnalysisResults!E1343,"")</f>
        <v>n</v>
      </c>
      <c r="G1343" s="4" t="str" cm="1">
        <f t="array" ref="G1343">_xlfn._xlws.FILTER(AnalysisMethods!$I$2:$I$31,AnalysisMethods!$E$2:$E$31=AnalysisResults!E1343,"")</f>
        <v>XX</v>
      </c>
      <c r="H1343" t="s">
        <v>33</v>
      </c>
      <c r="I1343" t="s">
        <v>41</v>
      </c>
      <c r="J1343" s="4" t="str" cm="1">
        <f t="array" ref="J1343">_xlfn._xlws.FILTER(AnalysisGroupings!$G$2:$G$20,AnalysisGroupings!$F$2:$F$20=AnalysisResults!I1343,"")</f>
        <v>Xanomeline High Dose</v>
      </c>
      <c r="L1343" t="s">
        <v>108</v>
      </c>
      <c r="N1343" s="4" t="str" cm="1">
        <f t="array" ref="N1343">_xlfn._xlws.FILTER(AnalysisGroupings!$G$2:$G$20,(AnalysisGroupings!$F$2:$F$20=AnalysisResults!M1343)*LEN(M1343)&gt;0,"")</f>
        <v/>
      </c>
      <c r="O1343" t="s">
        <v>358</v>
      </c>
      <c r="P1343" t="s">
        <v>111</v>
      </c>
      <c r="R1343" s="4" t="str" cm="1">
        <f t="array" ref="R1343">_xlfn._xlws.FILTER(AnalysisGroupings!$G$2:$G$20,(AnalysisGroupings!$F$2:$F$20=AnalysisResults!Q1343)*LEN(Q1343)&gt;0,"")</f>
        <v/>
      </c>
      <c r="S1343" t="s">
        <v>484</v>
      </c>
      <c r="T1343">
        <v>1</v>
      </c>
      <c r="U1343" s="7" t="s">
        <v>277</v>
      </c>
    </row>
    <row r="1344" spans="1:21" x14ac:dyDescent="0.45">
      <c r="A1344" t="s">
        <v>117</v>
      </c>
      <c r="B1344" s="4" t="str" cm="1">
        <f t="array" ref="B1344">_xlfn._xlws.FILTER(AnalysisSets!B:B,AnalysisSets!A:A=_xlfn._xlws.FILTER(Analyses!D:D,Analyses!A:A=AnalysisResults!A1344,""),"")</f>
        <v>Safety Population</v>
      </c>
      <c r="C1344" t="s">
        <v>314</v>
      </c>
      <c r="D1344" s="4" t="str" cm="1">
        <f t="array" ref="D1344">_xlfn.UNIQUE(_xlfn._xlws.FILTER(AnalysisMethods!$C$2:$C$31,AnalysisMethods!$A$2:$A$31=AnalysisResults!C1344,""))</f>
        <v>Grouped summary of categorical variable</v>
      </c>
      <c r="E1344" t="s">
        <v>316</v>
      </c>
      <c r="F1344" s="4" t="str" cm="1">
        <f t="array" ref="F1344">_xlfn._xlws.FILTER(AnalysisMethods!$H$2:$H$31,AnalysisMethods!$E$2:$E$31=AnalysisResults!E1344,"")</f>
        <v>%</v>
      </c>
      <c r="G1344" s="4" t="str" cm="1">
        <f t="array" ref="G1344">_xlfn._xlws.FILTER(AnalysisMethods!$I$2:$I$31,AnalysisMethods!$E$2:$E$31=AnalysisResults!E1344,"")</f>
        <v>( XX.X)</v>
      </c>
      <c r="H1344" t="s">
        <v>33</v>
      </c>
      <c r="I1344" t="s">
        <v>41</v>
      </c>
      <c r="J1344" s="4" t="str" cm="1">
        <f t="array" ref="J1344">_xlfn._xlws.FILTER(AnalysisGroupings!$G$2:$G$20,AnalysisGroupings!$F$2:$F$20=AnalysisResults!I1344,"")</f>
        <v>Xanomeline High Dose</v>
      </c>
      <c r="L1344" t="s">
        <v>108</v>
      </c>
      <c r="N1344" s="4" t="str" cm="1">
        <f t="array" ref="N1344">_xlfn._xlws.FILTER(AnalysisGroupings!$G$2:$G$20,(AnalysisGroupings!$F$2:$F$20=AnalysisResults!M1344)*LEN(M1344)&gt;0,"")</f>
        <v/>
      </c>
      <c r="O1344" t="s">
        <v>358</v>
      </c>
      <c r="P1344" t="s">
        <v>111</v>
      </c>
      <c r="R1344" s="4" t="str" cm="1">
        <f t="array" ref="R1344">_xlfn._xlws.FILTER(AnalysisGroupings!$G$2:$G$20,(AnalysisGroupings!$F$2:$F$20=AnalysisResults!Q1344)*LEN(Q1344)&gt;0,"")</f>
        <v/>
      </c>
      <c r="S1344" t="s">
        <v>484</v>
      </c>
      <c r="T1344">
        <v>1.1904999999999999</v>
      </c>
      <c r="U1344" s="7" t="s">
        <v>283</v>
      </c>
    </row>
    <row r="1345" spans="1:21" x14ac:dyDescent="0.45">
      <c r="A1345" t="s">
        <v>117</v>
      </c>
      <c r="B1345" s="4" t="str" cm="1">
        <f t="array" ref="B1345">_xlfn._xlws.FILTER(AnalysisSets!B:B,AnalysisSets!A:A=_xlfn._xlws.FILTER(Analyses!D:D,Analyses!A:A=AnalysisResults!A1345,""),"")</f>
        <v>Safety Population</v>
      </c>
      <c r="C1345" t="s">
        <v>314</v>
      </c>
      <c r="D1345" s="4" t="str" cm="1">
        <f t="array" ref="D1345">_xlfn.UNIQUE(_xlfn._xlws.FILTER(AnalysisMethods!$C$2:$C$31,AnalysisMethods!$A$2:$A$31=AnalysisResults!C1345,""))</f>
        <v>Grouped summary of categorical variable</v>
      </c>
      <c r="E1345" t="s">
        <v>315</v>
      </c>
      <c r="F1345" s="4" t="str" cm="1">
        <f t="array" ref="F1345">_xlfn._xlws.FILTER(AnalysisMethods!$H$2:$H$31,AnalysisMethods!$E$2:$E$31=AnalysisResults!E1345,"")</f>
        <v>n</v>
      </c>
      <c r="G1345" s="4" t="str" cm="1">
        <f t="array" ref="G1345">_xlfn._xlws.FILTER(AnalysisMethods!$I$2:$I$31,AnalysisMethods!$E$2:$E$31=AnalysisResults!E1345,"")</f>
        <v>XX</v>
      </c>
      <c r="H1345" t="s">
        <v>33</v>
      </c>
      <c r="I1345" t="s">
        <v>41</v>
      </c>
      <c r="J1345" s="4" t="str" cm="1">
        <f t="array" ref="J1345">_xlfn._xlws.FILTER(AnalysisGroupings!$G$2:$G$20,AnalysisGroupings!$F$2:$F$20=AnalysisResults!I1345,"")</f>
        <v>Xanomeline High Dose</v>
      </c>
      <c r="L1345" t="s">
        <v>108</v>
      </c>
      <c r="N1345" s="4" t="str" cm="1">
        <f t="array" ref="N1345">_xlfn._xlws.FILTER(AnalysisGroupings!$G$2:$G$20,(AnalysisGroupings!$F$2:$F$20=AnalysisResults!M1345)*LEN(M1345)&gt;0,"")</f>
        <v/>
      </c>
      <c r="O1345" t="s">
        <v>358</v>
      </c>
      <c r="P1345" t="s">
        <v>111</v>
      </c>
      <c r="R1345" s="4" t="str" cm="1">
        <f t="array" ref="R1345">_xlfn._xlws.FILTER(AnalysisGroupings!$G$2:$G$20,(AnalysisGroupings!$F$2:$F$20=AnalysisResults!Q1345)*LEN(Q1345)&gt;0,"")</f>
        <v/>
      </c>
      <c r="S1345" t="s">
        <v>512</v>
      </c>
      <c r="T1345">
        <v>0</v>
      </c>
      <c r="U1345" s="7" t="s">
        <v>276</v>
      </c>
    </row>
    <row r="1346" spans="1:21" x14ac:dyDescent="0.45">
      <c r="A1346" t="s">
        <v>117</v>
      </c>
      <c r="B1346" s="4" t="str" cm="1">
        <f t="array" ref="B1346">_xlfn._xlws.FILTER(AnalysisSets!B:B,AnalysisSets!A:A=_xlfn._xlws.FILTER(Analyses!D:D,Analyses!A:A=AnalysisResults!A1346,""),"")</f>
        <v>Safety Population</v>
      </c>
      <c r="C1346" t="s">
        <v>314</v>
      </c>
      <c r="D1346" s="4" t="str" cm="1">
        <f t="array" ref="D1346">_xlfn.UNIQUE(_xlfn._xlws.FILTER(AnalysisMethods!$C$2:$C$31,AnalysisMethods!$A$2:$A$31=AnalysisResults!C1346,""))</f>
        <v>Grouped summary of categorical variable</v>
      </c>
      <c r="E1346" t="s">
        <v>316</v>
      </c>
      <c r="F1346" s="4" t="str" cm="1">
        <f t="array" ref="F1346">_xlfn._xlws.FILTER(AnalysisMethods!$H$2:$H$31,AnalysisMethods!$E$2:$E$31=AnalysisResults!E1346,"")</f>
        <v>%</v>
      </c>
      <c r="G1346" s="4" t="str" cm="1">
        <f t="array" ref="G1346">_xlfn._xlws.FILTER(AnalysisMethods!$I$2:$I$31,AnalysisMethods!$E$2:$E$31=AnalysisResults!E1346,"")</f>
        <v>( XX.X)</v>
      </c>
      <c r="H1346" t="s">
        <v>33</v>
      </c>
      <c r="I1346" t="s">
        <v>41</v>
      </c>
      <c r="J1346" s="4" t="str" cm="1">
        <f t="array" ref="J1346">_xlfn._xlws.FILTER(AnalysisGroupings!$G$2:$G$20,AnalysisGroupings!$F$2:$F$20=AnalysisResults!I1346,"")</f>
        <v>Xanomeline High Dose</v>
      </c>
      <c r="L1346" t="s">
        <v>108</v>
      </c>
      <c r="N1346" s="4" t="str" cm="1">
        <f t="array" ref="N1346">_xlfn._xlws.FILTER(AnalysisGroupings!$G$2:$G$20,(AnalysisGroupings!$F$2:$F$20=AnalysisResults!M1346)*LEN(M1346)&gt;0,"")</f>
        <v/>
      </c>
      <c r="O1346" t="s">
        <v>358</v>
      </c>
      <c r="P1346" t="s">
        <v>111</v>
      </c>
      <c r="R1346" s="4" t="str" cm="1">
        <f t="array" ref="R1346">_xlfn._xlws.FILTER(AnalysisGroupings!$G$2:$G$20,(AnalysisGroupings!$F$2:$F$20=AnalysisResults!Q1346)*LEN(Q1346)&gt;0,"")</f>
        <v/>
      </c>
      <c r="S1346" t="s">
        <v>512</v>
      </c>
      <c r="T1346">
        <v>0</v>
      </c>
      <c r="U1346" s="7" t="s">
        <v>280</v>
      </c>
    </row>
    <row r="1347" spans="1:21" x14ac:dyDescent="0.45">
      <c r="A1347" t="s">
        <v>117</v>
      </c>
      <c r="B1347" s="4" t="str" cm="1">
        <f t="array" ref="B1347">_xlfn._xlws.FILTER(AnalysisSets!B:B,AnalysisSets!A:A=_xlfn._xlws.FILTER(Analyses!D:D,Analyses!A:A=AnalysisResults!A1347,""),"")</f>
        <v>Safety Population</v>
      </c>
      <c r="C1347" t="s">
        <v>314</v>
      </c>
      <c r="D1347" s="4" t="str" cm="1">
        <f t="array" ref="D1347">_xlfn.UNIQUE(_xlfn._xlws.FILTER(AnalysisMethods!$C$2:$C$31,AnalysisMethods!$A$2:$A$31=AnalysisResults!C1347,""))</f>
        <v>Grouped summary of categorical variable</v>
      </c>
      <c r="E1347" t="s">
        <v>315</v>
      </c>
      <c r="F1347" s="4" t="str" cm="1">
        <f t="array" ref="F1347">_xlfn._xlws.FILTER(AnalysisMethods!$H$2:$H$31,AnalysisMethods!$E$2:$E$31=AnalysisResults!E1347,"")</f>
        <v>n</v>
      </c>
      <c r="G1347" s="4" t="str" cm="1">
        <f t="array" ref="G1347">_xlfn._xlws.FILTER(AnalysisMethods!$I$2:$I$31,AnalysisMethods!$E$2:$E$31=AnalysisResults!E1347,"")</f>
        <v>XX</v>
      </c>
      <c r="H1347" t="s">
        <v>33</v>
      </c>
      <c r="I1347" t="s">
        <v>41</v>
      </c>
      <c r="J1347" s="4" t="str" cm="1">
        <f t="array" ref="J1347">_xlfn._xlws.FILTER(AnalysisGroupings!$G$2:$G$20,AnalysisGroupings!$F$2:$F$20=AnalysisResults!I1347,"")</f>
        <v>Xanomeline High Dose</v>
      </c>
      <c r="L1347" t="s">
        <v>108</v>
      </c>
      <c r="N1347" s="4" t="str" cm="1">
        <f t="array" ref="N1347">_xlfn._xlws.FILTER(AnalysisGroupings!$G$2:$G$20,(AnalysisGroupings!$F$2:$F$20=AnalysisResults!M1347)*LEN(M1347)&gt;0,"")</f>
        <v/>
      </c>
      <c r="O1347" t="s">
        <v>358</v>
      </c>
      <c r="P1347" t="s">
        <v>111</v>
      </c>
      <c r="R1347" s="4" t="str" cm="1">
        <f t="array" ref="R1347">_xlfn._xlws.FILTER(AnalysisGroupings!$G$2:$G$20,(AnalysisGroupings!$F$2:$F$20=AnalysisResults!Q1347)*LEN(Q1347)&gt;0,"")</f>
        <v/>
      </c>
      <c r="S1347" t="s">
        <v>522</v>
      </c>
      <c r="T1347">
        <v>2</v>
      </c>
      <c r="U1347" s="7" t="s">
        <v>614</v>
      </c>
    </row>
    <row r="1348" spans="1:21" x14ac:dyDescent="0.45">
      <c r="A1348" t="s">
        <v>117</v>
      </c>
      <c r="B1348" s="4" t="str" cm="1">
        <f t="array" ref="B1348">_xlfn._xlws.FILTER(AnalysisSets!B:B,AnalysisSets!A:A=_xlfn._xlws.FILTER(Analyses!D:D,Analyses!A:A=AnalysisResults!A1348,""),"")</f>
        <v>Safety Population</v>
      </c>
      <c r="C1348" t="s">
        <v>314</v>
      </c>
      <c r="D1348" s="4" t="str" cm="1">
        <f t="array" ref="D1348">_xlfn.UNIQUE(_xlfn._xlws.FILTER(AnalysisMethods!$C$2:$C$31,AnalysisMethods!$A$2:$A$31=AnalysisResults!C1348,""))</f>
        <v>Grouped summary of categorical variable</v>
      </c>
      <c r="E1348" t="s">
        <v>316</v>
      </c>
      <c r="F1348" s="4" t="str" cm="1">
        <f t="array" ref="F1348">_xlfn._xlws.FILTER(AnalysisMethods!$H$2:$H$31,AnalysisMethods!$E$2:$E$31=AnalysisResults!E1348,"")</f>
        <v>%</v>
      </c>
      <c r="G1348" s="4" t="str" cm="1">
        <f t="array" ref="G1348">_xlfn._xlws.FILTER(AnalysisMethods!$I$2:$I$31,AnalysisMethods!$E$2:$E$31=AnalysisResults!E1348,"")</f>
        <v>( XX.X)</v>
      </c>
      <c r="H1348" t="s">
        <v>33</v>
      </c>
      <c r="I1348" t="s">
        <v>41</v>
      </c>
      <c r="J1348" s="4" t="str" cm="1">
        <f t="array" ref="J1348">_xlfn._xlws.FILTER(AnalysisGroupings!$G$2:$G$20,AnalysisGroupings!$F$2:$F$20=AnalysisResults!I1348,"")</f>
        <v>Xanomeline High Dose</v>
      </c>
      <c r="L1348" t="s">
        <v>108</v>
      </c>
      <c r="N1348" s="4" t="str" cm="1">
        <f t="array" ref="N1348">_xlfn._xlws.FILTER(AnalysisGroupings!$G$2:$G$20,(AnalysisGroupings!$F$2:$F$20=AnalysisResults!M1348)*LEN(M1348)&gt;0,"")</f>
        <v/>
      </c>
      <c r="O1348" t="s">
        <v>358</v>
      </c>
      <c r="P1348" t="s">
        <v>111</v>
      </c>
      <c r="R1348" s="4" t="str" cm="1">
        <f t="array" ref="R1348">_xlfn._xlws.FILTER(AnalysisGroupings!$G$2:$G$20,(AnalysisGroupings!$F$2:$F$20=AnalysisResults!Q1348)*LEN(Q1348)&gt;0,"")</f>
        <v/>
      </c>
      <c r="S1348" t="s">
        <v>522</v>
      </c>
      <c r="T1348">
        <v>2.3809999999999998</v>
      </c>
      <c r="U1348" s="7" t="s">
        <v>631</v>
      </c>
    </row>
    <row r="1349" spans="1:21" x14ac:dyDescent="0.45">
      <c r="A1349" t="s">
        <v>117</v>
      </c>
      <c r="B1349" s="4" t="str" cm="1">
        <f t="array" ref="B1349">_xlfn._xlws.FILTER(AnalysisSets!B:B,AnalysisSets!A:A=_xlfn._xlws.FILTER(Analyses!D:D,Analyses!A:A=AnalysisResults!A1349,""),"")</f>
        <v>Safety Population</v>
      </c>
      <c r="C1349" t="s">
        <v>314</v>
      </c>
      <c r="D1349" s="4" t="str" cm="1">
        <f t="array" ref="D1349">_xlfn.UNIQUE(_xlfn._xlws.FILTER(AnalysisMethods!$C$2:$C$31,AnalysisMethods!$A$2:$A$31=AnalysisResults!C1349,""))</f>
        <v>Grouped summary of categorical variable</v>
      </c>
      <c r="E1349" t="s">
        <v>315</v>
      </c>
      <c r="F1349" s="4" t="str" cm="1">
        <f t="array" ref="F1349">_xlfn._xlws.FILTER(AnalysisMethods!$H$2:$H$31,AnalysisMethods!$E$2:$E$31=AnalysisResults!E1349,"")</f>
        <v>n</v>
      </c>
      <c r="G1349" s="4" t="str" cm="1">
        <f t="array" ref="G1349">_xlfn._xlws.FILTER(AnalysisMethods!$I$2:$I$31,AnalysisMethods!$E$2:$E$31=AnalysisResults!E1349,"")</f>
        <v>XX</v>
      </c>
      <c r="H1349" t="s">
        <v>33</v>
      </c>
      <c r="I1349" t="s">
        <v>41</v>
      </c>
      <c r="J1349" s="4" t="str" cm="1">
        <f t="array" ref="J1349">_xlfn._xlws.FILTER(AnalysisGroupings!$G$2:$G$20,AnalysisGroupings!$F$2:$F$20=AnalysisResults!I1349,"")</f>
        <v>Xanomeline High Dose</v>
      </c>
      <c r="L1349" t="s">
        <v>108</v>
      </c>
      <c r="N1349" s="4" t="str" cm="1">
        <f t="array" ref="N1349">_xlfn._xlws.FILTER(AnalysisGroupings!$G$2:$G$20,(AnalysisGroupings!$F$2:$F$20=AnalysisResults!M1349)*LEN(M1349)&gt;0,"")</f>
        <v/>
      </c>
      <c r="O1349" t="s">
        <v>358</v>
      </c>
      <c r="P1349" t="s">
        <v>111</v>
      </c>
      <c r="R1349" s="4" t="str" cm="1">
        <f t="array" ref="R1349">_xlfn._xlws.FILTER(AnalysisGroupings!$G$2:$G$20,(AnalysisGroupings!$F$2:$F$20=AnalysisResults!Q1349)*LEN(Q1349)&gt;0,"")</f>
        <v/>
      </c>
      <c r="S1349" t="s">
        <v>535</v>
      </c>
      <c r="T1349">
        <v>0</v>
      </c>
      <c r="U1349" s="7" t="s">
        <v>276</v>
      </c>
    </row>
    <row r="1350" spans="1:21" x14ac:dyDescent="0.45">
      <c r="A1350" t="s">
        <v>117</v>
      </c>
      <c r="B1350" s="4" t="str" cm="1">
        <f t="array" ref="B1350">_xlfn._xlws.FILTER(AnalysisSets!B:B,AnalysisSets!A:A=_xlfn._xlws.FILTER(Analyses!D:D,Analyses!A:A=AnalysisResults!A1350,""),"")</f>
        <v>Safety Population</v>
      </c>
      <c r="C1350" t="s">
        <v>314</v>
      </c>
      <c r="D1350" s="4" t="str" cm="1">
        <f t="array" ref="D1350">_xlfn.UNIQUE(_xlfn._xlws.FILTER(AnalysisMethods!$C$2:$C$31,AnalysisMethods!$A$2:$A$31=AnalysisResults!C1350,""))</f>
        <v>Grouped summary of categorical variable</v>
      </c>
      <c r="E1350" t="s">
        <v>316</v>
      </c>
      <c r="F1350" s="4" t="str" cm="1">
        <f t="array" ref="F1350">_xlfn._xlws.FILTER(AnalysisMethods!$H$2:$H$31,AnalysisMethods!$E$2:$E$31=AnalysisResults!E1350,"")</f>
        <v>%</v>
      </c>
      <c r="G1350" s="4" t="str" cm="1">
        <f t="array" ref="G1350">_xlfn._xlws.FILTER(AnalysisMethods!$I$2:$I$31,AnalysisMethods!$E$2:$E$31=AnalysisResults!E1350,"")</f>
        <v>( XX.X)</v>
      </c>
      <c r="H1350" t="s">
        <v>33</v>
      </c>
      <c r="I1350" t="s">
        <v>41</v>
      </c>
      <c r="J1350" s="4" t="str" cm="1">
        <f t="array" ref="J1350">_xlfn._xlws.FILTER(AnalysisGroupings!$G$2:$G$20,AnalysisGroupings!$F$2:$F$20=AnalysisResults!I1350,"")</f>
        <v>Xanomeline High Dose</v>
      </c>
      <c r="L1350" t="s">
        <v>108</v>
      </c>
      <c r="N1350" s="4" t="str" cm="1">
        <f t="array" ref="N1350">_xlfn._xlws.FILTER(AnalysisGroupings!$G$2:$G$20,(AnalysisGroupings!$F$2:$F$20=AnalysisResults!M1350)*LEN(M1350)&gt;0,"")</f>
        <v/>
      </c>
      <c r="O1350" t="s">
        <v>358</v>
      </c>
      <c r="P1350" t="s">
        <v>111</v>
      </c>
      <c r="R1350" s="4" t="str" cm="1">
        <f t="array" ref="R1350">_xlfn._xlws.FILTER(AnalysisGroupings!$G$2:$G$20,(AnalysisGroupings!$F$2:$F$20=AnalysisResults!Q1350)*LEN(Q1350)&gt;0,"")</f>
        <v/>
      </c>
      <c r="S1350" t="s">
        <v>535</v>
      </c>
      <c r="T1350">
        <v>0</v>
      </c>
      <c r="U1350" s="7" t="s">
        <v>280</v>
      </c>
    </row>
    <row r="1351" spans="1:21" x14ac:dyDescent="0.45">
      <c r="A1351" t="s">
        <v>117</v>
      </c>
      <c r="B1351" s="4" t="str" cm="1">
        <f t="array" ref="B1351">_xlfn._xlws.FILTER(AnalysisSets!B:B,AnalysisSets!A:A=_xlfn._xlws.FILTER(Analyses!D:D,Analyses!A:A=AnalysisResults!A1351,""),"")</f>
        <v>Safety Population</v>
      </c>
      <c r="C1351" t="s">
        <v>314</v>
      </c>
      <c r="D1351" s="4" t="str" cm="1">
        <f t="array" ref="D1351">_xlfn.UNIQUE(_xlfn._xlws.FILTER(AnalysisMethods!$C$2:$C$31,AnalysisMethods!$A$2:$A$31=AnalysisResults!C1351,""))</f>
        <v>Grouped summary of categorical variable</v>
      </c>
      <c r="E1351" t="s">
        <v>315</v>
      </c>
      <c r="F1351" s="4" t="str" cm="1">
        <f t="array" ref="F1351">_xlfn._xlws.FILTER(AnalysisMethods!$H$2:$H$31,AnalysisMethods!$E$2:$E$31=AnalysisResults!E1351,"")</f>
        <v>n</v>
      </c>
      <c r="G1351" s="4" t="str" cm="1">
        <f t="array" ref="G1351">_xlfn._xlws.FILTER(AnalysisMethods!$I$2:$I$31,AnalysisMethods!$E$2:$E$31=AnalysisResults!E1351,"")</f>
        <v>XX</v>
      </c>
      <c r="H1351" t="s">
        <v>33</v>
      </c>
      <c r="I1351" t="s">
        <v>41</v>
      </c>
      <c r="J1351" s="4" t="str" cm="1">
        <f t="array" ref="J1351">_xlfn._xlws.FILTER(AnalysisGroupings!$G$2:$G$20,AnalysisGroupings!$F$2:$F$20=AnalysisResults!I1351,"")</f>
        <v>Xanomeline High Dose</v>
      </c>
      <c r="L1351" t="s">
        <v>108</v>
      </c>
      <c r="N1351" s="4" t="str" cm="1">
        <f t="array" ref="N1351">_xlfn._xlws.FILTER(AnalysisGroupings!$G$2:$G$20,(AnalysisGroupings!$F$2:$F$20=AnalysisResults!M1351)*LEN(M1351)&gt;0,"")</f>
        <v/>
      </c>
      <c r="O1351" t="s">
        <v>358</v>
      </c>
      <c r="P1351" t="s">
        <v>111</v>
      </c>
      <c r="R1351" s="4" t="str" cm="1">
        <f t="array" ref="R1351">_xlfn._xlws.FILTER(AnalysisGroupings!$G$2:$G$20,(AnalysisGroupings!$F$2:$F$20=AnalysisResults!Q1351)*LEN(Q1351)&gt;0,"")</f>
        <v/>
      </c>
      <c r="S1351" t="s">
        <v>536</v>
      </c>
      <c r="T1351">
        <v>2</v>
      </c>
      <c r="U1351" s="7" t="s">
        <v>614</v>
      </c>
    </row>
    <row r="1352" spans="1:21" x14ac:dyDescent="0.45">
      <c r="A1352" t="s">
        <v>117</v>
      </c>
      <c r="B1352" s="4" t="str" cm="1">
        <f t="array" ref="B1352">_xlfn._xlws.FILTER(AnalysisSets!B:B,AnalysisSets!A:A=_xlfn._xlws.FILTER(Analyses!D:D,Analyses!A:A=AnalysisResults!A1352,""),"")</f>
        <v>Safety Population</v>
      </c>
      <c r="C1352" t="s">
        <v>314</v>
      </c>
      <c r="D1352" s="4" t="str" cm="1">
        <f t="array" ref="D1352">_xlfn.UNIQUE(_xlfn._xlws.FILTER(AnalysisMethods!$C$2:$C$31,AnalysisMethods!$A$2:$A$31=AnalysisResults!C1352,""))</f>
        <v>Grouped summary of categorical variable</v>
      </c>
      <c r="E1352" t="s">
        <v>316</v>
      </c>
      <c r="F1352" s="4" t="str" cm="1">
        <f t="array" ref="F1352">_xlfn._xlws.FILTER(AnalysisMethods!$H$2:$H$31,AnalysisMethods!$E$2:$E$31=AnalysisResults!E1352,"")</f>
        <v>%</v>
      </c>
      <c r="G1352" s="4" t="str" cm="1">
        <f t="array" ref="G1352">_xlfn._xlws.FILTER(AnalysisMethods!$I$2:$I$31,AnalysisMethods!$E$2:$E$31=AnalysisResults!E1352,"")</f>
        <v>( XX.X)</v>
      </c>
      <c r="H1352" t="s">
        <v>33</v>
      </c>
      <c r="I1352" t="s">
        <v>41</v>
      </c>
      <c r="J1352" s="4" t="str" cm="1">
        <f t="array" ref="J1352">_xlfn._xlws.FILTER(AnalysisGroupings!$G$2:$G$20,AnalysisGroupings!$F$2:$F$20=AnalysisResults!I1352,"")</f>
        <v>Xanomeline High Dose</v>
      </c>
      <c r="L1352" t="s">
        <v>108</v>
      </c>
      <c r="N1352" s="4" t="str" cm="1">
        <f t="array" ref="N1352">_xlfn._xlws.FILTER(AnalysisGroupings!$G$2:$G$20,(AnalysisGroupings!$F$2:$F$20=AnalysisResults!M1352)*LEN(M1352)&gt;0,"")</f>
        <v/>
      </c>
      <c r="O1352" t="s">
        <v>358</v>
      </c>
      <c r="P1352" t="s">
        <v>111</v>
      </c>
      <c r="R1352" s="4" t="str" cm="1">
        <f t="array" ref="R1352">_xlfn._xlws.FILTER(AnalysisGroupings!$G$2:$G$20,(AnalysisGroupings!$F$2:$F$20=AnalysisResults!Q1352)*LEN(Q1352)&gt;0,"")</f>
        <v/>
      </c>
      <c r="S1352" t="s">
        <v>536</v>
      </c>
      <c r="T1352">
        <v>2.3809999999999998</v>
      </c>
      <c r="U1352" s="7" t="s">
        <v>631</v>
      </c>
    </row>
    <row r="1353" spans="1:21" x14ac:dyDescent="0.45">
      <c r="A1353" t="s">
        <v>117</v>
      </c>
      <c r="B1353" s="4" t="str" cm="1">
        <f t="array" ref="B1353">_xlfn._xlws.FILTER(AnalysisSets!B:B,AnalysisSets!A:A=_xlfn._xlws.FILTER(Analyses!D:D,Analyses!A:A=AnalysisResults!A1353,""),"")</f>
        <v>Safety Population</v>
      </c>
      <c r="C1353" t="s">
        <v>314</v>
      </c>
      <c r="D1353" s="4" t="str" cm="1">
        <f t="array" ref="D1353">_xlfn.UNIQUE(_xlfn._xlws.FILTER(AnalysisMethods!$C$2:$C$31,AnalysisMethods!$A$2:$A$31=AnalysisResults!C1353,""))</f>
        <v>Grouped summary of categorical variable</v>
      </c>
      <c r="E1353" t="s">
        <v>315</v>
      </c>
      <c r="F1353" s="4" t="str" cm="1">
        <f t="array" ref="F1353">_xlfn._xlws.FILTER(AnalysisMethods!$H$2:$H$31,AnalysisMethods!$E$2:$E$31=AnalysisResults!E1353,"")</f>
        <v>n</v>
      </c>
      <c r="G1353" s="4" t="str" cm="1">
        <f t="array" ref="G1353">_xlfn._xlws.FILTER(AnalysisMethods!$I$2:$I$31,AnalysisMethods!$E$2:$E$31=AnalysisResults!E1353,"")</f>
        <v>XX</v>
      </c>
      <c r="H1353" t="s">
        <v>33</v>
      </c>
      <c r="I1353" t="s">
        <v>41</v>
      </c>
      <c r="J1353" s="4" t="str" cm="1">
        <f t="array" ref="J1353">_xlfn._xlws.FILTER(AnalysisGroupings!$G$2:$G$20,AnalysisGroupings!$F$2:$F$20=AnalysisResults!I1353,"")</f>
        <v>Xanomeline High Dose</v>
      </c>
      <c r="L1353" t="s">
        <v>108</v>
      </c>
      <c r="N1353" s="4" t="str" cm="1">
        <f t="array" ref="N1353">_xlfn._xlws.FILTER(AnalysisGroupings!$G$2:$G$20,(AnalysisGroupings!$F$2:$F$20=AnalysisResults!M1353)*LEN(M1353)&gt;0,"")</f>
        <v/>
      </c>
      <c r="O1353" t="s">
        <v>358</v>
      </c>
      <c r="P1353" t="s">
        <v>111</v>
      </c>
      <c r="R1353" s="4" t="str" cm="1">
        <f t="array" ref="R1353">_xlfn._xlws.FILTER(AnalysisGroupings!$G$2:$G$20,(AnalysisGroupings!$F$2:$F$20=AnalysisResults!Q1353)*LEN(Q1353)&gt;0,"")</f>
        <v/>
      </c>
      <c r="S1353" t="s">
        <v>538</v>
      </c>
      <c r="T1353">
        <v>1</v>
      </c>
      <c r="U1353" s="7" t="s">
        <v>277</v>
      </c>
    </row>
    <row r="1354" spans="1:21" x14ac:dyDescent="0.45">
      <c r="A1354" t="s">
        <v>117</v>
      </c>
      <c r="B1354" s="4" t="str" cm="1">
        <f t="array" ref="B1354">_xlfn._xlws.FILTER(AnalysisSets!B:B,AnalysisSets!A:A=_xlfn._xlws.FILTER(Analyses!D:D,Analyses!A:A=AnalysisResults!A1354,""),"")</f>
        <v>Safety Population</v>
      </c>
      <c r="C1354" t="s">
        <v>314</v>
      </c>
      <c r="D1354" s="4" t="str" cm="1">
        <f t="array" ref="D1354">_xlfn.UNIQUE(_xlfn._xlws.FILTER(AnalysisMethods!$C$2:$C$31,AnalysisMethods!$A$2:$A$31=AnalysisResults!C1354,""))</f>
        <v>Grouped summary of categorical variable</v>
      </c>
      <c r="E1354" t="s">
        <v>316</v>
      </c>
      <c r="F1354" s="4" t="str" cm="1">
        <f t="array" ref="F1354">_xlfn._xlws.FILTER(AnalysisMethods!$H$2:$H$31,AnalysisMethods!$E$2:$E$31=AnalysisResults!E1354,"")</f>
        <v>%</v>
      </c>
      <c r="G1354" s="4" t="str" cm="1">
        <f t="array" ref="G1354">_xlfn._xlws.FILTER(AnalysisMethods!$I$2:$I$31,AnalysisMethods!$E$2:$E$31=AnalysisResults!E1354,"")</f>
        <v>( XX.X)</v>
      </c>
      <c r="H1354" t="s">
        <v>33</v>
      </c>
      <c r="I1354" t="s">
        <v>41</v>
      </c>
      <c r="J1354" s="4" t="str" cm="1">
        <f t="array" ref="J1354">_xlfn._xlws.FILTER(AnalysisGroupings!$G$2:$G$20,AnalysisGroupings!$F$2:$F$20=AnalysisResults!I1354,"")</f>
        <v>Xanomeline High Dose</v>
      </c>
      <c r="L1354" t="s">
        <v>108</v>
      </c>
      <c r="N1354" s="4" t="str" cm="1">
        <f t="array" ref="N1354">_xlfn._xlws.FILTER(AnalysisGroupings!$G$2:$G$20,(AnalysisGroupings!$F$2:$F$20=AnalysisResults!M1354)*LEN(M1354)&gt;0,"")</f>
        <v/>
      </c>
      <c r="O1354" t="s">
        <v>358</v>
      </c>
      <c r="P1354" t="s">
        <v>111</v>
      </c>
      <c r="R1354" s="4" t="str" cm="1">
        <f t="array" ref="R1354">_xlfn._xlws.FILTER(AnalysisGroupings!$G$2:$G$20,(AnalysisGroupings!$F$2:$F$20=AnalysisResults!Q1354)*LEN(Q1354)&gt;0,"")</f>
        <v/>
      </c>
      <c r="S1354" t="s">
        <v>538</v>
      </c>
      <c r="T1354">
        <v>1.1904999999999999</v>
      </c>
      <c r="U1354" s="7" t="s">
        <v>283</v>
      </c>
    </row>
    <row r="1355" spans="1:21" x14ac:dyDescent="0.45">
      <c r="A1355" t="s">
        <v>117</v>
      </c>
      <c r="B1355" s="4" t="str" cm="1">
        <f t="array" ref="B1355">_xlfn._xlws.FILTER(AnalysisSets!B:B,AnalysisSets!A:A=_xlfn._xlws.FILTER(Analyses!D:D,Analyses!A:A=AnalysisResults!A1355,""),"")</f>
        <v>Safety Population</v>
      </c>
      <c r="C1355" t="s">
        <v>314</v>
      </c>
      <c r="D1355" s="4" t="str" cm="1">
        <f t="array" ref="D1355">_xlfn.UNIQUE(_xlfn._xlws.FILTER(AnalysisMethods!$C$2:$C$31,AnalysisMethods!$A$2:$A$31=AnalysisResults!C1355,""))</f>
        <v>Grouped summary of categorical variable</v>
      </c>
      <c r="E1355" t="s">
        <v>315</v>
      </c>
      <c r="F1355" s="4" t="str" cm="1">
        <f t="array" ref="F1355">_xlfn._xlws.FILTER(AnalysisMethods!$H$2:$H$31,AnalysisMethods!$E$2:$E$31=AnalysisResults!E1355,"")</f>
        <v>n</v>
      </c>
      <c r="G1355" s="4" t="str" cm="1">
        <f t="array" ref="G1355">_xlfn._xlws.FILTER(AnalysisMethods!$I$2:$I$31,AnalysisMethods!$E$2:$E$31=AnalysisResults!E1355,"")</f>
        <v>XX</v>
      </c>
      <c r="H1355" t="s">
        <v>33</v>
      </c>
      <c r="I1355" t="s">
        <v>41</v>
      </c>
      <c r="J1355" s="4" t="str" cm="1">
        <f t="array" ref="J1355">_xlfn._xlws.FILTER(AnalysisGroupings!$G$2:$G$20,AnalysisGroupings!$F$2:$F$20=AnalysisResults!I1355,"")</f>
        <v>Xanomeline High Dose</v>
      </c>
      <c r="L1355" t="s">
        <v>108</v>
      </c>
      <c r="N1355" s="4" t="str" cm="1">
        <f t="array" ref="N1355">_xlfn._xlws.FILTER(AnalysisGroupings!$G$2:$G$20,(AnalysisGroupings!$F$2:$F$20=AnalysisResults!M1355)*LEN(M1355)&gt;0,"")</f>
        <v/>
      </c>
      <c r="O1355" t="s">
        <v>358</v>
      </c>
      <c r="P1355" t="s">
        <v>111</v>
      </c>
      <c r="R1355" s="4" t="str" cm="1">
        <f t="array" ref="R1355">_xlfn._xlws.FILTER(AnalysisGroupings!$G$2:$G$20,(AnalysisGroupings!$F$2:$F$20=AnalysisResults!Q1355)*LEN(Q1355)&gt;0,"")</f>
        <v/>
      </c>
      <c r="S1355" t="s">
        <v>557</v>
      </c>
      <c r="T1355">
        <v>1</v>
      </c>
      <c r="U1355" s="7" t="s">
        <v>277</v>
      </c>
    </row>
    <row r="1356" spans="1:21" x14ac:dyDescent="0.45">
      <c r="A1356" t="s">
        <v>117</v>
      </c>
      <c r="B1356" s="4" t="str" cm="1">
        <f t="array" ref="B1356">_xlfn._xlws.FILTER(AnalysisSets!B:B,AnalysisSets!A:A=_xlfn._xlws.FILTER(Analyses!D:D,Analyses!A:A=AnalysisResults!A1356,""),"")</f>
        <v>Safety Population</v>
      </c>
      <c r="C1356" t="s">
        <v>314</v>
      </c>
      <c r="D1356" s="4" t="str" cm="1">
        <f t="array" ref="D1356">_xlfn.UNIQUE(_xlfn._xlws.FILTER(AnalysisMethods!$C$2:$C$31,AnalysisMethods!$A$2:$A$31=AnalysisResults!C1356,""))</f>
        <v>Grouped summary of categorical variable</v>
      </c>
      <c r="E1356" t="s">
        <v>316</v>
      </c>
      <c r="F1356" s="4" t="str" cm="1">
        <f t="array" ref="F1356">_xlfn._xlws.FILTER(AnalysisMethods!$H$2:$H$31,AnalysisMethods!$E$2:$E$31=AnalysisResults!E1356,"")</f>
        <v>%</v>
      </c>
      <c r="G1356" s="4" t="str" cm="1">
        <f t="array" ref="G1356">_xlfn._xlws.FILTER(AnalysisMethods!$I$2:$I$31,AnalysisMethods!$E$2:$E$31=AnalysisResults!E1356,"")</f>
        <v>( XX.X)</v>
      </c>
      <c r="H1356" t="s">
        <v>33</v>
      </c>
      <c r="I1356" t="s">
        <v>41</v>
      </c>
      <c r="J1356" s="4" t="str" cm="1">
        <f t="array" ref="J1356">_xlfn._xlws.FILTER(AnalysisGroupings!$G$2:$G$20,AnalysisGroupings!$F$2:$F$20=AnalysisResults!I1356,"")</f>
        <v>Xanomeline High Dose</v>
      </c>
      <c r="L1356" t="s">
        <v>108</v>
      </c>
      <c r="N1356" s="4" t="str" cm="1">
        <f t="array" ref="N1356">_xlfn._xlws.FILTER(AnalysisGroupings!$G$2:$G$20,(AnalysisGroupings!$F$2:$F$20=AnalysisResults!M1356)*LEN(M1356)&gt;0,"")</f>
        <v/>
      </c>
      <c r="O1356" t="s">
        <v>358</v>
      </c>
      <c r="P1356" t="s">
        <v>111</v>
      </c>
      <c r="R1356" s="4" t="str" cm="1">
        <f t="array" ref="R1356">_xlfn._xlws.FILTER(AnalysisGroupings!$G$2:$G$20,(AnalysisGroupings!$F$2:$F$20=AnalysisResults!Q1356)*LEN(Q1356)&gt;0,"")</f>
        <v/>
      </c>
      <c r="S1356" t="s">
        <v>557</v>
      </c>
      <c r="T1356">
        <v>1.1904999999999999</v>
      </c>
      <c r="U1356" s="7" t="s">
        <v>283</v>
      </c>
    </row>
    <row r="1357" spans="1:21" x14ac:dyDescent="0.45">
      <c r="A1357" t="s">
        <v>117</v>
      </c>
      <c r="B1357" s="4" t="str" cm="1">
        <f t="array" ref="B1357">_xlfn._xlws.FILTER(AnalysisSets!B:B,AnalysisSets!A:A=_xlfn._xlws.FILTER(Analyses!D:D,Analyses!A:A=AnalysisResults!A1357,""),"")</f>
        <v>Safety Population</v>
      </c>
      <c r="C1357" t="s">
        <v>314</v>
      </c>
      <c r="D1357" s="4" t="str" cm="1">
        <f t="array" ref="D1357">_xlfn.UNIQUE(_xlfn._xlws.FILTER(AnalysisMethods!$C$2:$C$31,AnalysisMethods!$A$2:$A$31=AnalysisResults!C1357,""))</f>
        <v>Grouped summary of categorical variable</v>
      </c>
      <c r="E1357" t="s">
        <v>315</v>
      </c>
      <c r="F1357" s="4" t="str" cm="1">
        <f t="array" ref="F1357">_xlfn._xlws.FILTER(AnalysisMethods!$H$2:$H$31,AnalysisMethods!$E$2:$E$31=AnalysisResults!E1357,"")</f>
        <v>n</v>
      </c>
      <c r="G1357" s="4" t="str" cm="1">
        <f t="array" ref="G1357">_xlfn._xlws.FILTER(AnalysisMethods!$I$2:$I$31,AnalysisMethods!$E$2:$E$31=AnalysisResults!E1357,"")</f>
        <v>XX</v>
      </c>
      <c r="H1357" t="s">
        <v>33</v>
      </c>
      <c r="I1357" t="s">
        <v>41</v>
      </c>
      <c r="J1357" s="4" t="str" cm="1">
        <f t="array" ref="J1357">_xlfn._xlws.FILTER(AnalysisGroupings!$G$2:$G$20,AnalysisGroupings!$F$2:$F$20=AnalysisResults!I1357,"")</f>
        <v>Xanomeline High Dose</v>
      </c>
      <c r="L1357" t="s">
        <v>108</v>
      </c>
      <c r="N1357" s="4" t="str" cm="1">
        <f t="array" ref="N1357">_xlfn._xlws.FILTER(AnalysisGroupings!$G$2:$G$20,(AnalysisGroupings!$F$2:$F$20=AnalysisResults!M1357)*LEN(M1357)&gt;0,"")</f>
        <v/>
      </c>
      <c r="O1357" t="s">
        <v>358</v>
      </c>
      <c r="P1357" t="s">
        <v>111</v>
      </c>
      <c r="R1357" s="4" t="str" cm="1">
        <f t="array" ref="R1357">_xlfn._xlws.FILTER(AnalysisGroupings!$G$2:$G$20,(AnalysisGroupings!$F$2:$F$20=AnalysisResults!Q1357)*LEN(Q1357)&gt;0,"")</f>
        <v/>
      </c>
      <c r="S1357" t="s">
        <v>569</v>
      </c>
      <c r="T1357">
        <v>0</v>
      </c>
      <c r="U1357" s="7" t="s">
        <v>276</v>
      </c>
    </row>
    <row r="1358" spans="1:21" x14ac:dyDescent="0.45">
      <c r="A1358" t="s">
        <v>117</v>
      </c>
      <c r="B1358" s="4" t="str" cm="1">
        <f t="array" ref="B1358">_xlfn._xlws.FILTER(AnalysisSets!B:B,AnalysisSets!A:A=_xlfn._xlws.FILTER(Analyses!D:D,Analyses!A:A=AnalysisResults!A1358,""),"")</f>
        <v>Safety Population</v>
      </c>
      <c r="C1358" t="s">
        <v>314</v>
      </c>
      <c r="D1358" s="4" t="str" cm="1">
        <f t="array" ref="D1358">_xlfn.UNIQUE(_xlfn._xlws.FILTER(AnalysisMethods!$C$2:$C$31,AnalysisMethods!$A$2:$A$31=AnalysisResults!C1358,""))</f>
        <v>Grouped summary of categorical variable</v>
      </c>
      <c r="E1358" t="s">
        <v>316</v>
      </c>
      <c r="F1358" s="4" t="str" cm="1">
        <f t="array" ref="F1358">_xlfn._xlws.FILTER(AnalysisMethods!$H$2:$H$31,AnalysisMethods!$E$2:$E$31=AnalysisResults!E1358,"")</f>
        <v>%</v>
      </c>
      <c r="G1358" s="4" t="str" cm="1">
        <f t="array" ref="G1358">_xlfn._xlws.FILTER(AnalysisMethods!$I$2:$I$31,AnalysisMethods!$E$2:$E$31=AnalysisResults!E1358,"")</f>
        <v>( XX.X)</v>
      </c>
      <c r="H1358" t="s">
        <v>33</v>
      </c>
      <c r="I1358" t="s">
        <v>41</v>
      </c>
      <c r="J1358" s="4" t="str" cm="1">
        <f t="array" ref="J1358">_xlfn._xlws.FILTER(AnalysisGroupings!$G$2:$G$20,AnalysisGroupings!$F$2:$F$20=AnalysisResults!I1358,"")</f>
        <v>Xanomeline High Dose</v>
      </c>
      <c r="L1358" t="s">
        <v>108</v>
      </c>
      <c r="N1358" s="4" t="str" cm="1">
        <f t="array" ref="N1358">_xlfn._xlws.FILTER(AnalysisGroupings!$G$2:$G$20,(AnalysisGroupings!$F$2:$F$20=AnalysisResults!M1358)*LEN(M1358)&gt;0,"")</f>
        <v/>
      </c>
      <c r="O1358" t="s">
        <v>358</v>
      </c>
      <c r="P1358" t="s">
        <v>111</v>
      </c>
      <c r="R1358" s="4" t="str" cm="1">
        <f t="array" ref="R1358">_xlfn._xlws.FILTER(AnalysisGroupings!$G$2:$G$20,(AnalysisGroupings!$F$2:$F$20=AnalysisResults!Q1358)*LEN(Q1358)&gt;0,"")</f>
        <v/>
      </c>
      <c r="S1358" t="s">
        <v>569</v>
      </c>
      <c r="T1358">
        <v>0</v>
      </c>
      <c r="U1358" s="7" t="s">
        <v>280</v>
      </c>
    </row>
    <row r="1359" spans="1:21" x14ac:dyDescent="0.45">
      <c r="A1359" t="s">
        <v>117</v>
      </c>
      <c r="B1359" s="4" t="str" cm="1">
        <f t="array" ref="B1359">_xlfn._xlws.FILTER(AnalysisSets!B:B,AnalysisSets!A:A=_xlfn._xlws.FILTER(Analyses!D:D,Analyses!A:A=AnalysisResults!A1359,""),"")</f>
        <v>Safety Population</v>
      </c>
      <c r="C1359" t="s">
        <v>314</v>
      </c>
      <c r="D1359" s="4" t="str" cm="1">
        <f t="array" ref="D1359">_xlfn.UNIQUE(_xlfn._xlws.FILTER(AnalysisMethods!$C$2:$C$31,AnalysisMethods!$A$2:$A$31=AnalysisResults!C1359,""))</f>
        <v>Grouped summary of categorical variable</v>
      </c>
      <c r="E1359" t="s">
        <v>315</v>
      </c>
      <c r="F1359" s="4" t="str" cm="1">
        <f t="array" ref="F1359">_xlfn._xlws.FILTER(AnalysisMethods!$H$2:$H$31,AnalysisMethods!$E$2:$E$31=AnalysisResults!E1359,"")</f>
        <v>n</v>
      </c>
      <c r="G1359" s="4" t="str" cm="1">
        <f t="array" ref="G1359">_xlfn._xlws.FILTER(AnalysisMethods!$I$2:$I$31,AnalysisMethods!$E$2:$E$31=AnalysisResults!E1359,"")</f>
        <v>XX</v>
      </c>
      <c r="H1359" t="s">
        <v>33</v>
      </c>
      <c r="I1359" t="s">
        <v>41</v>
      </c>
      <c r="J1359" s="4" t="str" cm="1">
        <f t="array" ref="J1359">_xlfn._xlws.FILTER(AnalysisGroupings!$G$2:$G$20,AnalysisGroupings!$F$2:$F$20=AnalysisResults!I1359,"")</f>
        <v>Xanomeline High Dose</v>
      </c>
      <c r="L1359" t="s">
        <v>108</v>
      </c>
      <c r="N1359" s="4" t="str" cm="1">
        <f t="array" ref="N1359">_xlfn._xlws.FILTER(AnalysisGroupings!$G$2:$G$20,(AnalysisGroupings!$F$2:$F$20=AnalysisResults!M1359)*LEN(M1359)&gt;0,"")</f>
        <v/>
      </c>
      <c r="O1359" t="s">
        <v>358</v>
      </c>
      <c r="P1359" t="s">
        <v>111</v>
      </c>
      <c r="R1359" s="4" t="str" cm="1">
        <f t="array" ref="R1359">_xlfn._xlws.FILTER(AnalysisGroupings!$G$2:$G$20,(AnalysisGroupings!$F$2:$F$20=AnalysisResults!Q1359)*LEN(Q1359)&gt;0,"")</f>
        <v/>
      </c>
      <c r="S1359" t="s">
        <v>582</v>
      </c>
      <c r="T1359">
        <v>0</v>
      </c>
      <c r="U1359" s="7" t="s">
        <v>276</v>
      </c>
    </row>
    <row r="1360" spans="1:21" x14ac:dyDescent="0.45">
      <c r="A1360" t="s">
        <v>117</v>
      </c>
      <c r="B1360" s="4" t="str" cm="1">
        <f t="array" ref="B1360">_xlfn._xlws.FILTER(AnalysisSets!B:B,AnalysisSets!A:A=_xlfn._xlws.FILTER(Analyses!D:D,Analyses!A:A=AnalysisResults!A1360,""),"")</f>
        <v>Safety Population</v>
      </c>
      <c r="C1360" t="s">
        <v>314</v>
      </c>
      <c r="D1360" s="4" t="str" cm="1">
        <f t="array" ref="D1360">_xlfn.UNIQUE(_xlfn._xlws.FILTER(AnalysisMethods!$C$2:$C$31,AnalysisMethods!$A$2:$A$31=AnalysisResults!C1360,""))</f>
        <v>Grouped summary of categorical variable</v>
      </c>
      <c r="E1360" t="s">
        <v>316</v>
      </c>
      <c r="F1360" s="4" t="str" cm="1">
        <f t="array" ref="F1360">_xlfn._xlws.FILTER(AnalysisMethods!$H$2:$H$31,AnalysisMethods!$E$2:$E$31=AnalysisResults!E1360,"")</f>
        <v>%</v>
      </c>
      <c r="G1360" s="4" t="str" cm="1">
        <f t="array" ref="G1360">_xlfn._xlws.FILTER(AnalysisMethods!$I$2:$I$31,AnalysisMethods!$E$2:$E$31=AnalysisResults!E1360,"")</f>
        <v>( XX.X)</v>
      </c>
      <c r="H1360" t="s">
        <v>33</v>
      </c>
      <c r="I1360" t="s">
        <v>41</v>
      </c>
      <c r="J1360" s="4" t="str" cm="1">
        <f t="array" ref="J1360">_xlfn._xlws.FILTER(AnalysisGroupings!$G$2:$G$20,AnalysisGroupings!$F$2:$F$20=AnalysisResults!I1360,"")</f>
        <v>Xanomeline High Dose</v>
      </c>
      <c r="L1360" t="s">
        <v>108</v>
      </c>
      <c r="N1360" s="4" t="str" cm="1">
        <f t="array" ref="N1360">_xlfn._xlws.FILTER(AnalysisGroupings!$G$2:$G$20,(AnalysisGroupings!$F$2:$F$20=AnalysisResults!M1360)*LEN(M1360)&gt;0,"")</f>
        <v/>
      </c>
      <c r="O1360" t="s">
        <v>358</v>
      </c>
      <c r="P1360" t="s">
        <v>111</v>
      </c>
      <c r="R1360" s="4" t="str" cm="1">
        <f t="array" ref="R1360">_xlfn._xlws.FILTER(AnalysisGroupings!$G$2:$G$20,(AnalysisGroupings!$F$2:$F$20=AnalysisResults!Q1360)*LEN(Q1360)&gt;0,"")</f>
        <v/>
      </c>
      <c r="S1360" t="s">
        <v>582</v>
      </c>
      <c r="T1360">
        <v>0</v>
      </c>
      <c r="U1360" s="7" t="s">
        <v>280</v>
      </c>
    </row>
    <row r="1361" spans="1:21" x14ac:dyDescent="0.45">
      <c r="A1361" t="s">
        <v>117</v>
      </c>
      <c r="B1361" s="4" t="str" cm="1">
        <f t="array" ref="B1361">_xlfn._xlws.FILTER(AnalysisSets!B:B,AnalysisSets!A:A=_xlfn._xlws.FILTER(Analyses!D:D,Analyses!A:A=AnalysisResults!A1361,""),"")</f>
        <v>Safety Population</v>
      </c>
      <c r="C1361" t="s">
        <v>314</v>
      </c>
      <c r="D1361" s="4" t="str" cm="1">
        <f t="array" ref="D1361">_xlfn.UNIQUE(_xlfn._xlws.FILTER(AnalysisMethods!$C$2:$C$31,AnalysisMethods!$A$2:$A$31=AnalysisResults!C1361,""))</f>
        <v>Grouped summary of categorical variable</v>
      </c>
      <c r="E1361" t="s">
        <v>315</v>
      </c>
      <c r="F1361" s="4" t="str" cm="1">
        <f t="array" ref="F1361">_xlfn._xlws.FILTER(AnalysisMethods!$H$2:$H$31,AnalysisMethods!$E$2:$E$31=AnalysisResults!E1361,"")</f>
        <v>n</v>
      </c>
      <c r="G1361" s="4" t="str" cm="1">
        <f t="array" ref="G1361">_xlfn._xlws.FILTER(AnalysisMethods!$I$2:$I$31,AnalysisMethods!$E$2:$E$31=AnalysisResults!E1361,"")</f>
        <v>XX</v>
      </c>
      <c r="H1361" t="s">
        <v>33</v>
      </c>
      <c r="I1361" t="s">
        <v>41</v>
      </c>
      <c r="J1361" s="4" t="str" cm="1">
        <f t="array" ref="J1361">_xlfn._xlws.FILTER(AnalysisGroupings!$G$2:$G$20,AnalysisGroupings!$F$2:$F$20=AnalysisResults!I1361,"")</f>
        <v>Xanomeline High Dose</v>
      </c>
      <c r="L1361" t="s">
        <v>108</v>
      </c>
      <c r="N1361" s="4" t="str" cm="1">
        <f t="array" ref="N1361">_xlfn._xlws.FILTER(AnalysisGroupings!$G$2:$G$20,(AnalysisGroupings!$F$2:$F$20=AnalysisResults!M1361)*LEN(M1361)&gt;0,"")</f>
        <v/>
      </c>
      <c r="O1361" t="s">
        <v>358</v>
      </c>
      <c r="P1361" t="s">
        <v>111</v>
      </c>
      <c r="R1361" s="4" t="str" cm="1">
        <f t="array" ref="R1361">_xlfn._xlws.FILTER(AnalysisGroupings!$G$2:$G$20,(AnalysisGroupings!$F$2:$F$20=AnalysisResults!Q1361)*LEN(Q1361)&gt;0,"")</f>
        <v/>
      </c>
      <c r="S1361" t="s">
        <v>585</v>
      </c>
      <c r="T1361">
        <v>0</v>
      </c>
      <c r="U1361" s="7" t="s">
        <v>276</v>
      </c>
    </row>
    <row r="1362" spans="1:21" x14ac:dyDescent="0.45">
      <c r="A1362" t="s">
        <v>117</v>
      </c>
      <c r="B1362" s="4" t="str" cm="1">
        <f t="array" ref="B1362">_xlfn._xlws.FILTER(AnalysisSets!B:B,AnalysisSets!A:A=_xlfn._xlws.FILTER(Analyses!D:D,Analyses!A:A=AnalysisResults!A1362,""),"")</f>
        <v>Safety Population</v>
      </c>
      <c r="C1362" t="s">
        <v>314</v>
      </c>
      <c r="D1362" s="4" t="str" cm="1">
        <f t="array" ref="D1362">_xlfn.UNIQUE(_xlfn._xlws.FILTER(AnalysisMethods!$C$2:$C$31,AnalysisMethods!$A$2:$A$31=AnalysisResults!C1362,""))</f>
        <v>Grouped summary of categorical variable</v>
      </c>
      <c r="E1362" t="s">
        <v>316</v>
      </c>
      <c r="F1362" s="4" t="str" cm="1">
        <f t="array" ref="F1362">_xlfn._xlws.FILTER(AnalysisMethods!$H$2:$H$31,AnalysisMethods!$E$2:$E$31=AnalysisResults!E1362,"")</f>
        <v>%</v>
      </c>
      <c r="G1362" s="4" t="str" cm="1">
        <f t="array" ref="G1362">_xlfn._xlws.FILTER(AnalysisMethods!$I$2:$I$31,AnalysisMethods!$E$2:$E$31=AnalysisResults!E1362,"")</f>
        <v>( XX.X)</v>
      </c>
      <c r="H1362" t="s">
        <v>33</v>
      </c>
      <c r="I1362" t="s">
        <v>41</v>
      </c>
      <c r="J1362" s="4" t="str" cm="1">
        <f t="array" ref="J1362">_xlfn._xlws.FILTER(AnalysisGroupings!$G$2:$G$20,AnalysisGroupings!$F$2:$F$20=AnalysisResults!I1362,"")</f>
        <v>Xanomeline High Dose</v>
      </c>
      <c r="L1362" t="s">
        <v>108</v>
      </c>
      <c r="N1362" s="4" t="str" cm="1">
        <f t="array" ref="N1362">_xlfn._xlws.FILTER(AnalysisGroupings!$G$2:$G$20,(AnalysisGroupings!$F$2:$F$20=AnalysisResults!M1362)*LEN(M1362)&gt;0,"")</f>
        <v/>
      </c>
      <c r="O1362" t="s">
        <v>358</v>
      </c>
      <c r="P1362" t="s">
        <v>111</v>
      </c>
      <c r="R1362" s="4" t="str" cm="1">
        <f t="array" ref="R1362">_xlfn._xlws.FILTER(AnalysisGroupings!$G$2:$G$20,(AnalysisGroupings!$F$2:$F$20=AnalysisResults!Q1362)*LEN(Q1362)&gt;0,"")</f>
        <v/>
      </c>
      <c r="S1362" t="s">
        <v>585</v>
      </c>
      <c r="T1362">
        <v>0</v>
      </c>
      <c r="U1362" s="7" t="s">
        <v>280</v>
      </c>
    </row>
    <row r="1363" spans="1:21" x14ac:dyDescent="0.45">
      <c r="A1363" t="s">
        <v>117</v>
      </c>
      <c r="B1363" s="4" t="str" cm="1">
        <f t="array" ref="B1363">_xlfn._xlws.FILTER(AnalysisSets!B:B,AnalysisSets!A:A=_xlfn._xlws.FILTER(Analyses!D:D,Analyses!A:A=AnalysisResults!A1363,""),"")</f>
        <v>Safety Population</v>
      </c>
      <c r="C1363" t="s">
        <v>314</v>
      </c>
      <c r="D1363" s="4" t="str" cm="1">
        <f t="array" ref="D1363">_xlfn.UNIQUE(_xlfn._xlws.FILTER(AnalysisMethods!$C$2:$C$31,AnalysisMethods!$A$2:$A$31=AnalysisResults!C1363,""))</f>
        <v>Grouped summary of categorical variable</v>
      </c>
      <c r="E1363" t="s">
        <v>315</v>
      </c>
      <c r="F1363" s="4" t="str" cm="1">
        <f t="array" ref="F1363">_xlfn._xlws.FILTER(AnalysisMethods!$H$2:$H$31,AnalysisMethods!$E$2:$E$31=AnalysisResults!E1363,"")</f>
        <v>n</v>
      </c>
      <c r="G1363" s="4" t="str" cm="1">
        <f t="array" ref="G1363">_xlfn._xlws.FILTER(AnalysisMethods!$I$2:$I$31,AnalysisMethods!$E$2:$E$31=AnalysisResults!E1363,"")</f>
        <v>XX</v>
      </c>
      <c r="H1363" t="s">
        <v>33</v>
      </c>
      <c r="I1363" t="s">
        <v>41</v>
      </c>
      <c r="J1363" s="4" t="str" cm="1">
        <f t="array" ref="J1363">_xlfn._xlws.FILTER(AnalysisGroupings!$G$2:$G$20,AnalysisGroupings!$F$2:$F$20=AnalysisResults!I1363,"")</f>
        <v>Xanomeline High Dose</v>
      </c>
      <c r="L1363" t="s">
        <v>108</v>
      </c>
      <c r="N1363" s="4" t="str" cm="1">
        <f t="array" ref="N1363">_xlfn._xlws.FILTER(AnalysisGroupings!$G$2:$G$20,(AnalysisGroupings!$F$2:$F$20=AnalysisResults!M1363)*LEN(M1363)&gt;0,"")</f>
        <v/>
      </c>
      <c r="O1363" t="s">
        <v>358</v>
      </c>
      <c r="P1363" t="s">
        <v>111</v>
      </c>
      <c r="R1363" s="4" t="str" cm="1">
        <f t="array" ref="R1363">_xlfn._xlws.FILTER(AnalysisGroupings!$G$2:$G$20,(AnalysisGroupings!$F$2:$F$20=AnalysisResults!Q1363)*LEN(Q1363)&gt;0,"")</f>
        <v/>
      </c>
      <c r="S1363" t="s">
        <v>590</v>
      </c>
      <c r="T1363">
        <v>0</v>
      </c>
      <c r="U1363" s="7" t="s">
        <v>276</v>
      </c>
    </row>
    <row r="1364" spans="1:21" x14ac:dyDescent="0.45">
      <c r="A1364" t="s">
        <v>117</v>
      </c>
      <c r="B1364" s="4" t="str" cm="1">
        <f t="array" ref="B1364">_xlfn._xlws.FILTER(AnalysisSets!B:B,AnalysisSets!A:A=_xlfn._xlws.FILTER(Analyses!D:D,Analyses!A:A=AnalysisResults!A1364,""),"")</f>
        <v>Safety Population</v>
      </c>
      <c r="C1364" t="s">
        <v>314</v>
      </c>
      <c r="D1364" s="4" t="str" cm="1">
        <f t="array" ref="D1364">_xlfn.UNIQUE(_xlfn._xlws.FILTER(AnalysisMethods!$C$2:$C$31,AnalysisMethods!$A$2:$A$31=AnalysisResults!C1364,""))</f>
        <v>Grouped summary of categorical variable</v>
      </c>
      <c r="E1364" t="s">
        <v>316</v>
      </c>
      <c r="F1364" s="4" t="str" cm="1">
        <f t="array" ref="F1364">_xlfn._xlws.FILTER(AnalysisMethods!$H$2:$H$31,AnalysisMethods!$E$2:$E$31=AnalysisResults!E1364,"")</f>
        <v>%</v>
      </c>
      <c r="G1364" s="4" t="str" cm="1">
        <f t="array" ref="G1364">_xlfn._xlws.FILTER(AnalysisMethods!$I$2:$I$31,AnalysisMethods!$E$2:$E$31=AnalysisResults!E1364,"")</f>
        <v>( XX.X)</v>
      </c>
      <c r="H1364" t="s">
        <v>33</v>
      </c>
      <c r="I1364" t="s">
        <v>41</v>
      </c>
      <c r="J1364" s="4" t="str" cm="1">
        <f t="array" ref="J1364">_xlfn._xlws.FILTER(AnalysisGroupings!$G$2:$G$20,AnalysisGroupings!$F$2:$F$20=AnalysisResults!I1364,"")</f>
        <v>Xanomeline High Dose</v>
      </c>
      <c r="L1364" t="s">
        <v>108</v>
      </c>
      <c r="N1364" s="4" t="str" cm="1">
        <f t="array" ref="N1364">_xlfn._xlws.FILTER(AnalysisGroupings!$G$2:$G$20,(AnalysisGroupings!$F$2:$F$20=AnalysisResults!M1364)*LEN(M1364)&gt;0,"")</f>
        <v/>
      </c>
      <c r="O1364" t="s">
        <v>358</v>
      </c>
      <c r="P1364" t="s">
        <v>111</v>
      </c>
      <c r="R1364" s="4" t="str" cm="1">
        <f t="array" ref="R1364">_xlfn._xlws.FILTER(AnalysisGroupings!$G$2:$G$20,(AnalysisGroupings!$F$2:$F$20=AnalysisResults!Q1364)*LEN(Q1364)&gt;0,"")</f>
        <v/>
      </c>
      <c r="S1364" t="s">
        <v>590</v>
      </c>
      <c r="T1364">
        <v>0</v>
      </c>
      <c r="U1364" s="7" t="s">
        <v>280</v>
      </c>
    </row>
    <row r="1365" spans="1:21" x14ac:dyDescent="0.45">
      <c r="A1365" t="s">
        <v>117</v>
      </c>
      <c r="B1365" s="4" t="str" cm="1">
        <f t="array" ref="B1365">_xlfn._xlws.FILTER(AnalysisSets!B:B,AnalysisSets!A:A=_xlfn._xlws.FILTER(Analyses!D:D,Analyses!A:A=AnalysisResults!A1365,""),"")</f>
        <v>Safety Population</v>
      </c>
      <c r="C1365" t="s">
        <v>314</v>
      </c>
      <c r="D1365" s="4" t="str" cm="1">
        <f t="array" ref="D1365">_xlfn.UNIQUE(_xlfn._xlws.FILTER(AnalysisMethods!$C$2:$C$31,AnalysisMethods!$A$2:$A$31=AnalysisResults!C1365,""))</f>
        <v>Grouped summary of categorical variable</v>
      </c>
      <c r="E1365" t="s">
        <v>315</v>
      </c>
      <c r="F1365" s="4" t="str" cm="1">
        <f t="array" ref="F1365">_xlfn._xlws.FILTER(AnalysisMethods!$H$2:$H$31,AnalysisMethods!$E$2:$E$31=AnalysisResults!E1365,"")</f>
        <v>n</v>
      </c>
      <c r="G1365" s="4" t="str" cm="1">
        <f t="array" ref="G1365">_xlfn._xlws.FILTER(AnalysisMethods!$I$2:$I$31,AnalysisMethods!$E$2:$E$31=AnalysisResults!E1365,"")</f>
        <v>XX</v>
      </c>
      <c r="H1365" t="s">
        <v>33</v>
      </c>
      <c r="I1365" t="s">
        <v>41</v>
      </c>
      <c r="J1365" s="4" t="str" cm="1">
        <f t="array" ref="J1365">_xlfn._xlws.FILTER(AnalysisGroupings!$G$2:$G$20,AnalysisGroupings!$F$2:$F$20=AnalysisResults!I1365,"")</f>
        <v>Xanomeline High Dose</v>
      </c>
      <c r="L1365" t="s">
        <v>108</v>
      </c>
      <c r="N1365" s="4" t="str" cm="1">
        <f t="array" ref="N1365">_xlfn._xlws.FILTER(AnalysisGroupings!$G$2:$G$20,(AnalysisGroupings!$F$2:$F$20=AnalysisResults!M1365)*LEN(M1365)&gt;0,"")</f>
        <v/>
      </c>
      <c r="O1365" t="s">
        <v>359</v>
      </c>
      <c r="P1365" t="s">
        <v>111</v>
      </c>
      <c r="R1365" s="4" t="str" cm="1">
        <f t="array" ref="R1365">_xlfn._xlws.FILTER(AnalysisGroupings!$G$2:$G$20,(AnalysisGroupings!$F$2:$F$20=AnalysisResults!Q1365)*LEN(Q1365)&gt;0,"")</f>
        <v/>
      </c>
      <c r="S1365" t="s">
        <v>503</v>
      </c>
      <c r="T1365">
        <v>0</v>
      </c>
      <c r="U1365" s="7" t="s">
        <v>276</v>
      </c>
    </row>
    <row r="1366" spans="1:21" x14ac:dyDescent="0.45">
      <c r="A1366" t="s">
        <v>117</v>
      </c>
      <c r="B1366" s="4" t="str" cm="1">
        <f t="array" ref="B1366">_xlfn._xlws.FILTER(AnalysisSets!B:B,AnalysisSets!A:A=_xlfn._xlws.FILTER(Analyses!D:D,Analyses!A:A=AnalysisResults!A1366,""),"")</f>
        <v>Safety Population</v>
      </c>
      <c r="C1366" t="s">
        <v>314</v>
      </c>
      <c r="D1366" s="4" t="str" cm="1">
        <f t="array" ref="D1366">_xlfn.UNIQUE(_xlfn._xlws.FILTER(AnalysisMethods!$C$2:$C$31,AnalysisMethods!$A$2:$A$31=AnalysisResults!C1366,""))</f>
        <v>Grouped summary of categorical variable</v>
      </c>
      <c r="E1366" t="s">
        <v>316</v>
      </c>
      <c r="F1366" s="4" t="str" cm="1">
        <f t="array" ref="F1366">_xlfn._xlws.FILTER(AnalysisMethods!$H$2:$H$31,AnalysisMethods!$E$2:$E$31=AnalysisResults!E1366,"")</f>
        <v>%</v>
      </c>
      <c r="G1366" s="4" t="str" cm="1">
        <f t="array" ref="G1366">_xlfn._xlws.FILTER(AnalysisMethods!$I$2:$I$31,AnalysisMethods!$E$2:$E$31=AnalysisResults!E1366,"")</f>
        <v>( XX.X)</v>
      </c>
      <c r="H1366" t="s">
        <v>33</v>
      </c>
      <c r="I1366" t="s">
        <v>41</v>
      </c>
      <c r="J1366" s="4" t="str" cm="1">
        <f t="array" ref="J1366">_xlfn._xlws.FILTER(AnalysisGroupings!$G$2:$G$20,AnalysisGroupings!$F$2:$F$20=AnalysisResults!I1366,"")</f>
        <v>Xanomeline High Dose</v>
      </c>
      <c r="L1366" t="s">
        <v>108</v>
      </c>
      <c r="N1366" s="4" t="str" cm="1">
        <f t="array" ref="N1366">_xlfn._xlws.FILTER(AnalysisGroupings!$G$2:$G$20,(AnalysisGroupings!$F$2:$F$20=AnalysisResults!M1366)*LEN(M1366)&gt;0,"")</f>
        <v/>
      </c>
      <c r="O1366" t="s">
        <v>359</v>
      </c>
      <c r="P1366" t="s">
        <v>111</v>
      </c>
      <c r="R1366" s="4" t="str" cm="1">
        <f t="array" ref="R1366">_xlfn._xlws.FILTER(AnalysisGroupings!$G$2:$G$20,(AnalysisGroupings!$F$2:$F$20=AnalysisResults!Q1366)*LEN(Q1366)&gt;0,"")</f>
        <v/>
      </c>
      <c r="S1366" t="s">
        <v>503</v>
      </c>
      <c r="T1366">
        <v>0</v>
      </c>
      <c r="U1366" s="7" t="s">
        <v>280</v>
      </c>
    </row>
    <row r="1367" spans="1:21" x14ac:dyDescent="0.45">
      <c r="A1367" t="s">
        <v>117</v>
      </c>
      <c r="B1367" s="4" t="str" cm="1">
        <f t="array" ref="B1367">_xlfn._xlws.FILTER(AnalysisSets!B:B,AnalysisSets!A:A=_xlfn._xlws.FILTER(Analyses!D:D,Analyses!A:A=AnalysisResults!A1367,""),"")</f>
        <v>Safety Population</v>
      </c>
      <c r="C1367" t="s">
        <v>314</v>
      </c>
      <c r="D1367" s="4" t="str" cm="1">
        <f t="array" ref="D1367">_xlfn.UNIQUE(_xlfn._xlws.FILTER(AnalysisMethods!$C$2:$C$31,AnalysisMethods!$A$2:$A$31=AnalysisResults!C1367,""))</f>
        <v>Grouped summary of categorical variable</v>
      </c>
      <c r="E1367" t="s">
        <v>315</v>
      </c>
      <c r="F1367" s="4" t="str" cm="1">
        <f t="array" ref="F1367">_xlfn._xlws.FILTER(AnalysisMethods!$H$2:$H$31,AnalysisMethods!$E$2:$E$31=AnalysisResults!E1367,"")</f>
        <v>n</v>
      </c>
      <c r="G1367" s="4" t="str" cm="1">
        <f t="array" ref="G1367">_xlfn._xlws.FILTER(AnalysisMethods!$I$2:$I$31,AnalysisMethods!$E$2:$E$31=AnalysisResults!E1367,"")</f>
        <v>XX</v>
      </c>
      <c r="H1367" t="s">
        <v>33</v>
      </c>
      <c r="I1367" t="s">
        <v>41</v>
      </c>
      <c r="J1367" s="4" t="str" cm="1">
        <f t="array" ref="J1367">_xlfn._xlws.FILTER(AnalysisGroupings!$G$2:$G$20,AnalysisGroupings!$F$2:$F$20=AnalysisResults!I1367,"")</f>
        <v>Xanomeline High Dose</v>
      </c>
      <c r="L1367" t="s">
        <v>108</v>
      </c>
      <c r="N1367" s="4" t="str" cm="1">
        <f t="array" ref="N1367">_xlfn._xlws.FILTER(AnalysisGroupings!$G$2:$G$20,(AnalysisGroupings!$F$2:$F$20=AnalysisResults!M1367)*LEN(M1367)&gt;0,"")</f>
        <v/>
      </c>
      <c r="O1367" t="s">
        <v>360</v>
      </c>
      <c r="P1367" t="s">
        <v>111</v>
      </c>
      <c r="R1367" s="4" t="str" cm="1">
        <f t="array" ref="R1367">_xlfn._xlws.FILTER(AnalysisGroupings!$G$2:$G$20,(AnalysisGroupings!$F$2:$F$20=AnalysisResults!Q1367)*LEN(Q1367)&gt;0,"")</f>
        <v/>
      </c>
      <c r="S1367" t="s">
        <v>505</v>
      </c>
      <c r="T1367">
        <v>0</v>
      </c>
      <c r="U1367" s="7" t="s">
        <v>276</v>
      </c>
    </row>
    <row r="1368" spans="1:21" x14ac:dyDescent="0.45">
      <c r="A1368" t="s">
        <v>117</v>
      </c>
      <c r="B1368" s="4" t="str" cm="1">
        <f t="array" ref="B1368">_xlfn._xlws.FILTER(AnalysisSets!B:B,AnalysisSets!A:A=_xlfn._xlws.FILTER(Analyses!D:D,Analyses!A:A=AnalysisResults!A1368,""),"")</f>
        <v>Safety Population</v>
      </c>
      <c r="C1368" t="s">
        <v>314</v>
      </c>
      <c r="D1368" s="4" t="str" cm="1">
        <f t="array" ref="D1368">_xlfn.UNIQUE(_xlfn._xlws.FILTER(AnalysisMethods!$C$2:$C$31,AnalysisMethods!$A$2:$A$31=AnalysisResults!C1368,""))</f>
        <v>Grouped summary of categorical variable</v>
      </c>
      <c r="E1368" t="s">
        <v>316</v>
      </c>
      <c r="F1368" s="4" t="str" cm="1">
        <f t="array" ref="F1368">_xlfn._xlws.FILTER(AnalysisMethods!$H$2:$H$31,AnalysisMethods!$E$2:$E$31=AnalysisResults!E1368,"")</f>
        <v>%</v>
      </c>
      <c r="G1368" s="4" t="str" cm="1">
        <f t="array" ref="G1368">_xlfn._xlws.FILTER(AnalysisMethods!$I$2:$I$31,AnalysisMethods!$E$2:$E$31=AnalysisResults!E1368,"")</f>
        <v>( XX.X)</v>
      </c>
      <c r="H1368" t="s">
        <v>33</v>
      </c>
      <c r="I1368" t="s">
        <v>41</v>
      </c>
      <c r="J1368" s="4" t="str" cm="1">
        <f t="array" ref="J1368">_xlfn._xlws.FILTER(AnalysisGroupings!$G$2:$G$20,AnalysisGroupings!$F$2:$F$20=AnalysisResults!I1368,"")</f>
        <v>Xanomeline High Dose</v>
      </c>
      <c r="L1368" t="s">
        <v>108</v>
      </c>
      <c r="N1368" s="4" t="str" cm="1">
        <f t="array" ref="N1368">_xlfn._xlws.FILTER(AnalysisGroupings!$G$2:$G$20,(AnalysisGroupings!$F$2:$F$20=AnalysisResults!M1368)*LEN(M1368)&gt;0,"")</f>
        <v/>
      </c>
      <c r="O1368" t="s">
        <v>360</v>
      </c>
      <c r="P1368" t="s">
        <v>111</v>
      </c>
      <c r="R1368" s="4" t="str" cm="1">
        <f t="array" ref="R1368">_xlfn._xlws.FILTER(AnalysisGroupings!$G$2:$G$20,(AnalysisGroupings!$F$2:$F$20=AnalysisResults!Q1368)*LEN(Q1368)&gt;0,"")</f>
        <v/>
      </c>
      <c r="S1368" t="s">
        <v>505</v>
      </c>
      <c r="T1368">
        <v>0</v>
      </c>
      <c r="U1368" s="7" t="s">
        <v>280</v>
      </c>
    </row>
    <row r="1369" spans="1:21" x14ac:dyDescent="0.45">
      <c r="A1369" t="s">
        <v>117</v>
      </c>
      <c r="B1369" s="4" t="str" cm="1">
        <f t="array" ref="B1369">_xlfn._xlws.FILTER(AnalysisSets!B:B,AnalysisSets!A:A=_xlfn._xlws.FILTER(Analyses!D:D,Analyses!A:A=AnalysisResults!A1369,""),"")</f>
        <v>Safety Population</v>
      </c>
      <c r="C1369" t="s">
        <v>314</v>
      </c>
      <c r="D1369" s="4" t="str" cm="1">
        <f t="array" ref="D1369">_xlfn.UNIQUE(_xlfn._xlws.FILTER(AnalysisMethods!$C$2:$C$31,AnalysisMethods!$A$2:$A$31=AnalysisResults!C1369,""))</f>
        <v>Grouped summary of categorical variable</v>
      </c>
      <c r="E1369" t="s">
        <v>315</v>
      </c>
      <c r="F1369" s="4" t="str" cm="1">
        <f t="array" ref="F1369">_xlfn._xlws.FILTER(AnalysisMethods!$H$2:$H$31,AnalysisMethods!$E$2:$E$31=AnalysisResults!E1369,"")</f>
        <v>n</v>
      </c>
      <c r="G1369" s="4" t="str" cm="1">
        <f t="array" ref="G1369">_xlfn._xlws.FILTER(AnalysisMethods!$I$2:$I$31,AnalysisMethods!$E$2:$E$31=AnalysisResults!E1369,"")</f>
        <v>XX</v>
      </c>
      <c r="H1369" t="s">
        <v>33</v>
      </c>
      <c r="I1369" t="s">
        <v>41</v>
      </c>
      <c r="J1369" s="4" t="str" cm="1">
        <f t="array" ref="J1369">_xlfn._xlws.FILTER(AnalysisGroupings!$G$2:$G$20,AnalysisGroupings!$F$2:$F$20=AnalysisResults!I1369,"")</f>
        <v>Xanomeline High Dose</v>
      </c>
      <c r="L1369" t="s">
        <v>108</v>
      </c>
      <c r="N1369" s="4" t="str" cm="1">
        <f t="array" ref="N1369">_xlfn._xlws.FILTER(AnalysisGroupings!$G$2:$G$20,(AnalysisGroupings!$F$2:$F$20=AnalysisResults!M1369)*LEN(M1369)&gt;0,"")</f>
        <v/>
      </c>
      <c r="O1369" t="s">
        <v>361</v>
      </c>
      <c r="P1369" t="s">
        <v>111</v>
      </c>
      <c r="R1369" s="4" t="str" cm="1">
        <f t="array" ref="R1369">_xlfn._xlws.FILTER(AnalysisGroupings!$G$2:$G$20,(AnalysisGroupings!$F$2:$F$20=AnalysisResults!Q1369)*LEN(Q1369)&gt;0,"")</f>
        <v/>
      </c>
      <c r="S1369" t="s">
        <v>423</v>
      </c>
      <c r="T1369">
        <v>0</v>
      </c>
      <c r="U1369" s="7" t="s">
        <v>276</v>
      </c>
    </row>
    <row r="1370" spans="1:21" x14ac:dyDescent="0.45">
      <c r="A1370" t="s">
        <v>117</v>
      </c>
      <c r="B1370" s="4" t="str" cm="1">
        <f t="array" ref="B1370">_xlfn._xlws.FILTER(AnalysisSets!B:B,AnalysisSets!A:A=_xlfn._xlws.FILTER(Analyses!D:D,Analyses!A:A=AnalysisResults!A1370,""),"")</f>
        <v>Safety Population</v>
      </c>
      <c r="C1370" t="s">
        <v>314</v>
      </c>
      <c r="D1370" s="4" t="str" cm="1">
        <f t="array" ref="D1370">_xlfn.UNIQUE(_xlfn._xlws.FILTER(AnalysisMethods!$C$2:$C$31,AnalysisMethods!$A$2:$A$31=AnalysisResults!C1370,""))</f>
        <v>Grouped summary of categorical variable</v>
      </c>
      <c r="E1370" t="s">
        <v>316</v>
      </c>
      <c r="F1370" s="4" t="str" cm="1">
        <f t="array" ref="F1370">_xlfn._xlws.FILTER(AnalysisMethods!$H$2:$H$31,AnalysisMethods!$E$2:$E$31=AnalysisResults!E1370,"")</f>
        <v>%</v>
      </c>
      <c r="G1370" s="4" t="str" cm="1">
        <f t="array" ref="G1370">_xlfn._xlws.FILTER(AnalysisMethods!$I$2:$I$31,AnalysisMethods!$E$2:$E$31=AnalysisResults!E1370,"")</f>
        <v>( XX.X)</v>
      </c>
      <c r="H1370" t="s">
        <v>33</v>
      </c>
      <c r="I1370" t="s">
        <v>41</v>
      </c>
      <c r="J1370" s="4" t="str" cm="1">
        <f t="array" ref="J1370">_xlfn._xlws.FILTER(AnalysisGroupings!$G$2:$G$20,AnalysisGroupings!$F$2:$F$20=AnalysisResults!I1370,"")</f>
        <v>Xanomeline High Dose</v>
      </c>
      <c r="L1370" t="s">
        <v>108</v>
      </c>
      <c r="N1370" s="4" t="str" cm="1">
        <f t="array" ref="N1370">_xlfn._xlws.FILTER(AnalysisGroupings!$G$2:$G$20,(AnalysisGroupings!$F$2:$F$20=AnalysisResults!M1370)*LEN(M1370)&gt;0,"")</f>
        <v/>
      </c>
      <c r="O1370" t="s">
        <v>361</v>
      </c>
      <c r="P1370" t="s">
        <v>111</v>
      </c>
      <c r="R1370" s="4" t="str" cm="1">
        <f t="array" ref="R1370">_xlfn._xlws.FILTER(AnalysisGroupings!$G$2:$G$20,(AnalysisGroupings!$F$2:$F$20=AnalysisResults!Q1370)*LEN(Q1370)&gt;0,"")</f>
        <v/>
      </c>
      <c r="S1370" t="s">
        <v>423</v>
      </c>
      <c r="T1370">
        <v>0</v>
      </c>
      <c r="U1370" s="7" t="s">
        <v>280</v>
      </c>
    </row>
    <row r="1371" spans="1:21" x14ac:dyDescent="0.45">
      <c r="A1371" t="s">
        <v>117</v>
      </c>
      <c r="B1371" s="4" t="str" cm="1">
        <f t="array" ref="B1371">_xlfn._xlws.FILTER(AnalysisSets!B:B,AnalysisSets!A:A=_xlfn._xlws.FILTER(Analyses!D:D,Analyses!A:A=AnalysisResults!A1371,""),"")</f>
        <v>Safety Population</v>
      </c>
      <c r="C1371" t="s">
        <v>314</v>
      </c>
      <c r="D1371" s="4" t="str" cm="1">
        <f t="array" ref="D1371">_xlfn.UNIQUE(_xlfn._xlws.FILTER(AnalysisMethods!$C$2:$C$31,AnalysisMethods!$A$2:$A$31=AnalysisResults!C1371,""))</f>
        <v>Grouped summary of categorical variable</v>
      </c>
      <c r="E1371" t="s">
        <v>315</v>
      </c>
      <c r="F1371" s="4" t="str" cm="1">
        <f t="array" ref="F1371">_xlfn._xlws.FILTER(AnalysisMethods!$H$2:$H$31,AnalysisMethods!$E$2:$E$31=AnalysisResults!E1371,"")</f>
        <v>n</v>
      </c>
      <c r="G1371" s="4" t="str" cm="1">
        <f t="array" ref="G1371">_xlfn._xlws.FILTER(AnalysisMethods!$I$2:$I$31,AnalysisMethods!$E$2:$E$31=AnalysisResults!E1371,"")</f>
        <v>XX</v>
      </c>
      <c r="H1371" t="s">
        <v>33</v>
      </c>
      <c r="I1371" t="s">
        <v>41</v>
      </c>
      <c r="J1371" s="4" t="str" cm="1">
        <f t="array" ref="J1371">_xlfn._xlws.FILTER(AnalysisGroupings!$G$2:$G$20,AnalysisGroupings!$F$2:$F$20=AnalysisResults!I1371,"")</f>
        <v>Xanomeline High Dose</v>
      </c>
      <c r="L1371" t="s">
        <v>108</v>
      </c>
      <c r="N1371" s="4" t="str" cm="1">
        <f t="array" ref="N1371">_xlfn._xlws.FILTER(AnalysisGroupings!$G$2:$G$20,(AnalysisGroupings!$F$2:$F$20=AnalysisResults!M1371)*LEN(M1371)&gt;0,"")</f>
        <v/>
      </c>
      <c r="O1371" t="s">
        <v>361</v>
      </c>
      <c r="P1371" t="s">
        <v>111</v>
      </c>
      <c r="R1371" s="4" t="str" cm="1">
        <f t="array" ref="R1371">_xlfn._xlws.FILTER(AnalysisGroupings!$G$2:$G$20,(AnalysisGroupings!$F$2:$F$20=AnalysisResults!Q1371)*LEN(Q1371)&gt;0,"")</f>
        <v/>
      </c>
      <c r="S1371" t="s">
        <v>431</v>
      </c>
      <c r="T1371">
        <v>0</v>
      </c>
      <c r="U1371" s="7" t="s">
        <v>276</v>
      </c>
    </row>
    <row r="1372" spans="1:21" x14ac:dyDescent="0.45">
      <c r="A1372" t="s">
        <v>117</v>
      </c>
      <c r="B1372" s="4" t="str" cm="1">
        <f t="array" ref="B1372">_xlfn._xlws.FILTER(AnalysisSets!B:B,AnalysisSets!A:A=_xlfn._xlws.FILTER(Analyses!D:D,Analyses!A:A=AnalysisResults!A1372,""),"")</f>
        <v>Safety Population</v>
      </c>
      <c r="C1372" t="s">
        <v>314</v>
      </c>
      <c r="D1372" s="4" t="str" cm="1">
        <f t="array" ref="D1372">_xlfn.UNIQUE(_xlfn._xlws.FILTER(AnalysisMethods!$C$2:$C$31,AnalysisMethods!$A$2:$A$31=AnalysisResults!C1372,""))</f>
        <v>Grouped summary of categorical variable</v>
      </c>
      <c r="E1372" t="s">
        <v>316</v>
      </c>
      <c r="F1372" s="4" t="str" cm="1">
        <f t="array" ref="F1372">_xlfn._xlws.FILTER(AnalysisMethods!$H$2:$H$31,AnalysisMethods!$E$2:$E$31=AnalysisResults!E1372,"")</f>
        <v>%</v>
      </c>
      <c r="G1372" s="4" t="str" cm="1">
        <f t="array" ref="G1372">_xlfn._xlws.FILTER(AnalysisMethods!$I$2:$I$31,AnalysisMethods!$E$2:$E$31=AnalysisResults!E1372,"")</f>
        <v>( XX.X)</v>
      </c>
      <c r="H1372" t="s">
        <v>33</v>
      </c>
      <c r="I1372" t="s">
        <v>41</v>
      </c>
      <c r="J1372" s="4" t="str" cm="1">
        <f t="array" ref="J1372">_xlfn._xlws.FILTER(AnalysisGroupings!$G$2:$G$20,AnalysisGroupings!$F$2:$F$20=AnalysisResults!I1372,"")</f>
        <v>Xanomeline High Dose</v>
      </c>
      <c r="L1372" t="s">
        <v>108</v>
      </c>
      <c r="N1372" s="4" t="str" cm="1">
        <f t="array" ref="N1372">_xlfn._xlws.FILTER(AnalysisGroupings!$G$2:$G$20,(AnalysisGroupings!$F$2:$F$20=AnalysisResults!M1372)*LEN(M1372)&gt;0,"")</f>
        <v/>
      </c>
      <c r="O1372" t="s">
        <v>361</v>
      </c>
      <c r="P1372" t="s">
        <v>111</v>
      </c>
      <c r="R1372" s="4" t="str" cm="1">
        <f t="array" ref="R1372">_xlfn._xlws.FILTER(AnalysisGroupings!$G$2:$G$20,(AnalysisGroupings!$F$2:$F$20=AnalysisResults!Q1372)*LEN(Q1372)&gt;0,"")</f>
        <v/>
      </c>
      <c r="S1372" t="s">
        <v>431</v>
      </c>
      <c r="T1372">
        <v>0</v>
      </c>
      <c r="U1372" s="7" t="s">
        <v>280</v>
      </c>
    </row>
    <row r="1373" spans="1:21" x14ac:dyDescent="0.45">
      <c r="A1373" t="s">
        <v>117</v>
      </c>
      <c r="B1373" s="4" t="str" cm="1">
        <f t="array" ref="B1373">_xlfn._xlws.FILTER(AnalysisSets!B:B,AnalysisSets!A:A=_xlfn._xlws.FILTER(Analyses!D:D,Analyses!A:A=AnalysisResults!A1373,""),"")</f>
        <v>Safety Population</v>
      </c>
      <c r="C1373" t="s">
        <v>314</v>
      </c>
      <c r="D1373" s="4" t="str" cm="1">
        <f t="array" ref="D1373">_xlfn.UNIQUE(_xlfn._xlws.FILTER(AnalysisMethods!$C$2:$C$31,AnalysisMethods!$A$2:$A$31=AnalysisResults!C1373,""))</f>
        <v>Grouped summary of categorical variable</v>
      </c>
      <c r="E1373" t="s">
        <v>315</v>
      </c>
      <c r="F1373" s="4" t="str" cm="1">
        <f t="array" ref="F1373">_xlfn._xlws.FILTER(AnalysisMethods!$H$2:$H$31,AnalysisMethods!$E$2:$E$31=AnalysisResults!E1373,"")</f>
        <v>n</v>
      </c>
      <c r="G1373" s="4" t="str" cm="1">
        <f t="array" ref="G1373">_xlfn._xlws.FILTER(AnalysisMethods!$I$2:$I$31,AnalysisMethods!$E$2:$E$31=AnalysisResults!E1373,"")</f>
        <v>XX</v>
      </c>
      <c r="H1373" t="s">
        <v>33</v>
      </c>
      <c r="I1373" t="s">
        <v>41</v>
      </c>
      <c r="J1373" s="4" t="str" cm="1">
        <f t="array" ref="J1373">_xlfn._xlws.FILTER(AnalysisGroupings!$G$2:$G$20,AnalysisGroupings!$F$2:$F$20=AnalysisResults!I1373,"")</f>
        <v>Xanomeline High Dose</v>
      </c>
      <c r="L1373" t="s">
        <v>108</v>
      </c>
      <c r="N1373" s="4" t="str" cm="1">
        <f t="array" ref="N1373">_xlfn._xlws.FILTER(AnalysisGroupings!$G$2:$G$20,(AnalysisGroupings!$F$2:$F$20=AnalysisResults!M1373)*LEN(M1373)&gt;0,"")</f>
        <v/>
      </c>
      <c r="O1373" t="s">
        <v>361</v>
      </c>
      <c r="P1373" t="s">
        <v>111</v>
      </c>
      <c r="R1373" s="4" t="str" cm="1">
        <f t="array" ref="R1373">_xlfn._xlws.FILTER(AnalysisGroupings!$G$2:$G$20,(AnalysisGroupings!$F$2:$F$20=AnalysisResults!Q1373)*LEN(Q1373)&gt;0,"")</f>
        <v/>
      </c>
      <c r="S1373" t="s">
        <v>433</v>
      </c>
      <c r="T1373">
        <v>0</v>
      </c>
      <c r="U1373" s="7" t="s">
        <v>276</v>
      </c>
    </row>
    <row r="1374" spans="1:21" x14ac:dyDescent="0.45">
      <c r="A1374" t="s">
        <v>117</v>
      </c>
      <c r="B1374" s="4" t="str" cm="1">
        <f t="array" ref="B1374">_xlfn._xlws.FILTER(AnalysisSets!B:B,AnalysisSets!A:A=_xlfn._xlws.FILTER(Analyses!D:D,Analyses!A:A=AnalysisResults!A1374,""),"")</f>
        <v>Safety Population</v>
      </c>
      <c r="C1374" t="s">
        <v>314</v>
      </c>
      <c r="D1374" s="4" t="str" cm="1">
        <f t="array" ref="D1374">_xlfn.UNIQUE(_xlfn._xlws.FILTER(AnalysisMethods!$C$2:$C$31,AnalysisMethods!$A$2:$A$31=AnalysisResults!C1374,""))</f>
        <v>Grouped summary of categorical variable</v>
      </c>
      <c r="E1374" t="s">
        <v>316</v>
      </c>
      <c r="F1374" s="4" t="str" cm="1">
        <f t="array" ref="F1374">_xlfn._xlws.FILTER(AnalysisMethods!$H$2:$H$31,AnalysisMethods!$E$2:$E$31=AnalysisResults!E1374,"")</f>
        <v>%</v>
      </c>
      <c r="G1374" s="4" t="str" cm="1">
        <f t="array" ref="G1374">_xlfn._xlws.FILTER(AnalysisMethods!$I$2:$I$31,AnalysisMethods!$E$2:$E$31=AnalysisResults!E1374,"")</f>
        <v>( XX.X)</v>
      </c>
      <c r="H1374" t="s">
        <v>33</v>
      </c>
      <c r="I1374" t="s">
        <v>41</v>
      </c>
      <c r="J1374" s="4" t="str" cm="1">
        <f t="array" ref="J1374">_xlfn._xlws.FILTER(AnalysisGroupings!$G$2:$G$20,AnalysisGroupings!$F$2:$F$20=AnalysisResults!I1374,"")</f>
        <v>Xanomeline High Dose</v>
      </c>
      <c r="L1374" t="s">
        <v>108</v>
      </c>
      <c r="N1374" s="4" t="str" cm="1">
        <f t="array" ref="N1374">_xlfn._xlws.FILTER(AnalysisGroupings!$G$2:$G$20,(AnalysisGroupings!$F$2:$F$20=AnalysisResults!M1374)*LEN(M1374)&gt;0,"")</f>
        <v/>
      </c>
      <c r="O1374" t="s">
        <v>361</v>
      </c>
      <c r="P1374" t="s">
        <v>111</v>
      </c>
      <c r="R1374" s="4" t="str" cm="1">
        <f t="array" ref="R1374">_xlfn._xlws.FILTER(AnalysisGroupings!$G$2:$G$20,(AnalysisGroupings!$F$2:$F$20=AnalysisResults!Q1374)*LEN(Q1374)&gt;0,"")</f>
        <v/>
      </c>
      <c r="S1374" t="s">
        <v>433</v>
      </c>
      <c r="T1374">
        <v>0</v>
      </c>
      <c r="U1374" s="7" t="s">
        <v>280</v>
      </c>
    </row>
    <row r="1375" spans="1:21" x14ac:dyDescent="0.45">
      <c r="A1375" t="s">
        <v>117</v>
      </c>
      <c r="B1375" s="4" t="str" cm="1">
        <f t="array" ref="B1375">_xlfn._xlws.FILTER(AnalysisSets!B:B,AnalysisSets!A:A=_xlfn._xlws.FILTER(Analyses!D:D,Analyses!A:A=AnalysisResults!A1375,""),"")</f>
        <v>Safety Population</v>
      </c>
      <c r="C1375" t="s">
        <v>314</v>
      </c>
      <c r="D1375" s="4" t="str" cm="1">
        <f t="array" ref="D1375">_xlfn.UNIQUE(_xlfn._xlws.FILTER(AnalysisMethods!$C$2:$C$31,AnalysisMethods!$A$2:$A$31=AnalysisResults!C1375,""))</f>
        <v>Grouped summary of categorical variable</v>
      </c>
      <c r="E1375" t="s">
        <v>315</v>
      </c>
      <c r="F1375" s="4" t="str" cm="1">
        <f t="array" ref="F1375">_xlfn._xlws.FILTER(AnalysisMethods!$H$2:$H$31,AnalysisMethods!$E$2:$E$31=AnalysisResults!E1375,"")</f>
        <v>n</v>
      </c>
      <c r="G1375" s="4" t="str" cm="1">
        <f t="array" ref="G1375">_xlfn._xlws.FILTER(AnalysisMethods!$I$2:$I$31,AnalysisMethods!$E$2:$E$31=AnalysisResults!E1375,"")</f>
        <v>XX</v>
      </c>
      <c r="H1375" t="s">
        <v>33</v>
      </c>
      <c r="I1375" t="s">
        <v>41</v>
      </c>
      <c r="J1375" s="4" t="str" cm="1">
        <f t="array" ref="J1375">_xlfn._xlws.FILTER(AnalysisGroupings!$G$2:$G$20,AnalysisGroupings!$F$2:$F$20=AnalysisResults!I1375,"")</f>
        <v>Xanomeline High Dose</v>
      </c>
      <c r="L1375" t="s">
        <v>108</v>
      </c>
      <c r="N1375" s="4" t="str" cm="1">
        <f t="array" ref="N1375">_xlfn._xlws.FILTER(AnalysisGroupings!$G$2:$G$20,(AnalysisGroupings!$F$2:$F$20=AnalysisResults!M1375)*LEN(M1375)&gt;0,"")</f>
        <v/>
      </c>
      <c r="O1375" t="s">
        <v>361</v>
      </c>
      <c r="P1375" t="s">
        <v>111</v>
      </c>
      <c r="R1375" s="4" t="str" cm="1">
        <f t="array" ref="R1375">_xlfn._xlws.FILTER(AnalysisGroupings!$G$2:$G$20,(AnalysisGroupings!$F$2:$F$20=AnalysisResults!Q1375)*LEN(Q1375)&gt;0,"")</f>
        <v/>
      </c>
      <c r="S1375" t="s">
        <v>449</v>
      </c>
      <c r="T1375">
        <v>1</v>
      </c>
      <c r="U1375" s="7" t="s">
        <v>277</v>
      </c>
    </row>
    <row r="1376" spans="1:21" x14ac:dyDescent="0.45">
      <c r="A1376" t="s">
        <v>117</v>
      </c>
      <c r="B1376" s="4" t="str" cm="1">
        <f t="array" ref="B1376">_xlfn._xlws.FILTER(AnalysisSets!B:B,AnalysisSets!A:A=_xlfn._xlws.FILTER(Analyses!D:D,Analyses!A:A=AnalysisResults!A1376,""),"")</f>
        <v>Safety Population</v>
      </c>
      <c r="C1376" t="s">
        <v>314</v>
      </c>
      <c r="D1376" s="4" t="str" cm="1">
        <f t="array" ref="D1376">_xlfn.UNIQUE(_xlfn._xlws.FILTER(AnalysisMethods!$C$2:$C$31,AnalysisMethods!$A$2:$A$31=AnalysisResults!C1376,""))</f>
        <v>Grouped summary of categorical variable</v>
      </c>
      <c r="E1376" t="s">
        <v>316</v>
      </c>
      <c r="F1376" s="4" t="str" cm="1">
        <f t="array" ref="F1376">_xlfn._xlws.FILTER(AnalysisMethods!$H$2:$H$31,AnalysisMethods!$E$2:$E$31=AnalysisResults!E1376,"")</f>
        <v>%</v>
      </c>
      <c r="G1376" s="4" t="str" cm="1">
        <f t="array" ref="G1376">_xlfn._xlws.FILTER(AnalysisMethods!$I$2:$I$31,AnalysisMethods!$E$2:$E$31=AnalysisResults!E1376,"")</f>
        <v>( XX.X)</v>
      </c>
      <c r="H1376" t="s">
        <v>33</v>
      </c>
      <c r="I1376" t="s">
        <v>41</v>
      </c>
      <c r="J1376" s="4" t="str" cm="1">
        <f t="array" ref="J1376">_xlfn._xlws.FILTER(AnalysisGroupings!$G$2:$G$20,AnalysisGroupings!$F$2:$F$20=AnalysisResults!I1376,"")</f>
        <v>Xanomeline High Dose</v>
      </c>
      <c r="L1376" t="s">
        <v>108</v>
      </c>
      <c r="N1376" s="4" t="str" cm="1">
        <f t="array" ref="N1376">_xlfn._xlws.FILTER(AnalysisGroupings!$G$2:$G$20,(AnalysisGroupings!$F$2:$F$20=AnalysisResults!M1376)*LEN(M1376)&gt;0,"")</f>
        <v/>
      </c>
      <c r="O1376" t="s">
        <v>361</v>
      </c>
      <c r="P1376" t="s">
        <v>111</v>
      </c>
      <c r="R1376" s="4" t="str" cm="1">
        <f t="array" ref="R1376">_xlfn._xlws.FILTER(AnalysisGroupings!$G$2:$G$20,(AnalysisGroupings!$F$2:$F$20=AnalysisResults!Q1376)*LEN(Q1376)&gt;0,"")</f>
        <v/>
      </c>
      <c r="S1376" t="s">
        <v>449</v>
      </c>
      <c r="T1376">
        <v>1.1904999999999999</v>
      </c>
      <c r="U1376" s="7" t="s">
        <v>283</v>
      </c>
    </row>
    <row r="1377" spans="1:21" x14ac:dyDescent="0.45">
      <c r="A1377" t="s">
        <v>117</v>
      </c>
      <c r="B1377" s="4" t="str" cm="1">
        <f t="array" ref="B1377">_xlfn._xlws.FILTER(AnalysisSets!B:B,AnalysisSets!A:A=_xlfn._xlws.FILTER(Analyses!D:D,Analyses!A:A=AnalysisResults!A1377,""),"")</f>
        <v>Safety Population</v>
      </c>
      <c r="C1377" t="s">
        <v>314</v>
      </c>
      <c r="D1377" s="4" t="str" cm="1">
        <f t="array" ref="D1377">_xlfn.UNIQUE(_xlfn._xlws.FILTER(AnalysisMethods!$C$2:$C$31,AnalysisMethods!$A$2:$A$31=AnalysisResults!C1377,""))</f>
        <v>Grouped summary of categorical variable</v>
      </c>
      <c r="E1377" t="s">
        <v>315</v>
      </c>
      <c r="F1377" s="4" t="str" cm="1">
        <f t="array" ref="F1377">_xlfn._xlws.FILTER(AnalysisMethods!$H$2:$H$31,AnalysisMethods!$E$2:$E$31=AnalysisResults!E1377,"")</f>
        <v>n</v>
      </c>
      <c r="G1377" s="4" t="str" cm="1">
        <f t="array" ref="G1377">_xlfn._xlws.FILTER(AnalysisMethods!$I$2:$I$31,AnalysisMethods!$E$2:$E$31=AnalysisResults!E1377,"")</f>
        <v>XX</v>
      </c>
      <c r="H1377" t="s">
        <v>33</v>
      </c>
      <c r="I1377" t="s">
        <v>41</v>
      </c>
      <c r="J1377" s="4" t="str" cm="1">
        <f t="array" ref="J1377">_xlfn._xlws.FILTER(AnalysisGroupings!$G$2:$G$20,AnalysisGroupings!$F$2:$F$20=AnalysisResults!I1377,"")</f>
        <v>Xanomeline High Dose</v>
      </c>
      <c r="L1377" t="s">
        <v>108</v>
      </c>
      <c r="N1377" s="4" t="str" cm="1">
        <f t="array" ref="N1377">_xlfn._xlws.FILTER(AnalysisGroupings!$G$2:$G$20,(AnalysisGroupings!$F$2:$F$20=AnalysisResults!M1377)*LEN(M1377)&gt;0,"")</f>
        <v/>
      </c>
      <c r="O1377" t="s">
        <v>361</v>
      </c>
      <c r="P1377" t="s">
        <v>111</v>
      </c>
      <c r="R1377" s="4" t="str" cm="1">
        <f t="array" ref="R1377">_xlfn._xlws.FILTER(AnalysisGroupings!$G$2:$G$20,(AnalysisGroupings!$F$2:$F$20=AnalysisResults!Q1377)*LEN(Q1377)&gt;0,"")</f>
        <v/>
      </c>
      <c r="S1377" t="s">
        <v>467</v>
      </c>
      <c r="T1377">
        <v>0</v>
      </c>
      <c r="U1377" s="7" t="s">
        <v>276</v>
      </c>
    </row>
    <row r="1378" spans="1:21" x14ac:dyDescent="0.45">
      <c r="A1378" t="s">
        <v>117</v>
      </c>
      <c r="B1378" s="4" t="str" cm="1">
        <f t="array" ref="B1378">_xlfn._xlws.FILTER(AnalysisSets!B:B,AnalysisSets!A:A=_xlfn._xlws.FILTER(Analyses!D:D,Analyses!A:A=AnalysisResults!A1378,""),"")</f>
        <v>Safety Population</v>
      </c>
      <c r="C1378" t="s">
        <v>314</v>
      </c>
      <c r="D1378" s="4" t="str" cm="1">
        <f t="array" ref="D1378">_xlfn.UNIQUE(_xlfn._xlws.FILTER(AnalysisMethods!$C$2:$C$31,AnalysisMethods!$A$2:$A$31=AnalysisResults!C1378,""))</f>
        <v>Grouped summary of categorical variable</v>
      </c>
      <c r="E1378" t="s">
        <v>316</v>
      </c>
      <c r="F1378" s="4" t="str" cm="1">
        <f t="array" ref="F1378">_xlfn._xlws.FILTER(AnalysisMethods!$H$2:$H$31,AnalysisMethods!$E$2:$E$31=AnalysisResults!E1378,"")</f>
        <v>%</v>
      </c>
      <c r="G1378" s="4" t="str" cm="1">
        <f t="array" ref="G1378">_xlfn._xlws.FILTER(AnalysisMethods!$I$2:$I$31,AnalysisMethods!$E$2:$E$31=AnalysisResults!E1378,"")</f>
        <v>( XX.X)</v>
      </c>
      <c r="H1378" t="s">
        <v>33</v>
      </c>
      <c r="I1378" t="s">
        <v>41</v>
      </c>
      <c r="J1378" s="4" t="str" cm="1">
        <f t="array" ref="J1378">_xlfn._xlws.FILTER(AnalysisGroupings!$G$2:$G$20,AnalysisGroupings!$F$2:$F$20=AnalysisResults!I1378,"")</f>
        <v>Xanomeline High Dose</v>
      </c>
      <c r="L1378" t="s">
        <v>108</v>
      </c>
      <c r="N1378" s="4" t="str" cm="1">
        <f t="array" ref="N1378">_xlfn._xlws.FILTER(AnalysisGroupings!$G$2:$G$20,(AnalysisGroupings!$F$2:$F$20=AnalysisResults!M1378)*LEN(M1378)&gt;0,"")</f>
        <v/>
      </c>
      <c r="O1378" t="s">
        <v>361</v>
      </c>
      <c r="P1378" t="s">
        <v>111</v>
      </c>
      <c r="R1378" s="4" t="str" cm="1">
        <f t="array" ref="R1378">_xlfn._xlws.FILTER(AnalysisGroupings!$G$2:$G$20,(AnalysisGroupings!$F$2:$F$20=AnalysisResults!Q1378)*LEN(Q1378)&gt;0,"")</f>
        <v/>
      </c>
      <c r="S1378" t="s">
        <v>467</v>
      </c>
      <c r="T1378">
        <v>0</v>
      </c>
      <c r="U1378" s="7" t="s">
        <v>280</v>
      </c>
    </row>
    <row r="1379" spans="1:21" x14ac:dyDescent="0.45">
      <c r="A1379" t="s">
        <v>117</v>
      </c>
      <c r="B1379" s="4" t="str" cm="1">
        <f t="array" ref="B1379">_xlfn._xlws.FILTER(AnalysisSets!B:B,AnalysisSets!A:A=_xlfn._xlws.FILTER(Analyses!D:D,Analyses!A:A=AnalysisResults!A1379,""),"")</f>
        <v>Safety Population</v>
      </c>
      <c r="C1379" t="s">
        <v>314</v>
      </c>
      <c r="D1379" s="4" t="str" cm="1">
        <f t="array" ref="D1379">_xlfn.UNIQUE(_xlfn._xlws.FILTER(AnalysisMethods!$C$2:$C$31,AnalysisMethods!$A$2:$A$31=AnalysisResults!C1379,""))</f>
        <v>Grouped summary of categorical variable</v>
      </c>
      <c r="E1379" t="s">
        <v>315</v>
      </c>
      <c r="F1379" s="4" t="str" cm="1">
        <f t="array" ref="F1379">_xlfn._xlws.FILTER(AnalysisMethods!$H$2:$H$31,AnalysisMethods!$E$2:$E$31=AnalysisResults!E1379,"")</f>
        <v>n</v>
      </c>
      <c r="G1379" s="4" t="str" cm="1">
        <f t="array" ref="G1379">_xlfn._xlws.FILTER(AnalysisMethods!$I$2:$I$31,AnalysisMethods!$E$2:$E$31=AnalysisResults!E1379,"")</f>
        <v>XX</v>
      </c>
      <c r="H1379" t="s">
        <v>33</v>
      </c>
      <c r="I1379" t="s">
        <v>41</v>
      </c>
      <c r="J1379" s="4" t="str" cm="1">
        <f t="array" ref="J1379">_xlfn._xlws.FILTER(AnalysisGroupings!$G$2:$G$20,AnalysisGroupings!$F$2:$F$20=AnalysisResults!I1379,"")</f>
        <v>Xanomeline High Dose</v>
      </c>
      <c r="L1379" t="s">
        <v>108</v>
      </c>
      <c r="N1379" s="4" t="str" cm="1">
        <f t="array" ref="N1379">_xlfn._xlws.FILTER(AnalysisGroupings!$G$2:$G$20,(AnalysisGroupings!$F$2:$F$20=AnalysisResults!M1379)*LEN(M1379)&gt;0,"")</f>
        <v/>
      </c>
      <c r="O1379" t="s">
        <v>361</v>
      </c>
      <c r="P1379" t="s">
        <v>111</v>
      </c>
      <c r="R1379" s="4" t="str" cm="1">
        <f t="array" ref="R1379">_xlfn._xlws.FILTER(AnalysisGroupings!$G$2:$G$20,(AnalysisGroupings!$F$2:$F$20=AnalysisResults!Q1379)*LEN(Q1379)&gt;0,"")</f>
        <v/>
      </c>
      <c r="S1379" t="s">
        <v>488</v>
      </c>
      <c r="T1379">
        <v>0</v>
      </c>
      <c r="U1379" s="7" t="s">
        <v>276</v>
      </c>
    </row>
    <row r="1380" spans="1:21" x14ac:dyDescent="0.45">
      <c r="A1380" t="s">
        <v>117</v>
      </c>
      <c r="B1380" s="4" t="str" cm="1">
        <f t="array" ref="B1380">_xlfn._xlws.FILTER(AnalysisSets!B:B,AnalysisSets!A:A=_xlfn._xlws.FILTER(Analyses!D:D,Analyses!A:A=AnalysisResults!A1380,""),"")</f>
        <v>Safety Population</v>
      </c>
      <c r="C1380" t="s">
        <v>314</v>
      </c>
      <c r="D1380" s="4" t="str" cm="1">
        <f t="array" ref="D1380">_xlfn.UNIQUE(_xlfn._xlws.FILTER(AnalysisMethods!$C$2:$C$31,AnalysisMethods!$A$2:$A$31=AnalysisResults!C1380,""))</f>
        <v>Grouped summary of categorical variable</v>
      </c>
      <c r="E1380" t="s">
        <v>316</v>
      </c>
      <c r="F1380" s="4" t="str" cm="1">
        <f t="array" ref="F1380">_xlfn._xlws.FILTER(AnalysisMethods!$H$2:$H$31,AnalysisMethods!$E$2:$E$31=AnalysisResults!E1380,"")</f>
        <v>%</v>
      </c>
      <c r="G1380" s="4" t="str" cm="1">
        <f t="array" ref="G1380">_xlfn._xlws.FILTER(AnalysisMethods!$I$2:$I$31,AnalysisMethods!$E$2:$E$31=AnalysisResults!E1380,"")</f>
        <v>( XX.X)</v>
      </c>
      <c r="H1380" t="s">
        <v>33</v>
      </c>
      <c r="I1380" t="s">
        <v>41</v>
      </c>
      <c r="J1380" s="4" t="str" cm="1">
        <f t="array" ref="J1380">_xlfn._xlws.FILTER(AnalysisGroupings!$G$2:$G$20,AnalysisGroupings!$F$2:$F$20=AnalysisResults!I1380,"")</f>
        <v>Xanomeline High Dose</v>
      </c>
      <c r="L1380" t="s">
        <v>108</v>
      </c>
      <c r="N1380" s="4" t="str" cm="1">
        <f t="array" ref="N1380">_xlfn._xlws.FILTER(AnalysisGroupings!$G$2:$G$20,(AnalysisGroupings!$F$2:$F$20=AnalysisResults!M1380)*LEN(M1380)&gt;0,"")</f>
        <v/>
      </c>
      <c r="O1380" t="s">
        <v>361</v>
      </c>
      <c r="P1380" t="s">
        <v>111</v>
      </c>
      <c r="R1380" s="4" t="str" cm="1">
        <f t="array" ref="R1380">_xlfn._xlws.FILTER(AnalysisGroupings!$G$2:$G$20,(AnalysisGroupings!$F$2:$F$20=AnalysisResults!Q1380)*LEN(Q1380)&gt;0,"")</f>
        <v/>
      </c>
      <c r="S1380" t="s">
        <v>488</v>
      </c>
      <c r="T1380">
        <v>0</v>
      </c>
      <c r="U1380" s="7" t="s">
        <v>280</v>
      </c>
    </row>
    <row r="1381" spans="1:21" x14ac:dyDescent="0.45">
      <c r="A1381" t="s">
        <v>117</v>
      </c>
      <c r="B1381" s="4" t="str" cm="1">
        <f t="array" ref="B1381">_xlfn._xlws.FILTER(AnalysisSets!B:B,AnalysisSets!A:A=_xlfn._xlws.FILTER(Analyses!D:D,Analyses!A:A=AnalysisResults!A1381,""),"")</f>
        <v>Safety Population</v>
      </c>
      <c r="C1381" t="s">
        <v>314</v>
      </c>
      <c r="D1381" s="4" t="str" cm="1">
        <f t="array" ref="D1381">_xlfn.UNIQUE(_xlfn._xlws.FILTER(AnalysisMethods!$C$2:$C$31,AnalysisMethods!$A$2:$A$31=AnalysisResults!C1381,""))</f>
        <v>Grouped summary of categorical variable</v>
      </c>
      <c r="E1381" t="s">
        <v>315</v>
      </c>
      <c r="F1381" s="4" t="str" cm="1">
        <f t="array" ref="F1381">_xlfn._xlws.FILTER(AnalysisMethods!$H$2:$H$31,AnalysisMethods!$E$2:$E$31=AnalysisResults!E1381,"")</f>
        <v>n</v>
      </c>
      <c r="G1381" s="4" t="str" cm="1">
        <f t="array" ref="G1381">_xlfn._xlws.FILTER(AnalysisMethods!$I$2:$I$31,AnalysisMethods!$E$2:$E$31=AnalysisResults!E1381,"")</f>
        <v>XX</v>
      </c>
      <c r="H1381" t="s">
        <v>33</v>
      </c>
      <c r="I1381" t="s">
        <v>41</v>
      </c>
      <c r="J1381" s="4" t="str" cm="1">
        <f t="array" ref="J1381">_xlfn._xlws.FILTER(AnalysisGroupings!$G$2:$G$20,AnalysisGroupings!$F$2:$F$20=AnalysisResults!I1381,"")</f>
        <v>Xanomeline High Dose</v>
      </c>
      <c r="L1381" t="s">
        <v>108</v>
      </c>
      <c r="N1381" s="4" t="str" cm="1">
        <f t="array" ref="N1381">_xlfn._xlws.FILTER(AnalysisGroupings!$G$2:$G$20,(AnalysisGroupings!$F$2:$F$20=AnalysisResults!M1381)*LEN(M1381)&gt;0,"")</f>
        <v/>
      </c>
      <c r="O1381" t="s">
        <v>361</v>
      </c>
      <c r="P1381" t="s">
        <v>111</v>
      </c>
      <c r="R1381" s="4" t="str" cm="1">
        <f t="array" ref="R1381">_xlfn._xlws.FILTER(AnalysisGroupings!$G$2:$G$20,(AnalysisGroupings!$F$2:$F$20=AnalysisResults!Q1381)*LEN(Q1381)&gt;0,"")</f>
        <v/>
      </c>
      <c r="S1381" t="s">
        <v>501</v>
      </c>
      <c r="T1381">
        <v>1</v>
      </c>
      <c r="U1381" s="7" t="s">
        <v>277</v>
      </c>
    </row>
    <row r="1382" spans="1:21" x14ac:dyDescent="0.45">
      <c r="A1382" t="s">
        <v>117</v>
      </c>
      <c r="B1382" s="4" t="str" cm="1">
        <f t="array" ref="B1382">_xlfn._xlws.FILTER(AnalysisSets!B:B,AnalysisSets!A:A=_xlfn._xlws.FILTER(Analyses!D:D,Analyses!A:A=AnalysisResults!A1382,""),"")</f>
        <v>Safety Population</v>
      </c>
      <c r="C1382" t="s">
        <v>314</v>
      </c>
      <c r="D1382" s="4" t="str" cm="1">
        <f t="array" ref="D1382">_xlfn.UNIQUE(_xlfn._xlws.FILTER(AnalysisMethods!$C$2:$C$31,AnalysisMethods!$A$2:$A$31=AnalysisResults!C1382,""))</f>
        <v>Grouped summary of categorical variable</v>
      </c>
      <c r="E1382" t="s">
        <v>316</v>
      </c>
      <c r="F1382" s="4" t="str" cm="1">
        <f t="array" ref="F1382">_xlfn._xlws.FILTER(AnalysisMethods!$H$2:$H$31,AnalysisMethods!$E$2:$E$31=AnalysisResults!E1382,"")</f>
        <v>%</v>
      </c>
      <c r="G1382" s="4" t="str" cm="1">
        <f t="array" ref="G1382">_xlfn._xlws.FILTER(AnalysisMethods!$I$2:$I$31,AnalysisMethods!$E$2:$E$31=AnalysisResults!E1382,"")</f>
        <v>( XX.X)</v>
      </c>
      <c r="H1382" t="s">
        <v>33</v>
      </c>
      <c r="I1382" t="s">
        <v>41</v>
      </c>
      <c r="J1382" s="4" t="str" cm="1">
        <f t="array" ref="J1382">_xlfn._xlws.FILTER(AnalysisGroupings!$G$2:$G$20,AnalysisGroupings!$F$2:$F$20=AnalysisResults!I1382,"")</f>
        <v>Xanomeline High Dose</v>
      </c>
      <c r="L1382" t="s">
        <v>108</v>
      </c>
      <c r="N1382" s="4" t="str" cm="1">
        <f t="array" ref="N1382">_xlfn._xlws.FILTER(AnalysisGroupings!$G$2:$G$20,(AnalysisGroupings!$F$2:$F$20=AnalysisResults!M1382)*LEN(M1382)&gt;0,"")</f>
        <v/>
      </c>
      <c r="O1382" t="s">
        <v>361</v>
      </c>
      <c r="P1382" t="s">
        <v>111</v>
      </c>
      <c r="R1382" s="4" t="str" cm="1">
        <f t="array" ref="R1382">_xlfn._xlws.FILTER(AnalysisGroupings!$G$2:$G$20,(AnalysisGroupings!$F$2:$F$20=AnalysisResults!Q1382)*LEN(Q1382)&gt;0,"")</f>
        <v/>
      </c>
      <c r="S1382" t="s">
        <v>501</v>
      </c>
      <c r="T1382">
        <v>1.1904999999999999</v>
      </c>
      <c r="U1382" s="7" t="s">
        <v>283</v>
      </c>
    </row>
    <row r="1383" spans="1:21" x14ac:dyDescent="0.45">
      <c r="A1383" t="s">
        <v>117</v>
      </c>
      <c r="B1383" s="4" t="str" cm="1">
        <f t="array" ref="B1383">_xlfn._xlws.FILTER(AnalysisSets!B:B,AnalysisSets!A:A=_xlfn._xlws.FILTER(Analyses!D:D,Analyses!A:A=AnalysisResults!A1383,""),"")</f>
        <v>Safety Population</v>
      </c>
      <c r="C1383" t="s">
        <v>314</v>
      </c>
      <c r="D1383" s="4" t="str" cm="1">
        <f t="array" ref="D1383">_xlfn.UNIQUE(_xlfn._xlws.FILTER(AnalysisMethods!$C$2:$C$31,AnalysisMethods!$A$2:$A$31=AnalysisResults!C1383,""))</f>
        <v>Grouped summary of categorical variable</v>
      </c>
      <c r="E1383" t="s">
        <v>315</v>
      </c>
      <c r="F1383" s="4" t="str" cm="1">
        <f t="array" ref="F1383">_xlfn._xlws.FILTER(AnalysisMethods!$H$2:$H$31,AnalysisMethods!$E$2:$E$31=AnalysisResults!E1383,"")</f>
        <v>n</v>
      </c>
      <c r="G1383" s="4" t="str" cm="1">
        <f t="array" ref="G1383">_xlfn._xlws.FILTER(AnalysisMethods!$I$2:$I$31,AnalysisMethods!$E$2:$E$31=AnalysisResults!E1383,"")</f>
        <v>XX</v>
      </c>
      <c r="H1383" t="s">
        <v>33</v>
      </c>
      <c r="I1383" t="s">
        <v>41</v>
      </c>
      <c r="J1383" s="4" t="str" cm="1">
        <f t="array" ref="J1383">_xlfn._xlws.FILTER(AnalysisGroupings!$G$2:$G$20,AnalysisGroupings!$F$2:$F$20=AnalysisResults!I1383,"")</f>
        <v>Xanomeline High Dose</v>
      </c>
      <c r="L1383" t="s">
        <v>108</v>
      </c>
      <c r="N1383" s="4" t="str" cm="1">
        <f t="array" ref="N1383">_xlfn._xlws.FILTER(AnalysisGroupings!$G$2:$G$20,(AnalysisGroupings!$F$2:$F$20=AnalysisResults!M1383)*LEN(M1383)&gt;0,"")</f>
        <v/>
      </c>
      <c r="O1383" t="s">
        <v>361</v>
      </c>
      <c r="P1383" t="s">
        <v>111</v>
      </c>
      <c r="R1383" s="4" t="str" cm="1">
        <f t="array" ref="R1383">_xlfn._xlws.FILTER(AnalysisGroupings!$G$2:$G$20,(AnalysisGroupings!$F$2:$F$20=AnalysisResults!Q1383)*LEN(Q1383)&gt;0,"")</f>
        <v/>
      </c>
      <c r="S1383" t="s">
        <v>513</v>
      </c>
      <c r="T1383">
        <v>1</v>
      </c>
      <c r="U1383" s="7" t="s">
        <v>277</v>
      </c>
    </row>
    <row r="1384" spans="1:21" x14ac:dyDescent="0.45">
      <c r="A1384" t="s">
        <v>117</v>
      </c>
      <c r="B1384" s="4" t="str" cm="1">
        <f t="array" ref="B1384">_xlfn._xlws.FILTER(AnalysisSets!B:B,AnalysisSets!A:A=_xlfn._xlws.FILTER(Analyses!D:D,Analyses!A:A=AnalysisResults!A1384,""),"")</f>
        <v>Safety Population</v>
      </c>
      <c r="C1384" t="s">
        <v>314</v>
      </c>
      <c r="D1384" s="4" t="str" cm="1">
        <f t="array" ref="D1384">_xlfn.UNIQUE(_xlfn._xlws.FILTER(AnalysisMethods!$C$2:$C$31,AnalysisMethods!$A$2:$A$31=AnalysisResults!C1384,""))</f>
        <v>Grouped summary of categorical variable</v>
      </c>
      <c r="E1384" t="s">
        <v>316</v>
      </c>
      <c r="F1384" s="4" t="str" cm="1">
        <f t="array" ref="F1384">_xlfn._xlws.FILTER(AnalysisMethods!$H$2:$H$31,AnalysisMethods!$E$2:$E$31=AnalysisResults!E1384,"")</f>
        <v>%</v>
      </c>
      <c r="G1384" s="4" t="str" cm="1">
        <f t="array" ref="G1384">_xlfn._xlws.FILTER(AnalysisMethods!$I$2:$I$31,AnalysisMethods!$E$2:$E$31=AnalysisResults!E1384,"")</f>
        <v>( XX.X)</v>
      </c>
      <c r="H1384" t="s">
        <v>33</v>
      </c>
      <c r="I1384" t="s">
        <v>41</v>
      </c>
      <c r="J1384" s="4" t="str" cm="1">
        <f t="array" ref="J1384">_xlfn._xlws.FILTER(AnalysisGroupings!$G$2:$G$20,AnalysisGroupings!$F$2:$F$20=AnalysisResults!I1384,"")</f>
        <v>Xanomeline High Dose</v>
      </c>
      <c r="L1384" t="s">
        <v>108</v>
      </c>
      <c r="N1384" s="4" t="str" cm="1">
        <f t="array" ref="N1384">_xlfn._xlws.FILTER(AnalysisGroupings!$G$2:$G$20,(AnalysisGroupings!$F$2:$F$20=AnalysisResults!M1384)*LEN(M1384)&gt;0,"")</f>
        <v/>
      </c>
      <c r="O1384" t="s">
        <v>361</v>
      </c>
      <c r="P1384" t="s">
        <v>111</v>
      </c>
      <c r="R1384" s="4" t="str" cm="1">
        <f t="array" ref="R1384">_xlfn._xlws.FILTER(AnalysisGroupings!$G$2:$G$20,(AnalysisGroupings!$F$2:$F$20=AnalysisResults!Q1384)*LEN(Q1384)&gt;0,"")</f>
        <v/>
      </c>
      <c r="S1384" t="s">
        <v>513</v>
      </c>
      <c r="T1384">
        <v>1.1904999999999999</v>
      </c>
      <c r="U1384" s="7" t="s">
        <v>283</v>
      </c>
    </row>
    <row r="1385" spans="1:21" x14ac:dyDescent="0.45">
      <c r="A1385" t="s">
        <v>117</v>
      </c>
      <c r="B1385" s="4" t="str" cm="1">
        <f t="array" ref="B1385">_xlfn._xlws.FILTER(AnalysisSets!B:B,AnalysisSets!A:A=_xlfn._xlws.FILTER(Analyses!D:D,Analyses!A:A=AnalysisResults!A1385,""),"")</f>
        <v>Safety Population</v>
      </c>
      <c r="C1385" t="s">
        <v>314</v>
      </c>
      <c r="D1385" s="4" t="str" cm="1">
        <f t="array" ref="D1385">_xlfn.UNIQUE(_xlfn._xlws.FILTER(AnalysisMethods!$C$2:$C$31,AnalysisMethods!$A$2:$A$31=AnalysisResults!C1385,""))</f>
        <v>Grouped summary of categorical variable</v>
      </c>
      <c r="E1385" t="s">
        <v>315</v>
      </c>
      <c r="F1385" s="4" t="str" cm="1">
        <f t="array" ref="F1385">_xlfn._xlws.FILTER(AnalysisMethods!$H$2:$H$31,AnalysisMethods!$E$2:$E$31=AnalysisResults!E1385,"")</f>
        <v>n</v>
      </c>
      <c r="G1385" s="4" t="str" cm="1">
        <f t="array" ref="G1385">_xlfn._xlws.FILTER(AnalysisMethods!$I$2:$I$31,AnalysisMethods!$E$2:$E$31=AnalysisResults!E1385,"")</f>
        <v>XX</v>
      </c>
      <c r="H1385" t="s">
        <v>33</v>
      </c>
      <c r="I1385" t="s">
        <v>41</v>
      </c>
      <c r="J1385" s="4" t="str" cm="1">
        <f t="array" ref="J1385">_xlfn._xlws.FILTER(AnalysisGroupings!$G$2:$G$20,AnalysisGroupings!$F$2:$F$20=AnalysisResults!I1385,"")</f>
        <v>Xanomeline High Dose</v>
      </c>
      <c r="L1385" t="s">
        <v>108</v>
      </c>
      <c r="N1385" s="4" t="str" cm="1">
        <f t="array" ref="N1385">_xlfn._xlws.FILTER(AnalysisGroupings!$G$2:$G$20,(AnalysisGroupings!$F$2:$F$20=AnalysisResults!M1385)*LEN(M1385)&gt;0,"")</f>
        <v/>
      </c>
      <c r="O1385" t="s">
        <v>361</v>
      </c>
      <c r="P1385" t="s">
        <v>111</v>
      </c>
      <c r="R1385" s="4" t="str" cm="1">
        <f t="array" ref="R1385">_xlfn._xlws.FILTER(AnalysisGroupings!$G$2:$G$20,(AnalysisGroupings!$F$2:$F$20=AnalysisResults!Q1385)*LEN(Q1385)&gt;0,"")</f>
        <v/>
      </c>
      <c r="S1385" t="s">
        <v>520</v>
      </c>
      <c r="T1385">
        <v>0</v>
      </c>
      <c r="U1385" s="7" t="s">
        <v>276</v>
      </c>
    </row>
    <row r="1386" spans="1:21" x14ac:dyDescent="0.45">
      <c r="A1386" t="s">
        <v>117</v>
      </c>
      <c r="B1386" s="4" t="str" cm="1">
        <f t="array" ref="B1386">_xlfn._xlws.FILTER(AnalysisSets!B:B,AnalysisSets!A:A=_xlfn._xlws.FILTER(Analyses!D:D,Analyses!A:A=AnalysisResults!A1386,""),"")</f>
        <v>Safety Population</v>
      </c>
      <c r="C1386" t="s">
        <v>314</v>
      </c>
      <c r="D1386" s="4" t="str" cm="1">
        <f t="array" ref="D1386">_xlfn.UNIQUE(_xlfn._xlws.FILTER(AnalysisMethods!$C$2:$C$31,AnalysisMethods!$A$2:$A$31=AnalysisResults!C1386,""))</f>
        <v>Grouped summary of categorical variable</v>
      </c>
      <c r="E1386" t="s">
        <v>316</v>
      </c>
      <c r="F1386" s="4" t="str" cm="1">
        <f t="array" ref="F1386">_xlfn._xlws.FILTER(AnalysisMethods!$H$2:$H$31,AnalysisMethods!$E$2:$E$31=AnalysisResults!E1386,"")</f>
        <v>%</v>
      </c>
      <c r="G1386" s="4" t="str" cm="1">
        <f t="array" ref="G1386">_xlfn._xlws.FILTER(AnalysisMethods!$I$2:$I$31,AnalysisMethods!$E$2:$E$31=AnalysisResults!E1386,"")</f>
        <v>( XX.X)</v>
      </c>
      <c r="H1386" t="s">
        <v>33</v>
      </c>
      <c r="I1386" t="s">
        <v>41</v>
      </c>
      <c r="J1386" s="4" t="str" cm="1">
        <f t="array" ref="J1386">_xlfn._xlws.FILTER(AnalysisGroupings!$G$2:$G$20,AnalysisGroupings!$F$2:$F$20=AnalysisResults!I1386,"")</f>
        <v>Xanomeline High Dose</v>
      </c>
      <c r="L1386" t="s">
        <v>108</v>
      </c>
      <c r="N1386" s="4" t="str" cm="1">
        <f t="array" ref="N1386">_xlfn._xlws.FILTER(AnalysisGroupings!$G$2:$G$20,(AnalysisGroupings!$F$2:$F$20=AnalysisResults!M1386)*LEN(M1386)&gt;0,"")</f>
        <v/>
      </c>
      <c r="O1386" t="s">
        <v>361</v>
      </c>
      <c r="P1386" t="s">
        <v>111</v>
      </c>
      <c r="R1386" s="4" t="str" cm="1">
        <f t="array" ref="R1386">_xlfn._xlws.FILTER(AnalysisGroupings!$G$2:$G$20,(AnalysisGroupings!$F$2:$F$20=AnalysisResults!Q1386)*LEN(Q1386)&gt;0,"")</f>
        <v/>
      </c>
      <c r="S1386" t="s">
        <v>520</v>
      </c>
      <c r="T1386">
        <v>0</v>
      </c>
      <c r="U1386" s="7" t="s">
        <v>280</v>
      </c>
    </row>
    <row r="1387" spans="1:21" x14ac:dyDescent="0.45">
      <c r="A1387" t="s">
        <v>117</v>
      </c>
      <c r="B1387" s="4" t="str" cm="1">
        <f t="array" ref="B1387">_xlfn._xlws.FILTER(AnalysisSets!B:B,AnalysisSets!A:A=_xlfn._xlws.FILTER(Analyses!D:D,Analyses!A:A=AnalysisResults!A1387,""),"")</f>
        <v>Safety Population</v>
      </c>
      <c r="C1387" t="s">
        <v>314</v>
      </c>
      <c r="D1387" s="4" t="str" cm="1">
        <f t="array" ref="D1387">_xlfn.UNIQUE(_xlfn._xlws.FILTER(AnalysisMethods!$C$2:$C$31,AnalysisMethods!$A$2:$A$31=AnalysisResults!C1387,""))</f>
        <v>Grouped summary of categorical variable</v>
      </c>
      <c r="E1387" t="s">
        <v>315</v>
      </c>
      <c r="F1387" s="4" t="str" cm="1">
        <f t="array" ref="F1387">_xlfn._xlws.FILTER(AnalysisMethods!$H$2:$H$31,AnalysisMethods!$E$2:$E$31=AnalysisResults!E1387,"")</f>
        <v>n</v>
      </c>
      <c r="G1387" s="4" t="str" cm="1">
        <f t="array" ref="G1387">_xlfn._xlws.FILTER(AnalysisMethods!$I$2:$I$31,AnalysisMethods!$E$2:$E$31=AnalysisResults!E1387,"")</f>
        <v>XX</v>
      </c>
      <c r="H1387" t="s">
        <v>33</v>
      </c>
      <c r="I1387" t="s">
        <v>41</v>
      </c>
      <c r="J1387" s="4" t="str" cm="1">
        <f t="array" ref="J1387">_xlfn._xlws.FILTER(AnalysisGroupings!$G$2:$G$20,AnalysisGroupings!$F$2:$F$20=AnalysisResults!I1387,"")</f>
        <v>Xanomeline High Dose</v>
      </c>
      <c r="L1387" t="s">
        <v>108</v>
      </c>
      <c r="N1387" s="4" t="str" cm="1">
        <f t="array" ref="N1387">_xlfn._xlws.FILTER(AnalysisGroupings!$G$2:$G$20,(AnalysisGroupings!$F$2:$F$20=AnalysisResults!M1387)*LEN(M1387)&gt;0,"")</f>
        <v/>
      </c>
      <c r="O1387" t="s">
        <v>361</v>
      </c>
      <c r="P1387" t="s">
        <v>111</v>
      </c>
      <c r="R1387" s="4" t="str" cm="1">
        <f t="array" ref="R1387">_xlfn._xlws.FILTER(AnalysisGroupings!$G$2:$G$20,(AnalysisGroupings!$F$2:$F$20=AnalysisResults!Q1387)*LEN(Q1387)&gt;0,"")</f>
        <v/>
      </c>
      <c r="S1387" t="s">
        <v>521</v>
      </c>
      <c r="T1387">
        <v>1</v>
      </c>
      <c r="U1387" s="7" t="s">
        <v>277</v>
      </c>
    </row>
    <row r="1388" spans="1:21" x14ac:dyDescent="0.45">
      <c r="A1388" t="s">
        <v>117</v>
      </c>
      <c r="B1388" s="4" t="str" cm="1">
        <f t="array" ref="B1388">_xlfn._xlws.FILTER(AnalysisSets!B:B,AnalysisSets!A:A=_xlfn._xlws.FILTER(Analyses!D:D,Analyses!A:A=AnalysisResults!A1388,""),"")</f>
        <v>Safety Population</v>
      </c>
      <c r="C1388" t="s">
        <v>314</v>
      </c>
      <c r="D1388" s="4" t="str" cm="1">
        <f t="array" ref="D1388">_xlfn.UNIQUE(_xlfn._xlws.FILTER(AnalysisMethods!$C$2:$C$31,AnalysisMethods!$A$2:$A$31=AnalysisResults!C1388,""))</f>
        <v>Grouped summary of categorical variable</v>
      </c>
      <c r="E1388" t="s">
        <v>316</v>
      </c>
      <c r="F1388" s="4" t="str" cm="1">
        <f t="array" ref="F1388">_xlfn._xlws.FILTER(AnalysisMethods!$H$2:$H$31,AnalysisMethods!$E$2:$E$31=AnalysisResults!E1388,"")</f>
        <v>%</v>
      </c>
      <c r="G1388" s="4" t="str" cm="1">
        <f t="array" ref="G1388">_xlfn._xlws.FILTER(AnalysisMethods!$I$2:$I$31,AnalysisMethods!$E$2:$E$31=AnalysisResults!E1388,"")</f>
        <v>( XX.X)</v>
      </c>
      <c r="H1388" t="s">
        <v>33</v>
      </c>
      <c r="I1388" t="s">
        <v>41</v>
      </c>
      <c r="J1388" s="4" t="str" cm="1">
        <f t="array" ref="J1388">_xlfn._xlws.FILTER(AnalysisGroupings!$G$2:$G$20,AnalysisGroupings!$F$2:$F$20=AnalysisResults!I1388,"")</f>
        <v>Xanomeline High Dose</v>
      </c>
      <c r="L1388" t="s">
        <v>108</v>
      </c>
      <c r="N1388" s="4" t="str" cm="1">
        <f t="array" ref="N1388">_xlfn._xlws.FILTER(AnalysisGroupings!$G$2:$G$20,(AnalysisGroupings!$F$2:$F$20=AnalysisResults!M1388)*LEN(M1388)&gt;0,"")</f>
        <v/>
      </c>
      <c r="O1388" t="s">
        <v>361</v>
      </c>
      <c r="P1388" t="s">
        <v>111</v>
      </c>
      <c r="R1388" s="4" t="str" cm="1">
        <f t="array" ref="R1388">_xlfn._xlws.FILTER(AnalysisGroupings!$G$2:$G$20,(AnalysisGroupings!$F$2:$F$20=AnalysisResults!Q1388)*LEN(Q1388)&gt;0,"")</f>
        <v/>
      </c>
      <c r="S1388" t="s">
        <v>521</v>
      </c>
      <c r="T1388">
        <v>1.1904999999999999</v>
      </c>
      <c r="U1388" s="7" t="s">
        <v>283</v>
      </c>
    </row>
    <row r="1389" spans="1:21" x14ac:dyDescent="0.45">
      <c r="A1389" t="s">
        <v>117</v>
      </c>
      <c r="B1389" s="4" t="str" cm="1">
        <f t="array" ref="B1389">_xlfn._xlws.FILTER(AnalysisSets!B:B,AnalysisSets!A:A=_xlfn._xlws.FILTER(Analyses!D:D,Analyses!A:A=AnalysisResults!A1389,""),"")</f>
        <v>Safety Population</v>
      </c>
      <c r="C1389" t="s">
        <v>314</v>
      </c>
      <c r="D1389" s="4" t="str" cm="1">
        <f t="array" ref="D1389">_xlfn.UNIQUE(_xlfn._xlws.FILTER(AnalysisMethods!$C$2:$C$31,AnalysisMethods!$A$2:$A$31=AnalysisResults!C1389,""))</f>
        <v>Grouped summary of categorical variable</v>
      </c>
      <c r="E1389" t="s">
        <v>315</v>
      </c>
      <c r="F1389" s="4" t="str" cm="1">
        <f t="array" ref="F1389">_xlfn._xlws.FILTER(AnalysisMethods!$H$2:$H$31,AnalysisMethods!$E$2:$E$31=AnalysisResults!E1389,"")</f>
        <v>n</v>
      </c>
      <c r="G1389" s="4" t="str" cm="1">
        <f t="array" ref="G1389">_xlfn._xlws.FILTER(AnalysisMethods!$I$2:$I$31,AnalysisMethods!$E$2:$E$31=AnalysisResults!E1389,"")</f>
        <v>XX</v>
      </c>
      <c r="H1389" t="s">
        <v>33</v>
      </c>
      <c r="I1389" t="s">
        <v>41</v>
      </c>
      <c r="J1389" s="4" t="str" cm="1">
        <f t="array" ref="J1389">_xlfn._xlws.FILTER(AnalysisGroupings!$G$2:$G$20,AnalysisGroupings!$F$2:$F$20=AnalysisResults!I1389,"")</f>
        <v>Xanomeline High Dose</v>
      </c>
      <c r="L1389" t="s">
        <v>108</v>
      </c>
      <c r="N1389" s="4" t="str" cm="1">
        <f t="array" ref="N1389">_xlfn._xlws.FILTER(AnalysisGroupings!$G$2:$G$20,(AnalysisGroupings!$F$2:$F$20=AnalysisResults!M1389)*LEN(M1389)&gt;0,"")</f>
        <v/>
      </c>
      <c r="O1389" t="s">
        <v>361</v>
      </c>
      <c r="P1389" t="s">
        <v>111</v>
      </c>
      <c r="R1389" s="4" t="str" cm="1">
        <f t="array" ref="R1389">_xlfn._xlws.FILTER(AnalysisGroupings!$G$2:$G$20,(AnalysisGroupings!$F$2:$F$20=AnalysisResults!Q1389)*LEN(Q1389)&gt;0,"")</f>
        <v/>
      </c>
      <c r="S1389" t="s">
        <v>531</v>
      </c>
      <c r="T1389">
        <v>6</v>
      </c>
      <c r="U1389" s="7" t="s">
        <v>268</v>
      </c>
    </row>
    <row r="1390" spans="1:21" x14ac:dyDescent="0.45">
      <c r="A1390" t="s">
        <v>117</v>
      </c>
      <c r="B1390" s="4" t="str" cm="1">
        <f t="array" ref="B1390">_xlfn._xlws.FILTER(AnalysisSets!B:B,AnalysisSets!A:A=_xlfn._xlws.FILTER(Analyses!D:D,Analyses!A:A=AnalysisResults!A1390,""),"")</f>
        <v>Safety Population</v>
      </c>
      <c r="C1390" t="s">
        <v>314</v>
      </c>
      <c r="D1390" s="4" t="str" cm="1">
        <f t="array" ref="D1390">_xlfn.UNIQUE(_xlfn._xlws.FILTER(AnalysisMethods!$C$2:$C$31,AnalysisMethods!$A$2:$A$31=AnalysisResults!C1390,""))</f>
        <v>Grouped summary of categorical variable</v>
      </c>
      <c r="E1390" t="s">
        <v>316</v>
      </c>
      <c r="F1390" s="4" t="str" cm="1">
        <f t="array" ref="F1390">_xlfn._xlws.FILTER(AnalysisMethods!$H$2:$H$31,AnalysisMethods!$E$2:$E$31=AnalysisResults!E1390,"")</f>
        <v>%</v>
      </c>
      <c r="G1390" s="4" t="str" cm="1">
        <f t="array" ref="G1390">_xlfn._xlws.FILTER(AnalysisMethods!$I$2:$I$31,AnalysisMethods!$E$2:$E$31=AnalysisResults!E1390,"")</f>
        <v>( XX.X)</v>
      </c>
      <c r="H1390" t="s">
        <v>33</v>
      </c>
      <c r="I1390" t="s">
        <v>41</v>
      </c>
      <c r="J1390" s="4" t="str" cm="1">
        <f t="array" ref="J1390">_xlfn._xlws.FILTER(AnalysisGroupings!$G$2:$G$20,AnalysisGroupings!$F$2:$F$20=AnalysisResults!I1390,"")</f>
        <v>Xanomeline High Dose</v>
      </c>
      <c r="L1390" t="s">
        <v>108</v>
      </c>
      <c r="N1390" s="4" t="str" cm="1">
        <f t="array" ref="N1390">_xlfn._xlws.FILTER(AnalysisGroupings!$G$2:$G$20,(AnalysisGroupings!$F$2:$F$20=AnalysisResults!M1390)*LEN(M1390)&gt;0,"")</f>
        <v/>
      </c>
      <c r="O1390" t="s">
        <v>361</v>
      </c>
      <c r="P1390" t="s">
        <v>111</v>
      </c>
      <c r="R1390" s="4" t="str" cm="1">
        <f t="array" ref="R1390">_xlfn._xlws.FILTER(AnalysisGroupings!$G$2:$G$20,(AnalysisGroupings!$F$2:$F$20=AnalysisResults!Q1390)*LEN(Q1390)&gt;0,"")</f>
        <v/>
      </c>
      <c r="S1390" t="s">
        <v>531</v>
      </c>
      <c r="T1390">
        <v>7.1429</v>
      </c>
      <c r="U1390" s="7" t="s">
        <v>274</v>
      </c>
    </row>
    <row r="1391" spans="1:21" x14ac:dyDescent="0.45">
      <c r="A1391" t="s">
        <v>117</v>
      </c>
      <c r="B1391" s="4" t="str" cm="1">
        <f t="array" ref="B1391">_xlfn._xlws.FILTER(AnalysisSets!B:B,AnalysisSets!A:A=_xlfn._xlws.FILTER(Analyses!D:D,Analyses!A:A=AnalysisResults!A1391,""),"")</f>
        <v>Safety Population</v>
      </c>
      <c r="C1391" t="s">
        <v>314</v>
      </c>
      <c r="D1391" s="4" t="str" cm="1">
        <f t="array" ref="D1391">_xlfn.UNIQUE(_xlfn._xlws.FILTER(AnalysisMethods!$C$2:$C$31,AnalysisMethods!$A$2:$A$31=AnalysisResults!C1391,""))</f>
        <v>Grouped summary of categorical variable</v>
      </c>
      <c r="E1391" t="s">
        <v>315</v>
      </c>
      <c r="F1391" s="4" t="str" cm="1">
        <f t="array" ref="F1391">_xlfn._xlws.FILTER(AnalysisMethods!$H$2:$H$31,AnalysisMethods!$E$2:$E$31=AnalysisResults!E1391,"")</f>
        <v>n</v>
      </c>
      <c r="G1391" s="4" t="str" cm="1">
        <f t="array" ref="G1391">_xlfn._xlws.FILTER(AnalysisMethods!$I$2:$I$31,AnalysisMethods!$E$2:$E$31=AnalysisResults!E1391,"")</f>
        <v>XX</v>
      </c>
      <c r="H1391" t="s">
        <v>33</v>
      </c>
      <c r="I1391" t="s">
        <v>41</v>
      </c>
      <c r="J1391" s="4" t="str" cm="1">
        <f t="array" ref="J1391">_xlfn._xlws.FILTER(AnalysisGroupings!$G$2:$G$20,AnalysisGroupings!$F$2:$F$20=AnalysisResults!I1391,"")</f>
        <v>Xanomeline High Dose</v>
      </c>
      <c r="L1391" t="s">
        <v>108</v>
      </c>
      <c r="N1391" s="4" t="str" cm="1">
        <f t="array" ref="N1391">_xlfn._xlws.FILTER(AnalysisGroupings!$G$2:$G$20,(AnalysisGroupings!$F$2:$F$20=AnalysisResults!M1391)*LEN(M1391)&gt;0,"")</f>
        <v/>
      </c>
      <c r="O1391" t="s">
        <v>361</v>
      </c>
      <c r="P1391" t="s">
        <v>111</v>
      </c>
      <c r="R1391" s="4" t="str" cm="1">
        <f t="array" ref="R1391">_xlfn._xlws.FILTER(AnalysisGroupings!$G$2:$G$20,(AnalysisGroupings!$F$2:$F$20=AnalysisResults!Q1391)*LEN(Q1391)&gt;0,"")</f>
        <v/>
      </c>
      <c r="S1391" t="s">
        <v>549</v>
      </c>
      <c r="T1391">
        <v>0</v>
      </c>
      <c r="U1391" s="7" t="s">
        <v>276</v>
      </c>
    </row>
    <row r="1392" spans="1:21" x14ac:dyDescent="0.45">
      <c r="A1392" t="s">
        <v>117</v>
      </c>
      <c r="B1392" s="4" t="str" cm="1">
        <f t="array" ref="B1392">_xlfn._xlws.FILTER(AnalysisSets!B:B,AnalysisSets!A:A=_xlfn._xlws.FILTER(Analyses!D:D,Analyses!A:A=AnalysisResults!A1392,""),"")</f>
        <v>Safety Population</v>
      </c>
      <c r="C1392" t="s">
        <v>314</v>
      </c>
      <c r="D1392" s="4" t="str" cm="1">
        <f t="array" ref="D1392">_xlfn.UNIQUE(_xlfn._xlws.FILTER(AnalysisMethods!$C$2:$C$31,AnalysisMethods!$A$2:$A$31=AnalysisResults!C1392,""))</f>
        <v>Grouped summary of categorical variable</v>
      </c>
      <c r="E1392" t="s">
        <v>316</v>
      </c>
      <c r="F1392" s="4" t="str" cm="1">
        <f t="array" ref="F1392">_xlfn._xlws.FILTER(AnalysisMethods!$H$2:$H$31,AnalysisMethods!$E$2:$E$31=AnalysisResults!E1392,"")</f>
        <v>%</v>
      </c>
      <c r="G1392" s="4" t="str" cm="1">
        <f t="array" ref="G1392">_xlfn._xlws.FILTER(AnalysisMethods!$I$2:$I$31,AnalysisMethods!$E$2:$E$31=AnalysisResults!E1392,"")</f>
        <v>( XX.X)</v>
      </c>
      <c r="H1392" t="s">
        <v>33</v>
      </c>
      <c r="I1392" t="s">
        <v>41</v>
      </c>
      <c r="J1392" s="4" t="str" cm="1">
        <f t="array" ref="J1392">_xlfn._xlws.FILTER(AnalysisGroupings!$G$2:$G$20,AnalysisGroupings!$F$2:$F$20=AnalysisResults!I1392,"")</f>
        <v>Xanomeline High Dose</v>
      </c>
      <c r="L1392" t="s">
        <v>108</v>
      </c>
      <c r="N1392" s="4" t="str" cm="1">
        <f t="array" ref="N1392">_xlfn._xlws.FILTER(AnalysisGroupings!$G$2:$G$20,(AnalysisGroupings!$F$2:$F$20=AnalysisResults!M1392)*LEN(M1392)&gt;0,"")</f>
        <v/>
      </c>
      <c r="O1392" t="s">
        <v>361</v>
      </c>
      <c r="P1392" t="s">
        <v>111</v>
      </c>
      <c r="R1392" s="4" t="str" cm="1">
        <f t="array" ref="R1392">_xlfn._xlws.FILTER(AnalysisGroupings!$G$2:$G$20,(AnalysisGroupings!$F$2:$F$20=AnalysisResults!Q1392)*LEN(Q1392)&gt;0,"")</f>
        <v/>
      </c>
      <c r="S1392" t="s">
        <v>549</v>
      </c>
      <c r="T1392">
        <v>0</v>
      </c>
      <c r="U1392" s="7" t="s">
        <v>280</v>
      </c>
    </row>
    <row r="1393" spans="1:21" x14ac:dyDescent="0.45">
      <c r="A1393" t="s">
        <v>117</v>
      </c>
      <c r="B1393" s="4" t="str" cm="1">
        <f t="array" ref="B1393">_xlfn._xlws.FILTER(AnalysisSets!B:B,AnalysisSets!A:A=_xlfn._xlws.FILTER(Analyses!D:D,Analyses!A:A=AnalysisResults!A1393,""),"")</f>
        <v>Safety Population</v>
      </c>
      <c r="C1393" t="s">
        <v>314</v>
      </c>
      <c r="D1393" s="4" t="str" cm="1">
        <f t="array" ref="D1393">_xlfn.UNIQUE(_xlfn._xlws.FILTER(AnalysisMethods!$C$2:$C$31,AnalysisMethods!$A$2:$A$31=AnalysisResults!C1393,""))</f>
        <v>Grouped summary of categorical variable</v>
      </c>
      <c r="E1393" t="s">
        <v>315</v>
      </c>
      <c r="F1393" s="4" t="str" cm="1">
        <f t="array" ref="F1393">_xlfn._xlws.FILTER(AnalysisMethods!$H$2:$H$31,AnalysisMethods!$E$2:$E$31=AnalysisResults!E1393,"")</f>
        <v>n</v>
      </c>
      <c r="G1393" s="4" t="str" cm="1">
        <f t="array" ref="G1393">_xlfn._xlws.FILTER(AnalysisMethods!$I$2:$I$31,AnalysisMethods!$E$2:$E$31=AnalysisResults!E1393,"")</f>
        <v>XX</v>
      </c>
      <c r="H1393" t="s">
        <v>33</v>
      </c>
      <c r="I1393" t="s">
        <v>41</v>
      </c>
      <c r="J1393" s="4" t="str" cm="1">
        <f t="array" ref="J1393">_xlfn._xlws.FILTER(AnalysisGroupings!$G$2:$G$20,AnalysisGroupings!$F$2:$F$20=AnalysisResults!I1393,"")</f>
        <v>Xanomeline High Dose</v>
      </c>
      <c r="L1393" t="s">
        <v>108</v>
      </c>
      <c r="N1393" s="4" t="str" cm="1">
        <f t="array" ref="N1393">_xlfn._xlws.FILTER(AnalysisGroupings!$G$2:$G$20,(AnalysisGroupings!$F$2:$F$20=AnalysisResults!M1393)*LEN(M1393)&gt;0,"")</f>
        <v/>
      </c>
      <c r="O1393" t="s">
        <v>361</v>
      </c>
      <c r="P1393" t="s">
        <v>111</v>
      </c>
      <c r="R1393" s="4" t="str" cm="1">
        <f t="array" ref="R1393">_xlfn._xlws.FILTER(AnalysisGroupings!$G$2:$G$20,(AnalysisGroupings!$F$2:$F$20=AnalysisResults!Q1393)*LEN(Q1393)&gt;0,"")</f>
        <v/>
      </c>
      <c r="S1393" t="s">
        <v>566</v>
      </c>
      <c r="T1393">
        <v>1</v>
      </c>
      <c r="U1393" s="7" t="s">
        <v>277</v>
      </c>
    </row>
    <row r="1394" spans="1:21" x14ac:dyDescent="0.45">
      <c r="A1394" t="s">
        <v>117</v>
      </c>
      <c r="B1394" s="4" t="str" cm="1">
        <f t="array" ref="B1394">_xlfn._xlws.FILTER(AnalysisSets!B:B,AnalysisSets!A:A=_xlfn._xlws.FILTER(Analyses!D:D,Analyses!A:A=AnalysisResults!A1394,""),"")</f>
        <v>Safety Population</v>
      </c>
      <c r="C1394" t="s">
        <v>314</v>
      </c>
      <c r="D1394" s="4" t="str" cm="1">
        <f t="array" ref="D1394">_xlfn.UNIQUE(_xlfn._xlws.FILTER(AnalysisMethods!$C$2:$C$31,AnalysisMethods!$A$2:$A$31=AnalysisResults!C1394,""))</f>
        <v>Grouped summary of categorical variable</v>
      </c>
      <c r="E1394" t="s">
        <v>316</v>
      </c>
      <c r="F1394" s="4" t="str" cm="1">
        <f t="array" ref="F1394">_xlfn._xlws.FILTER(AnalysisMethods!$H$2:$H$31,AnalysisMethods!$E$2:$E$31=AnalysisResults!E1394,"")</f>
        <v>%</v>
      </c>
      <c r="G1394" s="4" t="str" cm="1">
        <f t="array" ref="G1394">_xlfn._xlws.FILTER(AnalysisMethods!$I$2:$I$31,AnalysisMethods!$E$2:$E$31=AnalysisResults!E1394,"")</f>
        <v>( XX.X)</v>
      </c>
      <c r="H1394" t="s">
        <v>33</v>
      </c>
      <c r="I1394" t="s">
        <v>41</v>
      </c>
      <c r="J1394" s="4" t="str" cm="1">
        <f t="array" ref="J1394">_xlfn._xlws.FILTER(AnalysisGroupings!$G$2:$G$20,AnalysisGroupings!$F$2:$F$20=AnalysisResults!I1394,"")</f>
        <v>Xanomeline High Dose</v>
      </c>
      <c r="L1394" t="s">
        <v>108</v>
      </c>
      <c r="N1394" s="4" t="str" cm="1">
        <f t="array" ref="N1394">_xlfn._xlws.FILTER(AnalysisGroupings!$G$2:$G$20,(AnalysisGroupings!$F$2:$F$20=AnalysisResults!M1394)*LEN(M1394)&gt;0,"")</f>
        <v/>
      </c>
      <c r="O1394" t="s">
        <v>361</v>
      </c>
      <c r="P1394" t="s">
        <v>111</v>
      </c>
      <c r="R1394" s="4" t="str" cm="1">
        <f t="array" ref="R1394">_xlfn._xlws.FILTER(AnalysisGroupings!$G$2:$G$20,(AnalysisGroupings!$F$2:$F$20=AnalysisResults!Q1394)*LEN(Q1394)&gt;0,"")</f>
        <v/>
      </c>
      <c r="S1394" t="s">
        <v>566</v>
      </c>
      <c r="T1394">
        <v>1.1904999999999999</v>
      </c>
      <c r="U1394" s="7" t="s">
        <v>283</v>
      </c>
    </row>
    <row r="1395" spans="1:21" x14ac:dyDescent="0.45">
      <c r="A1395" t="s">
        <v>117</v>
      </c>
      <c r="B1395" s="4" t="str" cm="1">
        <f t="array" ref="B1395">_xlfn._xlws.FILTER(AnalysisSets!B:B,AnalysisSets!A:A=_xlfn._xlws.FILTER(Analyses!D:D,Analyses!A:A=AnalysisResults!A1395,""),"")</f>
        <v>Safety Population</v>
      </c>
      <c r="C1395" t="s">
        <v>314</v>
      </c>
      <c r="D1395" s="4" t="str" cm="1">
        <f t="array" ref="D1395">_xlfn.UNIQUE(_xlfn._xlws.FILTER(AnalysisMethods!$C$2:$C$31,AnalysisMethods!$A$2:$A$31=AnalysisResults!C1395,""))</f>
        <v>Grouped summary of categorical variable</v>
      </c>
      <c r="E1395" t="s">
        <v>315</v>
      </c>
      <c r="F1395" s="4" t="str" cm="1">
        <f t="array" ref="F1395">_xlfn._xlws.FILTER(AnalysisMethods!$H$2:$H$31,AnalysisMethods!$E$2:$E$31=AnalysisResults!E1395,"")</f>
        <v>n</v>
      </c>
      <c r="G1395" s="4" t="str" cm="1">
        <f t="array" ref="G1395">_xlfn._xlws.FILTER(AnalysisMethods!$I$2:$I$31,AnalysisMethods!$E$2:$E$31=AnalysisResults!E1395,"")</f>
        <v>XX</v>
      </c>
      <c r="H1395" t="s">
        <v>33</v>
      </c>
      <c r="I1395" t="s">
        <v>41</v>
      </c>
      <c r="J1395" s="4" t="str" cm="1">
        <f t="array" ref="J1395">_xlfn._xlws.FILTER(AnalysisGroupings!$G$2:$G$20,AnalysisGroupings!$F$2:$F$20=AnalysisResults!I1395,"")</f>
        <v>Xanomeline High Dose</v>
      </c>
      <c r="L1395" t="s">
        <v>108</v>
      </c>
      <c r="N1395" s="4" t="str" cm="1">
        <f t="array" ref="N1395">_xlfn._xlws.FILTER(AnalysisGroupings!$G$2:$G$20,(AnalysisGroupings!$F$2:$F$20=AnalysisResults!M1395)*LEN(M1395)&gt;0,"")</f>
        <v/>
      </c>
      <c r="O1395" t="s">
        <v>361</v>
      </c>
      <c r="P1395" t="s">
        <v>111</v>
      </c>
      <c r="R1395" s="4" t="str" cm="1">
        <f t="array" ref="R1395">_xlfn._xlws.FILTER(AnalysisGroupings!$G$2:$G$20,(AnalysisGroupings!$F$2:$F$20=AnalysisResults!Q1395)*LEN(Q1395)&gt;0,"")</f>
        <v/>
      </c>
      <c r="S1395" t="s">
        <v>591</v>
      </c>
      <c r="T1395">
        <v>3</v>
      </c>
      <c r="U1395" s="7" t="s">
        <v>265</v>
      </c>
    </row>
    <row r="1396" spans="1:21" x14ac:dyDescent="0.45">
      <c r="A1396" t="s">
        <v>117</v>
      </c>
      <c r="B1396" s="4" t="str" cm="1">
        <f t="array" ref="B1396">_xlfn._xlws.FILTER(AnalysisSets!B:B,AnalysisSets!A:A=_xlfn._xlws.FILTER(Analyses!D:D,Analyses!A:A=AnalysisResults!A1396,""),"")</f>
        <v>Safety Population</v>
      </c>
      <c r="C1396" t="s">
        <v>314</v>
      </c>
      <c r="D1396" s="4" t="str" cm="1">
        <f t="array" ref="D1396">_xlfn.UNIQUE(_xlfn._xlws.FILTER(AnalysisMethods!$C$2:$C$31,AnalysisMethods!$A$2:$A$31=AnalysisResults!C1396,""))</f>
        <v>Grouped summary of categorical variable</v>
      </c>
      <c r="E1396" t="s">
        <v>316</v>
      </c>
      <c r="F1396" s="4" t="str" cm="1">
        <f t="array" ref="F1396">_xlfn._xlws.FILTER(AnalysisMethods!$H$2:$H$31,AnalysisMethods!$E$2:$E$31=AnalysisResults!E1396,"")</f>
        <v>%</v>
      </c>
      <c r="G1396" s="4" t="str" cm="1">
        <f t="array" ref="G1396">_xlfn._xlws.FILTER(AnalysisMethods!$I$2:$I$31,AnalysisMethods!$E$2:$E$31=AnalysisResults!E1396,"")</f>
        <v>( XX.X)</v>
      </c>
      <c r="H1396" t="s">
        <v>33</v>
      </c>
      <c r="I1396" t="s">
        <v>41</v>
      </c>
      <c r="J1396" s="4" t="str" cm="1">
        <f t="array" ref="J1396">_xlfn._xlws.FILTER(AnalysisGroupings!$G$2:$G$20,AnalysisGroupings!$F$2:$F$20=AnalysisResults!I1396,"")</f>
        <v>Xanomeline High Dose</v>
      </c>
      <c r="L1396" t="s">
        <v>108</v>
      </c>
      <c r="N1396" s="4" t="str" cm="1">
        <f t="array" ref="N1396">_xlfn._xlws.FILTER(AnalysisGroupings!$G$2:$G$20,(AnalysisGroupings!$F$2:$F$20=AnalysisResults!M1396)*LEN(M1396)&gt;0,"")</f>
        <v/>
      </c>
      <c r="O1396" t="s">
        <v>361</v>
      </c>
      <c r="P1396" t="s">
        <v>111</v>
      </c>
      <c r="R1396" s="4" t="str" cm="1">
        <f t="array" ref="R1396">_xlfn._xlws.FILTER(AnalysisGroupings!$G$2:$G$20,(AnalysisGroupings!$F$2:$F$20=AnalysisResults!Q1396)*LEN(Q1396)&gt;0,"")</f>
        <v/>
      </c>
      <c r="S1396" t="s">
        <v>591</v>
      </c>
      <c r="T1396">
        <v>3.5714000000000001</v>
      </c>
      <c r="U1396" s="7" t="s">
        <v>272</v>
      </c>
    </row>
    <row r="1397" spans="1:21" x14ac:dyDescent="0.45">
      <c r="A1397" t="s">
        <v>117</v>
      </c>
      <c r="B1397" s="4" t="str" cm="1">
        <f t="array" ref="B1397">_xlfn._xlws.FILTER(AnalysisSets!B:B,AnalysisSets!A:A=_xlfn._xlws.FILTER(Analyses!D:D,Analyses!A:A=AnalysisResults!A1397,""),"")</f>
        <v>Safety Population</v>
      </c>
      <c r="C1397" t="s">
        <v>314</v>
      </c>
      <c r="D1397" s="4" t="str" cm="1">
        <f t="array" ref="D1397">_xlfn.UNIQUE(_xlfn._xlws.FILTER(AnalysisMethods!$C$2:$C$31,AnalysisMethods!$A$2:$A$31=AnalysisResults!C1397,""))</f>
        <v>Grouped summary of categorical variable</v>
      </c>
      <c r="E1397" t="s">
        <v>315</v>
      </c>
      <c r="F1397" s="4" t="str" cm="1">
        <f t="array" ref="F1397">_xlfn._xlws.FILTER(AnalysisMethods!$H$2:$H$31,AnalysisMethods!$E$2:$E$31=AnalysisResults!E1397,"")</f>
        <v>n</v>
      </c>
      <c r="G1397" s="4" t="str" cm="1">
        <f t="array" ref="G1397">_xlfn._xlws.FILTER(AnalysisMethods!$I$2:$I$31,AnalysisMethods!$E$2:$E$31=AnalysisResults!E1397,"")</f>
        <v>XX</v>
      </c>
      <c r="H1397" t="s">
        <v>33</v>
      </c>
      <c r="I1397" t="s">
        <v>41</v>
      </c>
      <c r="J1397" s="4" t="str" cm="1">
        <f t="array" ref="J1397">_xlfn._xlws.FILTER(AnalysisGroupings!$G$2:$G$20,AnalysisGroupings!$F$2:$F$20=AnalysisResults!I1397,"")</f>
        <v>Xanomeline High Dose</v>
      </c>
      <c r="L1397" t="s">
        <v>108</v>
      </c>
      <c r="N1397" s="4" t="str" cm="1">
        <f t="array" ref="N1397">_xlfn._xlws.FILTER(AnalysisGroupings!$G$2:$G$20,(AnalysisGroupings!$F$2:$F$20=AnalysisResults!M1397)*LEN(M1397)&gt;0,"")</f>
        <v/>
      </c>
      <c r="O1397" t="s">
        <v>361</v>
      </c>
      <c r="P1397" t="s">
        <v>111</v>
      </c>
      <c r="R1397" s="4" t="str" cm="1">
        <f t="array" ref="R1397">_xlfn._xlws.FILTER(AnalysisGroupings!$G$2:$G$20,(AnalysisGroupings!$F$2:$F$20=AnalysisResults!Q1397)*LEN(Q1397)&gt;0,"")</f>
        <v/>
      </c>
      <c r="S1397" t="s">
        <v>592</v>
      </c>
      <c r="T1397">
        <v>1</v>
      </c>
      <c r="U1397" s="7" t="s">
        <v>277</v>
      </c>
    </row>
    <row r="1398" spans="1:21" x14ac:dyDescent="0.45">
      <c r="A1398" t="s">
        <v>117</v>
      </c>
      <c r="B1398" s="4" t="str" cm="1">
        <f t="array" ref="B1398">_xlfn._xlws.FILTER(AnalysisSets!B:B,AnalysisSets!A:A=_xlfn._xlws.FILTER(Analyses!D:D,Analyses!A:A=AnalysisResults!A1398,""),"")</f>
        <v>Safety Population</v>
      </c>
      <c r="C1398" t="s">
        <v>314</v>
      </c>
      <c r="D1398" s="4" t="str" cm="1">
        <f t="array" ref="D1398">_xlfn.UNIQUE(_xlfn._xlws.FILTER(AnalysisMethods!$C$2:$C$31,AnalysisMethods!$A$2:$A$31=AnalysisResults!C1398,""))</f>
        <v>Grouped summary of categorical variable</v>
      </c>
      <c r="E1398" t="s">
        <v>316</v>
      </c>
      <c r="F1398" s="4" t="str" cm="1">
        <f t="array" ref="F1398">_xlfn._xlws.FILTER(AnalysisMethods!$H$2:$H$31,AnalysisMethods!$E$2:$E$31=AnalysisResults!E1398,"")</f>
        <v>%</v>
      </c>
      <c r="G1398" s="4" t="str" cm="1">
        <f t="array" ref="G1398">_xlfn._xlws.FILTER(AnalysisMethods!$I$2:$I$31,AnalysisMethods!$E$2:$E$31=AnalysisResults!E1398,"")</f>
        <v>( XX.X)</v>
      </c>
      <c r="H1398" t="s">
        <v>33</v>
      </c>
      <c r="I1398" t="s">
        <v>41</v>
      </c>
      <c r="J1398" s="4" t="str" cm="1">
        <f t="array" ref="J1398">_xlfn._xlws.FILTER(AnalysisGroupings!$G$2:$G$20,AnalysisGroupings!$F$2:$F$20=AnalysisResults!I1398,"")</f>
        <v>Xanomeline High Dose</v>
      </c>
      <c r="L1398" t="s">
        <v>108</v>
      </c>
      <c r="N1398" s="4" t="str" cm="1">
        <f t="array" ref="N1398">_xlfn._xlws.FILTER(AnalysisGroupings!$G$2:$G$20,(AnalysisGroupings!$F$2:$F$20=AnalysisResults!M1398)*LEN(M1398)&gt;0,"")</f>
        <v/>
      </c>
      <c r="O1398" t="s">
        <v>361</v>
      </c>
      <c r="P1398" t="s">
        <v>111</v>
      </c>
      <c r="R1398" s="4" t="str" cm="1">
        <f t="array" ref="R1398">_xlfn._xlws.FILTER(AnalysisGroupings!$G$2:$G$20,(AnalysisGroupings!$F$2:$F$20=AnalysisResults!Q1398)*LEN(Q1398)&gt;0,"")</f>
        <v/>
      </c>
      <c r="S1398" t="s">
        <v>592</v>
      </c>
      <c r="T1398">
        <v>1.1904999999999999</v>
      </c>
      <c r="U1398" s="7" t="s">
        <v>283</v>
      </c>
    </row>
    <row r="1399" spans="1:21" x14ac:dyDescent="0.45">
      <c r="A1399" t="s">
        <v>117</v>
      </c>
      <c r="B1399" s="4" t="str" cm="1">
        <f t="array" ref="B1399">_xlfn._xlws.FILTER(AnalysisSets!B:B,AnalysisSets!A:A=_xlfn._xlws.FILTER(Analyses!D:D,Analyses!A:A=AnalysisResults!A1399,""),"")</f>
        <v>Safety Population</v>
      </c>
      <c r="C1399" t="s">
        <v>314</v>
      </c>
      <c r="D1399" s="4" t="str" cm="1">
        <f t="array" ref="D1399">_xlfn.UNIQUE(_xlfn._xlws.FILTER(AnalysisMethods!$C$2:$C$31,AnalysisMethods!$A$2:$A$31=AnalysisResults!C1399,""))</f>
        <v>Grouped summary of categorical variable</v>
      </c>
      <c r="E1399" t="s">
        <v>315</v>
      </c>
      <c r="F1399" s="4" t="str" cm="1">
        <f t="array" ref="F1399">_xlfn._xlws.FILTER(AnalysisMethods!$H$2:$H$31,AnalysisMethods!$E$2:$E$31=AnalysisResults!E1399,"")</f>
        <v>n</v>
      </c>
      <c r="G1399" s="4" t="str" cm="1">
        <f t="array" ref="G1399">_xlfn._xlws.FILTER(AnalysisMethods!$I$2:$I$31,AnalysisMethods!$E$2:$E$31=AnalysisResults!E1399,"")</f>
        <v>XX</v>
      </c>
      <c r="H1399" t="s">
        <v>33</v>
      </c>
      <c r="I1399" t="s">
        <v>41</v>
      </c>
      <c r="J1399" s="4" t="str" cm="1">
        <f t="array" ref="J1399">_xlfn._xlws.FILTER(AnalysisGroupings!$G$2:$G$20,AnalysisGroupings!$F$2:$F$20=AnalysisResults!I1399,"")</f>
        <v>Xanomeline High Dose</v>
      </c>
      <c r="L1399" t="s">
        <v>108</v>
      </c>
      <c r="N1399" s="4" t="str" cm="1">
        <f t="array" ref="N1399">_xlfn._xlws.FILTER(AnalysisGroupings!$G$2:$G$20,(AnalysisGroupings!$F$2:$F$20=AnalysisResults!M1399)*LEN(M1399)&gt;0,"")</f>
        <v/>
      </c>
      <c r="O1399" t="s">
        <v>361</v>
      </c>
      <c r="P1399" t="s">
        <v>111</v>
      </c>
      <c r="R1399" s="4" t="str" cm="1">
        <f t="array" ref="R1399">_xlfn._xlws.FILTER(AnalysisGroupings!$G$2:$G$20,(AnalysisGroupings!$F$2:$F$20=AnalysisResults!Q1399)*LEN(Q1399)&gt;0,"")</f>
        <v/>
      </c>
      <c r="S1399" t="s">
        <v>594</v>
      </c>
      <c r="T1399">
        <v>0</v>
      </c>
      <c r="U1399" s="7" t="s">
        <v>276</v>
      </c>
    </row>
    <row r="1400" spans="1:21" x14ac:dyDescent="0.45">
      <c r="A1400" t="s">
        <v>117</v>
      </c>
      <c r="B1400" s="4" t="str" cm="1">
        <f t="array" ref="B1400">_xlfn._xlws.FILTER(AnalysisSets!B:B,AnalysisSets!A:A=_xlfn._xlws.FILTER(Analyses!D:D,Analyses!A:A=AnalysisResults!A1400,""),"")</f>
        <v>Safety Population</v>
      </c>
      <c r="C1400" t="s">
        <v>314</v>
      </c>
      <c r="D1400" s="4" t="str" cm="1">
        <f t="array" ref="D1400">_xlfn.UNIQUE(_xlfn._xlws.FILTER(AnalysisMethods!$C$2:$C$31,AnalysisMethods!$A$2:$A$31=AnalysisResults!C1400,""))</f>
        <v>Grouped summary of categorical variable</v>
      </c>
      <c r="E1400" t="s">
        <v>316</v>
      </c>
      <c r="F1400" s="4" t="str" cm="1">
        <f t="array" ref="F1400">_xlfn._xlws.FILTER(AnalysisMethods!$H$2:$H$31,AnalysisMethods!$E$2:$E$31=AnalysisResults!E1400,"")</f>
        <v>%</v>
      </c>
      <c r="G1400" s="4" t="str" cm="1">
        <f t="array" ref="G1400">_xlfn._xlws.FILTER(AnalysisMethods!$I$2:$I$31,AnalysisMethods!$E$2:$E$31=AnalysisResults!E1400,"")</f>
        <v>( XX.X)</v>
      </c>
      <c r="H1400" t="s">
        <v>33</v>
      </c>
      <c r="I1400" t="s">
        <v>41</v>
      </c>
      <c r="J1400" s="4" t="str" cm="1">
        <f t="array" ref="J1400">_xlfn._xlws.FILTER(AnalysisGroupings!$G$2:$G$20,AnalysisGroupings!$F$2:$F$20=AnalysisResults!I1400,"")</f>
        <v>Xanomeline High Dose</v>
      </c>
      <c r="L1400" t="s">
        <v>108</v>
      </c>
      <c r="N1400" s="4" t="str" cm="1">
        <f t="array" ref="N1400">_xlfn._xlws.FILTER(AnalysisGroupings!$G$2:$G$20,(AnalysisGroupings!$F$2:$F$20=AnalysisResults!M1400)*LEN(M1400)&gt;0,"")</f>
        <v/>
      </c>
      <c r="O1400" t="s">
        <v>361</v>
      </c>
      <c r="P1400" t="s">
        <v>111</v>
      </c>
      <c r="R1400" s="4" t="str" cm="1">
        <f t="array" ref="R1400">_xlfn._xlws.FILTER(AnalysisGroupings!$G$2:$G$20,(AnalysisGroupings!$F$2:$F$20=AnalysisResults!Q1400)*LEN(Q1400)&gt;0,"")</f>
        <v/>
      </c>
      <c r="S1400" t="s">
        <v>594</v>
      </c>
      <c r="T1400">
        <v>0</v>
      </c>
      <c r="U1400" s="7" t="s">
        <v>280</v>
      </c>
    </row>
    <row r="1401" spans="1:21" x14ac:dyDescent="0.45">
      <c r="A1401" t="s">
        <v>117</v>
      </c>
      <c r="B1401" s="4" t="str" cm="1">
        <f t="array" ref="B1401">_xlfn._xlws.FILTER(AnalysisSets!B:B,AnalysisSets!A:A=_xlfn._xlws.FILTER(Analyses!D:D,Analyses!A:A=AnalysisResults!A1401,""),"")</f>
        <v>Safety Population</v>
      </c>
      <c r="C1401" t="s">
        <v>314</v>
      </c>
      <c r="D1401" s="4" t="str" cm="1">
        <f t="array" ref="D1401">_xlfn.UNIQUE(_xlfn._xlws.FILTER(AnalysisMethods!$C$2:$C$31,AnalysisMethods!$A$2:$A$31=AnalysisResults!C1401,""))</f>
        <v>Grouped summary of categorical variable</v>
      </c>
      <c r="E1401" t="s">
        <v>315</v>
      </c>
      <c r="F1401" s="4" t="str" cm="1">
        <f t="array" ref="F1401">_xlfn._xlws.FILTER(AnalysisMethods!$H$2:$H$31,AnalysisMethods!$E$2:$E$31=AnalysisResults!E1401,"")</f>
        <v>n</v>
      </c>
      <c r="G1401" s="4" t="str" cm="1">
        <f t="array" ref="G1401">_xlfn._xlws.FILTER(AnalysisMethods!$I$2:$I$31,AnalysisMethods!$E$2:$E$31=AnalysisResults!E1401,"")</f>
        <v>XX</v>
      </c>
      <c r="H1401" t="s">
        <v>33</v>
      </c>
      <c r="I1401" t="s">
        <v>41</v>
      </c>
      <c r="J1401" s="4" t="str" cm="1">
        <f t="array" ref="J1401">_xlfn._xlws.FILTER(AnalysisGroupings!$G$2:$G$20,AnalysisGroupings!$F$2:$F$20=AnalysisResults!I1401,"")</f>
        <v>Xanomeline High Dose</v>
      </c>
      <c r="L1401" t="s">
        <v>108</v>
      </c>
      <c r="N1401" s="4" t="str" cm="1">
        <f t="array" ref="N1401">_xlfn._xlws.FILTER(AnalysisGroupings!$G$2:$G$20,(AnalysisGroupings!$F$2:$F$20=AnalysisResults!M1401)*LEN(M1401)&gt;0,"")</f>
        <v/>
      </c>
      <c r="O1401" t="s">
        <v>361</v>
      </c>
      <c r="P1401" t="s">
        <v>111</v>
      </c>
      <c r="R1401" s="4" t="str" cm="1">
        <f t="array" ref="R1401">_xlfn._xlws.FILTER(AnalysisGroupings!$G$2:$G$20,(AnalysisGroupings!$F$2:$F$20=AnalysisResults!Q1401)*LEN(Q1401)&gt;0,"")</f>
        <v/>
      </c>
      <c r="S1401" t="s">
        <v>599</v>
      </c>
      <c r="T1401">
        <v>0</v>
      </c>
      <c r="U1401" s="7" t="s">
        <v>276</v>
      </c>
    </row>
    <row r="1402" spans="1:21" x14ac:dyDescent="0.45">
      <c r="A1402" t="s">
        <v>117</v>
      </c>
      <c r="B1402" s="4" t="str" cm="1">
        <f t="array" ref="B1402">_xlfn._xlws.FILTER(AnalysisSets!B:B,AnalysisSets!A:A=_xlfn._xlws.FILTER(Analyses!D:D,Analyses!A:A=AnalysisResults!A1402,""),"")</f>
        <v>Safety Population</v>
      </c>
      <c r="C1402" t="s">
        <v>314</v>
      </c>
      <c r="D1402" s="4" t="str" cm="1">
        <f t="array" ref="D1402">_xlfn.UNIQUE(_xlfn._xlws.FILTER(AnalysisMethods!$C$2:$C$31,AnalysisMethods!$A$2:$A$31=AnalysisResults!C1402,""))</f>
        <v>Grouped summary of categorical variable</v>
      </c>
      <c r="E1402" t="s">
        <v>316</v>
      </c>
      <c r="F1402" s="4" t="str" cm="1">
        <f t="array" ref="F1402">_xlfn._xlws.FILTER(AnalysisMethods!$H$2:$H$31,AnalysisMethods!$E$2:$E$31=AnalysisResults!E1402,"")</f>
        <v>%</v>
      </c>
      <c r="G1402" s="4" t="str" cm="1">
        <f t="array" ref="G1402">_xlfn._xlws.FILTER(AnalysisMethods!$I$2:$I$31,AnalysisMethods!$E$2:$E$31=AnalysisResults!E1402,"")</f>
        <v>( XX.X)</v>
      </c>
      <c r="H1402" t="s">
        <v>33</v>
      </c>
      <c r="I1402" t="s">
        <v>41</v>
      </c>
      <c r="J1402" s="4" t="str" cm="1">
        <f t="array" ref="J1402">_xlfn._xlws.FILTER(AnalysisGroupings!$G$2:$G$20,AnalysisGroupings!$F$2:$F$20=AnalysisResults!I1402,"")</f>
        <v>Xanomeline High Dose</v>
      </c>
      <c r="L1402" t="s">
        <v>108</v>
      </c>
      <c r="N1402" s="4" t="str" cm="1">
        <f t="array" ref="N1402">_xlfn._xlws.FILTER(AnalysisGroupings!$G$2:$G$20,(AnalysisGroupings!$F$2:$F$20=AnalysisResults!M1402)*LEN(M1402)&gt;0,"")</f>
        <v/>
      </c>
      <c r="O1402" t="s">
        <v>361</v>
      </c>
      <c r="P1402" t="s">
        <v>111</v>
      </c>
      <c r="R1402" s="4" t="str" cm="1">
        <f t="array" ref="R1402">_xlfn._xlws.FILTER(AnalysisGroupings!$G$2:$G$20,(AnalysisGroupings!$F$2:$F$20=AnalysisResults!Q1402)*LEN(Q1402)&gt;0,"")</f>
        <v/>
      </c>
      <c r="S1402" t="s">
        <v>599</v>
      </c>
      <c r="T1402">
        <v>0</v>
      </c>
      <c r="U1402" s="7" t="s">
        <v>280</v>
      </c>
    </row>
    <row r="1403" spans="1:21" x14ac:dyDescent="0.45">
      <c r="A1403" t="s">
        <v>117</v>
      </c>
      <c r="B1403" s="4" t="str" cm="1">
        <f t="array" ref="B1403">_xlfn._xlws.FILTER(AnalysisSets!B:B,AnalysisSets!A:A=_xlfn._xlws.FILTER(Analyses!D:D,Analyses!A:A=AnalysisResults!A1403,""),"")</f>
        <v>Safety Population</v>
      </c>
      <c r="C1403" t="s">
        <v>314</v>
      </c>
      <c r="D1403" s="4" t="str" cm="1">
        <f t="array" ref="D1403">_xlfn.UNIQUE(_xlfn._xlws.FILTER(AnalysisMethods!$C$2:$C$31,AnalysisMethods!$A$2:$A$31=AnalysisResults!C1403,""))</f>
        <v>Grouped summary of categorical variable</v>
      </c>
      <c r="E1403" t="s">
        <v>315</v>
      </c>
      <c r="F1403" s="4" t="str" cm="1">
        <f t="array" ref="F1403">_xlfn._xlws.FILTER(AnalysisMethods!$H$2:$H$31,AnalysisMethods!$E$2:$E$31=AnalysisResults!E1403,"")</f>
        <v>n</v>
      </c>
      <c r="G1403" s="4" t="str" cm="1">
        <f t="array" ref="G1403">_xlfn._xlws.FILTER(AnalysisMethods!$I$2:$I$31,AnalysisMethods!$E$2:$E$31=AnalysisResults!E1403,"")</f>
        <v>XX</v>
      </c>
      <c r="H1403" t="s">
        <v>33</v>
      </c>
      <c r="I1403" t="s">
        <v>41</v>
      </c>
      <c r="J1403" s="4" t="str" cm="1">
        <f t="array" ref="J1403">_xlfn._xlws.FILTER(AnalysisGroupings!$G$2:$G$20,AnalysisGroupings!$F$2:$F$20=AnalysisResults!I1403,"")</f>
        <v>Xanomeline High Dose</v>
      </c>
      <c r="L1403" t="s">
        <v>108</v>
      </c>
      <c r="N1403" s="4" t="str" cm="1">
        <f t="array" ref="N1403">_xlfn._xlws.FILTER(AnalysisGroupings!$G$2:$G$20,(AnalysisGroupings!$F$2:$F$20=AnalysisResults!M1403)*LEN(M1403)&gt;0,"")</f>
        <v/>
      </c>
      <c r="O1403" t="s">
        <v>362</v>
      </c>
      <c r="P1403" t="s">
        <v>111</v>
      </c>
      <c r="R1403" s="4" t="str" cm="1">
        <f t="array" ref="R1403">_xlfn._xlws.FILTER(AnalysisGroupings!$G$2:$G$20,(AnalysisGroupings!$F$2:$F$20=AnalysisResults!Q1403)*LEN(Q1403)&gt;0,"")</f>
        <v/>
      </c>
      <c r="S1403" t="s">
        <v>446</v>
      </c>
      <c r="T1403">
        <v>2</v>
      </c>
      <c r="U1403" s="7" t="s">
        <v>614</v>
      </c>
    </row>
    <row r="1404" spans="1:21" x14ac:dyDescent="0.45">
      <c r="A1404" t="s">
        <v>117</v>
      </c>
      <c r="B1404" s="4" t="str" cm="1">
        <f t="array" ref="B1404">_xlfn._xlws.FILTER(AnalysisSets!B:B,AnalysisSets!A:A=_xlfn._xlws.FILTER(Analyses!D:D,Analyses!A:A=AnalysisResults!A1404,""),"")</f>
        <v>Safety Population</v>
      </c>
      <c r="C1404" t="s">
        <v>314</v>
      </c>
      <c r="D1404" s="4" t="str" cm="1">
        <f t="array" ref="D1404">_xlfn.UNIQUE(_xlfn._xlws.FILTER(AnalysisMethods!$C$2:$C$31,AnalysisMethods!$A$2:$A$31=AnalysisResults!C1404,""))</f>
        <v>Grouped summary of categorical variable</v>
      </c>
      <c r="E1404" t="s">
        <v>316</v>
      </c>
      <c r="F1404" s="4" t="str" cm="1">
        <f t="array" ref="F1404">_xlfn._xlws.FILTER(AnalysisMethods!$H$2:$H$31,AnalysisMethods!$E$2:$E$31=AnalysisResults!E1404,"")</f>
        <v>%</v>
      </c>
      <c r="G1404" s="4" t="str" cm="1">
        <f t="array" ref="G1404">_xlfn._xlws.FILTER(AnalysisMethods!$I$2:$I$31,AnalysisMethods!$E$2:$E$31=AnalysisResults!E1404,"")</f>
        <v>( XX.X)</v>
      </c>
      <c r="H1404" t="s">
        <v>33</v>
      </c>
      <c r="I1404" t="s">
        <v>41</v>
      </c>
      <c r="J1404" s="4" t="str" cm="1">
        <f t="array" ref="J1404">_xlfn._xlws.FILTER(AnalysisGroupings!$G$2:$G$20,AnalysisGroupings!$F$2:$F$20=AnalysisResults!I1404,"")</f>
        <v>Xanomeline High Dose</v>
      </c>
      <c r="L1404" t="s">
        <v>108</v>
      </c>
      <c r="N1404" s="4" t="str" cm="1">
        <f t="array" ref="N1404">_xlfn._xlws.FILTER(AnalysisGroupings!$G$2:$G$20,(AnalysisGroupings!$F$2:$F$20=AnalysisResults!M1404)*LEN(M1404)&gt;0,"")</f>
        <v/>
      </c>
      <c r="O1404" t="s">
        <v>362</v>
      </c>
      <c r="P1404" t="s">
        <v>111</v>
      </c>
      <c r="R1404" s="4" t="str" cm="1">
        <f t="array" ref="R1404">_xlfn._xlws.FILTER(AnalysisGroupings!$G$2:$G$20,(AnalysisGroupings!$F$2:$F$20=AnalysisResults!Q1404)*LEN(Q1404)&gt;0,"")</f>
        <v/>
      </c>
      <c r="S1404" t="s">
        <v>446</v>
      </c>
      <c r="T1404">
        <v>2.3809999999999998</v>
      </c>
      <c r="U1404" s="7" t="s">
        <v>631</v>
      </c>
    </row>
    <row r="1405" spans="1:21" x14ac:dyDescent="0.45">
      <c r="A1405" t="s">
        <v>117</v>
      </c>
      <c r="B1405" s="4" t="str" cm="1">
        <f t="array" ref="B1405">_xlfn._xlws.FILTER(AnalysisSets!B:B,AnalysisSets!A:A=_xlfn._xlws.FILTER(Analyses!D:D,Analyses!A:A=AnalysisResults!A1405,""),"")</f>
        <v>Safety Population</v>
      </c>
      <c r="C1405" t="s">
        <v>314</v>
      </c>
      <c r="D1405" s="4" t="str" cm="1">
        <f t="array" ref="D1405">_xlfn.UNIQUE(_xlfn._xlws.FILTER(AnalysisMethods!$C$2:$C$31,AnalysisMethods!$A$2:$A$31=AnalysisResults!C1405,""))</f>
        <v>Grouped summary of categorical variable</v>
      </c>
      <c r="E1405" t="s">
        <v>315</v>
      </c>
      <c r="F1405" s="4" t="str" cm="1">
        <f t="array" ref="F1405">_xlfn._xlws.FILTER(AnalysisMethods!$H$2:$H$31,AnalysisMethods!$E$2:$E$31=AnalysisResults!E1405,"")</f>
        <v>n</v>
      </c>
      <c r="G1405" s="4" t="str" cm="1">
        <f t="array" ref="G1405">_xlfn._xlws.FILTER(AnalysisMethods!$I$2:$I$31,AnalysisMethods!$E$2:$E$31=AnalysisResults!E1405,"")</f>
        <v>XX</v>
      </c>
      <c r="H1405" t="s">
        <v>33</v>
      </c>
      <c r="I1405" t="s">
        <v>41</v>
      </c>
      <c r="J1405" s="4" t="str" cm="1">
        <f t="array" ref="J1405">_xlfn._xlws.FILTER(AnalysisGroupings!$G$2:$G$20,AnalysisGroupings!$F$2:$F$20=AnalysisResults!I1405,"")</f>
        <v>Xanomeline High Dose</v>
      </c>
      <c r="L1405" t="s">
        <v>108</v>
      </c>
      <c r="N1405" s="4" t="str" cm="1">
        <f t="array" ref="N1405">_xlfn._xlws.FILTER(AnalysisGroupings!$G$2:$G$20,(AnalysisGroupings!$F$2:$F$20=AnalysisResults!M1405)*LEN(M1405)&gt;0,"")</f>
        <v/>
      </c>
      <c r="O1405" t="s">
        <v>362</v>
      </c>
      <c r="P1405" t="s">
        <v>111</v>
      </c>
      <c r="R1405" s="4" t="str" cm="1">
        <f t="array" ref="R1405">_xlfn._xlws.FILTER(AnalysisGroupings!$G$2:$G$20,(AnalysisGroupings!$F$2:$F$20=AnalysisResults!Q1405)*LEN(Q1405)&gt;0,"")</f>
        <v/>
      </c>
      <c r="S1405" t="s">
        <v>475</v>
      </c>
      <c r="T1405">
        <v>1</v>
      </c>
      <c r="U1405" s="7" t="s">
        <v>277</v>
      </c>
    </row>
    <row r="1406" spans="1:21" x14ac:dyDescent="0.45">
      <c r="A1406" t="s">
        <v>117</v>
      </c>
      <c r="B1406" s="4" t="str" cm="1">
        <f t="array" ref="B1406">_xlfn._xlws.FILTER(AnalysisSets!B:B,AnalysisSets!A:A=_xlfn._xlws.FILTER(Analyses!D:D,Analyses!A:A=AnalysisResults!A1406,""),"")</f>
        <v>Safety Population</v>
      </c>
      <c r="C1406" t="s">
        <v>314</v>
      </c>
      <c r="D1406" s="4" t="str" cm="1">
        <f t="array" ref="D1406">_xlfn.UNIQUE(_xlfn._xlws.FILTER(AnalysisMethods!$C$2:$C$31,AnalysisMethods!$A$2:$A$31=AnalysisResults!C1406,""))</f>
        <v>Grouped summary of categorical variable</v>
      </c>
      <c r="E1406" t="s">
        <v>316</v>
      </c>
      <c r="F1406" s="4" t="str" cm="1">
        <f t="array" ref="F1406">_xlfn._xlws.FILTER(AnalysisMethods!$H$2:$H$31,AnalysisMethods!$E$2:$E$31=AnalysisResults!E1406,"")</f>
        <v>%</v>
      </c>
      <c r="G1406" s="4" t="str" cm="1">
        <f t="array" ref="G1406">_xlfn._xlws.FILTER(AnalysisMethods!$I$2:$I$31,AnalysisMethods!$E$2:$E$31=AnalysisResults!E1406,"")</f>
        <v>( XX.X)</v>
      </c>
      <c r="H1406" t="s">
        <v>33</v>
      </c>
      <c r="I1406" t="s">
        <v>41</v>
      </c>
      <c r="J1406" s="4" t="str" cm="1">
        <f t="array" ref="J1406">_xlfn._xlws.FILTER(AnalysisGroupings!$G$2:$G$20,AnalysisGroupings!$F$2:$F$20=AnalysisResults!I1406,"")</f>
        <v>Xanomeline High Dose</v>
      </c>
      <c r="L1406" t="s">
        <v>108</v>
      </c>
      <c r="N1406" s="4" t="str" cm="1">
        <f t="array" ref="N1406">_xlfn._xlws.FILTER(AnalysisGroupings!$G$2:$G$20,(AnalysisGroupings!$F$2:$F$20=AnalysisResults!M1406)*LEN(M1406)&gt;0,"")</f>
        <v/>
      </c>
      <c r="O1406" t="s">
        <v>362</v>
      </c>
      <c r="P1406" t="s">
        <v>111</v>
      </c>
      <c r="R1406" s="4" t="str" cm="1">
        <f t="array" ref="R1406">_xlfn._xlws.FILTER(AnalysisGroupings!$G$2:$G$20,(AnalysisGroupings!$F$2:$F$20=AnalysisResults!Q1406)*LEN(Q1406)&gt;0,"")</f>
        <v/>
      </c>
      <c r="S1406" t="s">
        <v>475</v>
      </c>
      <c r="T1406">
        <v>1.1904999999999999</v>
      </c>
      <c r="U1406" s="7" t="s">
        <v>283</v>
      </c>
    </row>
    <row r="1407" spans="1:21" x14ac:dyDescent="0.45">
      <c r="A1407" t="s">
        <v>117</v>
      </c>
      <c r="B1407" s="4" t="str" cm="1">
        <f t="array" ref="B1407">_xlfn._xlws.FILTER(AnalysisSets!B:B,AnalysisSets!A:A=_xlfn._xlws.FILTER(Analyses!D:D,Analyses!A:A=AnalysisResults!A1407,""),"")</f>
        <v>Safety Population</v>
      </c>
      <c r="C1407" t="s">
        <v>314</v>
      </c>
      <c r="D1407" s="4" t="str" cm="1">
        <f t="array" ref="D1407">_xlfn.UNIQUE(_xlfn._xlws.FILTER(AnalysisMethods!$C$2:$C$31,AnalysisMethods!$A$2:$A$31=AnalysisResults!C1407,""))</f>
        <v>Grouped summary of categorical variable</v>
      </c>
      <c r="E1407" t="s">
        <v>315</v>
      </c>
      <c r="F1407" s="4" t="str" cm="1">
        <f t="array" ref="F1407">_xlfn._xlws.FILTER(AnalysisMethods!$H$2:$H$31,AnalysisMethods!$E$2:$E$31=AnalysisResults!E1407,"")</f>
        <v>n</v>
      </c>
      <c r="G1407" s="4" t="str" cm="1">
        <f t="array" ref="G1407">_xlfn._xlws.FILTER(AnalysisMethods!$I$2:$I$31,AnalysisMethods!$E$2:$E$31=AnalysisResults!E1407,"")</f>
        <v>XX</v>
      </c>
      <c r="H1407" t="s">
        <v>33</v>
      </c>
      <c r="I1407" t="s">
        <v>41</v>
      </c>
      <c r="J1407" s="4" t="str" cm="1">
        <f t="array" ref="J1407">_xlfn._xlws.FILTER(AnalysisGroupings!$G$2:$G$20,AnalysisGroupings!$F$2:$F$20=AnalysisResults!I1407,"")</f>
        <v>Xanomeline High Dose</v>
      </c>
      <c r="L1407" t="s">
        <v>108</v>
      </c>
      <c r="N1407" s="4" t="str" cm="1">
        <f t="array" ref="N1407">_xlfn._xlws.FILTER(AnalysisGroupings!$G$2:$G$20,(AnalysisGroupings!$F$2:$F$20=AnalysisResults!M1407)*LEN(M1407)&gt;0,"")</f>
        <v/>
      </c>
      <c r="O1407" t="s">
        <v>362</v>
      </c>
      <c r="P1407" t="s">
        <v>111</v>
      </c>
      <c r="R1407" s="4" t="str" cm="1">
        <f t="array" ref="R1407">_xlfn._xlws.FILTER(AnalysisGroupings!$G$2:$G$20,(AnalysisGroupings!$F$2:$F$20=AnalysisResults!Q1407)*LEN(Q1407)&gt;0,"")</f>
        <v/>
      </c>
      <c r="S1407" t="s">
        <v>480</v>
      </c>
      <c r="T1407">
        <v>1</v>
      </c>
      <c r="U1407" s="7" t="s">
        <v>277</v>
      </c>
    </row>
    <row r="1408" spans="1:21" x14ac:dyDescent="0.45">
      <c r="A1408" t="s">
        <v>117</v>
      </c>
      <c r="B1408" s="4" t="str" cm="1">
        <f t="array" ref="B1408">_xlfn._xlws.FILTER(AnalysisSets!B:B,AnalysisSets!A:A=_xlfn._xlws.FILTER(Analyses!D:D,Analyses!A:A=AnalysisResults!A1408,""),"")</f>
        <v>Safety Population</v>
      </c>
      <c r="C1408" t="s">
        <v>314</v>
      </c>
      <c r="D1408" s="4" t="str" cm="1">
        <f t="array" ref="D1408">_xlfn.UNIQUE(_xlfn._xlws.FILTER(AnalysisMethods!$C$2:$C$31,AnalysisMethods!$A$2:$A$31=AnalysisResults!C1408,""))</f>
        <v>Grouped summary of categorical variable</v>
      </c>
      <c r="E1408" t="s">
        <v>316</v>
      </c>
      <c r="F1408" s="4" t="str" cm="1">
        <f t="array" ref="F1408">_xlfn._xlws.FILTER(AnalysisMethods!$H$2:$H$31,AnalysisMethods!$E$2:$E$31=AnalysisResults!E1408,"")</f>
        <v>%</v>
      </c>
      <c r="G1408" s="4" t="str" cm="1">
        <f t="array" ref="G1408">_xlfn._xlws.FILTER(AnalysisMethods!$I$2:$I$31,AnalysisMethods!$E$2:$E$31=AnalysisResults!E1408,"")</f>
        <v>( XX.X)</v>
      </c>
      <c r="H1408" t="s">
        <v>33</v>
      </c>
      <c r="I1408" t="s">
        <v>41</v>
      </c>
      <c r="J1408" s="4" t="str" cm="1">
        <f t="array" ref="J1408">_xlfn._xlws.FILTER(AnalysisGroupings!$G$2:$G$20,AnalysisGroupings!$F$2:$F$20=AnalysisResults!I1408,"")</f>
        <v>Xanomeline High Dose</v>
      </c>
      <c r="L1408" t="s">
        <v>108</v>
      </c>
      <c r="N1408" s="4" t="str" cm="1">
        <f t="array" ref="N1408">_xlfn._xlws.FILTER(AnalysisGroupings!$G$2:$G$20,(AnalysisGroupings!$F$2:$F$20=AnalysisResults!M1408)*LEN(M1408)&gt;0,"")</f>
        <v/>
      </c>
      <c r="O1408" t="s">
        <v>362</v>
      </c>
      <c r="P1408" t="s">
        <v>111</v>
      </c>
      <c r="R1408" s="4" t="str" cm="1">
        <f t="array" ref="R1408">_xlfn._xlws.FILTER(AnalysisGroupings!$G$2:$G$20,(AnalysisGroupings!$F$2:$F$20=AnalysisResults!Q1408)*LEN(Q1408)&gt;0,"")</f>
        <v/>
      </c>
      <c r="S1408" t="s">
        <v>480</v>
      </c>
      <c r="T1408">
        <v>1.1904999999999999</v>
      </c>
      <c r="U1408" s="7" t="s">
        <v>283</v>
      </c>
    </row>
    <row r="1409" spans="1:21" x14ac:dyDescent="0.45">
      <c r="A1409" t="s">
        <v>117</v>
      </c>
      <c r="B1409" s="4" t="str" cm="1">
        <f t="array" ref="B1409">_xlfn._xlws.FILTER(AnalysisSets!B:B,AnalysisSets!A:A=_xlfn._xlws.FILTER(Analyses!D:D,Analyses!A:A=AnalysisResults!A1409,""),"")</f>
        <v>Safety Population</v>
      </c>
      <c r="C1409" t="s">
        <v>314</v>
      </c>
      <c r="D1409" s="4" t="str" cm="1">
        <f t="array" ref="D1409">_xlfn.UNIQUE(_xlfn._xlws.FILTER(AnalysisMethods!$C$2:$C$31,AnalysisMethods!$A$2:$A$31=AnalysisResults!C1409,""))</f>
        <v>Grouped summary of categorical variable</v>
      </c>
      <c r="E1409" t="s">
        <v>315</v>
      </c>
      <c r="F1409" s="4" t="str" cm="1">
        <f t="array" ref="F1409">_xlfn._xlws.FILTER(AnalysisMethods!$H$2:$H$31,AnalysisMethods!$E$2:$E$31=AnalysisResults!E1409,"")</f>
        <v>n</v>
      </c>
      <c r="G1409" s="4" t="str" cm="1">
        <f t="array" ref="G1409">_xlfn._xlws.FILTER(AnalysisMethods!$I$2:$I$31,AnalysisMethods!$E$2:$E$31=AnalysisResults!E1409,"")</f>
        <v>XX</v>
      </c>
      <c r="H1409" t="s">
        <v>33</v>
      </c>
      <c r="I1409" t="s">
        <v>41</v>
      </c>
      <c r="J1409" s="4" t="str" cm="1">
        <f t="array" ref="J1409">_xlfn._xlws.FILTER(AnalysisGroupings!$G$2:$G$20,AnalysisGroupings!$F$2:$F$20=AnalysisResults!I1409,"")</f>
        <v>Xanomeline High Dose</v>
      </c>
      <c r="L1409" t="s">
        <v>108</v>
      </c>
      <c r="N1409" s="4" t="str" cm="1">
        <f t="array" ref="N1409">_xlfn._xlws.FILTER(AnalysisGroupings!$G$2:$G$20,(AnalysisGroupings!$F$2:$F$20=AnalysisResults!M1409)*LEN(M1409)&gt;0,"")</f>
        <v/>
      </c>
      <c r="O1409" t="s">
        <v>362</v>
      </c>
      <c r="P1409" t="s">
        <v>111</v>
      </c>
      <c r="R1409" s="4" t="str" cm="1">
        <f t="array" ref="R1409">_xlfn._xlws.FILTER(AnalysisGroupings!$G$2:$G$20,(AnalysisGroupings!$F$2:$F$20=AnalysisResults!Q1409)*LEN(Q1409)&gt;0,"")</f>
        <v/>
      </c>
      <c r="S1409" t="s">
        <v>481</v>
      </c>
      <c r="T1409">
        <v>1</v>
      </c>
      <c r="U1409" s="7" t="s">
        <v>277</v>
      </c>
    </row>
    <row r="1410" spans="1:21" x14ac:dyDescent="0.45">
      <c r="A1410" t="s">
        <v>117</v>
      </c>
      <c r="B1410" s="4" t="str" cm="1">
        <f t="array" ref="B1410">_xlfn._xlws.FILTER(AnalysisSets!B:B,AnalysisSets!A:A=_xlfn._xlws.FILTER(Analyses!D:D,Analyses!A:A=AnalysisResults!A1410,""),"")</f>
        <v>Safety Population</v>
      </c>
      <c r="C1410" t="s">
        <v>314</v>
      </c>
      <c r="D1410" s="4" t="str" cm="1">
        <f t="array" ref="D1410">_xlfn.UNIQUE(_xlfn._xlws.FILTER(AnalysisMethods!$C$2:$C$31,AnalysisMethods!$A$2:$A$31=AnalysisResults!C1410,""))</f>
        <v>Grouped summary of categorical variable</v>
      </c>
      <c r="E1410" t="s">
        <v>316</v>
      </c>
      <c r="F1410" s="4" t="str" cm="1">
        <f t="array" ref="F1410">_xlfn._xlws.FILTER(AnalysisMethods!$H$2:$H$31,AnalysisMethods!$E$2:$E$31=AnalysisResults!E1410,"")</f>
        <v>%</v>
      </c>
      <c r="G1410" s="4" t="str" cm="1">
        <f t="array" ref="G1410">_xlfn._xlws.FILTER(AnalysisMethods!$I$2:$I$31,AnalysisMethods!$E$2:$E$31=AnalysisResults!E1410,"")</f>
        <v>( XX.X)</v>
      </c>
      <c r="H1410" t="s">
        <v>33</v>
      </c>
      <c r="I1410" t="s">
        <v>41</v>
      </c>
      <c r="J1410" s="4" t="str" cm="1">
        <f t="array" ref="J1410">_xlfn._xlws.FILTER(AnalysisGroupings!$G$2:$G$20,AnalysisGroupings!$F$2:$F$20=AnalysisResults!I1410,"")</f>
        <v>Xanomeline High Dose</v>
      </c>
      <c r="L1410" t="s">
        <v>108</v>
      </c>
      <c r="N1410" s="4" t="str" cm="1">
        <f t="array" ref="N1410">_xlfn._xlws.FILTER(AnalysisGroupings!$G$2:$G$20,(AnalysisGroupings!$F$2:$F$20=AnalysisResults!M1410)*LEN(M1410)&gt;0,"")</f>
        <v/>
      </c>
      <c r="O1410" t="s">
        <v>362</v>
      </c>
      <c r="P1410" t="s">
        <v>111</v>
      </c>
      <c r="R1410" s="4" t="str" cm="1">
        <f t="array" ref="R1410">_xlfn._xlws.FILTER(AnalysisGroupings!$G$2:$G$20,(AnalysisGroupings!$F$2:$F$20=AnalysisResults!Q1410)*LEN(Q1410)&gt;0,"")</f>
        <v/>
      </c>
      <c r="S1410" t="s">
        <v>481</v>
      </c>
      <c r="T1410">
        <v>1.1904999999999999</v>
      </c>
      <c r="U1410" s="7" t="s">
        <v>283</v>
      </c>
    </row>
    <row r="1411" spans="1:21" x14ac:dyDescent="0.45">
      <c r="A1411" t="s">
        <v>117</v>
      </c>
      <c r="B1411" s="4" t="str" cm="1">
        <f t="array" ref="B1411">_xlfn._xlws.FILTER(AnalysisSets!B:B,AnalysisSets!A:A=_xlfn._xlws.FILTER(Analyses!D:D,Analyses!A:A=AnalysisResults!A1411,""),"")</f>
        <v>Safety Population</v>
      </c>
      <c r="C1411" t="s">
        <v>314</v>
      </c>
      <c r="D1411" s="4" t="str" cm="1">
        <f t="array" ref="D1411">_xlfn.UNIQUE(_xlfn._xlws.FILTER(AnalysisMethods!$C$2:$C$31,AnalysisMethods!$A$2:$A$31=AnalysisResults!C1411,""))</f>
        <v>Grouped summary of categorical variable</v>
      </c>
      <c r="E1411" t="s">
        <v>315</v>
      </c>
      <c r="F1411" s="4" t="str" cm="1">
        <f t="array" ref="F1411">_xlfn._xlws.FILTER(AnalysisMethods!$H$2:$H$31,AnalysisMethods!$E$2:$E$31=AnalysisResults!E1411,"")</f>
        <v>n</v>
      </c>
      <c r="G1411" s="4" t="str" cm="1">
        <f t="array" ref="G1411">_xlfn._xlws.FILTER(AnalysisMethods!$I$2:$I$31,AnalysisMethods!$E$2:$E$31=AnalysisResults!E1411,"")</f>
        <v>XX</v>
      </c>
      <c r="H1411" t="s">
        <v>33</v>
      </c>
      <c r="I1411" t="s">
        <v>41</v>
      </c>
      <c r="J1411" s="4" t="str" cm="1">
        <f t="array" ref="J1411">_xlfn._xlws.FILTER(AnalysisGroupings!$G$2:$G$20,AnalysisGroupings!$F$2:$F$20=AnalysisResults!I1411,"")</f>
        <v>Xanomeline High Dose</v>
      </c>
      <c r="L1411" t="s">
        <v>108</v>
      </c>
      <c r="N1411" s="4" t="str" cm="1">
        <f t="array" ref="N1411">_xlfn._xlws.FILTER(AnalysisGroupings!$G$2:$G$20,(AnalysisGroupings!$F$2:$F$20=AnalysisResults!M1411)*LEN(M1411)&gt;0,"")</f>
        <v/>
      </c>
      <c r="O1411" t="s">
        <v>362</v>
      </c>
      <c r="P1411" t="s">
        <v>111</v>
      </c>
      <c r="R1411" s="4" t="str" cm="1">
        <f t="array" ref="R1411">_xlfn._xlws.FILTER(AnalysisGroupings!$G$2:$G$20,(AnalysisGroupings!$F$2:$F$20=AnalysisResults!Q1411)*LEN(Q1411)&gt;0,"")</f>
        <v/>
      </c>
      <c r="S1411" t="s">
        <v>500</v>
      </c>
      <c r="T1411">
        <v>2</v>
      </c>
      <c r="U1411" s="7" t="s">
        <v>614</v>
      </c>
    </row>
    <row r="1412" spans="1:21" x14ac:dyDescent="0.45">
      <c r="A1412" t="s">
        <v>117</v>
      </c>
      <c r="B1412" s="4" t="str" cm="1">
        <f t="array" ref="B1412">_xlfn._xlws.FILTER(AnalysisSets!B:B,AnalysisSets!A:A=_xlfn._xlws.FILTER(Analyses!D:D,Analyses!A:A=AnalysisResults!A1412,""),"")</f>
        <v>Safety Population</v>
      </c>
      <c r="C1412" t="s">
        <v>314</v>
      </c>
      <c r="D1412" s="4" t="str" cm="1">
        <f t="array" ref="D1412">_xlfn.UNIQUE(_xlfn._xlws.FILTER(AnalysisMethods!$C$2:$C$31,AnalysisMethods!$A$2:$A$31=AnalysisResults!C1412,""))</f>
        <v>Grouped summary of categorical variable</v>
      </c>
      <c r="E1412" t="s">
        <v>316</v>
      </c>
      <c r="F1412" s="4" t="str" cm="1">
        <f t="array" ref="F1412">_xlfn._xlws.FILTER(AnalysisMethods!$H$2:$H$31,AnalysisMethods!$E$2:$E$31=AnalysisResults!E1412,"")</f>
        <v>%</v>
      </c>
      <c r="G1412" s="4" t="str" cm="1">
        <f t="array" ref="G1412">_xlfn._xlws.FILTER(AnalysisMethods!$I$2:$I$31,AnalysisMethods!$E$2:$E$31=AnalysisResults!E1412,"")</f>
        <v>( XX.X)</v>
      </c>
      <c r="H1412" t="s">
        <v>33</v>
      </c>
      <c r="I1412" t="s">
        <v>41</v>
      </c>
      <c r="J1412" s="4" t="str" cm="1">
        <f t="array" ref="J1412">_xlfn._xlws.FILTER(AnalysisGroupings!$G$2:$G$20,AnalysisGroupings!$F$2:$F$20=AnalysisResults!I1412,"")</f>
        <v>Xanomeline High Dose</v>
      </c>
      <c r="L1412" t="s">
        <v>108</v>
      </c>
      <c r="N1412" s="4" t="str" cm="1">
        <f t="array" ref="N1412">_xlfn._xlws.FILTER(AnalysisGroupings!$G$2:$G$20,(AnalysisGroupings!$F$2:$F$20=AnalysisResults!M1412)*LEN(M1412)&gt;0,"")</f>
        <v/>
      </c>
      <c r="O1412" t="s">
        <v>362</v>
      </c>
      <c r="P1412" t="s">
        <v>111</v>
      </c>
      <c r="R1412" s="4" t="str" cm="1">
        <f t="array" ref="R1412">_xlfn._xlws.FILTER(AnalysisGroupings!$G$2:$G$20,(AnalysisGroupings!$F$2:$F$20=AnalysisResults!Q1412)*LEN(Q1412)&gt;0,"")</f>
        <v/>
      </c>
      <c r="S1412" t="s">
        <v>500</v>
      </c>
      <c r="T1412">
        <v>2.3809999999999998</v>
      </c>
      <c r="U1412" s="7" t="s">
        <v>631</v>
      </c>
    </row>
    <row r="1413" spans="1:21" x14ac:dyDescent="0.45">
      <c r="A1413" t="s">
        <v>117</v>
      </c>
      <c r="B1413" s="4" t="str" cm="1">
        <f t="array" ref="B1413">_xlfn._xlws.FILTER(AnalysisSets!B:B,AnalysisSets!A:A=_xlfn._xlws.FILTER(Analyses!D:D,Analyses!A:A=AnalysisResults!A1413,""),"")</f>
        <v>Safety Population</v>
      </c>
      <c r="C1413" t="s">
        <v>314</v>
      </c>
      <c r="D1413" s="4" t="str" cm="1">
        <f t="array" ref="D1413">_xlfn.UNIQUE(_xlfn._xlws.FILTER(AnalysisMethods!$C$2:$C$31,AnalysisMethods!$A$2:$A$31=AnalysisResults!C1413,""))</f>
        <v>Grouped summary of categorical variable</v>
      </c>
      <c r="E1413" t="s">
        <v>315</v>
      </c>
      <c r="F1413" s="4" t="str" cm="1">
        <f t="array" ref="F1413">_xlfn._xlws.FILTER(AnalysisMethods!$H$2:$H$31,AnalysisMethods!$E$2:$E$31=AnalysisResults!E1413,"")</f>
        <v>n</v>
      </c>
      <c r="G1413" s="4" t="str" cm="1">
        <f t="array" ref="G1413">_xlfn._xlws.FILTER(AnalysisMethods!$I$2:$I$31,AnalysisMethods!$E$2:$E$31=AnalysisResults!E1413,"")</f>
        <v>XX</v>
      </c>
      <c r="H1413" t="s">
        <v>33</v>
      </c>
      <c r="I1413" t="s">
        <v>41</v>
      </c>
      <c r="J1413" s="4" t="str" cm="1">
        <f t="array" ref="J1413">_xlfn._xlws.FILTER(AnalysisGroupings!$G$2:$G$20,AnalysisGroupings!$F$2:$F$20=AnalysisResults!I1413,"")</f>
        <v>Xanomeline High Dose</v>
      </c>
      <c r="L1413" t="s">
        <v>108</v>
      </c>
      <c r="N1413" s="4" t="str" cm="1">
        <f t="array" ref="N1413">_xlfn._xlws.FILTER(AnalysisGroupings!$G$2:$G$20,(AnalysisGroupings!$F$2:$F$20=AnalysisResults!M1413)*LEN(M1413)&gt;0,"")</f>
        <v/>
      </c>
      <c r="O1413" t="s">
        <v>362</v>
      </c>
      <c r="P1413" t="s">
        <v>111</v>
      </c>
      <c r="R1413" s="4" t="str" cm="1">
        <f t="array" ref="R1413">_xlfn._xlws.FILTER(AnalysisGroupings!$G$2:$G$20,(AnalysisGroupings!$F$2:$F$20=AnalysisResults!Q1413)*LEN(Q1413)&gt;0,"")</f>
        <v/>
      </c>
      <c r="S1413" t="s">
        <v>516</v>
      </c>
      <c r="T1413">
        <v>0</v>
      </c>
      <c r="U1413" s="7" t="s">
        <v>276</v>
      </c>
    </row>
    <row r="1414" spans="1:21" x14ac:dyDescent="0.45">
      <c r="A1414" t="s">
        <v>117</v>
      </c>
      <c r="B1414" s="4" t="str" cm="1">
        <f t="array" ref="B1414">_xlfn._xlws.FILTER(AnalysisSets!B:B,AnalysisSets!A:A=_xlfn._xlws.FILTER(Analyses!D:D,Analyses!A:A=AnalysisResults!A1414,""),"")</f>
        <v>Safety Population</v>
      </c>
      <c r="C1414" t="s">
        <v>314</v>
      </c>
      <c r="D1414" s="4" t="str" cm="1">
        <f t="array" ref="D1414">_xlfn.UNIQUE(_xlfn._xlws.FILTER(AnalysisMethods!$C$2:$C$31,AnalysisMethods!$A$2:$A$31=AnalysisResults!C1414,""))</f>
        <v>Grouped summary of categorical variable</v>
      </c>
      <c r="E1414" t="s">
        <v>316</v>
      </c>
      <c r="F1414" s="4" t="str" cm="1">
        <f t="array" ref="F1414">_xlfn._xlws.FILTER(AnalysisMethods!$H$2:$H$31,AnalysisMethods!$E$2:$E$31=AnalysisResults!E1414,"")</f>
        <v>%</v>
      </c>
      <c r="G1414" s="4" t="str" cm="1">
        <f t="array" ref="G1414">_xlfn._xlws.FILTER(AnalysisMethods!$I$2:$I$31,AnalysisMethods!$E$2:$E$31=AnalysisResults!E1414,"")</f>
        <v>( XX.X)</v>
      </c>
      <c r="H1414" t="s">
        <v>33</v>
      </c>
      <c r="I1414" t="s">
        <v>41</v>
      </c>
      <c r="J1414" s="4" t="str" cm="1">
        <f t="array" ref="J1414">_xlfn._xlws.FILTER(AnalysisGroupings!$G$2:$G$20,AnalysisGroupings!$F$2:$F$20=AnalysisResults!I1414,"")</f>
        <v>Xanomeline High Dose</v>
      </c>
      <c r="L1414" t="s">
        <v>108</v>
      </c>
      <c r="N1414" s="4" t="str" cm="1">
        <f t="array" ref="N1414">_xlfn._xlws.FILTER(AnalysisGroupings!$G$2:$G$20,(AnalysisGroupings!$F$2:$F$20=AnalysisResults!M1414)*LEN(M1414)&gt;0,"")</f>
        <v/>
      </c>
      <c r="O1414" t="s">
        <v>362</v>
      </c>
      <c r="P1414" t="s">
        <v>111</v>
      </c>
      <c r="R1414" s="4" t="str" cm="1">
        <f t="array" ref="R1414">_xlfn._xlws.FILTER(AnalysisGroupings!$G$2:$G$20,(AnalysisGroupings!$F$2:$F$20=AnalysisResults!Q1414)*LEN(Q1414)&gt;0,"")</f>
        <v/>
      </c>
      <c r="S1414" t="s">
        <v>516</v>
      </c>
      <c r="T1414">
        <v>0</v>
      </c>
      <c r="U1414" s="7" t="s">
        <v>280</v>
      </c>
    </row>
    <row r="1415" spans="1:21" x14ac:dyDescent="0.45">
      <c r="A1415" t="s">
        <v>117</v>
      </c>
      <c r="B1415" s="4" t="str" cm="1">
        <f t="array" ref="B1415">_xlfn._xlws.FILTER(AnalysisSets!B:B,AnalysisSets!A:A=_xlfn._xlws.FILTER(Analyses!D:D,Analyses!A:A=AnalysisResults!A1415,""),"")</f>
        <v>Safety Population</v>
      </c>
      <c r="C1415" t="s">
        <v>314</v>
      </c>
      <c r="D1415" s="4" t="str" cm="1">
        <f t="array" ref="D1415">_xlfn.UNIQUE(_xlfn._xlws.FILTER(AnalysisMethods!$C$2:$C$31,AnalysisMethods!$A$2:$A$31=AnalysisResults!C1415,""))</f>
        <v>Grouped summary of categorical variable</v>
      </c>
      <c r="E1415" t="s">
        <v>315</v>
      </c>
      <c r="F1415" s="4" t="str" cm="1">
        <f t="array" ref="F1415">_xlfn._xlws.FILTER(AnalysisMethods!$H$2:$H$31,AnalysisMethods!$E$2:$E$31=AnalysisResults!E1415,"")</f>
        <v>n</v>
      </c>
      <c r="G1415" s="4" t="str" cm="1">
        <f t="array" ref="G1415">_xlfn._xlws.FILTER(AnalysisMethods!$I$2:$I$31,AnalysisMethods!$E$2:$E$31=AnalysisResults!E1415,"")</f>
        <v>XX</v>
      </c>
      <c r="H1415" t="s">
        <v>33</v>
      </c>
      <c r="I1415" t="s">
        <v>41</v>
      </c>
      <c r="J1415" s="4" t="str" cm="1">
        <f t="array" ref="J1415">_xlfn._xlws.FILTER(AnalysisGroupings!$G$2:$G$20,AnalysisGroupings!$F$2:$F$20=AnalysisResults!I1415,"")</f>
        <v>Xanomeline High Dose</v>
      </c>
      <c r="L1415" t="s">
        <v>108</v>
      </c>
      <c r="N1415" s="4" t="str" cm="1">
        <f t="array" ref="N1415">_xlfn._xlws.FILTER(AnalysisGroupings!$G$2:$G$20,(AnalysisGroupings!$F$2:$F$20=AnalysisResults!M1415)*LEN(M1415)&gt;0,"")</f>
        <v/>
      </c>
      <c r="O1415" t="s">
        <v>362</v>
      </c>
      <c r="P1415" t="s">
        <v>111</v>
      </c>
      <c r="R1415" s="4" t="str" cm="1">
        <f t="array" ref="R1415">_xlfn._xlws.FILTER(AnalysisGroupings!$G$2:$G$20,(AnalysisGroupings!$F$2:$F$20=AnalysisResults!Q1415)*LEN(Q1415)&gt;0,"")</f>
        <v/>
      </c>
      <c r="S1415" t="s">
        <v>575</v>
      </c>
      <c r="T1415">
        <v>0</v>
      </c>
      <c r="U1415" s="7" t="s">
        <v>276</v>
      </c>
    </row>
    <row r="1416" spans="1:21" x14ac:dyDescent="0.45">
      <c r="A1416" t="s">
        <v>117</v>
      </c>
      <c r="B1416" s="4" t="str" cm="1">
        <f t="array" ref="B1416">_xlfn._xlws.FILTER(AnalysisSets!B:B,AnalysisSets!A:A=_xlfn._xlws.FILTER(Analyses!D:D,Analyses!A:A=AnalysisResults!A1416,""),"")</f>
        <v>Safety Population</v>
      </c>
      <c r="C1416" t="s">
        <v>314</v>
      </c>
      <c r="D1416" s="4" t="str" cm="1">
        <f t="array" ref="D1416">_xlfn.UNIQUE(_xlfn._xlws.FILTER(AnalysisMethods!$C$2:$C$31,AnalysisMethods!$A$2:$A$31=AnalysisResults!C1416,""))</f>
        <v>Grouped summary of categorical variable</v>
      </c>
      <c r="E1416" t="s">
        <v>316</v>
      </c>
      <c r="F1416" s="4" t="str" cm="1">
        <f t="array" ref="F1416">_xlfn._xlws.FILTER(AnalysisMethods!$H$2:$H$31,AnalysisMethods!$E$2:$E$31=AnalysisResults!E1416,"")</f>
        <v>%</v>
      </c>
      <c r="G1416" s="4" t="str" cm="1">
        <f t="array" ref="G1416">_xlfn._xlws.FILTER(AnalysisMethods!$I$2:$I$31,AnalysisMethods!$E$2:$E$31=AnalysisResults!E1416,"")</f>
        <v>( XX.X)</v>
      </c>
      <c r="H1416" t="s">
        <v>33</v>
      </c>
      <c r="I1416" t="s">
        <v>41</v>
      </c>
      <c r="J1416" s="4" t="str" cm="1">
        <f t="array" ref="J1416">_xlfn._xlws.FILTER(AnalysisGroupings!$G$2:$G$20,AnalysisGroupings!$F$2:$F$20=AnalysisResults!I1416,"")</f>
        <v>Xanomeline High Dose</v>
      </c>
      <c r="L1416" t="s">
        <v>108</v>
      </c>
      <c r="N1416" s="4" t="str" cm="1">
        <f t="array" ref="N1416">_xlfn._xlws.FILTER(AnalysisGroupings!$G$2:$G$20,(AnalysisGroupings!$F$2:$F$20=AnalysisResults!M1416)*LEN(M1416)&gt;0,"")</f>
        <v/>
      </c>
      <c r="O1416" t="s">
        <v>362</v>
      </c>
      <c r="P1416" t="s">
        <v>111</v>
      </c>
      <c r="R1416" s="4" t="str" cm="1">
        <f t="array" ref="R1416">_xlfn._xlws.FILTER(AnalysisGroupings!$G$2:$G$20,(AnalysisGroupings!$F$2:$F$20=AnalysisResults!Q1416)*LEN(Q1416)&gt;0,"")</f>
        <v/>
      </c>
      <c r="S1416" t="s">
        <v>575</v>
      </c>
      <c r="T1416">
        <v>0</v>
      </c>
      <c r="U1416" s="7" t="s">
        <v>280</v>
      </c>
    </row>
    <row r="1417" spans="1:21" x14ac:dyDescent="0.45">
      <c r="A1417" t="s">
        <v>117</v>
      </c>
      <c r="B1417" s="4" t="str" cm="1">
        <f t="array" ref="B1417">_xlfn._xlws.FILTER(AnalysisSets!B:B,AnalysisSets!A:A=_xlfn._xlws.FILTER(Analyses!D:D,Analyses!A:A=AnalysisResults!A1417,""),"")</f>
        <v>Safety Population</v>
      </c>
      <c r="C1417" t="s">
        <v>314</v>
      </c>
      <c r="D1417" s="4" t="str" cm="1">
        <f t="array" ref="D1417">_xlfn.UNIQUE(_xlfn._xlws.FILTER(AnalysisMethods!$C$2:$C$31,AnalysisMethods!$A$2:$A$31=AnalysisResults!C1417,""))</f>
        <v>Grouped summary of categorical variable</v>
      </c>
      <c r="E1417" t="s">
        <v>315</v>
      </c>
      <c r="F1417" s="4" t="str" cm="1">
        <f t="array" ref="F1417">_xlfn._xlws.FILTER(AnalysisMethods!$H$2:$H$31,AnalysisMethods!$E$2:$E$31=AnalysisResults!E1417,"")</f>
        <v>n</v>
      </c>
      <c r="G1417" s="4" t="str" cm="1">
        <f t="array" ref="G1417">_xlfn._xlws.FILTER(AnalysisMethods!$I$2:$I$31,AnalysisMethods!$E$2:$E$31=AnalysisResults!E1417,"")</f>
        <v>XX</v>
      </c>
      <c r="H1417" t="s">
        <v>33</v>
      </c>
      <c r="I1417" t="s">
        <v>41</v>
      </c>
      <c r="J1417" s="4" t="str" cm="1">
        <f t="array" ref="J1417">_xlfn._xlws.FILTER(AnalysisGroupings!$G$2:$G$20,AnalysisGroupings!$F$2:$F$20=AnalysisResults!I1417,"")</f>
        <v>Xanomeline High Dose</v>
      </c>
      <c r="L1417" t="s">
        <v>108</v>
      </c>
      <c r="N1417" s="4" t="str" cm="1">
        <f t="array" ref="N1417">_xlfn._xlws.FILTER(AnalysisGroupings!$G$2:$G$20,(AnalysisGroupings!$F$2:$F$20=AnalysisResults!M1417)*LEN(M1417)&gt;0,"")</f>
        <v/>
      </c>
      <c r="O1417" t="s">
        <v>362</v>
      </c>
      <c r="P1417" t="s">
        <v>111</v>
      </c>
      <c r="R1417" s="4" t="str" cm="1">
        <f t="array" ref="R1417">_xlfn._xlws.FILTER(AnalysisGroupings!$G$2:$G$20,(AnalysisGroupings!$F$2:$F$20=AnalysisResults!Q1417)*LEN(Q1417)&gt;0,"")</f>
        <v/>
      </c>
      <c r="S1417" t="s">
        <v>604</v>
      </c>
      <c r="T1417">
        <v>0</v>
      </c>
      <c r="U1417" s="7" t="s">
        <v>276</v>
      </c>
    </row>
    <row r="1418" spans="1:21" x14ac:dyDescent="0.45">
      <c r="A1418" t="s">
        <v>117</v>
      </c>
      <c r="B1418" s="4" t="str" cm="1">
        <f t="array" ref="B1418">_xlfn._xlws.FILTER(AnalysisSets!B:B,AnalysisSets!A:A=_xlfn._xlws.FILTER(Analyses!D:D,Analyses!A:A=AnalysisResults!A1418,""),"")</f>
        <v>Safety Population</v>
      </c>
      <c r="C1418" t="s">
        <v>314</v>
      </c>
      <c r="D1418" s="4" t="str" cm="1">
        <f t="array" ref="D1418">_xlfn.UNIQUE(_xlfn._xlws.FILTER(AnalysisMethods!$C$2:$C$31,AnalysisMethods!$A$2:$A$31=AnalysisResults!C1418,""))</f>
        <v>Grouped summary of categorical variable</v>
      </c>
      <c r="E1418" t="s">
        <v>316</v>
      </c>
      <c r="F1418" s="4" t="str" cm="1">
        <f t="array" ref="F1418">_xlfn._xlws.FILTER(AnalysisMethods!$H$2:$H$31,AnalysisMethods!$E$2:$E$31=AnalysisResults!E1418,"")</f>
        <v>%</v>
      </c>
      <c r="G1418" s="4" t="str" cm="1">
        <f t="array" ref="G1418">_xlfn._xlws.FILTER(AnalysisMethods!$I$2:$I$31,AnalysisMethods!$E$2:$E$31=AnalysisResults!E1418,"")</f>
        <v>( XX.X)</v>
      </c>
      <c r="H1418" t="s">
        <v>33</v>
      </c>
      <c r="I1418" t="s">
        <v>41</v>
      </c>
      <c r="J1418" s="4" t="str" cm="1">
        <f t="array" ref="J1418">_xlfn._xlws.FILTER(AnalysisGroupings!$G$2:$G$20,AnalysisGroupings!$F$2:$F$20=AnalysisResults!I1418,"")</f>
        <v>Xanomeline High Dose</v>
      </c>
      <c r="L1418" t="s">
        <v>108</v>
      </c>
      <c r="N1418" s="4" t="str" cm="1">
        <f t="array" ref="N1418">_xlfn._xlws.FILTER(AnalysisGroupings!$G$2:$G$20,(AnalysisGroupings!$F$2:$F$20=AnalysisResults!M1418)*LEN(M1418)&gt;0,"")</f>
        <v/>
      </c>
      <c r="O1418" t="s">
        <v>362</v>
      </c>
      <c r="P1418" t="s">
        <v>111</v>
      </c>
      <c r="R1418" s="4" t="str" cm="1">
        <f t="array" ref="R1418">_xlfn._xlws.FILTER(AnalysisGroupings!$G$2:$G$20,(AnalysisGroupings!$F$2:$F$20=AnalysisResults!Q1418)*LEN(Q1418)&gt;0,"")</f>
        <v/>
      </c>
      <c r="S1418" t="s">
        <v>604</v>
      </c>
      <c r="T1418">
        <v>0</v>
      </c>
      <c r="U1418" s="7" t="s">
        <v>280</v>
      </c>
    </row>
    <row r="1419" spans="1:21" x14ac:dyDescent="0.45">
      <c r="A1419" t="s">
        <v>117</v>
      </c>
      <c r="B1419" s="4" t="str" cm="1">
        <f t="array" ref="B1419">_xlfn._xlws.FILTER(AnalysisSets!B:B,AnalysisSets!A:A=_xlfn._xlws.FILTER(Analyses!D:D,Analyses!A:A=AnalysisResults!A1419,""),"")</f>
        <v>Safety Population</v>
      </c>
      <c r="C1419" t="s">
        <v>314</v>
      </c>
      <c r="D1419" s="4" t="str" cm="1">
        <f t="array" ref="D1419">_xlfn.UNIQUE(_xlfn._xlws.FILTER(AnalysisMethods!$C$2:$C$31,AnalysisMethods!$A$2:$A$31=AnalysisResults!C1419,""))</f>
        <v>Grouped summary of categorical variable</v>
      </c>
      <c r="E1419" t="s">
        <v>315</v>
      </c>
      <c r="F1419" s="4" t="str" cm="1">
        <f t="array" ref="F1419">_xlfn._xlws.FILTER(AnalysisMethods!$H$2:$H$31,AnalysisMethods!$E$2:$E$31=AnalysisResults!E1419,"")</f>
        <v>n</v>
      </c>
      <c r="G1419" s="4" t="str" cm="1">
        <f t="array" ref="G1419">_xlfn._xlws.FILTER(AnalysisMethods!$I$2:$I$31,AnalysisMethods!$E$2:$E$31=AnalysisResults!E1419,"")</f>
        <v>XX</v>
      </c>
      <c r="H1419" t="s">
        <v>33</v>
      </c>
      <c r="I1419" t="s">
        <v>41</v>
      </c>
      <c r="J1419" s="4" t="str" cm="1">
        <f t="array" ref="J1419">_xlfn._xlws.FILTER(AnalysisGroupings!$G$2:$G$20,AnalysisGroupings!$F$2:$F$20=AnalysisResults!I1419,"")</f>
        <v>Xanomeline High Dose</v>
      </c>
      <c r="L1419" t="s">
        <v>108</v>
      </c>
      <c r="N1419" s="4" t="str" cm="1">
        <f t="array" ref="N1419">_xlfn._xlws.FILTER(AnalysisGroupings!$G$2:$G$20,(AnalysisGroupings!$F$2:$F$20=AnalysisResults!M1419)*LEN(M1419)&gt;0,"")</f>
        <v/>
      </c>
      <c r="O1419" t="s">
        <v>363</v>
      </c>
      <c r="P1419" t="s">
        <v>111</v>
      </c>
      <c r="R1419" s="4" t="str" cm="1">
        <f t="array" ref="R1419">_xlfn._xlws.FILTER(AnalysisGroupings!$G$2:$G$20,(AnalysisGroupings!$F$2:$F$20=AnalysisResults!Q1419)*LEN(Q1419)&gt;0,"")</f>
        <v/>
      </c>
      <c r="S1419" t="s">
        <v>413</v>
      </c>
      <c r="T1419">
        <v>1</v>
      </c>
      <c r="U1419" s="7" t="s">
        <v>277</v>
      </c>
    </row>
    <row r="1420" spans="1:21" x14ac:dyDescent="0.45">
      <c r="A1420" t="s">
        <v>117</v>
      </c>
      <c r="B1420" s="4" t="str" cm="1">
        <f t="array" ref="B1420">_xlfn._xlws.FILTER(AnalysisSets!B:B,AnalysisSets!A:A=_xlfn._xlws.FILTER(Analyses!D:D,Analyses!A:A=AnalysisResults!A1420,""),"")</f>
        <v>Safety Population</v>
      </c>
      <c r="C1420" t="s">
        <v>314</v>
      </c>
      <c r="D1420" s="4" t="str" cm="1">
        <f t="array" ref="D1420">_xlfn.UNIQUE(_xlfn._xlws.FILTER(AnalysisMethods!$C$2:$C$31,AnalysisMethods!$A$2:$A$31=AnalysisResults!C1420,""))</f>
        <v>Grouped summary of categorical variable</v>
      </c>
      <c r="E1420" t="s">
        <v>316</v>
      </c>
      <c r="F1420" s="4" t="str" cm="1">
        <f t="array" ref="F1420">_xlfn._xlws.FILTER(AnalysisMethods!$H$2:$H$31,AnalysisMethods!$E$2:$E$31=AnalysisResults!E1420,"")</f>
        <v>%</v>
      </c>
      <c r="G1420" s="4" t="str" cm="1">
        <f t="array" ref="G1420">_xlfn._xlws.FILTER(AnalysisMethods!$I$2:$I$31,AnalysisMethods!$E$2:$E$31=AnalysisResults!E1420,"")</f>
        <v>( XX.X)</v>
      </c>
      <c r="H1420" t="s">
        <v>33</v>
      </c>
      <c r="I1420" t="s">
        <v>41</v>
      </c>
      <c r="J1420" s="4" t="str" cm="1">
        <f t="array" ref="J1420">_xlfn._xlws.FILTER(AnalysisGroupings!$G$2:$G$20,AnalysisGroupings!$F$2:$F$20=AnalysisResults!I1420,"")</f>
        <v>Xanomeline High Dose</v>
      </c>
      <c r="L1420" t="s">
        <v>108</v>
      </c>
      <c r="N1420" s="4" t="str" cm="1">
        <f t="array" ref="N1420">_xlfn._xlws.FILTER(AnalysisGroupings!$G$2:$G$20,(AnalysisGroupings!$F$2:$F$20=AnalysisResults!M1420)*LEN(M1420)&gt;0,"")</f>
        <v/>
      </c>
      <c r="O1420" t="s">
        <v>363</v>
      </c>
      <c r="P1420" t="s">
        <v>111</v>
      </c>
      <c r="R1420" s="4" t="str" cm="1">
        <f t="array" ref="R1420">_xlfn._xlws.FILTER(AnalysisGroupings!$G$2:$G$20,(AnalysisGroupings!$F$2:$F$20=AnalysisResults!Q1420)*LEN(Q1420)&gt;0,"")</f>
        <v/>
      </c>
      <c r="S1420" t="s">
        <v>413</v>
      </c>
      <c r="T1420">
        <v>1.1904999999999999</v>
      </c>
      <c r="U1420" s="7" t="s">
        <v>283</v>
      </c>
    </row>
    <row r="1421" spans="1:21" x14ac:dyDescent="0.45">
      <c r="A1421" t="s">
        <v>117</v>
      </c>
      <c r="B1421" s="4" t="str" cm="1">
        <f t="array" ref="B1421">_xlfn._xlws.FILTER(AnalysisSets!B:B,AnalysisSets!A:A=_xlfn._xlws.FILTER(Analyses!D:D,Analyses!A:A=AnalysisResults!A1421,""),"")</f>
        <v>Safety Population</v>
      </c>
      <c r="C1421" t="s">
        <v>314</v>
      </c>
      <c r="D1421" s="4" t="str" cm="1">
        <f t="array" ref="D1421">_xlfn.UNIQUE(_xlfn._xlws.FILTER(AnalysisMethods!$C$2:$C$31,AnalysisMethods!$A$2:$A$31=AnalysisResults!C1421,""))</f>
        <v>Grouped summary of categorical variable</v>
      </c>
      <c r="E1421" t="s">
        <v>315</v>
      </c>
      <c r="F1421" s="4" t="str" cm="1">
        <f t="array" ref="F1421">_xlfn._xlws.FILTER(AnalysisMethods!$H$2:$H$31,AnalysisMethods!$E$2:$E$31=AnalysisResults!E1421,"")</f>
        <v>n</v>
      </c>
      <c r="G1421" s="4" t="str" cm="1">
        <f t="array" ref="G1421">_xlfn._xlws.FILTER(AnalysisMethods!$I$2:$I$31,AnalysisMethods!$E$2:$E$31=AnalysisResults!E1421,"")</f>
        <v>XX</v>
      </c>
      <c r="H1421" t="s">
        <v>33</v>
      </c>
      <c r="I1421" t="s">
        <v>41</v>
      </c>
      <c r="J1421" s="4" t="str" cm="1">
        <f t="array" ref="J1421">_xlfn._xlws.FILTER(AnalysisGroupings!$G$2:$G$20,AnalysisGroupings!$F$2:$F$20=AnalysisResults!I1421,"")</f>
        <v>Xanomeline High Dose</v>
      </c>
      <c r="L1421" t="s">
        <v>108</v>
      </c>
      <c r="N1421" s="4" t="str" cm="1">
        <f t="array" ref="N1421">_xlfn._xlws.FILTER(AnalysisGroupings!$G$2:$G$20,(AnalysisGroupings!$F$2:$F$20=AnalysisResults!M1421)*LEN(M1421)&gt;0,"")</f>
        <v/>
      </c>
      <c r="O1421" t="s">
        <v>363</v>
      </c>
      <c r="P1421" t="s">
        <v>111</v>
      </c>
      <c r="R1421" s="4" t="str" cm="1">
        <f t="array" ref="R1421">_xlfn._xlws.FILTER(AnalysisGroupings!$G$2:$G$20,(AnalysisGroupings!$F$2:$F$20=AnalysisResults!Q1421)*LEN(Q1421)&gt;0,"")</f>
        <v/>
      </c>
      <c r="S1421" t="s">
        <v>414</v>
      </c>
      <c r="T1421">
        <v>1</v>
      </c>
      <c r="U1421" s="7" t="s">
        <v>277</v>
      </c>
    </row>
    <row r="1422" spans="1:21" x14ac:dyDescent="0.45">
      <c r="A1422" t="s">
        <v>117</v>
      </c>
      <c r="B1422" s="4" t="str" cm="1">
        <f t="array" ref="B1422">_xlfn._xlws.FILTER(AnalysisSets!B:B,AnalysisSets!A:A=_xlfn._xlws.FILTER(Analyses!D:D,Analyses!A:A=AnalysisResults!A1422,""),"")</f>
        <v>Safety Population</v>
      </c>
      <c r="C1422" t="s">
        <v>314</v>
      </c>
      <c r="D1422" s="4" t="str" cm="1">
        <f t="array" ref="D1422">_xlfn.UNIQUE(_xlfn._xlws.FILTER(AnalysisMethods!$C$2:$C$31,AnalysisMethods!$A$2:$A$31=AnalysisResults!C1422,""))</f>
        <v>Grouped summary of categorical variable</v>
      </c>
      <c r="E1422" t="s">
        <v>316</v>
      </c>
      <c r="F1422" s="4" t="str" cm="1">
        <f t="array" ref="F1422">_xlfn._xlws.FILTER(AnalysisMethods!$H$2:$H$31,AnalysisMethods!$E$2:$E$31=AnalysisResults!E1422,"")</f>
        <v>%</v>
      </c>
      <c r="G1422" s="4" t="str" cm="1">
        <f t="array" ref="G1422">_xlfn._xlws.FILTER(AnalysisMethods!$I$2:$I$31,AnalysisMethods!$E$2:$E$31=AnalysisResults!E1422,"")</f>
        <v>( XX.X)</v>
      </c>
      <c r="H1422" t="s">
        <v>33</v>
      </c>
      <c r="I1422" t="s">
        <v>41</v>
      </c>
      <c r="J1422" s="4" t="str" cm="1">
        <f t="array" ref="J1422">_xlfn._xlws.FILTER(AnalysisGroupings!$G$2:$G$20,AnalysisGroupings!$F$2:$F$20=AnalysisResults!I1422,"")</f>
        <v>Xanomeline High Dose</v>
      </c>
      <c r="L1422" t="s">
        <v>108</v>
      </c>
      <c r="N1422" s="4" t="str" cm="1">
        <f t="array" ref="N1422">_xlfn._xlws.FILTER(AnalysisGroupings!$G$2:$G$20,(AnalysisGroupings!$F$2:$F$20=AnalysisResults!M1422)*LEN(M1422)&gt;0,"")</f>
        <v/>
      </c>
      <c r="O1422" t="s">
        <v>363</v>
      </c>
      <c r="P1422" t="s">
        <v>111</v>
      </c>
      <c r="R1422" s="4" t="str" cm="1">
        <f t="array" ref="R1422">_xlfn._xlws.FILTER(AnalysisGroupings!$G$2:$G$20,(AnalysisGroupings!$F$2:$F$20=AnalysisResults!Q1422)*LEN(Q1422)&gt;0,"")</f>
        <v/>
      </c>
      <c r="S1422" t="s">
        <v>414</v>
      </c>
      <c r="T1422">
        <v>1.1904999999999999</v>
      </c>
      <c r="U1422" s="7" t="s">
        <v>283</v>
      </c>
    </row>
    <row r="1423" spans="1:21" x14ac:dyDescent="0.45">
      <c r="A1423" t="s">
        <v>117</v>
      </c>
      <c r="B1423" s="4" t="str" cm="1">
        <f t="array" ref="B1423">_xlfn._xlws.FILTER(AnalysisSets!B:B,AnalysisSets!A:A=_xlfn._xlws.FILTER(Analyses!D:D,Analyses!A:A=AnalysisResults!A1423,""),"")</f>
        <v>Safety Population</v>
      </c>
      <c r="C1423" t="s">
        <v>314</v>
      </c>
      <c r="D1423" s="4" t="str" cm="1">
        <f t="array" ref="D1423">_xlfn.UNIQUE(_xlfn._xlws.FILTER(AnalysisMethods!$C$2:$C$31,AnalysisMethods!$A$2:$A$31=AnalysisResults!C1423,""))</f>
        <v>Grouped summary of categorical variable</v>
      </c>
      <c r="E1423" t="s">
        <v>315</v>
      </c>
      <c r="F1423" s="4" t="str" cm="1">
        <f t="array" ref="F1423">_xlfn._xlws.FILTER(AnalysisMethods!$H$2:$H$31,AnalysisMethods!$E$2:$E$31=AnalysisResults!E1423,"")</f>
        <v>n</v>
      </c>
      <c r="G1423" s="4" t="str" cm="1">
        <f t="array" ref="G1423">_xlfn._xlws.FILTER(AnalysisMethods!$I$2:$I$31,AnalysisMethods!$E$2:$E$31=AnalysisResults!E1423,"")</f>
        <v>XX</v>
      </c>
      <c r="H1423" t="s">
        <v>33</v>
      </c>
      <c r="I1423" t="s">
        <v>41</v>
      </c>
      <c r="J1423" s="4" t="str" cm="1">
        <f t="array" ref="J1423">_xlfn._xlws.FILTER(AnalysisGroupings!$G$2:$G$20,AnalysisGroupings!$F$2:$F$20=AnalysisResults!I1423,"")</f>
        <v>Xanomeline High Dose</v>
      </c>
      <c r="L1423" t="s">
        <v>108</v>
      </c>
      <c r="N1423" s="4" t="str" cm="1">
        <f t="array" ref="N1423">_xlfn._xlws.FILTER(AnalysisGroupings!$G$2:$G$20,(AnalysisGroupings!$F$2:$F$20=AnalysisResults!M1423)*LEN(M1423)&gt;0,"")</f>
        <v/>
      </c>
      <c r="O1423" t="s">
        <v>363</v>
      </c>
      <c r="P1423" t="s">
        <v>111</v>
      </c>
      <c r="R1423" s="4" t="str" cm="1">
        <f t="array" ref="R1423">_xlfn._xlws.FILTER(AnalysisGroupings!$G$2:$G$20,(AnalysisGroupings!$F$2:$F$20=AnalysisResults!Q1423)*LEN(Q1423)&gt;0,"")</f>
        <v/>
      </c>
      <c r="S1423" t="s">
        <v>416</v>
      </c>
      <c r="T1423">
        <v>0</v>
      </c>
      <c r="U1423" s="7" t="s">
        <v>276</v>
      </c>
    </row>
    <row r="1424" spans="1:21" x14ac:dyDescent="0.45">
      <c r="A1424" t="s">
        <v>117</v>
      </c>
      <c r="B1424" s="4" t="str" cm="1">
        <f t="array" ref="B1424">_xlfn._xlws.FILTER(AnalysisSets!B:B,AnalysisSets!A:A=_xlfn._xlws.FILTER(Analyses!D:D,Analyses!A:A=AnalysisResults!A1424,""),"")</f>
        <v>Safety Population</v>
      </c>
      <c r="C1424" t="s">
        <v>314</v>
      </c>
      <c r="D1424" s="4" t="str" cm="1">
        <f t="array" ref="D1424">_xlfn.UNIQUE(_xlfn._xlws.FILTER(AnalysisMethods!$C$2:$C$31,AnalysisMethods!$A$2:$A$31=AnalysisResults!C1424,""))</f>
        <v>Grouped summary of categorical variable</v>
      </c>
      <c r="E1424" t="s">
        <v>316</v>
      </c>
      <c r="F1424" s="4" t="str" cm="1">
        <f t="array" ref="F1424">_xlfn._xlws.FILTER(AnalysisMethods!$H$2:$H$31,AnalysisMethods!$E$2:$E$31=AnalysisResults!E1424,"")</f>
        <v>%</v>
      </c>
      <c r="G1424" s="4" t="str" cm="1">
        <f t="array" ref="G1424">_xlfn._xlws.FILTER(AnalysisMethods!$I$2:$I$31,AnalysisMethods!$E$2:$E$31=AnalysisResults!E1424,"")</f>
        <v>( XX.X)</v>
      </c>
      <c r="H1424" t="s">
        <v>33</v>
      </c>
      <c r="I1424" t="s">
        <v>41</v>
      </c>
      <c r="J1424" s="4" t="str" cm="1">
        <f t="array" ref="J1424">_xlfn._xlws.FILTER(AnalysisGroupings!$G$2:$G$20,AnalysisGroupings!$F$2:$F$20=AnalysisResults!I1424,"")</f>
        <v>Xanomeline High Dose</v>
      </c>
      <c r="L1424" t="s">
        <v>108</v>
      </c>
      <c r="N1424" s="4" t="str" cm="1">
        <f t="array" ref="N1424">_xlfn._xlws.FILTER(AnalysisGroupings!$G$2:$G$20,(AnalysisGroupings!$F$2:$F$20=AnalysisResults!M1424)*LEN(M1424)&gt;0,"")</f>
        <v/>
      </c>
      <c r="O1424" t="s">
        <v>363</v>
      </c>
      <c r="P1424" t="s">
        <v>111</v>
      </c>
      <c r="R1424" s="4" t="str" cm="1">
        <f t="array" ref="R1424">_xlfn._xlws.FILTER(AnalysisGroupings!$G$2:$G$20,(AnalysisGroupings!$F$2:$F$20=AnalysisResults!Q1424)*LEN(Q1424)&gt;0,"")</f>
        <v/>
      </c>
      <c r="S1424" t="s">
        <v>416</v>
      </c>
      <c r="T1424">
        <v>0</v>
      </c>
      <c r="U1424" s="7" t="s">
        <v>280</v>
      </c>
    </row>
    <row r="1425" spans="1:21" x14ac:dyDescent="0.45">
      <c r="A1425" t="s">
        <v>117</v>
      </c>
      <c r="B1425" s="4" t="str" cm="1">
        <f t="array" ref="B1425">_xlfn._xlws.FILTER(AnalysisSets!B:B,AnalysisSets!A:A=_xlfn._xlws.FILTER(Analyses!D:D,Analyses!A:A=AnalysisResults!A1425,""),"")</f>
        <v>Safety Population</v>
      </c>
      <c r="C1425" t="s">
        <v>314</v>
      </c>
      <c r="D1425" s="4" t="str" cm="1">
        <f t="array" ref="D1425">_xlfn.UNIQUE(_xlfn._xlws.FILTER(AnalysisMethods!$C$2:$C$31,AnalysisMethods!$A$2:$A$31=AnalysisResults!C1425,""))</f>
        <v>Grouped summary of categorical variable</v>
      </c>
      <c r="E1425" t="s">
        <v>315</v>
      </c>
      <c r="F1425" s="4" t="str" cm="1">
        <f t="array" ref="F1425">_xlfn._xlws.FILTER(AnalysisMethods!$H$2:$H$31,AnalysisMethods!$E$2:$E$31=AnalysisResults!E1425,"")</f>
        <v>n</v>
      </c>
      <c r="G1425" s="4" t="str" cm="1">
        <f t="array" ref="G1425">_xlfn._xlws.FILTER(AnalysisMethods!$I$2:$I$31,AnalysisMethods!$E$2:$E$31=AnalysisResults!E1425,"")</f>
        <v>XX</v>
      </c>
      <c r="H1425" t="s">
        <v>33</v>
      </c>
      <c r="I1425" t="s">
        <v>41</v>
      </c>
      <c r="J1425" s="4" t="str" cm="1">
        <f t="array" ref="J1425">_xlfn._xlws.FILTER(AnalysisGroupings!$G$2:$G$20,AnalysisGroupings!$F$2:$F$20=AnalysisResults!I1425,"")</f>
        <v>Xanomeline High Dose</v>
      </c>
      <c r="L1425" t="s">
        <v>108</v>
      </c>
      <c r="N1425" s="4" t="str" cm="1">
        <f t="array" ref="N1425">_xlfn._xlws.FILTER(AnalysisGroupings!$G$2:$G$20,(AnalysisGroupings!$F$2:$F$20=AnalysisResults!M1425)*LEN(M1425)&gt;0,"")</f>
        <v/>
      </c>
      <c r="O1425" t="s">
        <v>363</v>
      </c>
      <c r="P1425" t="s">
        <v>111</v>
      </c>
      <c r="R1425" s="4" t="str" cm="1">
        <f t="array" ref="R1425">_xlfn._xlws.FILTER(AnalysisGroupings!$G$2:$G$20,(AnalysisGroupings!$F$2:$F$20=AnalysisResults!Q1425)*LEN(Q1425)&gt;0,"")</f>
        <v/>
      </c>
      <c r="S1425" t="s">
        <v>417</v>
      </c>
      <c r="T1425">
        <v>1</v>
      </c>
      <c r="U1425" s="7" t="s">
        <v>277</v>
      </c>
    </row>
    <row r="1426" spans="1:21" x14ac:dyDescent="0.45">
      <c r="A1426" t="s">
        <v>117</v>
      </c>
      <c r="B1426" s="4" t="str" cm="1">
        <f t="array" ref="B1426">_xlfn._xlws.FILTER(AnalysisSets!B:B,AnalysisSets!A:A=_xlfn._xlws.FILTER(Analyses!D:D,Analyses!A:A=AnalysisResults!A1426,""),"")</f>
        <v>Safety Population</v>
      </c>
      <c r="C1426" t="s">
        <v>314</v>
      </c>
      <c r="D1426" s="4" t="str" cm="1">
        <f t="array" ref="D1426">_xlfn.UNIQUE(_xlfn._xlws.FILTER(AnalysisMethods!$C$2:$C$31,AnalysisMethods!$A$2:$A$31=AnalysisResults!C1426,""))</f>
        <v>Grouped summary of categorical variable</v>
      </c>
      <c r="E1426" t="s">
        <v>316</v>
      </c>
      <c r="F1426" s="4" t="str" cm="1">
        <f t="array" ref="F1426">_xlfn._xlws.FILTER(AnalysisMethods!$H$2:$H$31,AnalysisMethods!$E$2:$E$31=AnalysisResults!E1426,"")</f>
        <v>%</v>
      </c>
      <c r="G1426" s="4" t="str" cm="1">
        <f t="array" ref="G1426">_xlfn._xlws.FILTER(AnalysisMethods!$I$2:$I$31,AnalysisMethods!$E$2:$E$31=AnalysisResults!E1426,"")</f>
        <v>( XX.X)</v>
      </c>
      <c r="H1426" t="s">
        <v>33</v>
      </c>
      <c r="I1426" t="s">
        <v>41</v>
      </c>
      <c r="J1426" s="4" t="str" cm="1">
        <f t="array" ref="J1426">_xlfn._xlws.FILTER(AnalysisGroupings!$G$2:$G$20,AnalysisGroupings!$F$2:$F$20=AnalysisResults!I1426,"")</f>
        <v>Xanomeline High Dose</v>
      </c>
      <c r="L1426" t="s">
        <v>108</v>
      </c>
      <c r="N1426" s="4" t="str" cm="1">
        <f t="array" ref="N1426">_xlfn._xlws.FILTER(AnalysisGroupings!$G$2:$G$20,(AnalysisGroupings!$F$2:$F$20=AnalysisResults!M1426)*LEN(M1426)&gt;0,"")</f>
        <v/>
      </c>
      <c r="O1426" t="s">
        <v>363</v>
      </c>
      <c r="P1426" t="s">
        <v>111</v>
      </c>
      <c r="R1426" s="4" t="str" cm="1">
        <f t="array" ref="R1426">_xlfn._xlws.FILTER(AnalysisGroupings!$G$2:$G$20,(AnalysisGroupings!$F$2:$F$20=AnalysisResults!Q1426)*LEN(Q1426)&gt;0,"")</f>
        <v/>
      </c>
      <c r="S1426" t="s">
        <v>417</v>
      </c>
      <c r="T1426">
        <v>1.1904999999999999</v>
      </c>
      <c r="U1426" s="7" t="s">
        <v>283</v>
      </c>
    </row>
    <row r="1427" spans="1:21" x14ac:dyDescent="0.45">
      <c r="A1427" t="s">
        <v>117</v>
      </c>
      <c r="B1427" s="4" t="str" cm="1">
        <f t="array" ref="B1427">_xlfn._xlws.FILTER(AnalysisSets!B:B,AnalysisSets!A:A=_xlfn._xlws.FILTER(Analyses!D:D,Analyses!A:A=AnalysisResults!A1427,""),"")</f>
        <v>Safety Population</v>
      </c>
      <c r="C1427" t="s">
        <v>314</v>
      </c>
      <c r="D1427" s="4" t="str" cm="1">
        <f t="array" ref="D1427">_xlfn.UNIQUE(_xlfn._xlws.FILTER(AnalysisMethods!$C$2:$C$31,AnalysisMethods!$A$2:$A$31=AnalysisResults!C1427,""))</f>
        <v>Grouped summary of categorical variable</v>
      </c>
      <c r="E1427" t="s">
        <v>315</v>
      </c>
      <c r="F1427" s="4" t="str" cm="1">
        <f t="array" ref="F1427">_xlfn._xlws.FILTER(AnalysisMethods!$H$2:$H$31,AnalysisMethods!$E$2:$E$31=AnalysisResults!E1427,"")</f>
        <v>n</v>
      </c>
      <c r="G1427" s="4" t="str" cm="1">
        <f t="array" ref="G1427">_xlfn._xlws.FILTER(AnalysisMethods!$I$2:$I$31,AnalysisMethods!$E$2:$E$31=AnalysisResults!E1427,"")</f>
        <v>XX</v>
      </c>
      <c r="H1427" t="s">
        <v>33</v>
      </c>
      <c r="I1427" t="s">
        <v>41</v>
      </c>
      <c r="J1427" s="4" t="str" cm="1">
        <f t="array" ref="J1427">_xlfn._xlws.FILTER(AnalysisGroupings!$G$2:$G$20,AnalysisGroupings!$F$2:$F$20=AnalysisResults!I1427,"")</f>
        <v>Xanomeline High Dose</v>
      </c>
      <c r="L1427" t="s">
        <v>108</v>
      </c>
      <c r="N1427" s="4" t="str" cm="1">
        <f t="array" ref="N1427">_xlfn._xlws.FILTER(AnalysisGroupings!$G$2:$G$20,(AnalysisGroupings!$F$2:$F$20=AnalysisResults!M1427)*LEN(M1427)&gt;0,"")</f>
        <v/>
      </c>
      <c r="O1427" t="s">
        <v>363</v>
      </c>
      <c r="P1427" t="s">
        <v>111</v>
      </c>
      <c r="R1427" s="4" t="str" cm="1">
        <f t="array" ref="R1427">_xlfn._xlws.FILTER(AnalysisGroupings!$G$2:$G$20,(AnalysisGroupings!$F$2:$F$20=AnalysisResults!Q1427)*LEN(Q1427)&gt;0,"")</f>
        <v/>
      </c>
      <c r="S1427" t="s">
        <v>418</v>
      </c>
      <c r="T1427">
        <v>0</v>
      </c>
      <c r="U1427" s="7" t="s">
        <v>276</v>
      </c>
    </row>
    <row r="1428" spans="1:21" x14ac:dyDescent="0.45">
      <c r="A1428" t="s">
        <v>117</v>
      </c>
      <c r="B1428" s="4" t="str" cm="1">
        <f t="array" ref="B1428">_xlfn._xlws.FILTER(AnalysisSets!B:B,AnalysisSets!A:A=_xlfn._xlws.FILTER(Analyses!D:D,Analyses!A:A=AnalysisResults!A1428,""),"")</f>
        <v>Safety Population</v>
      </c>
      <c r="C1428" t="s">
        <v>314</v>
      </c>
      <c r="D1428" s="4" t="str" cm="1">
        <f t="array" ref="D1428">_xlfn.UNIQUE(_xlfn._xlws.FILTER(AnalysisMethods!$C$2:$C$31,AnalysisMethods!$A$2:$A$31=AnalysisResults!C1428,""))</f>
        <v>Grouped summary of categorical variable</v>
      </c>
      <c r="E1428" t="s">
        <v>316</v>
      </c>
      <c r="F1428" s="4" t="str" cm="1">
        <f t="array" ref="F1428">_xlfn._xlws.FILTER(AnalysisMethods!$H$2:$H$31,AnalysisMethods!$E$2:$E$31=AnalysisResults!E1428,"")</f>
        <v>%</v>
      </c>
      <c r="G1428" s="4" t="str" cm="1">
        <f t="array" ref="G1428">_xlfn._xlws.FILTER(AnalysisMethods!$I$2:$I$31,AnalysisMethods!$E$2:$E$31=AnalysisResults!E1428,"")</f>
        <v>( XX.X)</v>
      </c>
      <c r="H1428" t="s">
        <v>33</v>
      </c>
      <c r="I1428" t="s">
        <v>41</v>
      </c>
      <c r="J1428" s="4" t="str" cm="1">
        <f t="array" ref="J1428">_xlfn._xlws.FILTER(AnalysisGroupings!$G$2:$G$20,AnalysisGroupings!$F$2:$F$20=AnalysisResults!I1428,"")</f>
        <v>Xanomeline High Dose</v>
      </c>
      <c r="L1428" t="s">
        <v>108</v>
      </c>
      <c r="N1428" s="4" t="str" cm="1">
        <f t="array" ref="N1428">_xlfn._xlws.FILTER(AnalysisGroupings!$G$2:$G$20,(AnalysisGroupings!$F$2:$F$20=AnalysisResults!M1428)*LEN(M1428)&gt;0,"")</f>
        <v/>
      </c>
      <c r="O1428" t="s">
        <v>363</v>
      </c>
      <c r="P1428" t="s">
        <v>111</v>
      </c>
      <c r="R1428" s="4" t="str" cm="1">
        <f t="array" ref="R1428">_xlfn._xlws.FILTER(AnalysisGroupings!$G$2:$G$20,(AnalysisGroupings!$F$2:$F$20=AnalysisResults!Q1428)*LEN(Q1428)&gt;0,"")</f>
        <v/>
      </c>
      <c r="S1428" t="s">
        <v>418</v>
      </c>
      <c r="T1428">
        <v>0</v>
      </c>
      <c r="U1428" s="7" t="s">
        <v>280</v>
      </c>
    </row>
    <row r="1429" spans="1:21" x14ac:dyDescent="0.45">
      <c r="A1429" t="s">
        <v>117</v>
      </c>
      <c r="B1429" s="4" t="str" cm="1">
        <f t="array" ref="B1429">_xlfn._xlws.FILTER(AnalysisSets!B:B,AnalysisSets!A:A=_xlfn._xlws.FILTER(Analyses!D:D,Analyses!A:A=AnalysisResults!A1429,""),"")</f>
        <v>Safety Population</v>
      </c>
      <c r="C1429" t="s">
        <v>314</v>
      </c>
      <c r="D1429" s="4" t="str" cm="1">
        <f t="array" ref="D1429">_xlfn.UNIQUE(_xlfn._xlws.FILTER(AnalysisMethods!$C$2:$C$31,AnalysisMethods!$A$2:$A$31=AnalysisResults!C1429,""))</f>
        <v>Grouped summary of categorical variable</v>
      </c>
      <c r="E1429" t="s">
        <v>315</v>
      </c>
      <c r="F1429" s="4" t="str" cm="1">
        <f t="array" ref="F1429">_xlfn._xlws.FILTER(AnalysisMethods!$H$2:$H$31,AnalysisMethods!$E$2:$E$31=AnalysisResults!E1429,"")</f>
        <v>n</v>
      </c>
      <c r="G1429" s="4" t="str" cm="1">
        <f t="array" ref="G1429">_xlfn._xlws.FILTER(AnalysisMethods!$I$2:$I$31,AnalysisMethods!$E$2:$E$31=AnalysisResults!E1429,"")</f>
        <v>XX</v>
      </c>
      <c r="H1429" t="s">
        <v>33</v>
      </c>
      <c r="I1429" t="s">
        <v>41</v>
      </c>
      <c r="J1429" s="4" t="str" cm="1">
        <f t="array" ref="J1429">_xlfn._xlws.FILTER(AnalysisGroupings!$G$2:$G$20,AnalysisGroupings!$F$2:$F$20=AnalysisResults!I1429,"")</f>
        <v>Xanomeline High Dose</v>
      </c>
      <c r="L1429" t="s">
        <v>108</v>
      </c>
      <c r="N1429" s="4" t="str" cm="1">
        <f t="array" ref="N1429">_xlfn._xlws.FILTER(AnalysisGroupings!$G$2:$G$20,(AnalysisGroupings!$F$2:$F$20=AnalysisResults!M1429)*LEN(M1429)&gt;0,"")</f>
        <v/>
      </c>
      <c r="O1429" t="s">
        <v>363</v>
      </c>
      <c r="P1429" t="s">
        <v>111</v>
      </c>
      <c r="R1429" s="4" t="str" cm="1">
        <f t="array" ref="R1429">_xlfn._xlws.FILTER(AnalysisGroupings!$G$2:$G$20,(AnalysisGroupings!$F$2:$F$20=AnalysisResults!Q1429)*LEN(Q1429)&gt;0,"")</f>
        <v/>
      </c>
      <c r="S1429" t="s">
        <v>419</v>
      </c>
      <c r="T1429">
        <v>1</v>
      </c>
      <c r="U1429" s="7" t="s">
        <v>277</v>
      </c>
    </row>
    <row r="1430" spans="1:21" x14ac:dyDescent="0.45">
      <c r="A1430" t="s">
        <v>117</v>
      </c>
      <c r="B1430" s="4" t="str" cm="1">
        <f t="array" ref="B1430">_xlfn._xlws.FILTER(AnalysisSets!B:B,AnalysisSets!A:A=_xlfn._xlws.FILTER(Analyses!D:D,Analyses!A:A=AnalysisResults!A1430,""),"")</f>
        <v>Safety Population</v>
      </c>
      <c r="C1430" t="s">
        <v>314</v>
      </c>
      <c r="D1430" s="4" t="str" cm="1">
        <f t="array" ref="D1430">_xlfn.UNIQUE(_xlfn._xlws.FILTER(AnalysisMethods!$C$2:$C$31,AnalysisMethods!$A$2:$A$31=AnalysisResults!C1430,""))</f>
        <v>Grouped summary of categorical variable</v>
      </c>
      <c r="E1430" t="s">
        <v>316</v>
      </c>
      <c r="F1430" s="4" t="str" cm="1">
        <f t="array" ref="F1430">_xlfn._xlws.FILTER(AnalysisMethods!$H$2:$H$31,AnalysisMethods!$E$2:$E$31=AnalysisResults!E1430,"")</f>
        <v>%</v>
      </c>
      <c r="G1430" s="4" t="str" cm="1">
        <f t="array" ref="G1430">_xlfn._xlws.FILTER(AnalysisMethods!$I$2:$I$31,AnalysisMethods!$E$2:$E$31=AnalysisResults!E1430,"")</f>
        <v>( XX.X)</v>
      </c>
      <c r="H1430" t="s">
        <v>33</v>
      </c>
      <c r="I1430" t="s">
        <v>41</v>
      </c>
      <c r="J1430" s="4" t="str" cm="1">
        <f t="array" ref="J1430">_xlfn._xlws.FILTER(AnalysisGroupings!$G$2:$G$20,AnalysisGroupings!$F$2:$F$20=AnalysisResults!I1430,"")</f>
        <v>Xanomeline High Dose</v>
      </c>
      <c r="L1430" t="s">
        <v>108</v>
      </c>
      <c r="N1430" s="4" t="str" cm="1">
        <f t="array" ref="N1430">_xlfn._xlws.FILTER(AnalysisGroupings!$G$2:$G$20,(AnalysisGroupings!$F$2:$F$20=AnalysisResults!M1430)*LEN(M1430)&gt;0,"")</f>
        <v/>
      </c>
      <c r="O1430" t="s">
        <v>363</v>
      </c>
      <c r="P1430" t="s">
        <v>111</v>
      </c>
      <c r="R1430" s="4" t="str" cm="1">
        <f t="array" ref="R1430">_xlfn._xlws.FILTER(AnalysisGroupings!$G$2:$G$20,(AnalysisGroupings!$F$2:$F$20=AnalysisResults!Q1430)*LEN(Q1430)&gt;0,"")</f>
        <v/>
      </c>
      <c r="S1430" t="s">
        <v>419</v>
      </c>
      <c r="T1430">
        <v>1.1904999999999999</v>
      </c>
      <c r="U1430" s="7" t="s">
        <v>283</v>
      </c>
    </row>
    <row r="1431" spans="1:21" x14ac:dyDescent="0.45">
      <c r="A1431" t="s">
        <v>117</v>
      </c>
      <c r="B1431" s="4" t="str" cm="1">
        <f t="array" ref="B1431">_xlfn._xlws.FILTER(AnalysisSets!B:B,AnalysisSets!A:A=_xlfn._xlws.FILTER(Analyses!D:D,Analyses!A:A=AnalysisResults!A1431,""),"")</f>
        <v>Safety Population</v>
      </c>
      <c r="C1431" t="s">
        <v>314</v>
      </c>
      <c r="D1431" s="4" t="str" cm="1">
        <f t="array" ref="D1431">_xlfn.UNIQUE(_xlfn._xlws.FILTER(AnalysisMethods!$C$2:$C$31,AnalysisMethods!$A$2:$A$31=AnalysisResults!C1431,""))</f>
        <v>Grouped summary of categorical variable</v>
      </c>
      <c r="E1431" t="s">
        <v>315</v>
      </c>
      <c r="F1431" s="4" t="str" cm="1">
        <f t="array" ref="F1431">_xlfn._xlws.FILTER(AnalysisMethods!$H$2:$H$31,AnalysisMethods!$E$2:$E$31=AnalysisResults!E1431,"")</f>
        <v>n</v>
      </c>
      <c r="G1431" s="4" t="str" cm="1">
        <f t="array" ref="G1431">_xlfn._xlws.FILTER(AnalysisMethods!$I$2:$I$31,AnalysisMethods!$E$2:$E$31=AnalysisResults!E1431,"")</f>
        <v>XX</v>
      </c>
      <c r="H1431" t="s">
        <v>33</v>
      </c>
      <c r="I1431" t="s">
        <v>41</v>
      </c>
      <c r="J1431" s="4" t="str" cm="1">
        <f t="array" ref="J1431">_xlfn._xlws.FILTER(AnalysisGroupings!$G$2:$G$20,AnalysisGroupings!$F$2:$F$20=AnalysisResults!I1431,"")</f>
        <v>Xanomeline High Dose</v>
      </c>
      <c r="L1431" t="s">
        <v>108</v>
      </c>
      <c r="N1431" s="4" t="str" cm="1">
        <f t="array" ref="N1431">_xlfn._xlws.FILTER(AnalysisGroupings!$G$2:$G$20,(AnalysisGroupings!$F$2:$F$20=AnalysisResults!M1431)*LEN(M1431)&gt;0,"")</f>
        <v/>
      </c>
      <c r="O1431" t="s">
        <v>363</v>
      </c>
      <c r="P1431" t="s">
        <v>111</v>
      </c>
      <c r="R1431" s="4" t="str" cm="1">
        <f t="array" ref="R1431">_xlfn._xlws.FILTER(AnalysisGroupings!$G$2:$G$20,(AnalysisGroupings!$F$2:$F$20=AnalysisResults!Q1431)*LEN(Q1431)&gt;0,"")</f>
        <v/>
      </c>
      <c r="S1431" t="s">
        <v>420</v>
      </c>
      <c r="T1431">
        <v>0</v>
      </c>
      <c r="U1431" s="7" t="s">
        <v>276</v>
      </c>
    </row>
    <row r="1432" spans="1:21" x14ac:dyDescent="0.45">
      <c r="A1432" t="s">
        <v>117</v>
      </c>
      <c r="B1432" s="4" t="str" cm="1">
        <f t="array" ref="B1432">_xlfn._xlws.FILTER(AnalysisSets!B:B,AnalysisSets!A:A=_xlfn._xlws.FILTER(Analyses!D:D,Analyses!A:A=AnalysisResults!A1432,""),"")</f>
        <v>Safety Population</v>
      </c>
      <c r="C1432" t="s">
        <v>314</v>
      </c>
      <c r="D1432" s="4" t="str" cm="1">
        <f t="array" ref="D1432">_xlfn.UNIQUE(_xlfn._xlws.FILTER(AnalysisMethods!$C$2:$C$31,AnalysisMethods!$A$2:$A$31=AnalysisResults!C1432,""))</f>
        <v>Grouped summary of categorical variable</v>
      </c>
      <c r="E1432" t="s">
        <v>316</v>
      </c>
      <c r="F1432" s="4" t="str" cm="1">
        <f t="array" ref="F1432">_xlfn._xlws.FILTER(AnalysisMethods!$H$2:$H$31,AnalysisMethods!$E$2:$E$31=AnalysisResults!E1432,"")</f>
        <v>%</v>
      </c>
      <c r="G1432" s="4" t="str" cm="1">
        <f t="array" ref="G1432">_xlfn._xlws.FILTER(AnalysisMethods!$I$2:$I$31,AnalysisMethods!$E$2:$E$31=AnalysisResults!E1432,"")</f>
        <v>( XX.X)</v>
      </c>
      <c r="H1432" t="s">
        <v>33</v>
      </c>
      <c r="I1432" t="s">
        <v>41</v>
      </c>
      <c r="J1432" s="4" t="str" cm="1">
        <f t="array" ref="J1432">_xlfn._xlws.FILTER(AnalysisGroupings!$G$2:$G$20,AnalysisGroupings!$F$2:$F$20=AnalysisResults!I1432,"")</f>
        <v>Xanomeline High Dose</v>
      </c>
      <c r="L1432" t="s">
        <v>108</v>
      </c>
      <c r="N1432" s="4" t="str" cm="1">
        <f t="array" ref="N1432">_xlfn._xlws.FILTER(AnalysisGroupings!$G$2:$G$20,(AnalysisGroupings!$F$2:$F$20=AnalysisResults!M1432)*LEN(M1432)&gt;0,"")</f>
        <v/>
      </c>
      <c r="O1432" t="s">
        <v>363</v>
      </c>
      <c r="P1432" t="s">
        <v>111</v>
      </c>
      <c r="R1432" s="4" t="str" cm="1">
        <f t="array" ref="R1432">_xlfn._xlws.FILTER(AnalysisGroupings!$G$2:$G$20,(AnalysisGroupings!$F$2:$F$20=AnalysisResults!Q1432)*LEN(Q1432)&gt;0,"")</f>
        <v/>
      </c>
      <c r="S1432" t="s">
        <v>420</v>
      </c>
      <c r="T1432">
        <v>0</v>
      </c>
      <c r="U1432" s="7" t="s">
        <v>280</v>
      </c>
    </row>
    <row r="1433" spans="1:21" x14ac:dyDescent="0.45">
      <c r="A1433" t="s">
        <v>117</v>
      </c>
      <c r="B1433" s="4" t="str" cm="1">
        <f t="array" ref="B1433">_xlfn._xlws.FILTER(AnalysisSets!B:B,AnalysisSets!A:A=_xlfn._xlws.FILTER(Analyses!D:D,Analyses!A:A=AnalysisResults!A1433,""),"")</f>
        <v>Safety Population</v>
      </c>
      <c r="C1433" t="s">
        <v>314</v>
      </c>
      <c r="D1433" s="4" t="str" cm="1">
        <f t="array" ref="D1433">_xlfn.UNIQUE(_xlfn._xlws.FILTER(AnalysisMethods!$C$2:$C$31,AnalysisMethods!$A$2:$A$31=AnalysisResults!C1433,""))</f>
        <v>Grouped summary of categorical variable</v>
      </c>
      <c r="E1433" t="s">
        <v>315</v>
      </c>
      <c r="F1433" s="4" t="str" cm="1">
        <f t="array" ref="F1433">_xlfn._xlws.FILTER(AnalysisMethods!$H$2:$H$31,AnalysisMethods!$E$2:$E$31=AnalysisResults!E1433,"")</f>
        <v>n</v>
      </c>
      <c r="G1433" s="4" t="str" cm="1">
        <f t="array" ref="G1433">_xlfn._xlws.FILTER(AnalysisMethods!$I$2:$I$31,AnalysisMethods!$E$2:$E$31=AnalysisResults!E1433,"")</f>
        <v>XX</v>
      </c>
      <c r="H1433" t="s">
        <v>33</v>
      </c>
      <c r="I1433" t="s">
        <v>41</v>
      </c>
      <c r="J1433" s="4" t="str" cm="1">
        <f t="array" ref="J1433">_xlfn._xlws.FILTER(AnalysisGroupings!$G$2:$G$20,AnalysisGroupings!$F$2:$F$20=AnalysisResults!I1433,"")</f>
        <v>Xanomeline High Dose</v>
      </c>
      <c r="L1433" t="s">
        <v>108</v>
      </c>
      <c r="N1433" s="4" t="str" cm="1">
        <f t="array" ref="N1433">_xlfn._xlws.FILTER(AnalysisGroupings!$G$2:$G$20,(AnalysisGroupings!$F$2:$F$20=AnalysisResults!M1433)*LEN(M1433)&gt;0,"")</f>
        <v/>
      </c>
      <c r="O1433" t="s">
        <v>363</v>
      </c>
      <c r="P1433" t="s">
        <v>111</v>
      </c>
      <c r="R1433" s="4" t="str" cm="1">
        <f t="array" ref="R1433">_xlfn._xlws.FILTER(AnalysisGroupings!$G$2:$G$20,(AnalysisGroupings!$F$2:$F$20=AnalysisResults!Q1433)*LEN(Q1433)&gt;0,"")</f>
        <v/>
      </c>
      <c r="S1433" t="s">
        <v>421</v>
      </c>
      <c r="T1433">
        <v>0</v>
      </c>
      <c r="U1433" s="7" t="s">
        <v>276</v>
      </c>
    </row>
    <row r="1434" spans="1:21" x14ac:dyDescent="0.45">
      <c r="A1434" t="s">
        <v>117</v>
      </c>
      <c r="B1434" s="4" t="str" cm="1">
        <f t="array" ref="B1434">_xlfn._xlws.FILTER(AnalysisSets!B:B,AnalysisSets!A:A=_xlfn._xlws.FILTER(Analyses!D:D,Analyses!A:A=AnalysisResults!A1434,""),"")</f>
        <v>Safety Population</v>
      </c>
      <c r="C1434" t="s">
        <v>314</v>
      </c>
      <c r="D1434" s="4" t="str" cm="1">
        <f t="array" ref="D1434">_xlfn.UNIQUE(_xlfn._xlws.FILTER(AnalysisMethods!$C$2:$C$31,AnalysisMethods!$A$2:$A$31=AnalysisResults!C1434,""))</f>
        <v>Grouped summary of categorical variable</v>
      </c>
      <c r="E1434" t="s">
        <v>316</v>
      </c>
      <c r="F1434" s="4" t="str" cm="1">
        <f t="array" ref="F1434">_xlfn._xlws.FILTER(AnalysisMethods!$H$2:$H$31,AnalysisMethods!$E$2:$E$31=AnalysisResults!E1434,"")</f>
        <v>%</v>
      </c>
      <c r="G1434" s="4" t="str" cm="1">
        <f t="array" ref="G1434">_xlfn._xlws.FILTER(AnalysisMethods!$I$2:$I$31,AnalysisMethods!$E$2:$E$31=AnalysisResults!E1434,"")</f>
        <v>( XX.X)</v>
      </c>
      <c r="H1434" t="s">
        <v>33</v>
      </c>
      <c r="I1434" t="s">
        <v>41</v>
      </c>
      <c r="J1434" s="4" t="str" cm="1">
        <f t="array" ref="J1434">_xlfn._xlws.FILTER(AnalysisGroupings!$G$2:$G$20,AnalysisGroupings!$F$2:$F$20=AnalysisResults!I1434,"")</f>
        <v>Xanomeline High Dose</v>
      </c>
      <c r="L1434" t="s">
        <v>108</v>
      </c>
      <c r="N1434" s="4" t="str" cm="1">
        <f t="array" ref="N1434">_xlfn._xlws.FILTER(AnalysisGroupings!$G$2:$G$20,(AnalysisGroupings!$F$2:$F$20=AnalysisResults!M1434)*LEN(M1434)&gt;0,"")</f>
        <v/>
      </c>
      <c r="O1434" t="s">
        <v>363</v>
      </c>
      <c r="P1434" t="s">
        <v>111</v>
      </c>
      <c r="R1434" s="4" t="str" cm="1">
        <f t="array" ref="R1434">_xlfn._xlws.FILTER(AnalysisGroupings!$G$2:$G$20,(AnalysisGroupings!$F$2:$F$20=AnalysisResults!Q1434)*LEN(Q1434)&gt;0,"")</f>
        <v/>
      </c>
      <c r="S1434" t="s">
        <v>421</v>
      </c>
      <c r="T1434">
        <v>0</v>
      </c>
      <c r="U1434" s="7" t="s">
        <v>280</v>
      </c>
    </row>
    <row r="1435" spans="1:21" x14ac:dyDescent="0.45">
      <c r="A1435" t="s">
        <v>117</v>
      </c>
      <c r="B1435" s="4" t="str" cm="1">
        <f t="array" ref="B1435">_xlfn._xlws.FILTER(AnalysisSets!B:B,AnalysisSets!A:A=_xlfn._xlws.FILTER(Analyses!D:D,Analyses!A:A=AnalysisResults!A1435,""),"")</f>
        <v>Safety Population</v>
      </c>
      <c r="C1435" t="s">
        <v>314</v>
      </c>
      <c r="D1435" s="4" t="str" cm="1">
        <f t="array" ref="D1435">_xlfn.UNIQUE(_xlfn._xlws.FILTER(AnalysisMethods!$C$2:$C$31,AnalysisMethods!$A$2:$A$31=AnalysisResults!C1435,""))</f>
        <v>Grouped summary of categorical variable</v>
      </c>
      <c r="E1435" t="s">
        <v>315</v>
      </c>
      <c r="F1435" s="4" t="str" cm="1">
        <f t="array" ref="F1435">_xlfn._xlws.FILTER(AnalysisMethods!$H$2:$H$31,AnalysisMethods!$E$2:$E$31=AnalysisResults!E1435,"")</f>
        <v>n</v>
      </c>
      <c r="G1435" s="4" t="str" cm="1">
        <f t="array" ref="G1435">_xlfn._xlws.FILTER(AnalysisMethods!$I$2:$I$31,AnalysisMethods!$E$2:$E$31=AnalysisResults!E1435,"")</f>
        <v>XX</v>
      </c>
      <c r="H1435" t="s">
        <v>33</v>
      </c>
      <c r="I1435" t="s">
        <v>41</v>
      </c>
      <c r="J1435" s="4" t="str" cm="1">
        <f t="array" ref="J1435">_xlfn._xlws.FILTER(AnalysisGroupings!$G$2:$G$20,AnalysisGroupings!$F$2:$F$20=AnalysisResults!I1435,"")</f>
        <v>Xanomeline High Dose</v>
      </c>
      <c r="L1435" t="s">
        <v>108</v>
      </c>
      <c r="N1435" s="4" t="str" cm="1">
        <f t="array" ref="N1435">_xlfn._xlws.FILTER(AnalysisGroupings!$G$2:$G$20,(AnalysisGroupings!$F$2:$F$20=AnalysisResults!M1435)*LEN(M1435)&gt;0,"")</f>
        <v/>
      </c>
      <c r="O1435" t="s">
        <v>363</v>
      </c>
      <c r="P1435" t="s">
        <v>111</v>
      </c>
      <c r="R1435" s="4" t="str" cm="1">
        <f t="array" ref="R1435">_xlfn._xlws.FILTER(AnalysisGroupings!$G$2:$G$20,(AnalysisGroupings!$F$2:$F$20=AnalysisResults!Q1435)*LEN(Q1435)&gt;0,"")</f>
        <v/>
      </c>
      <c r="S1435" t="s">
        <v>450</v>
      </c>
      <c r="T1435">
        <v>0</v>
      </c>
      <c r="U1435" s="7" t="s">
        <v>276</v>
      </c>
    </row>
    <row r="1436" spans="1:21" x14ac:dyDescent="0.45">
      <c r="A1436" t="s">
        <v>117</v>
      </c>
      <c r="B1436" s="4" t="str" cm="1">
        <f t="array" ref="B1436">_xlfn._xlws.FILTER(AnalysisSets!B:B,AnalysisSets!A:A=_xlfn._xlws.FILTER(Analyses!D:D,Analyses!A:A=AnalysisResults!A1436,""),"")</f>
        <v>Safety Population</v>
      </c>
      <c r="C1436" t="s">
        <v>314</v>
      </c>
      <c r="D1436" s="4" t="str" cm="1">
        <f t="array" ref="D1436">_xlfn.UNIQUE(_xlfn._xlws.FILTER(AnalysisMethods!$C$2:$C$31,AnalysisMethods!$A$2:$A$31=AnalysisResults!C1436,""))</f>
        <v>Grouped summary of categorical variable</v>
      </c>
      <c r="E1436" t="s">
        <v>316</v>
      </c>
      <c r="F1436" s="4" t="str" cm="1">
        <f t="array" ref="F1436">_xlfn._xlws.FILTER(AnalysisMethods!$H$2:$H$31,AnalysisMethods!$E$2:$E$31=AnalysisResults!E1436,"")</f>
        <v>%</v>
      </c>
      <c r="G1436" s="4" t="str" cm="1">
        <f t="array" ref="G1436">_xlfn._xlws.FILTER(AnalysisMethods!$I$2:$I$31,AnalysisMethods!$E$2:$E$31=AnalysisResults!E1436,"")</f>
        <v>( XX.X)</v>
      </c>
      <c r="H1436" t="s">
        <v>33</v>
      </c>
      <c r="I1436" t="s">
        <v>41</v>
      </c>
      <c r="J1436" s="4" t="str" cm="1">
        <f t="array" ref="J1436">_xlfn._xlws.FILTER(AnalysisGroupings!$G$2:$G$20,AnalysisGroupings!$F$2:$F$20=AnalysisResults!I1436,"")</f>
        <v>Xanomeline High Dose</v>
      </c>
      <c r="L1436" t="s">
        <v>108</v>
      </c>
      <c r="N1436" s="4" t="str" cm="1">
        <f t="array" ref="N1436">_xlfn._xlws.FILTER(AnalysisGroupings!$G$2:$G$20,(AnalysisGroupings!$F$2:$F$20=AnalysisResults!M1436)*LEN(M1436)&gt;0,"")</f>
        <v/>
      </c>
      <c r="O1436" t="s">
        <v>363</v>
      </c>
      <c r="P1436" t="s">
        <v>111</v>
      </c>
      <c r="R1436" s="4" t="str" cm="1">
        <f t="array" ref="R1436">_xlfn._xlws.FILTER(AnalysisGroupings!$G$2:$G$20,(AnalysisGroupings!$F$2:$F$20=AnalysisResults!Q1436)*LEN(Q1436)&gt;0,"")</f>
        <v/>
      </c>
      <c r="S1436" t="s">
        <v>450</v>
      </c>
      <c r="T1436">
        <v>0</v>
      </c>
      <c r="U1436" s="7" t="s">
        <v>280</v>
      </c>
    </row>
    <row r="1437" spans="1:21" x14ac:dyDescent="0.45">
      <c r="A1437" t="s">
        <v>117</v>
      </c>
      <c r="B1437" s="4" t="str" cm="1">
        <f t="array" ref="B1437">_xlfn._xlws.FILTER(AnalysisSets!B:B,AnalysisSets!A:A=_xlfn._xlws.FILTER(Analyses!D:D,Analyses!A:A=AnalysisResults!A1437,""),"")</f>
        <v>Safety Population</v>
      </c>
      <c r="C1437" t="s">
        <v>314</v>
      </c>
      <c r="D1437" s="4" t="str" cm="1">
        <f t="array" ref="D1437">_xlfn.UNIQUE(_xlfn._xlws.FILTER(AnalysisMethods!$C$2:$C$31,AnalysisMethods!$A$2:$A$31=AnalysisResults!C1437,""))</f>
        <v>Grouped summary of categorical variable</v>
      </c>
      <c r="E1437" t="s">
        <v>315</v>
      </c>
      <c r="F1437" s="4" t="str" cm="1">
        <f t="array" ref="F1437">_xlfn._xlws.FILTER(AnalysisMethods!$H$2:$H$31,AnalysisMethods!$E$2:$E$31=AnalysisResults!E1437,"")</f>
        <v>n</v>
      </c>
      <c r="G1437" s="4" t="str" cm="1">
        <f t="array" ref="G1437">_xlfn._xlws.FILTER(AnalysisMethods!$I$2:$I$31,AnalysisMethods!$E$2:$E$31=AnalysisResults!E1437,"")</f>
        <v>XX</v>
      </c>
      <c r="H1437" t="s">
        <v>33</v>
      </c>
      <c r="I1437" t="s">
        <v>41</v>
      </c>
      <c r="J1437" s="4" t="str" cm="1">
        <f t="array" ref="J1437">_xlfn._xlws.FILTER(AnalysisGroupings!$G$2:$G$20,AnalysisGroupings!$F$2:$F$20=AnalysisResults!I1437,"")</f>
        <v>Xanomeline High Dose</v>
      </c>
      <c r="L1437" t="s">
        <v>108</v>
      </c>
      <c r="N1437" s="4" t="str" cm="1">
        <f t="array" ref="N1437">_xlfn._xlws.FILTER(AnalysisGroupings!$G$2:$G$20,(AnalysisGroupings!$F$2:$F$20=AnalysisResults!M1437)*LEN(M1437)&gt;0,"")</f>
        <v/>
      </c>
      <c r="O1437" t="s">
        <v>363</v>
      </c>
      <c r="P1437" t="s">
        <v>111</v>
      </c>
      <c r="R1437" s="4" t="str" cm="1">
        <f t="array" ref="R1437">_xlfn._xlws.FILTER(AnalysisGroupings!$G$2:$G$20,(AnalysisGroupings!$F$2:$F$20=AnalysisResults!Q1437)*LEN(Q1437)&gt;0,"")</f>
        <v/>
      </c>
      <c r="S1437" t="s">
        <v>469</v>
      </c>
      <c r="T1437">
        <v>0</v>
      </c>
      <c r="U1437" s="7" t="s">
        <v>276</v>
      </c>
    </row>
    <row r="1438" spans="1:21" x14ac:dyDescent="0.45">
      <c r="A1438" t="s">
        <v>117</v>
      </c>
      <c r="B1438" s="4" t="str" cm="1">
        <f t="array" ref="B1438">_xlfn._xlws.FILTER(AnalysisSets!B:B,AnalysisSets!A:A=_xlfn._xlws.FILTER(Analyses!D:D,Analyses!A:A=AnalysisResults!A1438,""),"")</f>
        <v>Safety Population</v>
      </c>
      <c r="C1438" t="s">
        <v>314</v>
      </c>
      <c r="D1438" s="4" t="str" cm="1">
        <f t="array" ref="D1438">_xlfn.UNIQUE(_xlfn._xlws.FILTER(AnalysisMethods!$C$2:$C$31,AnalysisMethods!$A$2:$A$31=AnalysisResults!C1438,""))</f>
        <v>Grouped summary of categorical variable</v>
      </c>
      <c r="E1438" t="s">
        <v>316</v>
      </c>
      <c r="F1438" s="4" t="str" cm="1">
        <f t="array" ref="F1438">_xlfn._xlws.FILTER(AnalysisMethods!$H$2:$H$31,AnalysisMethods!$E$2:$E$31=AnalysisResults!E1438,"")</f>
        <v>%</v>
      </c>
      <c r="G1438" s="4" t="str" cm="1">
        <f t="array" ref="G1438">_xlfn._xlws.FILTER(AnalysisMethods!$I$2:$I$31,AnalysisMethods!$E$2:$E$31=AnalysisResults!E1438,"")</f>
        <v>( XX.X)</v>
      </c>
      <c r="H1438" t="s">
        <v>33</v>
      </c>
      <c r="I1438" t="s">
        <v>41</v>
      </c>
      <c r="J1438" s="4" t="str" cm="1">
        <f t="array" ref="J1438">_xlfn._xlws.FILTER(AnalysisGroupings!$G$2:$G$20,AnalysisGroupings!$F$2:$F$20=AnalysisResults!I1438,"")</f>
        <v>Xanomeline High Dose</v>
      </c>
      <c r="L1438" t="s">
        <v>108</v>
      </c>
      <c r="N1438" s="4" t="str" cm="1">
        <f t="array" ref="N1438">_xlfn._xlws.FILTER(AnalysisGroupings!$G$2:$G$20,(AnalysisGroupings!$F$2:$F$20=AnalysisResults!M1438)*LEN(M1438)&gt;0,"")</f>
        <v/>
      </c>
      <c r="O1438" t="s">
        <v>363</v>
      </c>
      <c r="P1438" t="s">
        <v>111</v>
      </c>
      <c r="R1438" s="4" t="str" cm="1">
        <f t="array" ref="R1438">_xlfn._xlws.FILTER(AnalysisGroupings!$G$2:$G$20,(AnalysisGroupings!$F$2:$F$20=AnalysisResults!Q1438)*LEN(Q1438)&gt;0,"")</f>
        <v/>
      </c>
      <c r="S1438" t="s">
        <v>469</v>
      </c>
      <c r="T1438">
        <v>0</v>
      </c>
      <c r="U1438" s="7" t="s">
        <v>280</v>
      </c>
    </row>
    <row r="1439" spans="1:21" x14ac:dyDescent="0.45">
      <c r="A1439" t="s">
        <v>117</v>
      </c>
      <c r="B1439" s="4" t="str" cm="1">
        <f t="array" ref="B1439">_xlfn._xlws.FILTER(AnalysisSets!B:B,AnalysisSets!A:A=_xlfn._xlws.FILTER(Analyses!D:D,Analyses!A:A=AnalysisResults!A1439,""),"")</f>
        <v>Safety Population</v>
      </c>
      <c r="C1439" t="s">
        <v>314</v>
      </c>
      <c r="D1439" s="4" t="str" cm="1">
        <f t="array" ref="D1439">_xlfn.UNIQUE(_xlfn._xlws.FILTER(AnalysisMethods!$C$2:$C$31,AnalysisMethods!$A$2:$A$31=AnalysisResults!C1439,""))</f>
        <v>Grouped summary of categorical variable</v>
      </c>
      <c r="E1439" t="s">
        <v>315</v>
      </c>
      <c r="F1439" s="4" t="str" cm="1">
        <f t="array" ref="F1439">_xlfn._xlws.FILTER(AnalysisMethods!$H$2:$H$31,AnalysisMethods!$E$2:$E$31=AnalysisResults!E1439,"")</f>
        <v>n</v>
      </c>
      <c r="G1439" s="4" t="str" cm="1">
        <f t="array" ref="G1439">_xlfn._xlws.FILTER(AnalysisMethods!$I$2:$I$31,AnalysisMethods!$E$2:$E$31=AnalysisResults!E1439,"")</f>
        <v>XX</v>
      </c>
      <c r="H1439" t="s">
        <v>33</v>
      </c>
      <c r="I1439" t="s">
        <v>41</v>
      </c>
      <c r="J1439" s="4" t="str" cm="1">
        <f t="array" ref="J1439">_xlfn._xlws.FILTER(AnalysisGroupings!$G$2:$G$20,AnalysisGroupings!$F$2:$F$20=AnalysisResults!I1439,"")</f>
        <v>Xanomeline High Dose</v>
      </c>
      <c r="L1439" t="s">
        <v>108</v>
      </c>
      <c r="N1439" s="4" t="str" cm="1">
        <f t="array" ref="N1439">_xlfn._xlws.FILTER(AnalysisGroupings!$G$2:$G$20,(AnalysisGroupings!$F$2:$F$20=AnalysisResults!M1439)*LEN(M1439)&gt;0,"")</f>
        <v/>
      </c>
      <c r="O1439" t="s">
        <v>363</v>
      </c>
      <c r="P1439" t="s">
        <v>111</v>
      </c>
      <c r="R1439" s="4" t="str" cm="1">
        <f t="array" ref="R1439">_xlfn._xlws.FILTER(AnalysisGroupings!$G$2:$G$20,(AnalysisGroupings!$F$2:$F$20=AnalysisResults!Q1439)*LEN(Q1439)&gt;0,"")</f>
        <v/>
      </c>
      <c r="S1439" t="s">
        <v>470</v>
      </c>
      <c r="T1439">
        <v>0</v>
      </c>
      <c r="U1439" s="7" t="s">
        <v>276</v>
      </c>
    </row>
    <row r="1440" spans="1:21" x14ac:dyDescent="0.45">
      <c r="A1440" t="s">
        <v>117</v>
      </c>
      <c r="B1440" s="4" t="str" cm="1">
        <f t="array" ref="B1440">_xlfn._xlws.FILTER(AnalysisSets!B:B,AnalysisSets!A:A=_xlfn._xlws.FILTER(Analyses!D:D,Analyses!A:A=AnalysisResults!A1440,""),"")</f>
        <v>Safety Population</v>
      </c>
      <c r="C1440" t="s">
        <v>314</v>
      </c>
      <c r="D1440" s="4" t="str" cm="1">
        <f t="array" ref="D1440">_xlfn.UNIQUE(_xlfn._xlws.FILTER(AnalysisMethods!$C$2:$C$31,AnalysisMethods!$A$2:$A$31=AnalysisResults!C1440,""))</f>
        <v>Grouped summary of categorical variable</v>
      </c>
      <c r="E1440" t="s">
        <v>316</v>
      </c>
      <c r="F1440" s="4" t="str" cm="1">
        <f t="array" ref="F1440">_xlfn._xlws.FILTER(AnalysisMethods!$H$2:$H$31,AnalysisMethods!$E$2:$E$31=AnalysisResults!E1440,"")</f>
        <v>%</v>
      </c>
      <c r="G1440" s="4" t="str" cm="1">
        <f t="array" ref="G1440">_xlfn._xlws.FILTER(AnalysisMethods!$I$2:$I$31,AnalysisMethods!$E$2:$E$31=AnalysisResults!E1440,"")</f>
        <v>( XX.X)</v>
      </c>
      <c r="H1440" t="s">
        <v>33</v>
      </c>
      <c r="I1440" t="s">
        <v>41</v>
      </c>
      <c r="J1440" s="4" t="str" cm="1">
        <f t="array" ref="J1440">_xlfn._xlws.FILTER(AnalysisGroupings!$G$2:$G$20,AnalysisGroupings!$F$2:$F$20=AnalysisResults!I1440,"")</f>
        <v>Xanomeline High Dose</v>
      </c>
      <c r="L1440" t="s">
        <v>108</v>
      </c>
      <c r="N1440" s="4" t="str" cm="1">
        <f t="array" ref="N1440">_xlfn._xlws.FILTER(AnalysisGroupings!$G$2:$G$20,(AnalysisGroupings!$F$2:$F$20=AnalysisResults!M1440)*LEN(M1440)&gt;0,"")</f>
        <v/>
      </c>
      <c r="O1440" t="s">
        <v>363</v>
      </c>
      <c r="P1440" t="s">
        <v>111</v>
      </c>
      <c r="R1440" s="4" t="str" cm="1">
        <f t="array" ref="R1440">_xlfn._xlws.FILTER(AnalysisGroupings!$G$2:$G$20,(AnalysisGroupings!$F$2:$F$20=AnalysisResults!Q1440)*LEN(Q1440)&gt;0,"")</f>
        <v/>
      </c>
      <c r="S1440" t="s">
        <v>470</v>
      </c>
      <c r="T1440">
        <v>0</v>
      </c>
      <c r="U1440" s="7" t="s">
        <v>280</v>
      </c>
    </row>
    <row r="1441" spans="1:21" x14ac:dyDescent="0.45">
      <c r="A1441" t="s">
        <v>117</v>
      </c>
      <c r="B1441" s="4" t="str" cm="1">
        <f t="array" ref="B1441">_xlfn._xlws.FILTER(AnalysisSets!B:B,AnalysisSets!A:A=_xlfn._xlws.FILTER(Analyses!D:D,Analyses!A:A=AnalysisResults!A1441,""),"")</f>
        <v>Safety Population</v>
      </c>
      <c r="C1441" t="s">
        <v>314</v>
      </c>
      <c r="D1441" s="4" t="str" cm="1">
        <f t="array" ref="D1441">_xlfn.UNIQUE(_xlfn._xlws.FILTER(AnalysisMethods!$C$2:$C$31,AnalysisMethods!$A$2:$A$31=AnalysisResults!C1441,""))</f>
        <v>Grouped summary of categorical variable</v>
      </c>
      <c r="E1441" t="s">
        <v>315</v>
      </c>
      <c r="F1441" s="4" t="str" cm="1">
        <f t="array" ref="F1441">_xlfn._xlws.FILTER(AnalysisMethods!$H$2:$H$31,AnalysisMethods!$E$2:$E$31=AnalysisResults!E1441,"")</f>
        <v>n</v>
      </c>
      <c r="G1441" s="4" t="str" cm="1">
        <f t="array" ref="G1441">_xlfn._xlws.FILTER(AnalysisMethods!$I$2:$I$31,AnalysisMethods!$E$2:$E$31=AnalysisResults!E1441,"")</f>
        <v>XX</v>
      </c>
      <c r="H1441" t="s">
        <v>33</v>
      </c>
      <c r="I1441" t="s">
        <v>41</v>
      </c>
      <c r="J1441" s="4" t="str" cm="1">
        <f t="array" ref="J1441">_xlfn._xlws.FILTER(AnalysisGroupings!$G$2:$G$20,AnalysisGroupings!$F$2:$F$20=AnalysisResults!I1441,"")</f>
        <v>Xanomeline High Dose</v>
      </c>
      <c r="L1441" t="s">
        <v>108</v>
      </c>
      <c r="N1441" s="4" t="str" cm="1">
        <f t="array" ref="N1441">_xlfn._xlws.FILTER(AnalysisGroupings!$G$2:$G$20,(AnalysisGroupings!$F$2:$F$20=AnalysisResults!M1441)*LEN(M1441)&gt;0,"")</f>
        <v/>
      </c>
      <c r="O1441" t="s">
        <v>363</v>
      </c>
      <c r="P1441" t="s">
        <v>111</v>
      </c>
      <c r="R1441" s="4" t="str" cm="1">
        <f t="array" ref="R1441">_xlfn._xlws.FILTER(AnalysisGroupings!$G$2:$G$20,(AnalysisGroupings!$F$2:$F$20=AnalysisResults!Q1441)*LEN(Q1441)&gt;0,"")</f>
        <v/>
      </c>
      <c r="S1441" t="s">
        <v>471</v>
      </c>
      <c r="T1441">
        <v>1</v>
      </c>
      <c r="U1441" s="7" t="s">
        <v>277</v>
      </c>
    </row>
    <row r="1442" spans="1:21" x14ac:dyDescent="0.45">
      <c r="A1442" t="s">
        <v>117</v>
      </c>
      <c r="B1442" s="4" t="str" cm="1">
        <f t="array" ref="B1442">_xlfn._xlws.FILTER(AnalysisSets!B:B,AnalysisSets!A:A=_xlfn._xlws.FILTER(Analyses!D:D,Analyses!A:A=AnalysisResults!A1442,""),"")</f>
        <v>Safety Population</v>
      </c>
      <c r="C1442" t="s">
        <v>314</v>
      </c>
      <c r="D1442" s="4" t="str" cm="1">
        <f t="array" ref="D1442">_xlfn.UNIQUE(_xlfn._xlws.FILTER(AnalysisMethods!$C$2:$C$31,AnalysisMethods!$A$2:$A$31=AnalysisResults!C1442,""))</f>
        <v>Grouped summary of categorical variable</v>
      </c>
      <c r="E1442" t="s">
        <v>316</v>
      </c>
      <c r="F1442" s="4" t="str" cm="1">
        <f t="array" ref="F1442">_xlfn._xlws.FILTER(AnalysisMethods!$H$2:$H$31,AnalysisMethods!$E$2:$E$31=AnalysisResults!E1442,"")</f>
        <v>%</v>
      </c>
      <c r="G1442" s="4" t="str" cm="1">
        <f t="array" ref="G1442">_xlfn._xlws.FILTER(AnalysisMethods!$I$2:$I$31,AnalysisMethods!$E$2:$E$31=AnalysisResults!E1442,"")</f>
        <v>( XX.X)</v>
      </c>
      <c r="H1442" t="s">
        <v>33</v>
      </c>
      <c r="I1442" t="s">
        <v>41</v>
      </c>
      <c r="J1442" s="4" t="str" cm="1">
        <f t="array" ref="J1442">_xlfn._xlws.FILTER(AnalysisGroupings!$G$2:$G$20,AnalysisGroupings!$F$2:$F$20=AnalysisResults!I1442,"")</f>
        <v>Xanomeline High Dose</v>
      </c>
      <c r="L1442" t="s">
        <v>108</v>
      </c>
      <c r="N1442" s="4" t="str" cm="1">
        <f t="array" ref="N1442">_xlfn._xlws.FILTER(AnalysisGroupings!$G$2:$G$20,(AnalysisGroupings!$F$2:$F$20=AnalysisResults!M1442)*LEN(M1442)&gt;0,"")</f>
        <v/>
      </c>
      <c r="O1442" t="s">
        <v>363</v>
      </c>
      <c r="P1442" t="s">
        <v>111</v>
      </c>
      <c r="R1442" s="4" t="str" cm="1">
        <f t="array" ref="R1442">_xlfn._xlws.FILTER(AnalysisGroupings!$G$2:$G$20,(AnalysisGroupings!$F$2:$F$20=AnalysisResults!Q1442)*LEN(Q1442)&gt;0,"")</f>
        <v/>
      </c>
      <c r="S1442" t="s">
        <v>471</v>
      </c>
      <c r="T1442">
        <v>1.1904999999999999</v>
      </c>
      <c r="U1442" s="7" t="s">
        <v>283</v>
      </c>
    </row>
    <row r="1443" spans="1:21" x14ac:dyDescent="0.45">
      <c r="A1443" t="s">
        <v>117</v>
      </c>
      <c r="B1443" s="4" t="str" cm="1">
        <f t="array" ref="B1443">_xlfn._xlws.FILTER(AnalysisSets!B:B,AnalysisSets!A:A=_xlfn._xlws.FILTER(Analyses!D:D,Analyses!A:A=AnalysisResults!A1443,""),"")</f>
        <v>Safety Population</v>
      </c>
      <c r="C1443" t="s">
        <v>314</v>
      </c>
      <c r="D1443" s="4" t="str" cm="1">
        <f t="array" ref="D1443">_xlfn.UNIQUE(_xlfn._xlws.FILTER(AnalysisMethods!$C$2:$C$31,AnalysisMethods!$A$2:$A$31=AnalysisResults!C1443,""))</f>
        <v>Grouped summary of categorical variable</v>
      </c>
      <c r="E1443" t="s">
        <v>315</v>
      </c>
      <c r="F1443" s="4" t="str" cm="1">
        <f t="array" ref="F1443">_xlfn._xlws.FILTER(AnalysisMethods!$H$2:$H$31,AnalysisMethods!$E$2:$E$31=AnalysisResults!E1443,"")</f>
        <v>n</v>
      </c>
      <c r="G1443" s="4" t="str" cm="1">
        <f t="array" ref="G1443">_xlfn._xlws.FILTER(AnalysisMethods!$I$2:$I$31,AnalysisMethods!$E$2:$E$31=AnalysisResults!E1443,"")</f>
        <v>XX</v>
      </c>
      <c r="H1443" t="s">
        <v>33</v>
      </c>
      <c r="I1443" t="s">
        <v>41</v>
      </c>
      <c r="J1443" s="4" t="str" cm="1">
        <f t="array" ref="J1443">_xlfn._xlws.FILTER(AnalysisGroupings!$G$2:$G$20,AnalysisGroupings!$F$2:$F$20=AnalysisResults!I1443,"")</f>
        <v>Xanomeline High Dose</v>
      </c>
      <c r="L1443" t="s">
        <v>108</v>
      </c>
      <c r="N1443" s="4" t="str" cm="1">
        <f t="array" ref="N1443">_xlfn._xlws.FILTER(AnalysisGroupings!$G$2:$G$20,(AnalysisGroupings!$F$2:$F$20=AnalysisResults!M1443)*LEN(M1443)&gt;0,"")</f>
        <v/>
      </c>
      <c r="O1443" t="s">
        <v>363</v>
      </c>
      <c r="P1443" t="s">
        <v>111</v>
      </c>
      <c r="R1443" s="4" t="str" cm="1">
        <f t="array" ref="R1443">_xlfn._xlws.FILTER(AnalysisGroupings!$G$2:$G$20,(AnalysisGroupings!$F$2:$F$20=AnalysisResults!Q1443)*LEN(Q1443)&gt;0,"")</f>
        <v/>
      </c>
      <c r="S1443" t="s">
        <v>496</v>
      </c>
      <c r="T1443">
        <v>0</v>
      </c>
      <c r="U1443" s="7" t="s">
        <v>276</v>
      </c>
    </row>
    <row r="1444" spans="1:21" x14ac:dyDescent="0.45">
      <c r="A1444" t="s">
        <v>117</v>
      </c>
      <c r="B1444" s="4" t="str" cm="1">
        <f t="array" ref="B1444">_xlfn._xlws.FILTER(AnalysisSets!B:B,AnalysisSets!A:A=_xlfn._xlws.FILTER(Analyses!D:D,Analyses!A:A=AnalysisResults!A1444,""),"")</f>
        <v>Safety Population</v>
      </c>
      <c r="C1444" t="s">
        <v>314</v>
      </c>
      <c r="D1444" s="4" t="str" cm="1">
        <f t="array" ref="D1444">_xlfn.UNIQUE(_xlfn._xlws.FILTER(AnalysisMethods!$C$2:$C$31,AnalysisMethods!$A$2:$A$31=AnalysisResults!C1444,""))</f>
        <v>Grouped summary of categorical variable</v>
      </c>
      <c r="E1444" t="s">
        <v>316</v>
      </c>
      <c r="F1444" s="4" t="str" cm="1">
        <f t="array" ref="F1444">_xlfn._xlws.FILTER(AnalysisMethods!$H$2:$H$31,AnalysisMethods!$E$2:$E$31=AnalysisResults!E1444,"")</f>
        <v>%</v>
      </c>
      <c r="G1444" s="4" t="str" cm="1">
        <f t="array" ref="G1444">_xlfn._xlws.FILTER(AnalysisMethods!$I$2:$I$31,AnalysisMethods!$E$2:$E$31=AnalysisResults!E1444,"")</f>
        <v>( XX.X)</v>
      </c>
      <c r="H1444" t="s">
        <v>33</v>
      </c>
      <c r="I1444" t="s">
        <v>41</v>
      </c>
      <c r="J1444" s="4" t="str" cm="1">
        <f t="array" ref="J1444">_xlfn._xlws.FILTER(AnalysisGroupings!$G$2:$G$20,AnalysisGroupings!$F$2:$F$20=AnalysisResults!I1444,"")</f>
        <v>Xanomeline High Dose</v>
      </c>
      <c r="L1444" t="s">
        <v>108</v>
      </c>
      <c r="N1444" s="4" t="str" cm="1">
        <f t="array" ref="N1444">_xlfn._xlws.FILTER(AnalysisGroupings!$G$2:$G$20,(AnalysisGroupings!$F$2:$F$20=AnalysisResults!M1444)*LEN(M1444)&gt;0,"")</f>
        <v/>
      </c>
      <c r="O1444" t="s">
        <v>363</v>
      </c>
      <c r="P1444" t="s">
        <v>111</v>
      </c>
      <c r="R1444" s="4" t="str" cm="1">
        <f t="array" ref="R1444">_xlfn._xlws.FILTER(AnalysisGroupings!$G$2:$G$20,(AnalysisGroupings!$F$2:$F$20=AnalysisResults!Q1444)*LEN(Q1444)&gt;0,"")</f>
        <v/>
      </c>
      <c r="S1444" t="s">
        <v>496</v>
      </c>
      <c r="T1444">
        <v>0</v>
      </c>
      <c r="U1444" s="7" t="s">
        <v>280</v>
      </c>
    </row>
    <row r="1445" spans="1:21" x14ac:dyDescent="0.45">
      <c r="A1445" t="s">
        <v>117</v>
      </c>
      <c r="B1445" s="4" t="str" cm="1">
        <f t="array" ref="B1445">_xlfn._xlws.FILTER(AnalysisSets!B:B,AnalysisSets!A:A=_xlfn._xlws.FILTER(Analyses!D:D,Analyses!A:A=AnalysisResults!A1445,""),"")</f>
        <v>Safety Population</v>
      </c>
      <c r="C1445" t="s">
        <v>314</v>
      </c>
      <c r="D1445" s="4" t="str" cm="1">
        <f t="array" ref="D1445">_xlfn.UNIQUE(_xlfn._xlws.FILTER(AnalysisMethods!$C$2:$C$31,AnalysisMethods!$A$2:$A$31=AnalysisResults!C1445,""))</f>
        <v>Grouped summary of categorical variable</v>
      </c>
      <c r="E1445" t="s">
        <v>315</v>
      </c>
      <c r="F1445" s="4" t="str" cm="1">
        <f t="array" ref="F1445">_xlfn._xlws.FILTER(AnalysisMethods!$H$2:$H$31,AnalysisMethods!$E$2:$E$31=AnalysisResults!E1445,"")</f>
        <v>n</v>
      </c>
      <c r="G1445" s="4" t="str" cm="1">
        <f t="array" ref="G1445">_xlfn._xlws.FILTER(AnalysisMethods!$I$2:$I$31,AnalysisMethods!$E$2:$E$31=AnalysisResults!E1445,"")</f>
        <v>XX</v>
      </c>
      <c r="H1445" t="s">
        <v>33</v>
      </c>
      <c r="I1445" t="s">
        <v>41</v>
      </c>
      <c r="J1445" s="4" t="str" cm="1">
        <f t="array" ref="J1445">_xlfn._xlws.FILTER(AnalysisGroupings!$G$2:$G$20,AnalysisGroupings!$F$2:$F$20=AnalysisResults!I1445,"")</f>
        <v>Xanomeline High Dose</v>
      </c>
      <c r="L1445" t="s">
        <v>108</v>
      </c>
      <c r="N1445" s="4" t="str" cm="1">
        <f t="array" ref="N1445">_xlfn._xlws.FILTER(AnalysisGroupings!$G$2:$G$20,(AnalysisGroupings!$F$2:$F$20=AnalysisResults!M1445)*LEN(M1445)&gt;0,"")</f>
        <v/>
      </c>
      <c r="O1445" t="s">
        <v>363</v>
      </c>
      <c r="P1445" t="s">
        <v>111</v>
      </c>
      <c r="R1445" s="4" t="str" cm="1">
        <f t="array" ref="R1445">_xlfn._xlws.FILTER(AnalysisGroupings!$G$2:$G$20,(AnalysisGroupings!$F$2:$F$20=AnalysisResults!Q1445)*LEN(Q1445)&gt;0,"")</f>
        <v/>
      </c>
      <c r="S1445" t="s">
        <v>497</v>
      </c>
      <c r="T1445">
        <v>0</v>
      </c>
      <c r="U1445" s="7" t="s">
        <v>276</v>
      </c>
    </row>
    <row r="1446" spans="1:21" x14ac:dyDescent="0.45">
      <c r="A1446" t="s">
        <v>117</v>
      </c>
      <c r="B1446" s="4" t="str" cm="1">
        <f t="array" ref="B1446">_xlfn._xlws.FILTER(AnalysisSets!B:B,AnalysisSets!A:A=_xlfn._xlws.FILTER(Analyses!D:D,Analyses!A:A=AnalysisResults!A1446,""),"")</f>
        <v>Safety Population</v>
      </c>
      <c r="C1446" t="s">
        <v>314</v>
      </c>
      <c r="D1446" s="4" t="str" cm="1">
        <f t="array" ref="D1446">_xlfn.UNIQUE(_xlfn._xlws.FILTER(AnalysisMethods!$C$2:$C$31,AnalysisMethods!$A$2:$A$31=AnalysisResults!C1446,""))</f>
        <v>Grouped summary of categorical variable</v>
      </c>
      <c r="E1446" t="s">
        <v>316</v>
      </c>
      <c r="F1446" s="4" t="str" cm="1">
        <f t="array" ref="F1446">_xlfn._xlws.FILTER(AnalysisMethods!$H$2:$H$31,AnalysisMethods!$E$2:$E$31=AnalysisResults!E1446,"")</f>
        <v>%</v>
      </c>
      <c r="G1446" s="4" t="str" cm="1">
        <f t="array" ref="G1446">_xlfn._xlws.FILTER(AnalysisMethods!$I$2:$I$31,AnalysisMethods!$E$2:$E$31=AnalysisResults!E1446,"")</f>
        <v>( XX.X)</v>
      </c>
      <c r="H1446" t="s">
        <v>33</v>
      </c>
      <c r="I1446" t="s">
        <v>41</v>
      </c>
      <c r="J1446" s="4" t="str" cm="1">
        <f t="array" ref="J1446">_xlfn._xlws.FILTER(AnalysisGroupings!$G$2:$G$20,AnalysisGroupings!$F$2:$F$20=AnalysisResults!I1446,"")</f>
        <v>Xanomeline High Dose</v>
      </c>
      <c r="L1446" t="s">
        <v>108</v>
      </c>
      <c r="N1446" s="4" t="str" cm="1">
        <f t="array" ref="N1446">_xlfn._xlws.FILTER(AnalysisGroupings!$G$2:$G$20,(AnalysisGroupings!$F$2:$F$20=AnalysisResults!M1446)*LEN(M1446)&gt;0,"")</f>
        <v/>
      </c>
      <c r="O1446" t="s">
        <v>363</v>
      </c>
      <c r="P1446" t="s">
        <v>111</v>
      </c>
      <c r="R1446" s="4" t="str" cm="1">
        <f t="array" ref="R1446">_xlfn._xlws.FILTER(AnalysisGroupings!$G$2:$G$20,(AnalysisGroupings!$F$2:$F$20=AnalysisResults!Q1446)*LEN(Q1446)&gt;0,"")</f>
        <v/>
      </c>
      <c r="S1446" t="s">
        <v>497</v>
      </c>
      <c r="T1446">
        <v>0</v>
      </c>
      <c r="U1446" s="7" t="s">
        <v>280</v>
      </c>
    </row>
    <row r="1447" spans="1:21" x14ac:dyDescent="0.45">
      <c r="A1447" t="s">
        <v>117</v>
      </c>
      <c r="B1447" s="4" t="str" cm="1">
        <f t="array" ref="B1447">_xlfn._xlws.FILTER(AnalysisSets!B:B,AnalysisSets!A:A=_xlfn._xlws.FILTER(Analyses!D:D,Analyses!A:A=AnalysisResults!A1447,""),"")</f>
        <v>Safety Population</v>
      </c>
      <c r="C1447" t="s">
        <v>314</v>
      </c>
      <c r="D1447" s="4" t="str" cm="1">
        <f t="array" ref="D1447">_xlfn.UNIQUE(_xlfn._xlws.FILTER(AnalysisMethods!$C$2:$C$31,AnalysisMethods!$A$2:$A$31=AnalysisResults!C1447,""))</f>
        <v>Grouped summary of categorical variable</v>
      </c>
      <c r="E1447" t="s">
        <v>315</v>
      </c>
      <c r="F1447" s="4" t="str" cm="1">
        <f t="array" ref="F1447">_xlfn._xlws.FILTER(AnalysisMethods!$H$2:$H$31,AnalysisMethods!$E$2:$E$31=AnalysisResults!E1447,"")</f>
        <v>n</v>
      </c>
      <c r="G1447" s="4" t="str" cm="1">
        <f t="array" ref="G1447">_xlfn._xlws.FILTER(AnalysisMethods!$I$2:$I$31,AnalysisMethods!$E$2:$E$31=AnalysisResults!E1447,"")</f>
        <v>XX</v>
      </c>
      <c r="H1447" t="s">
        <v>33</v>
      </c>
      <c r="I1447" t="s">
        <v>41</v>
      </c>
      <c r="J1447" s="4" t="str" cm="1">
        <f t="array" ref="J1447">_xlfn._xlws.FILTER(AnalysisGroupings!$G$2:$G$20,AnalysisGroupings!$F$2:$F$20=AnalysisResults!I1447,"")</f>
        <v>Xanomeline High Dose</v>
      </c>
      <c r="L1447" t="s">
        <v>108</v>
      </c>
      <c r="N1447" s="4" t="str" cm="1">
        <f t="array" ref="N1447">_xlfn._xlws.FILTER(AnalysisGroupings!$G$2:$G$20,(AnalysisGroupings!$F$2:$F$20=AnalysisResults!M1447)*LEN(M1447)&gt;0,"")</f>
        <v/>
      </c>
      <c r="O1447" t="s">
        <v>363</v>
      </c>
      <c r="P1447" t="s">
        <v>111</v>
      </c>
      <c r="R1447" s="4" t="str" cm="1">
        <f t="array" ref="R1447">_xlfn._xlws.FILTER(AnalysisGroupings!$G$2:$G$20,(AnalysisGroupings!$F$2:$F$20=AnalysisResults!Q1447)*LEN(Q1447)&gt;0,"")</f>
        <v/>
      </c>
      <c r="S1447" t="s">
        <v>530</v>
      </c>
      <c r="T1447">
        <v>0</v>
      </c>
      <c r="U1447" s="7" t="s">
        <v>276</v>
      </c>
    </row>
    <row r="1448" spans="1:21" x14ac:dyDescent="0.45">
      <c r="A1448" t="s">
        <v>117</v>
      </c>
      <c r="B1448" s="4" t="str" cm="1">
        <f t="array" ref="B1448">_xlfn._xlws.FILTER(AnalysisSets!B:B,AnalysisSets!A:A=_xlfn._xlws.FILTER(Analyses!D:D,Analyses!A:A=AnalysisResults!A1448,""),"")</f>
        <v>Safety Population</v>
      </c>
      <c r="C1448" t="s">
        <v>314</v>
      </c>
      <c r="D1448" s="4" t="str" cm="1">
        <f t="array" ref="D1448">_xlfn.UNIQUE(_xlfn._xlws.FILTER(AnalysisMethods!$C$2:$C$31,AnalysisMethods!$A$2:$A$31=AnalysisResults!C1448,""))</f>
        <v>Grouped summary of categorical variable</v>
      </c>
      <c r="E1448" t="s">
        <v>316</v>
      </c>
      <c r="F1448" s="4" t="str" cm="1">
        <f t="array" ref="F1448">_xlfn._xlws.FILTER(AnalysisMethods!$H$2:$H$31,AnalysisMethods!$E$2:$E$31=AnalysisResults!E1448,"")</f>
        <v>%</v>
      </c>
      <c r="G1448" s="4" t="str" cm="1">
        <f t="array" ref="G1448">_xlfn._xlws.FILTER(AnalysisMethods!$I$2:$I$31,AnalysisMethods!$E$2:$E$31=AnalysisResults!E1448,"")</f>
        <v>( XX.X)</v>
      </c>
      <c r="H1448" t="s">
        <v>33</v>
      </c>
      <c r="I1448" t="s">
        <v>41</v>
      </c>
      <c r="J1448" s="4" t="str" cm="1">
        <f t="array" ref="J1448">_xlfn._xlws.FILTER(AnalysisGroupings!$G$2:$G$20,AnalysisGroupings!$F$2:$F$20=AnalysisResults!I1448,"")</f>
        <v>Xanomeline High Dose</v>
      </c>
      <c r="L1448" t="s">
        <v>108</v>
      </c>
      <c r="N1448" s="4" t="str" cm="1">
        <f t="array" ref="N1448">_xlfn._xlws.FILTER(AnalysisGroupings!$G$2:$G$20,(AnalysisGroupings!$F$2:$F$20=AnalysisResults!M1448)*LEN(M1448)&gt;0,"")</f>
        <v/>
      </c>
      <c r="O1448" t="s">
        <v>363</v>
      </c>
      <c r="P1448" t="s">
        <v>111</v>
      </c>
      <c r="R1448" s="4" t="str" cm="1">
        <f t="array" ref="R1448">_xlfn._xlws.FILTER(AnalysisGroupings!$G$2:$G$20,(AnalysisGroupings!$F$2:$F$20=AnalysisResults!Q1448)*LEN(Q1448)&gt;0,"")</f>
        <v/>
      </c>
      <c r="S1448" t="s">
        <v>530</v>
      </c>
      <c r="T1448">
        <v>0</v>
      </c>
      <c r="U1448" s="7" t="s">
        <v>280</v>
      </c>
    </row>
    <row r="1449" spans="1:21" x14ac:dyDescent="0.45">
      <c r="A1449" t="s">
        <v>117</v>
      </c>
      <c r="B1449" s="4" t="str" cm="1">
        <f t="array" ref="B1449">_xlfn._xlws.FILTER(AnalysisSets!B:B,AnalysisSets!A:A=_xlfn._xlws.FILTER(Analyses!D:D,Analyses!A:A=AnalysisResults!A1449,""),"")</f>
        <v>Safety Population</v>
      </c>
      <c r="C1449" t="s">
        <v>314</v>
      </c>
      <c r="D1449" s="4" t="str" cm="1">
        <f t="array" ref="D1449">_xlfn.UNIQUE(_xlfn._xlws.FILTER(AnalysisMethods!$C$2:$C$31,AnalysisMethods!$A$2:$A$31=AnalysisResults!C1449,""))</f>
        <v>Grouped summary of categorical variable</v>
      </c>
      <c r="E1449" t="s">
        <v>315</v>
      </c>
      <c r="F1449" s="4" t="str" cm="1">
        <f t="array" ref="F1449">_xlfn._xlws.FILTER(AnalysisMethods!$H$2:$H$31,AnalysisMethods!$E$2:$E$31=AnalysisResults!E1449,"")</f>
        <v>n</v>
      </c>
      <c r="G1449" s="4" t="str" cm="1">
        <f t="array" ref="G1449">_xlfn._xlws.FILTER(AnalysisMethods!$I$2:$I$31,AnalysisMethods!$E$2:$E$31=AnalysisResults!E1449,"")</f>
        <v>XX</v>
      </c>
      <c r="H1449" t="s">
        <v>33</v>
      </c>
      <c r="I1449" t="s">
        <v>41</v>
      </c>
      <c r="J1449" s="4" t="str" cm="1">
        <f t="array" ref="J1449">_xlfn._xlws.FILTER(AnalysisGroupings!$G$2:$G$20,AnalysisGroupings!$F$2:$F$20=AnalysisResults!I1449,"")</f>
        <v>Xanomeline High Dose</v>
      </c>
      <c r="L1449" t="s">
        <v>108</v>
      </c>
      <c r="N1449" s="4" t="str" cm="1">
        <f t="array" ref="N1449">_xlfn._xlws.FILTER(AnalysisGroupings!$G$2:$G$20,(AnalysisGroupings!$F$2:$F$20=AnalysisResults!M1449)*LEN(M1449)&gt;0,"")</f>
        <v/>
      </c>
      <c r="O1449" t="s">
        <v>363</v>
      </c>
      <c r="P1449" t="s">
        <v>111</v>
      </c>
      <c r="R1449" s="4" t="str" cm="1">
        <f t="array" ref="R1449">_xlfn._xlws.FILTER(AnalysisGroupings!$G$2:$G$20,(AnalysisGroupings!$F$2:$F$20=AnalysisResults!Q1449)*LEN(Q1449)&gt;0,"")</f>
        <v/>
      </c>
      <c r="S1449" t="s">
        <v>602</v>
      </c>
      <c r="T1449">
        <v>1</v>
      </c>
      <c r="U1449" s="7" t="s">
        <v>277</v>
      </c>
    </row>
    <row r="1450" spans="1:21" x14ac:dyDescent="0.45">
      <c r="A1450" t="s">
        <v>117</v>
      </c>
      <c r="B1450" s="4" t="str" cm="1">
        <f t="array" ref="B1450">_xlfn._xlws.FILTER(AnalysisSets!B:B,AnalysisSets!A:A=_xlfn._xlws.FILTER(Analyses!D:D,Analyses!A:A=AnalysisResults!A1450,""),"")</f>
        <v>Safety Population</v>
      </c>
      <c r="C1450" t="s">
        <v>314</v>
      </c>
      <c r="D1450" s="4" t="str" cm="1">
        <f t="array" ref="D1450">_xlfn.UNIQUE(_xlfn._xlws.FILTER(AnalysisMethods!$C$2:$C$31,AnalysisMethods!$A$2:$A$31=AnalysisResults!C1450,""))</f>
        <v>Grouped summary of categorical variable</v>
      </c>
      <c r="E1450" t="s">
        <v>316</v>
      </c>
      <c r="F1450" s="4" t="str" cm="1">
        <f t="array" ref="F1450">_xlfn._xlws.FILTER(AnalysisMethods!$H$2:$H$31,AnalysisMethods!$E$2:$E$31=AnalysisResults!E1450,"")</f>
        <v>%</v>
      </c>
      <c r="G1450" s="4" t="str" cm="1">
        <f t="array" ref="G1450">_xlfn._xlws.FILTER(AnalysisMethods!$I$2:$I$31,AnalysisMethods!$E$2:$E$31=AnalysisResults!E1450,"")</f>
        <v>( XX.X)</v>
      </c>
      <c r="H1450" t="s">
        <v>33</v>
      </c>
      <c r="I1450" t="s">
        <v>41</v>
      </c>
      <c r="J1450" s="4" t="str" cm="1">
        <f t="array" ref="J1450">_xlfn._xlws.FILTER(AnalysisGroupings!$G$2:$G$20,AnalysisGroupings!$F$2:$F$20=AnalysisResults!I1450,"")</f>
        <v>Xanomeline High Dose</v>
      </c>
      <c r="L1450" t="s">
        <v>108</v>
      </c>
      <c r="N1450" s="4" t="str" cm="1">
        <f t="array" ref="N1450">_xlfn._xlws.FILTER(AnalysisGroupings!$G$2:$G$20,(AnalysisGroupings!$F$2:$F$20=AnalysisResults!M1450)*LEN(M1450)&gt;0,"")</f>
        <v/>
      </c>
      <c r="O1450" t="s">
        <v>363</v>
      </c>
      <c r="P1450" t="s">
        <v>111</v>
      </c>
      <c r="R1450" s="4" t="str" cm="1">
        <f t="array" ref="R1450">_xlfn._xlws.FILTER(AnalysisGroupings!$G$2:$G$20,(AnalysisGroupings!$F$2:$F$20=AnalysisResults!Q1450)*LEN(Q1450)&gt;0,"")</f>
        <v/>
      </c>
      <c r="S1450" t="s">
        <v>602</v>
      </c>
      <c r="T1450">
        <v>1.1904999999999999</v>
      </c>
      <c r="U1450" s="7" t="s">
        <v>283</v>
      </c>
    </row>
    <row r="1451" spans="1:21" x14ac:dyDescent="0.45">
      <c r="A1451" t="s">
        <v>117</v>
      </c>
      <c r="B1451" s="4" t="str" cm="1">
        <f t="array" ref="B1451">_xlfn._xlws.FILTER(AnalysisSets!B:B,AnalysisSets!A:A=_xlfn._xlws.FILTER(Analyses!D:D,Analyses!A:A=AnalysisResults!A1451,""),"")</f>
        <v>Safety Population</v>
      </c>
      <c r="C1451" t="s">
        <v>314</v>
      </c>
      <c r="D1451" s="4" t="str" cm="1">
        <f t="array" ref="D1451">_xlfn.UNIQUE(_xlfn._xlws.FILTER(AnalysisMethods!$C$2:$C$31,AnalysisMethods!$A$2:$A$31=AnalysisResults!C1451,""))</f>
        <v>Grouped summary of categorical variable</v>
      </c>
      <c r="E1451" t="s">
        <v>315</v>
      </c>
      <c r="F1451" s="4" t="str" cm="1">
        <f t="array" ref="F1451">_xlfn._xlws.FILTER(AnalysisMethods!$H$2:$H$31,AnalysisMethods!$E$2:$E$31=AnalysisResults!E1451,"")</f>
        <v>n</v>
      </c>
      <c r="G1451" s="4" t="str" cm="1">
        <f t="array" ref="G1451">_xlfn._xlws.FILTER(AnalysisMethods!$I$2:$I$31,AnalysisMethods!$E$2:$E$31=AnalysisResults!E1451,"")</f>
        <v>XX</v>
      </c>
      <c r="H1451" t="s">
        <v>33</v>
      </c>
      <c r="I1451" t="s">
        <v>41</v>
      </c>
      <c r="J1451" s="4" t="str" cm="1">
        <f t="array" ref="J1451">_xlfn._xlws.FILTER(AnalysisGroupings!$G$2:$G$20,AnalysisGroupings!$F$2:$F$20=AnalysisResults!I1451,"")</f>
        <v>Xanomeline High Dose</v>
      </c>
      <c r="L1451" t="s">
        <v>108</v>
      </c>
      <c r="N1451" s="4" t="str" cm="1">
        <f t="array" ref="N1451">_xlfn._xlws.FILTER(AnalysisGroupings!$G$2:$G$20,(AnalysisGroupings!$F$2:$F$20=AnalysisResults!M1451)*LEN(M1451)&gt;0,"")</f>
        <v/>
      </c>
      <c r="O1451" t="s">
        <v>364</v>
      </c>
      <c r="P1451" t="s">
        <v>111</v>
      </c>
      <c r="R1451" s="4" t="str" cm="1">
        <f t="array" ref="R1451">_xlfn._xlws.FILTER(AnalysisGroupings!$G$2:$G$20,(AnalysisGroupings!$F$2:$F$20=AnalysisResults!Q1451)*LEN(Q1451)&gt;0,"")</f>
        <v/>
      </c>
      <c r="S1451" t="s">
        <v>451</v>
      </c>
      <c r="T1451">
        <v>1</v>
      </c>
      <c r="U1451" s="7" t="s">
        <v>277</v>
      </c>
    </row>
    <row r="1452" spans="1:21" x14ac:dyDescent="0.45">
      <c r="A1452" t="s">
        <v>117</v>
      </c>
      <c r="B1452" s="4" t="str" cm="1">
        <f t="array" ref="B1452">_xlfn._xlws.FILTER(AnalysisSets!B:B,AnalysisSets!A:A=_xlfn._xlws.FILTER(Analyses!D:D,Analyses!A:A=AnalysisResults!A1452,""),"")</f>
        <v>Safety Population</v>
      </c>
      <c r="C1452" t="s">
        <v>314</v>
      </c>
      <c r="D1452" s="4" t="str" cm="1">
        <f t="array" ref="D1452">_xlfn.UNIQUE(_xlfn._xlws.FILTER(AnalysisMethods!$C$2:$C$31,AnalysisMethods!$A$2:$A$31=AnalysisResults!C1452,""))</f>
        <v>Grouped summary of categorical variable</v>
      </c>
      <c r="E1452" t="s">
        <v>316</v>
      </c>
      <c r="F1452" s="4" t="str" cm="1">
        <f t="array" ref="F1452">_xlfn._xlws.FILTER(AnalysisMethods!$H$2:$H$31,AnalysisMethods!$E$2:$E$31=AnalysisResults!E1452,"")</f>
        <v>%</v>
      </c>
      <c r="G1452" s="4" t="str" cm="1">
        <f t="array" ref="G1452">_xlfn._xlws.FILTER(AnalysisMethods!$I$2:$I$31,AnalysisMethods!$E$2:$E$31=AnalysisResults!E1452,"")</f>
        <v>( XX.X)</v>
      </c>
      <c r="H1452" t="s">
        <v>33</v>
      </c>
      <c r="I1452" t="s">
        <v>41</v>
      </c>
      <c r="J1452" s="4" t="str" cm="1">
        <f t="array" ref="J1452">_xlfn._xlws.FILTER(AnalysisGroupings!$G$2:$G$20,AnalysisGroupings!$F$2:$F$20=AnalysisResults!I1452,"")</f>
        <v>Xanomeline High Dose</v>
      </c>
      <c r="L1452" t="s">
        <v>108</v>
      </c>
      <c r="N1452" s="4" t="str" cm="1">
        <f t="array" ref="N1452">_xlfn._xlws.FILTER(AnalysisGroupings!$G$2:$G$20,(AnalysisGroupings!$F$2:$F$20=AnalysisResults!M1452)*LEN(M1452)&gt;0,"")</f>
        <v/>
      </c>
      <c r="O1452" t="s">
        <v>364</v>
      </c>
      <c r="P1452" t="s">
        <v>111</v>
      </c>
      <c r="R1452" s="4" t="str" cm="1">
        <f t="array" ref="R1452">_xlfn._xlws.FILTER(AnalysisGroupings!$G$2:$G$20,(AnalysisGroupings!$F$2:$F$20=AnalysisResults!Q1452)*LEN(Q1452)&gt;0,"")</f>
        <v/>
      </c>
      <c r="S1452" t="s">
        <v>451</v>
      </c>
      <c r="T1452">
        <v>1.1904999999999999</v>
      </c>
      <c r="U1452" s="7" t="s">
        <v>283</v>
      </c>
    </row>
    <row r="1453" spans="1:21" x14ac:dyDescent="0.45">
      <c r="A1453" t="s">
        <v>117</v>
      </c>
      <c r="B1453" s="4" t="str" cm="1">
        <f t="array" ref="B1453">_xlfn._xlws.FILTER(AnalysisSets!B:B,AnalysisSets!A:A=_xlfn._xlws.FILTER(Analyses!D:D,Analyses!A:A=AnalysisResults!A1453,""),"")</f>
        <v>Safety Population</v>
      </c>
      <c r="C1453" t="s">
        <v>314</v>
      </c>
      <c r="D1453" s="4" t="str" cm="1">
        <f t="array" ref="D1453">_xlfn.UNIQUE(_xlfn._xlws.FILTER(AnalysisMethods!$C$2:$C$31,AnalysisMethods!$A$2:$A$31=AnalysisResults!C1453,""))</f>
        <v>Grouped summary of categorical variable</v>
      </c>
      <c r="E1453" t="s">
        <v>315</v>
      </c>
      <c r="F1453" s="4" t="str" cm="1">
        <f t="array" ref="F1453">_xlfn._xlws.FILTER(AnalysisMethods!$H$2:$H$31,AnalysisMethods!$E$2:$E$31=AnalysisResults!E1453,"")</f>
        <v>n</v>
      </c>
      <c r="G1453" s="4" t="str" cm="1">
        <f t="array" ref="G1453">_xlfn._xlws.FILTER(AnalysisMethods!$I$2:$I$31,AnalysisMethods!$E$2:$E$31=AnalysisResults!E1453,"")</f>
        <v>XX</v>
      </c>
      <c r="H1453" t="s">
        <v>33</v>
      </c>
      <c r="I1453" t="s">
        <v>41</v>
      </c>
      <c r="J1453" s="4" t="str" cm="1">
        <f t="array" ref="J1453">_xlfn._xlws.FILTER(AnalysisGroupings!$G$2:$G$20,AnalysisGroupings!$F$2:$F$20=AnalysisResults!I1453,"")</f>
        <v>Xanomeline High Dose</v>
      </c>
      <c r="L1453" t="s">
        <v>108</v>
      </c>
      <c r="N1453" s="4" t="str" cm="1">
        <f t="array" ref="N1453">_xlfn._xlws.FILTER(AnalysisGroupings!$G$2:$G$20,(AnalysisGroupings!$F$2:$F$20=AnalysisResults!M1453)*LEN(M1453)&gt;0,"")</f>
        <v/>
      </c>
      <c r="O1453" t="s">
        <v>364</v>
      </c>
      <c r="P1453" t="s">
        <v>111</v>
      </c>
      <c r="R1453" s="4" t="str" cm="1">
        <f t="array" ref="R1453">_xlfn._xlws.FILTER(AnalysisGroupings!$G$2:$G$20,(AnalysisGroupings!$F$2:$F$20=AnalysisResults!Q1453)*LEN(Q1453)&gt;0,"")</f>
        <v/>
      </c>
      <c r="S1453" t="s">
        <v>452</v>
      </c>
      <c r="T1453">
        <v>0</v>
      </c>
      <c r="U1453" s="7" t="s">
        <v>276</v>
      </c>
    </row>
    <row r="1454" spans="1:21" x14ac:dyDescent="0.45">
      <c r="A1454" t="s">
        <v>117</v>
      </c>
      <c r="B1454" s="4" t="str" cm="1">
        <f t="array" ref="B1454">_xlfn._xlws.FILTER(AnalysisSets!B:B,AnalysisSets!A:A=_xlfn._xlws.FILTER(Analyses!D:D,Analyses!A:A=AnalysisResults!A1454,""),"")</f>
        <v>Safety Population</v>
      </c>
      <c r="C1454" t="s">
        <v>314</v>
      </c>
      <c r="D1454" s="4" t="str" cm="1">
        <f t="array" ref="D1454">_xlfn.UNIQUE(_xlfn._xlws.FILTER(AnalysisMethods!$C$2:$C$31,AnalysisMethods!$A$2:$A$31=AnalysisResults!C1454,""))</f>
        <v>Grouped summary of categorical variable</v>
      </c>
      <c r="E1454" t="s">
        <v>316</v>
      </c>
      <c r="F1454" s="4" t="str" cm="1">
        <f t="array" ref="F1454">_xlfn._xlws.FILTER(AnalysisMethods!$H$2:$H$31,AnalysisMethods!$E$2:$E$31=AnalysisResults!E1454,"")</f>
        <v>%</v>
      </c>
      <c r="G1454" s="4" t="str" cm="1">
        <f t="array" ref="G1454">_xlfn._xlws.FILTER(AnalysisMethods!$I$2:$I$31,AnalysisMethods!$E$2:$E$31=AnalysisResults!E1454,"")</f>
        <v>( XX.X)</v>
      </c>
      <c r="H1454" t="s">
        <v>33</v>
      </c>
      <c r="I1454" t="s">
        <v>41</v>
      </c>
      <c r="J1454" s="4" t="str" cm="1">
        <f t="array" ref="J1454">_xlfn._xlws.FILTER(AnalysisGroupings!$G$2:$G$20,AnalysisGroupings!$F$2:$F$20=AnalysisResults!I1454,"")</f>
        <v>Xanomeline High Dose</v>
      </c>
      <c r="L1454" t="s">
        <v>108</v>
      </c>
      <c r="N1454" s="4" t="str" cm="1">
        <f t="array" ref="N1454">_xlfn._xlws.FILTER(AnalysisGroupings!$G$2:$G$20,(AnalysisGroupings!$F$2:$F$20=AnalysisResults!M1454)*LEN(M1454)&gt;0,"")</f>
        <v/>
      </c>
      <c r="O1454" t="s">
        <v>364</v>
      </c>
      <c r="P1454" t="s">
        <v>111</v>
      </c>
      <c r="R1454" s="4" t="str" cm="1">
        <f t="array" ref="R1454">_xlfn._xlws.FILTER(AnalysisGroupings!$G$2:$G$20,(AnalysisGroupings!$F$2:$F$20=AnalysisResults!Q1454)*LEN(Q1454)&gt;0,"")</f>
        <v/>
      </c>
      <c r="S1454" t="s">
        <v>452</v>
      </c>
      <c r="T1454">
        <v>0</v>
      </c>
      <c r="U1454" s="7" t="s">
        <v>280</v>
      </c>
    </row>
    <row r="1455" spans="1:21" x14ac:dyDescent="0.45">
      <c r="A1455" t="s">
        <v>117</v>
      </c>
      <c r="B1455" s="4" t="str" cm="1">
        <f t="array" ref="B1455">_xlfn._xlws.FILTER(AnalysisSets!B:B,AnalysisSets!A:A=_xlfn._xlws.FILTER(Analyses!D:D,Analyses!A:A=AnalysisResults!A1455,""),"")</f>
        <v>Safety Population</v>
      </c>
      <c r="C1455" t="s">
        <v>314</v>
      </c>
      <c r="D1455" s="4" t="str" cm="1">
        <f t="array" ref="D1455">_xlfn.UNIQUE(_xlfn._xlws.FILTER(AnalysisMethods!$C$2:$C$31,AnalysisMethods!$A$2:$A$31=AnalysisResults!C1455,""))</f>
        <v>Grouped summary of categorical variable</v>
      </c>
      <c r="E1455" t="s">
        <v>315</v>
      </c>
      <c r="F1455" s="4" t="str" cm="1">
        <f t="array" ref="F1455">_xlfn._xlws.FILTER(AnalysisMethods!$H$2:$H$31,AnalysisMethods!$E$2:$E$31=AnalysisResults!E1455,"")</f>
        <v>n</v>
      </c>
      <c r="G1455" s="4" t="str" cm="1">
        <f t="array" ref="G1455">_xlfn._xlws.FILTER(AnalysisMethods!$I$2:$I$31,AnalysisMethods!$E$2:$E$31=AnalysisResults!E1455,"")</f>
        <v>XX</v>
      </c>
      <c r="H1455" t="s">
        <v>33</v>
      </c>
      <c r="I1455" t="s">
        <v>41</v>
      </c>
      <c r="J1455" s="4" t="str" cm="1">
        <f t="array" ref="J1455">_xlfn._xlws.FILTER(AnalysisGroupings!$G$2:$G$20,AnalysisGroupings!$F$2:$F$20=AnalysisResults!I1455,"")</f>
        <v>Xanomeline High Dose</v>
      </c>
      <c r="L1455" t="s">
        <v>108</v>
      </c>
      <c r="N1455" s="4" t="str" cm="1">
        <f t="array" ref="N1455">_xlfn._xlws.FILTER(AnalysisGroupings!$G$2:$G$20,(AnalysisGroupings!$F$2:$F$20=AnalysisResults!M1455)*LEN(M1455)&gt;0,"")</f>
        <v/>
      </c>
      <c r="O1455" t="s">
        <v>364</v>
      </c>
      <c r="P1455" t="s">
        <v>111</v>
      </c>
      <c r="R1455" s="4" t="str" cm="1">
        <f t="array" ref="R1455">_xlfn._xlws.FILTER(AnalysisGroupings!$G$2:$G$20,(AnalysisGroupings!$F$2:$F$20=AnalysisResults!Q1455)*LEN(Q1455)&gt;0,"")</f>
        <v/>
      </c>
      <c r="S1455" t="s">
        <v>457</v>
      </c>
      <c r="T1455">
        <v>0</v>
      </c>
      <c r="U1455" s="7" t="s">
        <v>276</v>
      </c>
    </row>
    <row r="1456" spans="1:21" x14ac:dyDescent="0.45">
      <c r="A1456" t="s">
        <v>117</v>
      </c>
      <c r="B1456" s="4" t="str" cm="1">
        <f t="array" ref="B1456">_xlfn._xlws.FILTER(AnalysisSets!B:B,AnalysisSets!A:A=_xlfn._xlws.FILTER(Analyses!D:D,Analyses!A:A=AnalysisResults!A1456,""),"")</f>
        <v>Safety Population</v>
      </c>
      <c r="C1456" t="s">
        <v>314</v>
      </c>
      <c r="D1456" s="4" t="str" cm="1">
        <f t="array" ref="D1456">_xlfn.UNIQUE(_xlfn._xlws.FILTER(AnalysisMethods!$C$2:$C$31,AnalysisMethods!$A$2:$A$31=AnalysisResults!C1456,""))</f>
        <v>Grouped summary of categorical variable</v>
      </c>
      <c r="E1456" t="s">
        <v>316</v>
      </c>
      <c r="F1456" s="4" t="str" cm="1">
        <f t="array" ref="F1456">_xlfn._xlws.FILTER(AnalysisMethods!$H$2:$H$31,AnalysisMethods!$E$2:$E$31=AnalysisResults!E1456,"")</f>
        <v>%</v>
      </c>
      <c r="G1456" s="4" t="str" cm="1">
        <f t="array" ref="G1456">_xlfn._xlws.FILTER(AnalysisMethods!$I$2:$I$31,AnalysisMethods!$E$2:$E$31=AnalysisResults!E1456,"")</f>
        <v>( XX.X)</v>
      </c>
      <c r="H1456" t="s">
        <v>33</v>
      </c>
      <c r="I1456" t="s">
        <v>41</v>
      </c>
      <c r="J1456" s="4" t="str" cm="1">
        <f t="array" ref="J1456">_xlfn._xlws.FILTER(AnalysisGroupings!$G$2:$G$20,AnalysisGroupings!$F$2:$F$20=AnalysisResults!I1456,"")</f>
        <v>Xanomeline High Dose</v>
      </c>
      <c r="L1456" t="s">
        <v>108</v>
      </c>
      <c r="N1456" s="4" t="str" cm="1">
        <f t="array" ref="N1456">_xlfn._xlws.FILTER(AnalysisGroupings!$G$2:$G$20,(AnalysisGroupings!$F$2:$F$20=AnalysisResults!M1456)*LEN(M1456)&gt;0,"")</f>
        <v/>
      </c>
      <c r="O1456" t="s">
        <v>364</v>
      </c>
      <c r="P1456" t="s">
        <v>111</v>
      </c>
      <c r="R1456" s="4" t="str" cm="1">
        <f t="array" ref="R1456">_xlfn._xlws.FILTER(AnalysisGroupings!$G$2:$G$20,(AnalysisGroupings!$F$2:$F$20=AnalysisResults!Q1456)*LEN(Q1456)&gt;0,"")</f>
        <v/>
      </c>
      <c r="S1456" t="s">
        <v>457</v>
      </c>
      <c r="T1456">
        <v>0</v>
      </c>
      <c r="U1456" s="7" t="s">
        <v>280</v>
      </c>
    </row>
    <row r="1457" spans="1:21" x14ac:dyDescent="0.45">
      <c r="A1457" t="s">
        <v>117</v>
      </c>
      <c r="B1457" s="4" t="str" cm="1">
        <f t="array" ref="B1457">_xlfn._xlws.FILTER(AnalysisSets!B:B,AnalysisSets!A:A=_xlfn._xlws.FILTER(Analyses!D:D,Analyses!A:A=AnalysisResults!A1457,""),"")</f>
        <v>Safety Population</v>
      </c>
      <c r="C1457" t="s">
        <v>314</v>
      </c>
      <c r="D1457" s="4" t="str" cm="1">
        <f t="array" ref="D1457">_xlfn.UNIQUE(_xlfn._xlws.FILTER(AnalysisMethods!$C$2:$C$31,AnalysisMethods!$A$2:$A$31=AnalysisResults!C1457,""))</f>
        <v>Grouped summary of categorical variable</v>
      </c>
      <c r="E1457" t="s">
        <v>315</v>
      </c>
      <c r="F1457" s="4" t="str" cm="1">
        <f t="array" ref="F1457">_xlfn._xlws.FILTER(AnalysisMethods!$H$2:$H$31,AnalysisMethods!$E$2:$E$31=AnalysisResults!E1457,"")</f>
        <v>n</v>
      </c>
      <c r="G1457" s="4" t="str" cm="1">
        <f t="array" ref="G1457">_xlfn._xlws.FILTER(AnalysisMethods!$I$2:$I$31,AnalysisMethods!$E$2:$E$31=AnalysisResults!E1457,"")</f>
        <v>XX</v>
      </c>
      <c r="H1457" t="s">
        <v>33</v>
      </c>
      <c r="I1457" t="s">
        <v>41</v>
      </c>
      <c r="J1457" s="4" t="str" cm="1">
        <f t="array" ref="J1457">_xlfn._xlws.FILTER(AnalysisGroupings!$G$2:$G$20,AnalysisGroupings!$F$2:$F$20=AnalysisResults!I1457,"")</f>
        <v>Xanomeline High Dose</v>
      </c>
      <c r="L1457" t="s">
        <v>108</v>
      </c>
      <c r="N1457" s="4" t="str" cm="1">
        <f t="array" ref="N1457">_xlfn._xlws.FILTER(AnalysisGroupings!$G$2:$G$20,(AnalysisGroupings!$F$2:$F$20=AnalysisResults!M1457)*LEN(M1457)&gt;0,"")</f>
        <v/>
      </c>
      <c r="O1457" t="s">
        <v>364</v>
      </c>
      <c r="P1457" t="s">
        <v>111</v>
      </c>
      <c r="R1457" s="4" t="str" cm="1">
        <f t="array" ref="R1457">_xlfn._xlws.FILTER(AnalysisGroupings!$G$2:$G$20,(AnalysisGroupings!$F$2:$F$20=AnalysisResults!Q1457)*LEN(Q1457)&gt;0,"")</f>
        <v/>
      </c>
      <c r="S1457" t="s">
        <v>487</v>
      </c>
      <c r="T1457">
        <v>0</v>
      </c>
      <c r="U1457" s="7" t="s">
        <v>276</v>
      </c>
    </row>
    <row r="1458" spans="1:21" x14ac:dyDescent="0.45">
      <c r="A1458" t="s">
        <v>117</v>
      </c>
      <c r="B1458" s="4" t="str" cm="1">
        <f t="array" ref="B1458">_xlfn._xlws.FILTER(AnalysisSets!B:B,AnalysisSets!A:A=_xlfn._xlws.FILTER(Analyses!D:D,Analyses!A:A=AnalysisResults!A1458,""),"")</f>
        <v>Safety Population</v>
      </c>
      <c r="C1458" t="s">
        <v>314</v>
      </c>
      <c r="D1458" s="4" t="str" cm="1">
        <f t="array" ref="D1458">_xlfn.UNIQUE(_xlfn._xlws.FILTER(AnalysisMethods!$C$2:$C$31,AnalysisMethods!$A$2:$A$31=AnalysisResults!C1458,""))</f>
        <v>Grouped summary of categorical variable</v>
      </c>
      <c r="E1458" t="s">
        <v>316</v>
      </c>
      <c r="F1458" s="4" t="str" cm="1">
        <f t="array" ref="F1458">_xlfn._xlws.FILTER(AnalysisMethods!$H$2:$H$31,AnalysisMethods!$E$2:$E$31=AnalysisResults!E1458,"")</f>
        <v>%</v>
      </c>
      <c r="G1458" s="4" t="str" cm="1">
        <f t="array" ref="G1458">_xlfn._xlws.FILTER(AnalysisMethods!$I$2:$I$31,AnalysisMethods!$E$2:$E$31=AnalysisResults!E1458,"")</f>
        <v>( XX.X)</v>
      </c>
      <c r="H1458" t="s">
        <v>33</v>
      </c>
      <c r="I1458" t="s">
        <v>41</v>
      </c>
      <c r="J1458" s="4" t="str" cm="1">
        <f t="array" ref="J1458">_xlfn._xlws.FILTER(AnalysisGroupings!$G$2:$G$20,AnalysisGroupings!$F$2:$F$20=AnalysisResults!I1458,"")</f>
        <v>Xanomeline High Dose</v>
      </c>
      <c r="L1458" t="s">
        <v>108</v>
      </c>
      <c r="N1458" s="4" t="str" cm="1">
        <f t="array" ref="N1458">_xlfn._xlws.FILTER(AnalysisGroupings!$G$2:$G$20,(AnalysisGroupings!$F$2:$F$20=AnalysisResults!M1458)*LEN(M1458)&gt;0,"")</f>
        <v/>
      </c>
      <c r="O1458" t="s">
        <v>364</v>
      </c>
      <c r="P1458" t="s">
        <v>111</v>
      </c>
      <c r="R1458" s="4" t="str" cm="1">
        <f t="array" ref="R1458">_xlfn._xlws.FILTER(AnalysisGroupings!$G$2:$G$20,(AnalysisGroupings!$F$2:$F$20=AnalysisResults!Q1458)*LEN(Q1458)&gt;0,"")</f>
        <v/>
      </c>
      <c r="S1458" t="s">
        <v>487</v>
      </c>
      <c r="T1458">
        <v>0</v>
      </c>
      <c r="U1458" s="7" t="s">
        <v>280</v>
      </c>
    </row>
    <row r="1459" spans="1:21" x14ac:dyDescent="0.45">
      <c r="A1459" t="s">
        <v>117</v>
      </c>
      <c r="B1459" s="4" t="str" cm="1">
        <f t="array" ref="B1459">_xlfn._xlws.FILTER(AnalysisSets!B:B,AnalysisSets!A:A=_xlfn._xlws.FILTER(Analyses!D:D,Analyses!A:A=AnalysisResults!A1459,""),"")</f>
        <v>Safety Population</v>
      </c>
      <c r="C1459" t="s">
        <v>314</v>
      </c>
      <c r="D1459" s="4" t="str" cm="1">
        <f t="array" ref="D1459">_xlfn.UNIQUE(_xlfn._xlws.FILTER(AnalysisMethods!$C$2:$C$31,AnalysisMethods!$A$2:$A$31=AnalysisResults!C1459,""))</f>
        <v>Grouped summary of categorical variable</v>
      </c>
      <c r="E1459" t="s">
        <v>315</v>
      </c>
      <c r="F1459" s="4" t="str" cm="1">
        <f t="array" ref="F1459">_xlfn._xlws.FILTER(AnalysisMethods!$H$2:$H$31,AnalysisMethods!$E$2:$E$31=AnalysisResults!E1459,"")</f>
        <v>n</v>
      </c>
      <c r="G1459" s="4" t="str" cm="1">
        <f t="array" ref="G1459">_xlfn._xlws.FILTER(AnalysisMethods!$I$2:$I$31,AnalysisMethods!$E$2:$E$31=AnalysisResults!E1459,"")</f>
        <v>XX</v>
      </c>
      <c r="H1459" t="s">
        <v>33</v>
      </c>
      <c r="I1459" t="s">
        <v>41</v>
      </c>
      <c r="J1459" s="4" t="str" cm="1">
        <f t="array" ref="J1459">_xlfn._xlws.FILTER(AnalysisGroupings!$G$2:$G$20,AnalysisGroupings!$F$2:$F$20=AnalysisResults!I1459,"")</f>
        <v>Xanomeline High Dose</v>
      </c>
      <c r="L1459" t="s">
        <v>108</v>
      </c>
      <c r="N1459" s="4" t="str" cm="1">
        <f t="array" ref="N1459">_xlfn._xlws.FILTER(AnalysisGroupings!$G$2:$G$20,(AnalysisGroupings!$F$2:$F$20=AnalysisResults!M1459)*LEN(M1459)&gt;0,"")</f>
        <v/>
      </c>
      <c r="O1459" t="s">
        <v>364</v>
      </c>
      <c r="P1459" t="s">
        <v>111</v>
      </c>
      <c r="R1459" s="4" t="str" cm="1">
        <f t="array" ref="R1459">_xlfn._xlws.FILTER(AnalysisGroupings!$G$2:$G$20,(AnalysisGroupings!$F$2:$F$20=AnalysisResults!Q1459)*LEN(Q1459)&gt;0,"")</f>
        <v/>
      </c>
      <c r="S1459" t="s">
        <v>508</v>
      </c>
      <c r="T1459">
        <v>0</v>
      </c>
      <c r="U1459" s="7" t="s">
        <v>276</v>
      </c>
    </row>
    <row r="1460" spans="1:21" x14ac:dyDescent="0.45">
      <c r="A1460" t="s">
        <v>117</v>
      </c>
      <c r="B1460" s="4" t="str" cm="1">
        <f t="array" ref="B1460">_xlfn._xlws.FILTER(AnalysisSets!B:B,AnalysisSets!A:A=_xlfn._xlws.FILTER(Analyses!D:D,Analyses!A:A=AnalysisResults!A1460,""),"")</f>
        <v>Safety Population</v>
      </c>
      <c r="C1460" t="s">
        <v>314</v>
      </c>
      <c r="D1460" s="4" t="str" cm="1">
        <f t="array" ref="D1460">_xlfn.UNIQUE(_xlfn._xlws.FILTER(AnalysisMethods!$C$2:$C$31,AnalysisMethods!$A$2:$A$31=AnalysisResults!C1460,""))</f>
        <v>Grouped summary of categorical variable</v>
      </c>
      <c r="E1460" t="s">
        <v>316</v>
      </c>
      <c r="F1460" s="4" t="str" cm="1">
        <f t="array" ref="F1460">_xlfn._xlws.FILTER(AnalysisMethods!$H$2:$H$31,AnalysisMethods!$E$2:$E$31=AnalysisResults!E1460,"")</f>
        <v>%</v>
      </c>
      <c r="G1460" s="4" t="str" cm="1">
        <f t="array" ref="G1460">_xlfn._xlws.FILTER(AnalysisMethods!$I$2:$I$31,AnalysisMethods!$E$2:$E$31=AnalysisResults!E1460,"")</f>
        <v>( XX.X)</v>
      </c>
      <c r="H1460" t="s">
        <v>33</v>
      </c>
      <c r="I1460" t="s">
        <v>41</v>
      </c>
      <c r="J1460" s="4" t="str" cm="1">
        <f t="array" ref="J1460">_xlfn._xlws.FILTER(AnalysisGroupings!$G$2:$G$20,AnalysisGroupings!$F$2:$F$20=AnalysisResults!I1460,"")</f>
        <v>Xanomeline High Dose</v>
      </c>
      <c r="L1460" t="s">
        <v>108</v>
      </c>
      <c r="N1460" s="4" t="str" cm="1">
        <f t="array" ref="N1460">_xlfn._xlws.FILTER(AnalysisGroupings!$G$2:$G$20,(AnalysisGroupings!$F$2:$F$20=AnalysisResults!M1460)*LEN(M1460)&gt;0,"")</f>
        <v/>
      </c>
      <c r="O1460" t="s">
        <v>364</v>
      </c>
      <c r="P1460" t="s">
        <v>111</v>
      </c>
      <c r="R1460" s="4" t="str" cm="1">
        <f t="array" ref="R1460">_xlfn._xlws.FILTER(AnalysisGroupings!$G$2:$G$20,(AnalysisGroupings!$F$2:$F$20=AnalysisResults!Q1460)*LEN(Q1460)&gt;0,"")</f>
        <v/>
      </c>
      <c r="S1460" t="s">
        <v>508</v>
      </c>
      <c r="T1460">
        <v>0</v>
      </c>
      <c r="U1460" s="7" t="s">
        <v>280</v>
      </c>
    </row>
    <row r="1461" spans="1:21" x14ac:dyDescent="0.45">
      <c r="A1461" t="s">
        <v>117</v>
      </c>
      <c r="B1461" s="4" t="str" cm="1">
        <f t="array" ref="B1461">_xlfn._xlws.FILTER(AnalysisSets!B:B,AnalysisSets!A:A=_xlfn._xlws.FILTER(Analyses!D:D,Analyses!A:A=AnalysisResults!A1461,""),"")</f>
        <v>Safety Population</v>
      </c>
      <c r="C1461" t="s">
        <v>314</v>
      </c>
      <c r="D1461" s="4" t="str" cm="1">
        <f t="array" ref="D1461">_xlfn.UNIQUE(_xlfn._xlws.FILTER(AnalysisMethods!$C$2:$C$31,AnalysisMethods!$A$2:$A$31=AnalysisResults!C1461,""))</f>
        <v>Grouped summary of categorical variable</v>
      </c>
      <c r="E1461" t="s">
        <v>315</v>
      </c>
      <c r="F1461" s="4" t="str" cm="1">
        <f t="array" ref="F1461">_xlfn._xlws.FILTER(AnalysisMethods!$H$2:$H$31,AnalysisMethods!$E$2:$E$31=AnalysisResults!E1461,"")</f>
        <v>n</v>
      </c>
      <c r="G1461" s="4" t="str" cm="1">
        <f t="array" ref="G1461">_xlfn._xlws.FILTER(AnalysisMethods!$I$2:$I$31,AnalysisMethods!$E$2:$E$31=AnalysisResults!E1461,"")</f>
        <v>XX</v>
      </c>
      <c r="H1461" t="s">
        <v>33</v>
      </c>
      <c r="I1461" t="s">
        <v>41</v>
      </c>
      <c r="J1461" s="4" t="str" cm="1">
        <f t="array" ref="J1461">_xlfn._xlws.FILTER(AnalysisGroupings!$G$2:$G$20,AnalysisGroupings!$F$2:$F$20=AnalysisResults!I1461,"")</f>
        <v>Xanomeline High Dose</v>
      </c>
      <c r="L1461" t="s">
        <v>108</v>
      </c>
      <c r="N1461" s="4" t="str" cm="1">
        <f t="array" ref="N1461">_xlfn._xlws.FILTER(AnalysisGroupings!$G$2:$G$20,(AnalysisGroupings!$F$2:$F$20=AnalysisResults!M1461)*LEN(M1461)&gt;0,"")</f>
        <v/>
      </c>
      <c r="O1461" t="s">
        <v>364</v>
      </c>
      <c r="P1461" t="s">
        <v>111</v>
      </c>
      <c r="R1461" s="4" t="str" cm="1">
        <f t="array" ref="R1461">_xlfn._xlws.FILTER(AnalysisGroupings!$G$2:$G$20,(AnalysisGroupings!$F$2:$F$20=AnalysisResults!Q1461)*LEN(Q1461)&gt;0,"")</f>
        <v/>
      </c>
      <c r="S1461" t="s">
        <v>511</v>
      </c>
      <c r="T1461">
        <v>1</v>
      </c>
      <c r="U1461" s="7" t="s">
        <v>277</v>
      </c>
    </row>
    <row r="1462" spans="1:21" x14ac:dyDescent="0.45">
      <c r="A1462" t="s">
        <v>117</v>
      </c>
      <c r="B1462" s="4" t="str" cm="1">
        <f t="array" ref="B1462">_xlfn._xlws.FILTER(AnalysisSets!B:B,AnalysisSets!A:A=_xlfn._xlws.FILTER(Analyses!D:D,Analyses!A:A=AnalysisResults!A1462,""),"")</f>
        <v>Safety Population</v>
      </c>
      <c r="C1462" t="s">
        <v>314</v>
      </c>
      <c r="D1462" s="4" t="str" cm="1">
        <f t="array" ref="D1462">_xlfn.UNIQUE(_xlfn._xlws.FILTER(AnalysisMethods!$C$2:$C$31,AnalysisMethods!$A$2:$A$31=AnalysisResults!C1462,""))</f>
        <v>Grouped summary of categorical variable</v>
      </c>
      <c r="E1462" t="s">
        <v>316</v>
      </c>
      <c r="F1462" s="4" t="str" cm="1">
        <f t="array" ref="F1462">_xlfn._xlws.FILTER(AnalysisMethods!$H$2:$H$31,AnalysisMethods!$E$2:$E$31=AnalysisResults!E1462,"")</f>
        <v>%</v>
      </c>
      <c r="G1462" s="4" t="str" cm="1">
        <f t="array" ref="G1462">_xlfn._xlws.FILTER(AnalysisMethods!$I$2:$I$31,AnalysisMethods!$E$2:$E$31=AnalysisResults!E1462,"")</f>
        <v>( XX.X)</v>
      </c>
      <c r="H1462" t="s">
        <v>33</v>
      </c>
      <c r="I1462" t="s">
        <v>41</v>
      </c>
      <c r="J1462" s="4" t="str" cm="1">
        <f t="array" ref="J1462">_xlfn._xlws.FILTER(AnalysisGroupings!$G$2:$G$20,AnalysisGroupings!$F$2:$F$20=AnalysisResults!I1462,"")</f>
        <v>Xanomeline High Dose</v>
      </c>
      <c r="L1462" t="s">
        <v>108</v>
      </c>
      <c r="N1462" s="4" t="str" cm="1">
        <f t="array" ref="N1462">_xlfn._xlws.FILTER(AnalysisGroupings!$G$2:$G$20,(AnalysisGroupings!$F$2:$F$20=AnalysisResults!M1462)*LEN(M1462)&gt;0,"")</f>
        <v/>
      </c>
      <c r="O1462" t="s">
        <v>364</v>
      </c>
      <c r="P1462" t="s">
        <v>111</v>
      </c>
      <c r="R1462" s="4" t="str" cm="1">
        <f t="array" ref="R1462">_xlfn._xlws.FILTER(AnalysisGroupings!$G$2:$G$20,(AnalysisGroupings!$F$2:$F$20=AnalysisResults!Q1462)*LEN(Q1462)&gt;0,"")</f>
        <v/>
      </c>
      <c r="S1462" t="s">
        <v>511</v>
      </c>
      <c r="T1462">
        <v>1.1904999999999999</v>
      </c>
      <c r="U1462" s="7" t="s">
        <v>283</v>
      </c>
    </row>
    <row r="1463" spans="1:21" x14ac:dyDescent="0.45">
      <c r="A1463" t="s">
        <v>117</v>
      </c>
      <c r="B1463" s="4" t="str" cm="1">
        <f t="array" ref="B1463">_xlfn._xlws.FILTER(AnalysisSets!B:B,AnalysisSets!A:A=_xlfn._xlws.FILTER(Analyses!D:D,Analyses!A:A=AnalysisResults!A1463,""),"")</f>
        <v>Safety Population</v>
      </c>
      <c r="C1463" t="s">
        <v>314</v>
      </c>
      <c r="D1463" s="4" t="str" cm="1">
        <f t="array" ref="D1463">_xlfn.UNIQUE(_xlfn._xlws.FILTER(AnalysisMethods!$C$2:$C$31,AnalysisMethods!$A$2:$A$31=AnalysisResults!C1463,""))</f>
        <v>Grouped summary of categorical variable</v>
      </c>
      <c r="E1463" t="s">
        <v>315</v>
      </c>
      <c r="F1463" s="4" t="str" cm="1">
        <f t="array" ref="F1463">_xlfn._xlws.FILTER(AnalysisMethods!$H$2:$H$31,AnalysisMethods!$E$2:$E$31=AnalysisResults!E1463,"")</f>
        <v>n</v>
      </c>
      <c r="G1463" s="4" t="str" cm="1">
        <f t="array" ref="G1463">_xlfn._xlws.FILTER(AnalysisMethods!$I$2:$I$31,AnalysisMethods!$E$2:$E$31=AnalysisResults!E1463,"")</f>
        <v>XX</v>
      </c>
      <c r="H1463" t="s">
        <v>33</v>
      </c>
      <c r="I1463" t="s">
        <v>41</v>
      </c>
      <c r="J1463" s="4" t="str" cm="1">
        <f t="array" ref="J1463">_xlfn._xlws.FILTER(AnalysisGroupings!$G$2:$G$20,AnalysisGroupings!$F$2:$F$20=AnalysisResults!I1463,"")</f>
        <v>Xanomeline High Dose</v>
      </c>
      <c r="L1463" t="s">
        <v>108</v>
      </c>
      <c r="N1463" s="4" t="str" cm="1">
        <f t="array" ref="N1463">_xlfn._xlws.FILTER(AnalysisGroupings!$G$2:$G$20,(AnalysisGroupings!$F$2:$F$20=AnalysisResults!M1463)*LEN(M1463)&gt;0,"")</f>
        <v/>
      </c>
      <c r="O1463" t="s">
        <v>365</v>
      </c>
      <c r="P1463" t="s">
        <v>111</v>
      </c>
      <c r="R1463" s="4" t="str" cm="1">
        <f t="array" ref="R1463">_xlfn._xlws.FILTER(AnalysisGroupings!$G$2:$G$20,(AnalysisGroupings!$F$2:$F$20=AnalysisResults!Q1463)*LEN(Q1463)&gt;0,"")</f>
        <v/>
      </c>
      <c r="S1463" t="s">
        <v>402</v>
      </c>
      <c r="T1463">
        <v>1</v>
      </c>
      <c r="U1463" s="7" t="s">
        <v>277</v>
      </c>
    </row>
    <row r="1464" spans="1:21" x14ac:dyDescent="0.45">
      <c r="A1464" t="s">
        <v>117</v>
      </c>
      <c r="B1464" s="4" t="str" cm="1">
        <f t="array" ref="B1464">_xlfn._xlws.FILTER(AnalysisSets!B:B,AnalysisSets!A:A=_xlfn._xlws.FILTER(Analyses!D:D,Analyses!A:A=AnalysisResults!A1464,""),"")</f>
        <v>Safety Population</v>
      </c>
      <c r="C1464" t="s">
        <v>314</v>
      </c>
      <c r="D1464" s="4" t="str" cm="1">
        <f t="array" ref="D1464">_xlfn.UNIQUE(_xlfn._xlws.FILTER(AnalysisMethods!$C$2:$C$31,AnalysisMethods!$A$2:$A$31=AnalysisResults!C1464,""))</f>
        <v>Grouped summary of categorical variable</v>
      </c>
      <c r="E1464" t="s">
        <v>316</v>
      </c>
      <c r="F1464" s="4" t="str" cm="1">
        <f t="array" ref="F1464">_xlfn._xlws.FILTER(AnalysisMethods!$H$2:$H$31,AnalysisMethods!$E$2:$E$31=AnalysisResults!E1464,"")</f>
        <v>%</v>
      </c>
      <c r="G1464" s="4" t="str" cm="1">
        <f t="array" ref="G1464">_xlfn._xlws.FILTER(AnalysisMethods!$I$2:$I$31,AnalysisMethods!$E$2:$E$31=AnalysisResults!E1464,"")</f>
        <v>( XX.X)</v>
      </c>
      <c r="H1464" t="s">
        <v>33</v>
      </c>
      <c r="I1464" t="s">
        <v>41</v>
      </c>
      <c r="J1464" s="4" t="str" cm="1">
        <f t="array" ref="J1464">_xlfn._xlws.FILTER(AnalysisGroupings!$G$2:$G$20,AnalysisGroupings!$F$2:$F$20=AnalysisResults!I1464,"")</f>
        <v>Xanomeline High Dose</v>
      </c>
      <c r="L1464" t="s">
        <v>108</v>
      </c>
      <c r="N1464" s="4" t="str" cm="1">
        <f t="array" ref="N1464">_xlfn._xlws.FILTER(AnalysisGroupings!$G$2:$G$20,(AnalysisGroupings!$F$2:$F$20=AnalysisResults!M1464)*LEN(M1464)&gt;0,"")</f>
        <v/>
      </c>
      <c r="O1464" t="s">
        <v>365</v>
      </c>
      <c r="P1464" t="s">
        <v>111</v>
      </c>
      <c r="R1464" s="4" t="str" cm="1">
        <f t="array" ref="R1464">_xlfn._xlws.FILTER(AnalysisGroupings!$G$2:$G$20,(AnalysisGroupings!$F$2:$F$20=AnalysisResults!Q1464)*LEN(Q1464)&gt;0,"")</f>
        <v/>
      </c>
      <c r="S1464" t="s">
        <v>402</v>
      </c>
      <c r="T1464">
        <v>1.1904999999999999</v>
      </c>
      <c r="U1464" s="7" t="s">
        <v>283</v>
      </c>
    </row>
    <row r="1465" spans="1:21" x14ac:dyDescent="0.45">
      <c r="A1465" t="s">
        <v>117</v>
      </c>
      <c r="B1465" s="4" t="str" cm="1">
        <f t="array" ref="B1465">_xlfn._xlws.FILTER(AnalysisSets!B:B,AnalysisSets!A:A=_xlfn._xlws.FILTER(Analyses!D:D,Analyses!A:A=AnalysisResults!A1465,""),"")</f>
        <v>Safety Population</v>
      </c>
      <c r="C1465" t="s">
        <v>314</v>
      </c>
      <c r="D1465" s="4" t="str" cm="1">
        <f t="array" ref="D1465">_xlfn.UNIQUE(_xlfn._xlws.FILTER(AnalysisMethods!$C$2:$C$31,AnalysisMethods!$A$2:$A$31=AnalysisResults!C1465,""))</f>
        <v>Grouped summary of categorical variable</v>
      </c>
      <c r="E1465" t="s">
        <v>315</v>
      </c>
      <c r="F1465" s="4" t="str" cm="1">
        <f t="array" ref="F1465">_xlfn._xlws.FILTER(AnalysisMethods!$H$2:$H$31,AnalysisMethods!$E$2:$E$31=AnalysisResults!E1465,"")</f>
        <v>n</v>
      </c>
      <c r="G1465" s="4" t="str" cm="1">
        <f t="array" ref="G1465">_xlfn._xlws.FILTER(AnalysisMethods!$I$2:$I$31,AnalysisMethods!$E$2:$E$31=AnalysisResults!E1465,"")</f>
        <v>XX</v>
      </c>
      <c r="H1465" t="s">
        <v>33</v>
      </c>
      <c r="I1465" t="s">
        <v>41</v>
      </c>
      <c r="J1465" s="4" t="str" cm="1">
        <f t="array" ref="J1465">_xlfn._xlws.FILTER(AnalysisGroupings!$G$2:$G$20,AnalysisGroupings!$F$2:$F$20=AnalysisResults!I1465,"")</f>
        <v>Xanomeline High Dose</v>
      </c>
      <c r="L1465" t="s">
        <v>108</v>
      </c>
      <c r="N1465" s="4" t="str" cm="1">
        <f t="array" ref="N1465">_xlfn._xlws.FILTER(AnalysisGroupings!$G$2:$G$20,(AnalysisGroupings!$F$2:$F$20=AnalysisResults!M1465)*LEN(M1465)&gt;0,"")</f>
        <v/>
      </c>
      <c r="O1465" t="s">
        <v>365</v>
      </c>
      <c r="P1465" t="s">
        <v>111</v>
      </c>
      <c r="R1465" s="4" t="str" cm="1">
        <f t="array" ref="R1465">_xlfn._xlws.FILTER(AnalysisGroupings!$G$2:$G$20,(AnalysisGroupings!$F$2:$F$20=AnalysisResults!Q1465)*LEN(Q1465)&gt;0,"")</f>
        <v/>
      </c>
      <c r="S1465" t="s">
        <v>403</v>
      </c>
      <c r="T1465">
        <v>1</v>
      </c>
      <c r="U1465" s="7" t="s">
        <v>277</v>
      </c>
    </row>
    <row r="1466" spans="1:21" x14ac:dyDescent="0.45">
      <c r="A1466" t="s">
        <v>117</v>
      </c>
      <c r="B1466" s="4" t="str" cm="1">
        <f t="array" ref="B1466">_xlfn._xlws.FILTER(AnalysisSets!B:B,AnalysisSets!A:A=_xlfn._xlws.FILTER(Analyses!D:D,Analyses!A:A=AnalysisResults!A1466,""),"")</f>
        <v>Safety Population</v>
      </c>
      <c r="C1466" t="s">
        <v>314</v>
      </c>
      <c r="D1466" s="4" t="str" cm="1">
        <f t="array" ref="D1466">_xlfn.UNIQUE(_xlfn._xlws.FILTER(AnalysisMethods!$C$2:$C$31,AnalysisMethods!$A$2:$A$31=AnalysisResults!C1466,""))</f>
        <v>Grouped summary of categorical variable</v>
      </c>
      <c r="E1466" t="s">
        <v>316</v>
      </c>
      <c r="F1466" s="4" t="str" cm="1">
        <f t="array" ref="F1466">_xlfn._xlws.FILTER(AnalysisMethods!$H$2:$H$31,AnalysisMethods!$E$2:$E$31=AnalysisResults!E1466,"")</f>
        <v>%</v>
      </c>
      <c r="G1466" s="4" t="str" cm="1">
        <f t="array" ref="G1466">_xlfn._xlws.FILTER(AnalysisMethods!$I$2:$I$31,AnalysisMethods!$E$2:$E$31=AnalysisResults!E1466,"")</f>
        <v>( XX.X)</v>
      </c>
      <c r="H1466" t="s">
        <v>33</v>
      </c>
      <c r="I1466" t="s">
        <v>41</v>
      </c>
      <c r="J1466" s="4" t="str" cm="1">
        <f t="array" ref="J1466">_xlfn._xlws.FILTER(AnalysisGroupings!$G$2:$G$20,AnalysisGroupings!$F$2:$F$20=AnalysisResults!I1466,"")</f>
        <v>Xanomeline High Dose</v>
      </c>
      <c r="L1466" t="s">
        <v>108</v>
      </c>
      <c r="N1466" s="4" t="str" cm="1">
        <f t="array" ref="N1466">_xlfn._xlws.FILTER(AnalysisGroupings!$G$2:$G$20,(AnalysisGroupings!$F$2:$F$20=AnalysisResults!M1466)*LEN(M1466)&gt;0,"")</f>
        <v/>
      </c>
      <c r="O1466" t="s">
        <v>365</v>
      </c>
      <c r="P1466" t="s">
        <v>111</v>
      </c>
      <c r="R1466" s="4" t="str" cm="1">
        <f t="array" ref="R1466">_xlfn._xlws.FILTER(AnalysisGroupings!$G$2:$G$20,(AnalysisGroupings!$F$2:$F$20=AnalysisResults!Q1466)*LEN(Q1466)&gt;0,"")</f>
        <v/>
      </c>
      <c r="S1466" t="s">
        <v>403</v>
      </c>
      <c r="T1466">
        <v>1.1904999999999999</v>
      </c>
      <c r="U1466" s="7" t="s">
        <v>283</v>
      </c>
    </row>
    <row r="1467" spans="1:21" x14ac:dyDescent="0.45">
      <c r="A1467" t="s">
        <v>117</v>
      </c>
      <c r="B1467" s="4" t="str" cm="1">
        <f t="array" ref="B1467">_xlfn._xlws.FILTER(AnalysisSets!B:B,AnalysisSets!A:A=_xlfn._xlws.FILTER(Analyses!D:D,Analyses!A:A=AnalysisResults!A1467,""),"")</f>
        <v>Safety Population</v>
      </c>
      <c r="C1467" t="s">
        <v>314</v>
      </c>
      <c r="D1467" s="4" t="str" cm="1">
        <f t="array" ref="D1467">_xlfn.UNIQUE(_xlfn._xlws.FILTER(AnalysisMethods!$C$2:$C$31,AnalysisMethods!$A$2:$A$31=AnalysisResults!C1467,""))</f>
        <v>Grouped summary of categorical variable</v>
      </c>
      <c r="E1467" t="s">
        <v>315</v>
      </c>
      <c r="F1467" s="4" t="str" cm="1">
        <f t="array" ref="F1467">_xlfn._xlws.FILTER(AnalysisMethods!$H$2:$H$31,AnalysisMethods!$E$2:$E$31=AnalysisResults!E1467,"")</f>
        <v>n</v>
      </c>
      <c r="G1467" s="4" t="str" cm="1">
        <f t="array" ref="G1467">_xlfn._xlws.FILTER(AnalysisMethods!$I$2:$I$31,AnalysisMethods!$E$2:$E$31=AnalysisResults!E1467,"")</f>
        <v>XX</v>
      </c>
      <c r="H1467" t="s">
        <v>33</v>
      </c>
      <c r="I1467" t="s">
        <v>41</v>
      </c>
      <c r="J1467" s="4" t="str" cm="1">
        <f t="array" ref="J1467">_xlfn._xlws.FILTER(AnalysisGroupings!$G$2:$G$20,AnalysisGroupings!$F$2:$F$20=AnalysisResults!I1467,"")</f>
        <v>Xanomeline High Dose</v>
      </c>
      <c r="L1467" t="s">
        <v>108</v>
      </c>
      <c r="N1467" s="4" t="str" cm="1">
        <f t="array" ref="N1467">_xlfn._xlws.FILTER(AnalysisGroupings!$G$2:$G$20,(AnalysisGroupings!$F$2:$F$20=AnalysisResults!M1467)*LEN(M1467)&gt;0,"")</f>
        <v/>
      </c>
      <c r="O1467" t="s">
        <v>365</v>
      </c>
      <c r="P1467" t="s">
        <v>111</v>
      </c>
      <c r="R1467" s="4" t="str" cm="1">
        <f t="array" ref="R1467">_xlfn._xlws.FILTER(AnalysisGroupings!$G$2:$G$20,(AnalysisGroupings!$F$2:$F$20=AnalysisResults!Q1467)*LEN(Q1467)&gt;0,"")</f>
        <v/>
      </c>
      <c r="S1467" t="s">
        <v>410</v>
      </c>
      <c r="T1467">
        <v>3</v>
      </c>
      <c r="U1467" s="7" t="s">
        <v>265</v>
      </c>
    </row>
    <row r="1468" spans="1:21" x14ac:dyDescent="0.45">
      <c r="A1468" t="s">
        <v>117</v>
      </c>
      <c r="B1468" s="4" t="str" cm="1">
        <f t="array" ref="B1468">_xlfn._xlws.FILTER(AnalysisSets!B:B,AnalysisSets!A:A=_xlfn._xlws.FILTER(Analyses!D:D,Analyses!A:A=AnalysisResults!A1468,""),"")</f>
        <v>Safety Population</v>
      </c>
      <c r="C1468" t="s">
        <v>314</v>
      </c>
      <c r="D1468" s="4" t="str" cm="1">
        <f t="array" ref="D1468">_xlfn.UNIQUE(_xlfn._xlws.FILTER(AnalysisMethods!$C$2:$C$31,AnalysisMethods!$A$2:$A$31=AnalysisResults!C1468,""))</f>
        <v>Grouped summary of categorical variable</v>
      </c>
      <c r="E1468" t="s">
        <v>316</v>
      </c>
      <c r="F1468" s="4" t="str" cm="1">
        <f t="array" ref="F1468">_xlfn._xlws.FILTER(AnalysisMethods!$H$2:$H$31,AnalysisMethods!$E$2:$E$31=AnalysisResults!E1468,"")</f>
        <v>%</v>
      </c>
      <c r="G1468" s="4" t="str" cm="1">
        <f t="array" ref="G1468">_xlfn._xlws.FILTER(AnalysisMethods!$I$2:$I$31,AnalysisMethods!$E$2:$E$31=AnalysisResults!E1468,"")</f>
        <v>( XX.X)</v>
      </c>
      <c r="H1468" t="s">
        <v>33</v>
      </c>
      <c r="I1468" t="s">
        <v>41</v>
      </c>
      <c r="J1468" s="4" t="str" cm="1">
        <f t="array" ref="J1468">_xlfn._xlws.FILTER(AnalysisGroupings!$G$2:$G$20,AnalysisGroupings!$F$2:$F$20=AnalysisResults!I1468,"")</f>
        <v>Xanomeline High Dose</v>
      </c>
      <c r="L1468" t="s">
        <v>108</v>
      </c>
      <c r="N1468" s="4" t="str" cm="1">
        <f t="array" ref="N1468">_xlfn._xlws.FILTER(AnalysisGroupings!$G$2:$G$20,(AnalysisGroupings!$F$2:$F$20=AnalysisResults!M1468)*LEN(M1468)&gt;0,"")</f>
        <v/>
      </c>
      <c r="O1468" t="s">
        <v>365</v>
      </c>
      <c r="P1468" t="s">
        <v>111</v>
      </c>
      <c r="R1468" s="4" t="str" cm="1">
        <f t="array" ref="R1468">_xlfn._xlws.FILTER(AnalysisGroupings!$G$2:$G$20,(AnalysisGroupings!$F$2:$F$20=AnalysisResults!Q1468)*LEN(Q1468)&gt;0,"")</f>
        <v/>
      </c>
      <c r="S1468" t="s">
        <v>410</v>
      </c>
      <c r="T1468">
        <v>3.5714000000000001</v>
      </c>
      <c r="U1468" s="7" t="s">
        <v>272</v>
      </c>
    </row>
    <row r="1469" spans="1:21" x14ac:dyDescent="0.45">
      <c r="A1469" t="s">
        <v>117</v>
      </c>
      <c r="B1469" s="4" t="str" cm="1">
        <f t="array" ref="B1469">_xlfn._xlws.FILTER(AnalysisSets!B:B,AnalysisSets!A:A=_xlfn._xlws.FILTER(Analyses!D:D,Analyses!A:A=AnalysisResults!A1469,""),"")</f>
        <v>Safety Population</v>
      </c>
      <c r="C1469" t="s">
        <v>314</v>
      </c>
      <c r="D1469" s="4" t="str" cm="1">
        <f t="array" ref="D1469">_xlfn.UNIQUE(_xlfn._xlws.FILTER(AnalysisMethods!$C$2:$C$31,AnalysisMethods!$A$2:$A$31=AnalysisResults!C1469,""))</f>
        <v>Grouped summary of categorical variable</v>
      </c>
      <c r="E1469" t="s">
        <v>315</v>
      </c>
      <c r="F1469" s="4" t="str" cm="1">
        <f t="array" ref="F1469">_xlfn._xlws.FILTER(AnalysisMethods!$H$2:$H$31,AnalysisMethods!$E$2:$E$31=AnalysisResults!E1469,"")</f>
        <v>n</v>
      </c>
      <c r="G1469" s="4" t="str" cm="1">
        <f t="array" ref="G1469">_xlfn._xlws.FILTER(AnalysisMethods!$I$2:$I$31,AnalysisMethods!$E$2:$E$31=AnalysisResults!E1469,"")</f>
        <v>XX</v>
      </c>
      <c r="H1469" t="s">
        <v>33</v>
      </c>
      <c r="I1469" t="s">
        <v>41</v>
      </c>
      <c r="J1469" s="4" t="str" cm="1">
        <f t="array" ref="J1469">_xlfn._xlws.FILTER(AnalysisGroupings!$G$2:$G$20,AnalysisGroupings!$F$2:$F$20=AnalysisResults!I1469,"")</f>
        <v>Xanomeline High Dose</v>
      </c>
      <c r="L1469" t="s">
        <v>108</v>
      </c>
      <c r="N1469" s="4" t="str" cm="1">
        <f t="array" ref="N1469">_xlfn._xlws.FILTER(AnalysisGroupings!$G$2:$G$20,(AnalysisGroupings!$F$2:$F$20=AnalysisResults!M1469)*LEN(M1469)&gt;0,"")</f>
        <v/>
      </c>
      <c r="O1469" t="s">
        <v>365</v>
      </c>
      <c r="P1469" t="s">
        <v>111</v>
      </c>
      <c r="R1469" s="4" t="str" cm="1">
        <f t="array" ref="R1469">_xlfn._xlws.FILTER(AnalysisGroupings!$G$2:$G$20,(AnalysisGroupings!$F$2:$F$20=AnalysisResults!Q1469)*LEN(Q1469)&gt;0,"")</f>
        <v/>
      </c>
      <c r="S1469" t="s">
        <v>485</v>
      </c>
      <c r="T1469">
        <v>1</v>
      </c>
      <c r="U1469" s="7" t="s">
        <v>277</v>
      </c>
    </row>
    <row r="1470" spans="1:21" x14ac:dyDescent="0.45">
      <c r="A1470" t="s">
        <v>117</v>
      </c>
      <c r="B1470" s="4" t="str" cm="1">
        <f t="array" ref="B1470">_xlfn._xlws.FILTER(AnalysisSets!B:B,AnalysisSets!A:A=_xlfn._xlws.FILTER(Analyses!D:D,Analyses!A:A=AnalysisResults!A1470,""),"")</f>
        <v>Safety Population</v>
      </c>
      <c r="C1470" t="s">
        <v>314</v>
      </c>
      <c r="D1470" s="4" t="str" cm="1">
        <f t="array" ref="D1470">_xlfn.UNIQUE(_xlfn._xlws.FILTER(AnalysisMethods!$C$2:$C$31,AnalysisMethods!$A$2:$A$31=AnalysisResults!C1470,""))</f>
        <v>Grouped summary of categorical variable</v>
      </c>
      <c r="E1470" t="s">
        <v>316</v>
      </c>
      <c r="F1470" s="4" t="str" cm="1">
        <f t="array" ref="F1470">_xlfn._xlws.FILTER(AnalysisMethods!$H$2:$H$31,AnalysisMethods!$E$2:$E$31=AnalysisResults!E1470,"")</f>
        <v>%</v>
      </c>
      <c r="G1470" s="4" t="str" cm="1">
        <f t="array" ref="G1470">_xlfn._xlws.FILTER(AnalysisMethods!$I$2:$I$31,AnalysisMethods!$E$2:$E$31=AnalysisResults!E1470,"")</f>
        <v>( XX.X)</v>
      </c>
      <c r="H1470" t="s">
        <v>33</v>
      </c>
      <c r="I1470" t="s">
        <v>41</v>
      </c>
      <c r="J1470" s="4" t="str" cm="1">
        <f t="array" ref="J1470">_xlfn._xlws.FILTER(AnalysisGroupings!$G$2:$G$20,AnalysisGroupings!$F$2:$F$20=AnalysisResults!I1470,"")</f>
        <v>Xanomeline High Dose</v>
      </c>
      <c r="L1470" t="s">
        <v>108</v>
      </c>
      <c r="N1470" s="4" t="str" cm="1">
        <f t="array" ref="N1470">_xlfn._xlws.FILTER(AnalysisGroupings!$G$2:$G$20,(AnalysisGroupings!$F$2:$F$20=AnalysisResults!M1470)*LEN(M1470)&gt;0,"")</f>
        <v/>
      </c>
      <c r="O1470" t="s">
        <v>365</v>
      </c>
      <c r="P1470" t="s">
        <v>111</v>
      </c>
      <c r="R1470" s="4" t="str" cm="1">
        <f t="array" ref="R1470">_xlfn._xlws.FILTER(AnalysisGroupings!$G$2:$G$20,(AnalysisGroupings!$F$2:$F$20=AnalysisResults!Q1470)*LEN(Q1470)&gt;0,"")</f>
        <v/>
      </c>
      <c r="S1470" t="s">
        <v>485</v>
      </c>
      <c r="T1470">
        <v>1.1904999999999999</v>
      </c>
      <c r="U1470" s="7" t="s">
        <v>283</v>
      </c>
    </row>
    <row r="1471" spans="1:21" x14ac:dyDescent="0.45">
      <c r="A1471" t="s">
        <v>117</v>
      </c>
      <c r="B1471" s="4" t="str" cm="1">
        <f t="array" ref="B1471">_xlfn._xlws.FILTER(AnalysisSets!B:B,AnalysisSets!A:A=_xlfn._xlws.FILTER(Analyses!D:D,Analyses!A:A=AnalysisResults!A1471,""),"")</f>
        <v>Safety Population</v>
      </c>
      <c r="C1471" t="s">
        <v>314</v>
      </c>
      <c r="D1471" s="4" t="str" cm="1">
        <f t="array" ref="D1471">_xlfn.UNIQUE(_xlfn._xlws.FILTER(AnalysisMethods!$C$2:$C$31,AnalysisMethods!$A$2:$A$31=AnalysisResults!C1471,""))</f>
        <v>Grouped summary of categorical variable</v>
      </c>
      <c r="E1471" t="s">
        <v>315</v>
      </c>
      <c r="F1471" s="4" t="str" cm="1">
        <f t="array" ref="F1471">_xlfn._xlws.FILTER(AnalysisMethods!$H$2:$H$31,AnalysisMethods!$E$2:$E$31=AnalysisResults!E1471,"")</f>
        <v>n</v>
      </c>
      <c r="G1471" s="4" t="str" cm="1">
        <f t="array" ref="G1471">_xlfn._xlws.FILTER(AnalysisMethods!$I$2:$I$31,AnalysisMethods!$E$2:$E$31=AnalysisResults!E1471,"")</f>
        <v>XX</v>
      </c>
      <c r="H1471" t="s">
        <v>33</v>
      </c>
      <c r="I1471" t="s">
        <v>41</v>
      </c>
      <c r="J1471" s="4" t="str" cm="1">
        <f t="array" ref="J1471">_xlfn._xlws.FILTER(AnalysisGroupings!$G$2:$G$20,AnalysisGroupings!$F$2:$F$20=AnalysisResults!I1471,"")</f>
        <v>Xanomeline High Dose</v>
      </c>
      <c r="L1471" t="s">
        <v>108</v>
      </c>
      <c r="N1471" s="4" t="str" cm="1">
        <f t="array" ref="N1471">_xlfn._xlws.FILTER(AnalysisGroupings!$G$2:$G$20,(AnalysisGroupings!$F$2:$F$20=AnalysisResults!M1471)*LEN(M1471)&gt;0,"")</f>
        <v/>
      </c>
      <c r="O1471" t="s">
        <v>365</v>
      </c>
      <c r="P1471" t="s">
        <v>111</v>
      </c>
      <c r="R1471" s="4" t="str" cm="1">
        <f t="array" ref="R1471">_xlfn._xlws.FILTER(AnalysisGroupings!$G$2:$G$20,(AnalysisGroupings!$F$2:$F$20=AnalysisResults!Q1471)*LEN(Q1471)&gt;0,"")</f>
        <v/>
      </c>
      <c r="S1471" t="s">
        <v>525</v>
      </c>
      <c r="T1471">
        <v>1</v>
      </c>
      <c r="U1471" s="7" t="s">
        <v>277</v>
      </c>
    </row>
    <row r="1472" spans="1:21" x14ac:dyDescent="0.45">
      <c r="A1472" t="s">
        <v>117</v>
      </c>
      <c r="B1472" s="4" t="str" cm="1">
        <f t="array" ref="B1472">_xlfn._xlws.FILTER(AnalysisSets!B:B,AnalysisSets!A:A=_xlfn._xlws.FILTER(Analyses!D:D,Analyses!A:A=AnalysisResults!A1472,""),"")</f>
        <v>Safety Population</v>
      </c>
      <c r="C1472" t="s">
        <v>314</v>
      </c>
      <c r="D1472" s="4" t="str" cm="1">
        <f t="array" ref="D1472">_xlfn.UNIQUE(_xlfn._xlws.FILTER(AnalysisMethods!$C$2:$C$31,AnalysisMethods!$A$2:$A$31=AnalysisResults!C1472,""))</f>
        <v>Grouped summary of categorical variable</v>
      </c>
      <c r="E1472" t="s">
        <v>316</v>
      </c>
      <c r="F1472" s="4" t="str" cm="1">
        <f t="array" ref="F1472">_xlfn._xlws.FILTER(AnalysisMethods!$H$2:$H$31,AnalysisMethods!$E$2:$E$31=AnalysisResults!E1472,"")</f>
        <v>%</v>
      </c>
      <c r="G1472" s="4" t="str" cm="1">
        <f t="array" ref="G1472">_xlfn._xlws.FILTER(AnalysisMethods!$I$2:$I$31,AnalysisMethods!$E$2:$E$31=AnalysisResults!E1472,"")</f>
        <v>( XX.X)</v>
      </c>
      <c r="H1472" t="s">
        <v>33</v>
      </c>
      <c r="I1472" t="s">
        <v>41</v>
      </c>
      <c r="J1472" s="4" t="str" cm="1">
        <f t="array" ref="J1472">_xlfn._xlws.FILTER(AnalysisGroupings!$G$2:$G$20,AnalysisGroupings!$F$2:$F$20=AnalysisResults!I1472,"")</f>
        <v>Xanomeline High Dose</v>
      </c>
      <c r="L1472" t="s">
        <v>108</v>
      </c>
      <c r="N1472" s="4" t="str" cm="1">
        <f t="array" ref="N1472">_xlfn._xlws.FILTER(AnalysisGroupings!$G$2:$G$20,(AnalysisGroupings!$F$2:$F$20=AnalysisResults!M1472)*LEN(M1472)&gt;0,"")</f>
        <v/>
      </c>
      <c r="O1472" t="s">
        <v>365</v>
      </c>
      <c r="P1472" t="s">
        <v>111</v>
      </c>
      <c r="R1472" s="4" t="str" cm="1">
        <f t="array" ref="R1472">_xlfn._xlws.FILTER(AnalysisGroupings!$G$2:$G$20,(AnalysisGroupings!$F$2:$F$20=AnalysisResults!Q1472)*LEN(Q1472)&gt;0,"")</f>
        <v/>
      </c>
      <c r="S1472" t="s">
        <v>525</v>
      </c>
      <c r="T1472">
        <v>1.1904999999999999</v>
      </c>
      <c r="U1472" s="7" t="s">
        <v>283</v>
      </c>
    </row>
    <row r="1473" spans="1:21" x14ac:dyDescent="0.45">
      <c r="A1473" t="s">
        <v>117</v>
      </c>
      <c r="B1473" s="4" t="str" cm="1">
        <f t="array" ref="B1473">_xlfn._xlws.FILTER(AnalysisSets!B:B,AnalysisSets!A:A=_xlfn._xlws.FILTER(Analyses!D:D,Analyses!A:A=AnalysisResults!A1473,""),"")</f>
        <v>Safety Population</v>
      </c>
      <c r="C1473" t="s">
        <v>314</v>
      </c>
      <c r="D1473" s="4" t="str" cm="1">
        <f t="array" ref="D1473">_xlfn.UNIQUE(_xlfn._xlws.FILTER(AnalysisMethods!$C$2:$C$31,AnalysisMethods!$A$2:$A$31=AnalysisResults!C1473,""))</f>
        <v>Grouped summary of categorical variable</v>
      </c>
      <c r="E1473" t="s">
        <v>315</v>
      </c>
      <c r="F1473" s="4" t="str" cm="1">
        <f t="array" ref="F1473">_xlfn._xlws.FILTER(AnalysisMethods!$H$2:$H$31,AnalysisMethods!$E$2:$E$31=AnalysisResults!E1473,"")</f>
        <v>n</v>
      </c>
      <c r="G1473" s="4" t="str" cm="1">
        <f t="array" ref="G1473">_xlfn._xlws.FILTER(AnalysisMethods!$I$2:$I$31,AnalysisMethods!$E$2:$E$31=AnalysisResults!E1473,"")</f>
        <v>XX</v>
      </c>
      <c r="H1473" t="s">
        <v>33</v>
      </c>
      <c r="I1473" t="s">
        <v>41</v>
      </c>
      <c r="J1473" s="4" t="str" cm="1">
        <f t="array" ref="J1473">_xlfn._xlws.FILTER(AnalysisGroupings!$G$2:$G$20,AnalysisGroupings!$F$2:$F$20=AnalysisResults!I1473,"")</f>
        <v>Xanomeline High Dose</v>
      </c>
      <c r="L1473" t="s">
        <v>108</v>
      </c>
      <c r="N1473" s="4" t="str" cm="1">
        <f t="array" ref="N1473">_xlfn._xlws.FILTER(AnalysisGroupings!$G$2:$G$20,(AnalysisGroupings!$F$2:$F$20=AnalysisResults!M1473)*LEN(M1473)&gt;0,"")</f>
        <v/>
      </c>
      <c r="O1473" t="s">
        <v>365</v>
      </c>
      <c r="P1473" t="s">
        <v>111</v>
      </c>
      <c r="R1473" s="4" t="str" cm="1">
        <f t="array" ref="R1473">_xlfn._xlws.FILTER(AnalysisGroupings!$G$2:$G$20,(AnalysisGroupings!$F$2:$F$20=AnalysisResults!Q1473)*LEN(Q1473)&gt;0,"")</f>
        <v/>
      </c>
      <c r="S1473" t="s">
        <v>526</v>
      </c>
      <c r="T1473">
        <v>0</v>
      </c>
      <c r="U1473" s="7" t="s">
        <v>276</v>
      </c>
    </row>
    <row r="1474" spans="1:21" x14ac:dyDescent="0.45">
      <c r="A1474" t="s">
        <v>117</v>
      </c>
      <c r="B1474" s="4" t="str" cm="1">
        <f t="array" ref="B1474">_xlfn._xlws.FILTER(AnalysisSets!B:B,AnalysisSets!A:A=_xlfn._xlws.FILTER(Analyses!D:D,Analyses!A:A=AnalysisResults!A1474,""),"")</f>
        <v>Safety Population</v>
      </c>
      <c r="C1474" t="s">
        <v>314</v>
      </c>
      <c r="D1474" s="4" t="str" cm="1">
        <f t="array" ref="D1474">_xlfn.UNIQUE(_xlfn._xlws.FILTER(AnalysisMethods!$C$2:$C$31,AnalysisMethods!$A$2:$A$31=AnalysisResults!C1474,""))</f>
        <v>Grouped summary of categorical variable</v>
      </c>
      <c r="E1474" t="s">
        <v>316</v>
      </c>
      <c r="F1474" s="4" t="str" cm="1">
        <f t="array" ref="F1474">_xlfn._xlws.FILTER(AnalysisMethods!$H$2:$H$31,AnalysisMethods!$E$2:$E$31=AnalysisResults!E1474,"")</f>
        <v>%</v>
      </c>
      <c r="G1474" s="4" t="str" cm="1">
        <f t="array" ref="G1474">_xlfn._xlws.FILTER(AnalysisMethods!$I$2:$I$31,AnalysisMethods!$E$2:$E$31=AnalysisResults!E1474,"")</f>
        <v>( XX.X)</v>
      </c>
      <c r="H1474" t="s">
        <v>33</v>
      </c>
      <c r="I1474" t="s">
        <v>41</v>
      </c>
      <c r="J1474" s="4" t="str" cm="1">
        <f t="array" ref="J1474">_xlfn._xlws.FILTER(AnalysisGroupings!$G$2:$G$20,AnalysisGroupings!$F$2:$F$20=AnalysisResults!I1474,"")</f>
        <v>Xanomeline High Dose</v>
      </c>
      <c r="L1474" t="s">
        <v>108</v>
      </c>
      <c r="N1474" s="4" t="str" cm="1">
        <f t="array" ref="N1474">_xlfn._xlws.FILTER(AnalysisGroupings!$G$2:$G$20,(AnalysisGroupings!$F$2:$F$20=AnalysisResults!M1474)*LEN(M1474)&gt;0,"")</f>
        <v/>
      </c>
      <c r="O1474" t="s">
        <v>365</v>
      </c>
      <c r="P1474" t="s">
        <v>111</v>
      </c>
      <c r="R1474" s="4" t="str" cm="1">
        <f t="array" ref="R1474">_xlfn._xlws.FILTER(AnalysisGroupings!$G$2:$G$20,(AnalysisGroupings!$F$2:$F$20=AnalysisResults!Q1474)*LEN(Q1474)&gt;0,"")</f>
        <v/>
      </c>
      <c r="S1474" t="s">
        <v>526</v>
      </c>
      <c r="T1474">
        <v>0</v>
      </c>
      <c r="U1474" s="7" t="s">
        <v>280</v>
      </c>
    </row>
    <row r="1475" spans="1:21" x14ac:dyDescent="0.45">
      <c r="A1475" t="s">
        <v>117</v>
      </c>
      <c r="B1475" s="4" t="str" cm="1">
        <f t="array" ref="B1475">_xlfn._xlws.FILTER(AnalysisSets!B:B,AnalysisSets!A:A=_xlfn._xlws.FILTER(Analyses!D:D,Analyses!A:A=AnalysisResults!A1475,""),"")</f>
        <v>Safety Population</v>
      </c>
      <c r="C1475" t="s">
        <v>314</v>
      </c>
      <c r="D1475" s="4" t="str" cm="1">
        <f t="array" ref="D1475">_xlfn.UNIQUE(_xlfn._xlws.FILTER(AnalysisMethods!$C$2:$C$31,AnalysisMethods!$A$2:$A$31=AnalysisResults!C1475,""))</f>
        <v>Grouped summary of categorical variable</v>
      </c>
      <c r="E1475" t="s">
        <v>315</v>
      </c>
      <c r="F1475" s="4" t="str" cm="1">
        <f t="array" ref="F1475">_xlfn._xlws.FILTER(AnalysisMethods!$H$2:$H$31,AnalysisMethods!$E$2:$E$31=AnalysisResults!E1475,"")</f>
        <v>n</v>
      </c>
      <c r="G1475" s="4" t="str" cm="1">
        <f t="array" ref="G1475">_xlfn._xlws.FILTER(AnalysisMethods!$I$2:$I$31,AnalysisMethods!$E$2:$E$31=AnalysisResults!E1475,"")</f>
        <v>XX</v>
      </c>
      <c r="H1475" t="s">
        <v>33</v>
      </c>
      <c r="I1475" t="s">
        <v>41</v>
      </c>
      <c r="J1475" s="4" t="str" cm="1">
        <f t="array" ref="J1475">_xlfn._xlws.FILTER(AnalysisGroupings!$G$2:$G$20,AnalysisGroupings!$F$2:$F$20=AnalysisResults!I1475,"")</f>
        <v>Xanomeline High Dose</v>
      </c>
      <c r="L1475" t="s">
        <v>108</v>
      </c>
      <c r="N1475" s="4" t="str" cm="1">
        <f t="array" ref="N1475">_xlfn._xlws.FILTER(AnalysisGroupings!$G$2:$G$20,(AnalysisGroupings!$F$2:$F$20=AnalysisResults!M1475)*LEN(M1475)&gt;0,"")</f>
        <v/>
      </c>
      <c r="O1475" t="s">
        <v>365</v>
      </c>
      <c r="P1475" t="s">
        <v>111</v>
      </c>
      <c r="R1475" s="4" t="str" cm="1">
        <f t="array" ref="R1475">_xlfn._xlws.FILTER(AnalysisGroupings!$G$2:$G$20,(AnalysisGroupings!$F$2:$F$20=AnalysisResults!Q1475)*LEN(Q1475)&gt;0,"")</f>
        <v/>
      </c>
      <c r="S1475" t="s">
        <v>527</v>
      </c>
      <c r="T1475">
        <v>1</v>
      </c>
      <c r="U1475" s="7" t="s">
        <v>277</v>
      </c>
    </row>
    <row r="1476" spans="1:21" x14ac:dyDescent="0.45">
      <c r="A1476" t="s">
        <v>117</v>
      </c>
      <c r="B1476" s="4" t="str" cm="1">
        <f t="array" ref="B1476">_xlfn._xlws.FILTER(AnalysisSets!B:B,AnalysisSets!A:A=_xlfn._xlws.FILTER(Analyses!D:D,Analyses!A:A=AnalysisResults!A1476,""),"")</f>
        <v>Safety Population</v>
      </c>
      <c r="C1476" t="s">
        <v>314</v>
      </c>
      <c r="D1476" s="4" t="str" cm="1">
        <f t="array" ref="D1476">_xlfn.UNIQUE(_xlfn._xlws.FILTER(AnalysisMethods!$C$2:$C$31,AnalysisMethods!$A$2:$A$31=AnalysisResults!C1476,""))</f>
        <v>Grouped summary of categorical variable</v>
      </c>
      <c r="E1476" t="s">
        <v>316</v>
      </c>
      <c r="F1476" s="4" t="str" cm="1">
        <f t="array" ref="F1476">_xlfn._xlws.FILTER(AnalysisMethods!$H$2:$H$31,AnalysisMethods!$E$2:$E$31=AnalysisResults!E1476,"")</f>
        <v>%</v>
      </c>
      <c r="G1476" s="4" t="str" cm="1">
        <f t="array" ref="G1476">_xlfn._xlws.FILTER(AnalysisMethods!$I$2:$I$31,AnalysisMethods!$E$2:$E$31=AnalysisResults!E1476,"")</f>
        <v>( XX.X)</v>
      </c>
      <c r="H1476" t="s">
        <v>33</v>
      </c>
      <c r="I1476" t="s">
        <v>41</v>
      </c>
      <c r="J1476" s="4" t="str" cm="1">
        <f t="array" ref="J1476">_xlfn._xlws.FILTER(AnalysisGroupings!$G$2:$G$20,AnalysisGroupings!$F$2:$F$20=AnalysisResults!I1476,"")</f>
        <v>Xanomeline High Dose</v>
      </c>
      <c r="L1476" t="s">
        <v>108</v>
      </c>
      <c r="N1476" s="4" t="str" cm="1">
        <f t="array" ref="N1476">_xlfn._xlws.FILTER(AnalysisGroupings!$G$2:$G$20,(AnalysisGroupings!$F$2:$F$20=AnalysisResults!M1476)*LEN(M1476)&gt;0,"")</f>
        <v/>
      </c>
      <c r="O1476" t="s">
        <v>365</v>
      </c>
      <c r="P1476" t="s">
        <v>111</v>
      </c>
      <c r="R1476" s="4" t="str" cm="1">
        <f t="array" ref="R1476">_xlfn._xlws.FILTER(AnalysisGroupings!$G$2:$G$20,(AnalysisGroupings!$F$2:$F$20=AnalysisResults!Q1476)*LEN(Q1476)&gt;0,"")</f>
        <v/>
      </c>
      <c r="S1476" t="s">
        <v>527</v>
      </c>
      <c r="T1476">
        <v>1.1904999999999999</v>
      </c>
      <c r="U1476" s="7" t="s">
        <v>283</v>
      </c>
    </row>
    <row r="1477" spans="1:21" x14ac:dyDescent="0.45">
      <c r="A1477" t="s">
        <v>117</v>
      </c>
      <c r="B1477" s="4" t="str" cm="1">
        <f t="array" ref="B1477">_xlfn._xlws.FILTER(AnalysisSets!B:B,AnalysisSets!A:A=_xlfn._xlws.FILTER(Analyses!D:D,Analyses!A:A=AnalysisResults!A1477,""),"")</f>
        <v>Safety Population</v>
      </c>
      <c r="C1477" t="s">
        <v>314</v>
      </c>
      <c r="D1477" s="4" t="str" cm="1">
        <f t="array" ref="D1477">_xlfn.UNIQUE(_xlfn._xlws.FILTER(AnalysisMethods!$C$2:$C$31,AnalysisMethods!$A$2:$A$31=AnalysisResults!C1477,""))</f>
        <v>Grouped summary of categorical variable</v>
      </c>
      <c r="E1477" t="s">
        <v>315</v>
      </c>
      <c r="F1477" s="4" t="str" cm="1">
        <f t="array" ref="F1477">_xlfn._xlws.FILTER(AnalysisMethods!$H$2:$H$31,AnalysisMethods!$E$2:$E$31=AnalysisResults!E1477,"")</f>
        <v>n</v>
      </c>
      <c r="G1477" s="4" t="str" cm="1">
        <f t="array" ref="G1477">_xlfn._xlws.FILTER(AnalysisMethods!$I$2:$I$31,AnalysisMethods!$E$2:$E$31=AnalysisResults!E1477,"")</f>
        <v>XX</v>
      </c>
      <c r="H1477" t="s">
        <v>33</v>
      </c>
      <c r="I1477" t="s">
        <v>41</v>
      </c>
      <c r="J1477" s="4" t="str" cm="1">
        <f t="array" ref="J1477">_xlfn._xlws.FILTER(AnalysisGroupings!$G$2:$G$20,AnalysisGroupings!$F$2:$F$20=AnalysisResults!I1477,"")</f>
        <v>Xanomeline High Dose</v>
      </c>
      <c r="L1477" t="s">
        <v>108</v>
      </c>
      <c r="N1477" s="4" t="str" cm="1">
        <f t="array" ref="N1477">_xlfn._xlws.FILTER(AnalysisGroupings!$G$2:$G$20,(AnalysisGroupings!$F$2:$F$20=AnalysisResults!M1477)*LEN(M1477)&gt;0,"")</f>
        <v/>
      </c>
      <c r="O1477" t="s">
        <v>365</v>
      </c>
      <c r="P1477" t="s">
        <v>111</v>
      </c>
      <c r="R1477" s="4" t="str" cm="1">
        <f t="array" ref="R1477">_xlfn._xlws.FILTER(AnalysisGroupings!$G$2:$G$20,(AnalysisGroupings!$F$2:$F$20=AnalysisResults!Q1477)*LEN(Q1477)&gt;0,"")</f>
        <v/>
      </c>
      <c r="S1477" t="s">
        <v>539</v>
      </c>
      <c r="T1477">
        <v>0</v>
      </c>
      <c r="U1477" s="7" t="s">
        <v>276</v>
      </c>
    </row>
    <row r="1478" spans="1:21" x14ac:dyDescent="0.45">
      <c r="A1478" t="s">
        <v>117</v>
      </c>
      <c r="B1478" s="4" t="str" cm="1">
        <f t="array" ref="B1478">_xlfn._xlws.FILTER(AnalysisSets!B:B,AnalysisSets!A:A=_xlfn._xlws.FILTER(Analyses!D:D,Analyses!A:A=AnalysisResults!A1478,""),"")</f>
        <v>Safety Population</v>
      </c>
      <c r="C1478" t="s">
        <v>314</v>
      </c>
      <c r="D1478" s="4" t="str" cm="1">
        <f t="array" ref="D1478">_xlfn.UNIQUE(_xlfn._xlws.FILTER(AnalysisMethods!$C$2:$C$31,AnalysisMethods!$A$2:$A$31=AnalysisResults!C1478,""))</f>
        <v>Grouped summary of categorical variable</v>
      </c>
      <c r="E1478" t="s">
        <v>316</v>
      </c>
      <c r="F1478" s="4" t="str" cm="1">
        <f t="array" ref="F1478">_xlfn._xlws.FILTER(AnalysisMethods!$H$2:$H$31,AnalysisMethods!$E$2:$E$31=AnalysisResults!E1478,"")</f>
        <v>%</v>
      </c>
      <c r="G1478" s="4" t="str" cm="1">
        <f t="array" ref="G1478">_xlfn._xlws.FILTER(AnalysisMethods!$I$2:$I$31,AnalysisMethods!$E$2:$E$31=AnalysisResults!E1478,"")</f>
        <v>( XX.X)</v>
      </c>
      <c r="H1478" t="s">
        <v>33</v>
      </c>
      <c r="I1478" t="s">
        <v>41</v>
      </c>
      <c r="J1478" s="4" t="str" cm="1">
        <f t="array" ref="J1478">_xlfn._xlws.FILTER(AnalysisGroupings!$G$2:$G$20,AnalysisGroupings!$F$2:$F$20=AnalysisResults!I1478,"")</f>
        <v>Xanomeline High Dose</v>
      </c>
      <c r="L1478" t="s">
        <v>108</v>
      </c>
      <c r="N1478" s="4" t="str" cm="1">
        <f t="array" ref="N1478">_xlfn._xlws.FILTER(AnalysisGroupings!$G$2:$G$20,(AnalysisGroupings!$F$2:$F$20=AnalysisResults!M1478)*LEN(M1478)&gt;0,"")</f>
        <v/>
      </c>
      <c r="O1478" t="s">
        <v>365</v>
      </c>
      <c r="P1478" t="s">
        <v>111</v>
      </c>
      <c r="R1478" s="4" t="str" cm="1">
        <f t="array" ref="R1478">_xlfn._xlws.FILTER(AnalysisGroupings!$G$2:$G$20,(AnalysisGroupings!$F$2:$F$20=AnalysisResults!Q1478)*LEN(Q1478)&gt;0,"")</f>
        <v/>
      </c>
      <c r="S1478" t="s">
        <v>539</v>
      </c>
      <c r="T1478">
        <v>0</v>
      </c>
      <c r="U1478" s="7" t="s">
        <v>280</v>
      </c>
    </row>
    <row r="1479" spans="1:21" x14ac:dyDescent="0.45">
      <c r="A1479" t="s">
        <v>117</v>
      </c>
      <c r="B1479" s="4" t="str" cm="1">
        <f t="array" ref="B1479">_xlfn._xlws.FILTER(AnalysisSets!B:B,AnalysisSets!A:A=_xlfn._xlws.FILTER(Analyses!D:D,Analyses!A:A=AnalysisResults!A1479,""),"")</f>
        <v>Safety Population</v>
      </c>
      <c r="C1479" t="s">
        <v>314</v>
      </c>
      <c r="D1479" s="4" t="str" cm="1">
        <f t="array" ref="D1479">_xlfn.UNIQUE(_xlfn._xlws.FILTER(AnalysisMethods!$C$2:$C$31,AnalysisMethods!$A$2:$A$31=AnalysisResults!C1479,""))</f>
        <v>Grouped summary of categorical variable</v>
      </c>
      <c r="E1479" t="s">
        <v>315</v>
      </c>
      <c r="F1479" s="4" t="str" cm="1">
        <f t="array" ref="F1479">_xlfn._xlws.FILTER(AnalysisMethods!$H$2:$H$31,AnalysisMethods!$E$2:$E$31=AnalysisResults!E1479,"")</f>
        <v>n</v>
      </c>
      <c r="G1479" s="4" t="str" cm="1">
        <f t="array" ref="G1479">_xlfn._xlws.FILTER(AnalysisMethods!$I$2:$I$31,AnalysisMethods!$E$2:$E$31=AnalysisResults!E1479,"")</f>
        <v>XX</v>
      </c>
      <c r="H1479" t="s">
        <v>33</v>
      </c>
      <c r="I1479" t="s">
        <v>41</v>
      </c>
      <c r="J1479" s="4" t="str" cm="1">
        <f t="array" ref="J1479">_xlfn._xlws.FILTER(AnalysisGroupings!$G$2:$G$20,AnalysisGroupings!$F$2:$F$20=AnalysisResults!I1479,"")</f>
        <v>Xanomeline High Dose</v>
      </c>
      <c r="L1479" t="s">
        <v>108</v>
      </c>
      <c r="N1479" s="4" t="str" cm="1">
        <f t="array" ref="N1479">_xlfn._xlws.FILTER(AnalysisGroupings!$G$2:$G$20,(AnalysisGroupings!$F$2:$F$20=AnalysisResults!M1479)*LEN(M1479)&gt;0,"")</f>
        <v/>
      </c>
      <c r="O1479" t="s">
        <v>365</v>
      </c>
      <c r="P1479" t="s">
        <v>111</v>
      </c>
      <c r="R1479" s="4" t="str" cm="1">
        <f t="array" ref="R1479">_xlfn._xlws.FILTER(AnalysisGroupings!$G$2:$G$20,(AnalysisGroupings!$F$2:$F$20=AnalysisResults!Q1479)*LEN(Q1479)&gt;0,"")</f>
        <v/>
      </c>
      <c r="S1479" t="s">
        <v>570</v>
      </c>
      <c r="T1479">
        <v>0</v>
      </c>
      <c r="U1479" s="7" t="s">
        <v>276</v>
      </c>
    </row>
    <row r="1480" spans="1:21" x14ac:dyDescent="0.45">
      <c r="A1480" t="s">
        <v>117</v>
      </c>
      <c r="B1480" s="4" t="str" cm="1">
        <f t="array" ref="B1480">_xlfn._xlws.FILTER(AnalysisSets!B:B,AnalysisSets!A:A=_xlfn._xlws.FILTER(Analyses!D:D,Analyses!A:A=AnalysisResults!A1480,""),"")</f>
        <v>Safety Population</v>
      </c>
      <c r="C1480" t="s">
        <v>314</v>
      </c>
      <c r="D1480" s="4" t="str" cm="1">
        <f t="array" ref="D1480">_xlfn.UNIQUE(_xlfn._xlws.FILTER(AnalysisMethods!$C$2:$C$31,AnalysisMethods!$A$2:$A$31=AnalysisResults!C1480,""))</f>
        <v>Grouped summary of categorical variable</v>
      </c>
      <c r="E1480" t="s">
        <v>316</v>
      </c>
      <c r="F1480" s="4" t="str" cm="1">
        <f t="array" ref="F1480">_xlfn._xlws.FILTER(AnalysisMethods!$H$2:$H$31,AnalysisMethods!$E$2:$E$31=AnalysisResults!E1480,"")</f>
        <v>%</v>
      </c>
      <c r="G1480" s="4" t="str" cm="1">
        <f t="array" ref="G1480">_xlfn._xlws.FILTER(AnalysisMethods!$I$2:$I$31,AnalysisMethods!$E$2:$E$31=AnalysisResults!E1480,"")</f>
        <v>( XX.X)</v>
      </c>
      <c r="H1480" t="s">
        <v>33</v>
      </c>
      <c r="I1480" t="s">
        <v>41</v>
      </c>
      <c r="J1480" s="4" t="str" cm="1">
        <f t="array" ref="J1480">_xlfn._xlws.FILTER(AnalysisGroupings!$G$2:$G$20,AnalysisGroupings!$F$2:$F$20=AnalysisResults!I1480,"")</f>
        <v>Xanomeline High Dose</v>
      </c>
      <c r="L1480" t="s">
        <v>108</v>
      </c>
      <c r="N1480" s="4" t="str" cm="1">
        <f t="array" ref="N1480">_xlfn._xlws.FILTER(AnalysisGroupings!$G$2:$G$20,(AnalysisGroupings!$F$2:$F$20=AnalysisResults!M1480)*LEN(M1480)&gt;0,"")</f>
        <v/>
      </c>
      <c r="O1480" t="s">
        <v>365</v>
      </c>
      <c r="P1480" t="s">
        <v>111</v>
      </c>
      <c r="R1480" s="4" t="str" cm="1">
        <f t="array" ref="R1480">_xlfn._xlws.FILTER(AnalysisGroupings!$G$2:$G$20,(AnalysisGroupings!$F$2:$F$20=AnalysisResults!Q1480)*LEN(Q1480)&gt;0,"")</f>
        <v/>
      </c>
      <c r="S1480" t="s">
        <v>570</v>
      </c>
      <c r="T1480">
        <v>0</v>
      </c>
      <c r="U1480" s="7" t="s">
        <v>280</v>
      </c>
    </row>
    <row r="1481" spans="1:21" x14ac:dyDescent="0.45">
      <c r="A1481" t="s">
        <v>117</v>
      </c>
      <c r="B1481" s="4" t="str" cm="1">
        <f t="array" ref="B1481">_xlfn._xlws.FILTER(AnalysisSets!B:B,AnalysisSets!A:A=_xlfn._xlws.FILTER(Analyses!D:D,Analyses!A:A=AnalysisResults!A1481,""),"")</f>
        <v>Safety Population</v>
      </c>
      <c r="C1481" t="s">
        <v>314</v>
      </c>
      <c r="D1481" s="4" t="str" cm="1">
        <f t="array" ref="D1481">_xlfn.UNIQUE(_xlfn._xlws.FILTER(AnalysisMethods!$C$2:$C$31,AnalysisMethods!$A$2:$A$31=AnalysisResults!C1481,""))</f>
        <v>Grouped summary of categorical variable</v>
      </c>
      <c r="E1481" t="s">
        <v>315</v>
      </c>
      <c r="F1481" s="4" t="str" cm="1">
        <f t="array" ref="F1481">_xlfn._xlws.FILTER(AnalysisMethods!$H$2:$H$31,AnalysisMethods!$E$2:$E$31=AnalysisResults!E1481,"")</f>
        <v>n</v>
      </c>
      <c r="G1481" s="4" t="str" cm="1">
        <f t="array" ref="G1481">_xlfn._xlws.FILTER(AnalysisMethods!$I$2:$I$31,AnalysisMethods!$E$2:$E$31=AnalysisResults!E1481,"")</f>
        <v>XX</v>
      </c>
      <c r="H1481" t="s">
        <v>33</v>
      </c>
      <c r="I1481" t="s">
        <v>41</v>
      </c>
      <c r="J1481" s="4" t="str" cm="1">
        <f t="array" ref="J1481">_xlfn._xlws.FILTER(AnalysisGroupings!$G$2:$G$20,AnalysisGroupings!$F$2:$F$20=AnalysisResults!I1481,"")</f>
        <v>Xanomeline High Dose</v>
      </c>
      <c r="L1481" t="s">
        <v>108</v>
      </c>
      <c r="N1481" s="4" t="str" cm="1">
        <f t="array" ref="N1481">_xlfn._xlws.FILTER(AnalysisGroupings!$G$2:$G$20,(AnalysisGroupings!$F$2:$F$20=AnalysisResults!M1481)*LEN(M1481)&gt;0,"")</f>
        <v/>
      </c>
      <c r="O1481" t="s">
        <v>366</v>
      </c>
      <c r="P1481" t="s">
        <v>111</v>
      </c>
      <c r="R1481" s="4" t="str" cm="1">
        <f t="array" ref="R1481">_xlfn._xlws.FILTER(AnalysisGroupings!$G$2:$G$20,(AnalysisGroupings!$F$2:$F$20=AnalysisResults!Q1481)*LEN(Q1481)&gt;0,"")</f>
        <v/>
      </c>
      <c r="S1481" t="s">
        <v>439</v>
      </c>
      <c r="T1481">
        <v>0</v>
      </c>
      <c r="U1481" s="7" t="s">
        <v>276</v>
      </c>
    </row>
    <row r="1482" spans="1:21" x14ac:dyDescent="0.45">
      <c r="A1482" t="s">
        <v>117</v>
      </c>
      <c r="B1482" s="4" t="str" cm="1">
        <f t="array" ref="B1482">_xlfn._xlws.FILTER(AnalysisSets!B:B,AnalysisSets!A:A=_xlfn._xlws.FILTER(Analyses!D:D,Analyses!A:A=AnalysisResults!A1482,""),"")</f>
        <v>Safety Population</v>
      </c>
      <c r="C1482" t="s">
        <v>314</v>
      </c>
      <c r="D1482" s="4" t="str" cm="1">
        <f t="array" ref="D1482">_xlfn.UNIQUE(_xlfn._xlws.FILTER(AnalysisMethods!$C$2:$C$31,AnalysisMethods!$A$2:$A$31=AnalysisResults!C1482,""))</f>
        <v>Grouped summary of categorical variable</v>
      </c>
      <c r="E1482" t="s">
        <v>316</v>
      </c>
      <c r="F1482" s="4" t="str" cm="1">
        <f t="array" ref="F1482">_xlfn._xlws.FILTER(AnalysisMethods!$H$2:$H$31,AnalysisMethods!$E$2:$E$31=AnalysisResults!E1482,"")</f>
        <v>%</v>
      </c>
      <c r="G1482" s="4" t="str" cm="1">
        <f t="array" ref="G1482">_xlfn._xlws.FILTER(AnalysisMethods!$I$2:$I$31,AnalysisMethods!$E$2:$E$31=AnalysisResults!E1482,"")</f>
        <v>( XX.X)</v>
      </c>
      <c r="H1482" t="s">
        <v>33</v>
      </c>
      <c r="I1482" t="s">
        <v>41</v>
      </c>
      <c r="J1482" s="4" t="str" cm="1">
        <f t="array" ref="J1482">_xlfn._xlws.FILTER(AnalysisGroupings!$G$2:$G$20,AnalysisGroupings!$F$2:$F$20=AnalysisResults!I1482,"")</f>
        <v>Xanomeline High Dose</v>
      </c>
      <c r="L1482" t="s">
        <v>108</v>
      </c>
      <c r="N1482" s="4" t="str" cm="1">
        <f t="array" ref="N1482">_xlfn._xlws.FILTER(AnalysisGroupings!$G$2:$G$20,(AnalysisGroupings!$F$2:$F$20=AnalysisResults!M1482)*LEN(M1482)&gt;0,"")</f>
        <v/>
      </c>
      <c r="O1482" t="s">
        <v>366</v>
      </c>
      <c r="P1482" t="s">
        <v>111</v>
      </c>
      <c r="R1482" s="4" t="str" cm="1">
        <f t="array" ref="R1482">_xlfn._xlws.FILTER(AnalysisGroupings!$G$2:$G$20,(AnalysisGroupings!$F$2:$F$20=AnalysisResults!Q1482)*LEN(Q1482)&gt;0,"")</f>
        <v/>
      </c>
      <c r="S1482" t="s">
        <v>439</v>
      </c>
      <c r="T1482">
        <v>0</v>
      </c>
      <c r="U1482" s="7" t="s">
        <v>280</v>
      </c>
    </row>
    <row r="1483" spans="1:21" x14ac:dyDescent="0.45">
      <c r="A1483" t="s">
        <v>117</v>
      </c>
      <c r="B1483" s="4" t="str" cm="1">
        <f t="array" ref="B1483">_xlfn._xlws.FILTER(AnalysisSets!B:B,AnalysisSets!A:A=_xlfn._xlws.FILTER(Analyses!D:D,Analyses!A:A=AnalysisResults!A1483,""),"")</f>
        <v>Safety Population</v>
      </c>
      <c r="C1483" t="s">
        <v>314</v>
      </c>
      <c r="D1483" s="4" t="str" cm="1">
        <f t="array" ref="D1483">_xlfn.UNIQUE(_xlfn._xlws.FILTER(AnalysisMethods!$C$2:$C$31,AnalysisMethods!$A$2:$A$31=AnalysisResults!C1483,""))</f>
        <v>Grouped summary of categorical variable</v>
      </c>
      <c r="E1483" t="s">
        <v>315</v>
      </c>
      <c r="F1483" s="4" t="str" cm="1">
        <f t="array" ref="F1483">_xlfn._xlws.FILTER(AnalysisMethods!$H$2:$H$31,AnalysisMethods!$E$2:$E$31=AnalysisResults!E1483,"")</f>
        <v>n</v>
      </c>
      <c r="G1483" s="4" t="str" cm="1">
        <f t="array" ref="G1483">_xlfn._xlws.FILTER(AnalysisMethods!$I$2:$I$31,AnalysisMethods!$E$2:$E$31=AnalysisResults!E1483,"")</f>
        <v>XX</v>
      </c>
      <c r="H1483" t="s">
        <v>33</v>
      </c>
      <c r="I1483" t="s">
        <v>41</v>
      </c>
      <c r="J1483" s="4" t="str" cm="1">
        <f t="array" ref="J1483">_xlfn._xlws.FILTER(AnalysisGroupings!$G$2:$G$20,AnalysisGroupings!$F$2:$F$20=AnalysisResults!I1483,"")</f>
        <v>Xanomeline High Dose</v>
      </c>
      <c r="L1483" t="s">
        <v>108</v>
      </c>
      <c r="N1483" s="4" t="str" cm="1">
        <f t="array" ref="N1483">_xlfn._xlws.FILTER(AnalysisGroupings!$G$2:$G$20,(AnalysisGroupings!$F$2:$F$20=AnalysisResults!M1483)*LEN(M1483)&gt;0,"")</f>
        <v/>
      </c>
      <c r="O1483" t="s">
        <v>366</v>
      </c>
      <c r="P1483" t="s">
        <v>111</v>
      </c>
      <c r="R1483" s="4" t="str" cm="1">
        <f t="array" ref="R1483">_xlfn._xlws.FILTER(AnalysisGroupings!$G$2:$G$20,(AnalysisGroupings!$F$2:$F$20=AnalysisResults!Q1483)*LEN(Q1483)&gt;0,"")</f>
        <v/>
      </c>
      <c r="S1483" t="s">
        <v>523</v>
      </c>
      <c r="T1483">
        <v>0</v>
      </c>
      <c r="U1483" s="7" t="s">
        <v>276</v>
      </c>
    </row>
    <row r="1484" spans="1:21" x14ac:dyDescent="0.45">
      <c r="A1484" t="s">
        <v>117</v>
      </c>
      <c r="B1484" s="4" t="str" cm="1">
        <f t="array" ref="B1484">_xlfn._xlws.FILTER(AnalysisSets!B:B,AnalysisSets!A:A=_xlfn._xlws.FILTER(Analyses!D:D,Analyses!A:A=AnalysisResults!A1484,""),"")</f>
        <v>Safety Population</v>
      </c>
      <c r="C1484" t="s">
        <v>314</v>
      </c>
      <c r="D1484" s="4" t="str" cm="1">
        <f t="array" ref="D1484">_xlfn.UNIQUE(_xlfn._xlws.FILTER(AnalysisMethods!$C$2:$C$31,AnalysisMethods!$A$2:$A$31=AnalysisResults!C1484,""))</f>
        <v>Grouped summary of categorical variable</v>
      </c>
      <c r="E1484" t="s">
        <v>316</v>
      </c>
      <c r="F1484" s="4" t="str" cm="1">
        <f t="array" ref="F1484">_xlfn._xlws.FILTER(AnalysisMethods!$H$2:$H$31,AnalysisMethods!$E$2:$E$31=AnalysisResults!E1484,"")</f>
        <v>%</v>
      </c>
      <c r="G1484" s="4" t="str" cm="1">
        <f t="array" ref="G1484">_xlfn._xlws.FILTER(AnalysisMethods!$I$2:$I$31,AnalysisMethods!$E$2:$E$31=AnalysisResults!E1484,"")</f>
        <v>( XX.X)</v>
      </c>
      <c r="H1484" t="s">
        <v>33</v>
      </c>
      <c r="I1484" t="s">
        <v>41</v>
      </c>
      <c r="J1484" s="4" t="str" cm="1">
        <f t="array" ref="J1484">_xlfn._xlws.FILTER(AnalysisGroupings!$G$2:$G$20,AnalysisGroupings!$F$2:$F$20=AnalysisResults!I1484,"")</f>
        <v>Xanomeline High Dose</v>
      </c>
      <c r="L1484" t="s">
        <v>108</v>
      </c>
      <c r="N1484" s="4" t="str" cm="1">
        <f t="array" ref="N1484">_xlfn._xlws.FILTER(AnalysisGroupings!$G$2:$G$20,(AnalysisGroupings!$F$2:$F$20=AnalysisResults!M1484)*LEN(M1484)&gt;0,"")</f>
        <v/>
      </c>
      <c r="O1484" t="s">
        <v>366</v>
      </c>
      <c r="P1484" t="s">
        <v>111</v>
      </c>
      <c r="R1484" s="4" t="str" cm="1">
        <f t="array" ref="R1484">_xlfn._xlws.FILTER(AnalysisGroupings!$G$2:$G$20,(AnalysisGroupings!$F$2:$F$20=AnalysisResults!Q1484)*LEN(Q1484)&gt;0,"")</f>
        <v/>
      </c>
      <c r="S1484" t="s">
        <v>523</v>
      </c>
      <c r="T1484">
        <v>0</v>
      </c>
      <c r="U1484" s="7" t="s">
        <v>280</v>
      </c>
    </row>
    <row r="1485" spans="1:21" x14ac:dyDescent="0.45">
      <c r="A1485" t="s">
        <v>117</v>
      </c>
      <c r="B1485" s="4" t="str" cm="1">
        <f t="array" ref="B1485">_xlfn._xlws.FILTER(AnalysisSets!B:B,AnalysisSets!A:A=_xlfn._xlws.FILTER(Analyses!D:D,Analyses!A:A=AnalysisResults!A1485,""),"")</f>
        <v>Safety Population</v>
      </c>
      <c r="C1485" t="s">
        <v>314</v>
      </c>
      <c r="D1485" s="4" t="str" cm="1">
        <f t="array" ref="D1485">_xlfn.UNIQUE(_xlfn._xlws.FILTER(AnalysisMethods!$C$2:$C$31,AnalysisMethods!$A$2:$A$31=AnalysisResults!C1485,""))</f>
        <v>Grouped summary of categorical variable</v>
      </c>
      <c r="E1485" t="s">
        <v>315</v>
      </c>
      <c r="F1485" s="4" t="str" cm="1">
        <f t="array" ref="F1485">_xlfn._xlws.FILTER(AnalysisMethods!$H$2:$H$31,AnalysisMethods!$E$2:$E$31=AnalysisResults!E1485,"")</f>
        <v>n</v>
      </c>
      <c r="G1485" s="4" t="str" cm="1">
        <f t="array" ref="G1485">_xlfn._xlws.FILTER(AnalysisMethods!$I$2:$I$31,AnalysisMethods!$E$2:$E$31=AnalysisResults!E1485,"")</f>
        <v>XX</v>
      </c>
      <c r="H1485" t="s">
        <v>33</v>
      </c>
      <c r="I1485" t="s">
        <v>41</v>
      </c>
      <c r="J1485" s="4" t="str" cm="1">
        <f t="array" ref="J1485">_xlfn._xlws.FILTER(AnalysisGroupings!$G$2:$G$20,AnalysisGroupings!$F$2:$F$20=AnalysisResults!I1485,"")</f>
        <v>Xanomeline High Dose</v>
      </c>
      <c r="L1485" t="s">
        <v>108</v>
      </c>
      <c r="N1485" s="4" t="str" cm="1">
        <f t="array" ref="N1485">_xlfn._xlws.FILTER(AnalysisGroupings!$G$2:$G$20,(AnalysisGroupings!$F$2:$F$20=AnalysisResults!M1485)*LEN(M1485)&gt;0,"")</f>
        <v/>
      </c>
      <c r="O1485" t="s">
        <v>366</v>
      </c>
      <c r="P1485" t="s">
        <v>111</v>
      </c>
      <c r="R1485" s="4" t="str" cm="1">
        <f t="array" ref="R1485">_xlfn._xlws.FILTER(AnalysisGroupings!$G$2:$G$20,(AnalysisGroupings!$F$2:$F$20=AnalysisResults!Q1485)*LEN(Q1485)&gt;0,"")</f>
        <v/>
      </c>
      <c r="S1485" t="s">
        <v>553</v>
      </c>
      <c r="T1485">
        <v>1</v>
      </c>
      <c r="U1485" s="7" t="s">
        <v>277</v>
      </c>
    </row>
    <row r="1486" spans="1:21" x14ac:dyDescent="0.45">
      <c r="A1486" t="s">
        <v>117</v>
      </c>
      <c r="B1486" s="4" t="str" cm="1">
        <f t="array" ref="B1486">_xlfn._xlws.FILTER(AnalysisSets!B:B,AnalysisSets!A:A=_xlfn._xlws.FILTER(Analyses!D:D,Analyses!A:A=AnalysisResults!A1486,""),"")</f>
        <v>Safety Population</v>
      </c>
      <c r="C1486" t="s">
        <v>314</v>
      </c>
      <c r="D1486" s="4" t="str" cm="1">
        <f t="array" ref="D1486">_xlfn.UNIQUE(_xlfn._xlws.FILTER(AnalysisMethods!$C$2:$C$31,AnalysisMethods!$A$2:$A$31=AnalysisResults!C1486,""))</f>
        <v>Grouped summary of categorical variable</v>
      </c>
      <c r="E1486" t="s">
        <v>316</v>
      </c>
      <c r="F1486" s="4" t="str" cm="1">
        <f t="array" ref="F1486">_xlfn._xlws.FILTER(AnalysisMethods!$H$2:$H$31,AnalysisMethods!$E$2:$E$31=AnalysisResults!E1486,"")</f>
        <v>%</v>
      </c>
      <c r="G1486" s="4" t="str" cm="1">
        <f t="array" ref="G1486">_xlfn._xlws.FILTER(AnalysisMethods!$I$2:$I$31,AnalysisMethods!$E$2:$E$31=AnalysisResults!E1486,"")</f>
        <v>( XX.X)</v>
      </c>
      <c r="H1486" t="s">
        <v>33</v>
      </c>
      <c r="I1486" t="s">
        <v>41</v>
      </c>
      <c r="J1486" s="4" t="str" cm="1">
        <f t="array" ref="J1486">_xlfn._xlws.FILTER(AnalysisGroupings!$G$2:$G$20,AnalysisGroupings!$F$2:$F$20=AnalysisResults!I1486,"")</f>
        <v>Xanomeline High Dose</v>
      </c>
      <c r="L1486" t="s">
        <v>108</v>
      </c>
      <c r="N1486" s="4" t="str" cm="1">
        <f t="array" ref="N1486">_xlfn._xlws.FILTER(AnalysisGroupings!$G$2:$G$20,(AnalysisGroupings!$F$2:$F$20=AnalysisResults!M1486)*LEN(M1486)&gt;0,"")</f>
        <v/>
      </c>
      <c r="O1486" t="s">
        <v>366</v>
      </c>
      <c r="P1486" t="s">
        <v>111</v>
      </c>
      <c r="R1486" s="4" t="str" cm="1">
        <f t="array" ref="R1486">_xlfn._xlws.FILTER(AnalysisGroupings!$G$2:$G$20,(AnalysisGroupings!$F$2:$F$20=AnalysisResults!Q1486)*LEN(Q1486)&gt;0,"")</f>
        <v/>
      </c>
      <c r="S1486" t="s">
        <v>553</v>
      </c>
      <c r="T1486">
        <v>1.1904999999999999</v>
      </c>
      <c r="U1486" s="7" t="s">
        <v>283</v>
      </c>
    </row>
    <row r="1487" spans="1:21" x14ac:dyDescent="0.45">
      <c r="A1487" t="s">
        <v>117</v>
      </c>
      <c r="B1487" s="4" t="str" cm="1">
        <f t="array" ref="B1487">_xlfn._xlws.FILTER(AnalysisSets!B:B,AnalysisSets!A:A=_xlfn._xlws.FILTER(Analyses!D:D,Analyses!A:A=AnalysisResults!A1487,""),"")</f>
        <v>Safety Population</v>
      </c>
      <c r="C1487" t="s">
        <v>314</v>
      </c>
      <c r="D1487" s="4" t="str" cm="1">
        <f t="array" ref="D1487">_xlfn.UNIQUE(_xlfn._xlws.FILTER(AnalysisMethods!$C$2:$C$31,AnalysisMethods!$A$2:$A$31=AnalysisResults!C1487,""))</f>
        <v>Grouped summary of categorical variable</v>
      </c>
      <c r="E1487" t="s">
        <v>315</v>
      </c>
      <c r="F1487" s="4" t="str" cm="1">
        <f t="array" ref="F1487">_xlfn._xlws.FILTER(AnalysisMethods!$H$2:$H$31,AnalysisMethods!$E$2:$E$31=AnalysisResults!E1487,"")</f>
        <v>n</v>
      </c>
      <c r="G1487" s="4" t="str" cm="1">
        <f t="array" ref="G1487">_xlfn._xlws.FILTER(AnalysisMethods!$I$2:$I$31,AnalysisMethods!$E$2:$E$31=AnalysisResults!E1487,"")</f>
        <v>XX</v>
      </c>
      <c r="H1487" t="s">
        <v>33</v>
      </c>
      <c r="I1487" t="s">
        <v>41</v>
      </c>
      <c r="J1487" s="4" t="str" cm="1">
        <f t="array" ref="J1487">_xlfn._xlws.FILTER(AnalysisGroupings!$G$2:$G$20,AnalysisGroupings!$F$2:$F$20=AnalysisResults!I1487,"")</f>
        <v>Xanomeline High Dose</v>
      </c>
      <c r="L1487" t="s">
        <v>108</v>
      </c>
      <c r="N1487" s="4" t="str" cm="1">
        <f t="array" ref="N1487">_xlfn._xlws.FILTER(AnalysisGroupings!$G$2:$G$20,(AnalysisGroupings!$F$2:$F$20=AnalysisResults!M1487)*LEN(M1487)&gt;0,"")</f>
        <v/>
      </c>
      <c r="O1487" t="s">
        <v>367</v>
      </c>
      <c r="P1487" t="s">
        <v>111</v>
      </c>
      <c r="R1487" s="4" t="str" cm="1">
        <f t="array" ref="R1487">_xlfn._xlws.FILTER(AnalysisGroupings!$G$2:$G$20,(AnalysisGroupings!$F$2:$F$20=AnalysisResults!Q1487)*LEN(Q1487)&gt;0,"")</f>
        <v/>
      </c>
      <c r="S1487" t="s">
        <v>384</v>
      </c>
      <c r="T1487">
        <v>1</v>
      </c>
      <c r="U1487" s="7" t="s">
        <v>277</v>
      </c>
    </row>
    <row r="1488" spans="1:21" x14ac:dyDescent="0.45">
      <c r="A1488" t="s">
        <v>117</v>
      </c>
      <c r="B1488" s="4" t="str" cm="1">
        <f t="array" ref="B1488">_xlfn._xlws.FILTER(AnalysisSets!B:B,AnalysisSets!A:A=_xlfn._xlws.FILTER(Analyses!D:D,Analyses!A:A=AnalysisResults!A1488,""),"")</f>
        <v>Safety Population</v>
      </c>
      <c r="C1488" t="s">
        <v>314</v>
      </c>
      <c r="D1488" s="4" t="str" cm="1">
        <f t="array" ref="D1488">_xlfn.UNIQUE(_xlfn._xlws.FILTER(AnalysisMethods!$C$2:$C$31,AnalysisMethods!$A$2:$A$31=AnalysisResults!C1488,""))</f>
        <v>Grouped summary of categorical variable</v>
      </c>
      <c r="E1488" t="s">
        <v>316</v>
      </c>
      <c r="F1488" s="4" t="str" cm="1">
        <f t="array" ref="F1488">_xlfn._xlws.FILTER(AnalysisMethods!$H$2:$H$31,AnalysisMethods!$E$2:$E$31=AnalysisResults!E1488,"")</f>
        <v>%</v>
      </c>
      <c r="G1488" s="4" t="str" cm="1">
        <f t="array" ref="G1488">_xlfn._xlws.FILTER(AnalysisMethods!$I$2:$I$31,AnalysisMethods!$E$2:$E$31=AnalysisResults!E1488,"")</f>
        <v>( XX.X)</v>
      </c>
      <c r="H1488" t="s">
        <v>33</v>
      </c>
      <c r="I1488" t="s">
        <v>41</v>
      </c>
      <c r="J1488" s="4" t="str" cm="1">
        <f t="array" ref="J1488">_xlfn._xlws.FILTER(AnalysisGroupings!$G$2:$G$20,AnalysisGroupings!$F$2:$F$20=AnalysisResults!I1488,"")</f>
        <v>Xanomeline High Dose</v>
      </c>
      <c r="L1488" t="s">
        <v>108</v>
      </c>
      <c r="N1488" s="4" t="str" cm="1">
        <f t="array" ref="N1488">_xlfn._xlws.FILTER(AnalysisGroupings!$G$2:$G$20,(AnalysisGroupings!$F$2:$F$20=AnalysisResults!M1488)*LEN(M1488)&gt;0,"")</f>
        <v/>
      </c>
      <c r="O1488" t="s">
        <v>367</v>
      </c>
      <c r="P1488" t="s">
        <v>111</v>
      </c>
      <c r="R1488" s="4" t="str" cm="1">
        <f t="array" ref="R1488">_xlfn._xlws.FILTER(AnalysisGroupings!$G$2:$G$20,(AnalysisGroupings!$F$2:$F$20=AnalysisResults!Q1488)*LEN(Q1488)&gt;0,"")</f>
        <v/>
      </c>
      <c r="S1488" t="s">
        <v>384</v>
      </c>
      <c r="T1488">
        <v>1.1904999999999999</v>
      </c>
      <c r="U1488" s="7" t="s">
        <v>283</v>
      </c>
    </row>
    <row r="1489" spans="1:21" x14ac:dyDescent="0.45">
      <c r="A1489" t="s">
        <v>117</v>
      </c>
      <c r="B1489" s="4" t="str" cm="1">
        <f t="array" ref="B1489">_xlfn._xlws.FILTER(AnalysisSets!B:B,AnalysisSets!A:A=_xlfn._xlws.FILTER(Analyses!D:D,Analyses!A:A=AnalysisResults!A1489,""),"")</f>
        <v>Safety Population</v>
      </c>
      <c r="C1489" t="s">
        <v>314</v>
      </c>
      <c r="D1489" s="4" t="str" cm="1">
        <f t="array" ref="D1489">_xlfn.UNIQUE(_xlfn._xlws.FILTER(AnalysisMethods!$C$2:$C$31,AnalysisMethods!$A$2:$A$31=AnalysisResults!C1489,""))</f>
        <v>Grouped summary of categorical variable</v>
      </c>
      <c r="E1489" t="s">
        <v>315</v>
      </c>
      <c r="F1489" s="4" t="str" cm="1">
        <f t="array" ref="F1489">_xlfn._xlws.FILTER(AnalysisMethods!$H$2:$H$31,AnalysisMethods!$E$2:$E$31=AnalysisResults!E1489,"")</f>
        <v>n</v>
      </c>
      <c r="G1489" s="4" t="str" cm="1">
        <f t="array" ref="G1489">_xlfn._xlws.FILTER(AnalysisMethods!$I$2:$I$31,AnalysisMethods!$E$2:$E$31=AnalysisResults!E1489,"")</f>
        <v>XX</v>
      </c>
      <c r="H1489" t="s">
        <v>33</v>
      </c>
      <c r="I1489" t="s">
        <v>41</v>
      </c>
      <c r="J1489" s="4" t="str" cm="1">
        <f t="array" ref="J1489">_xlfn._xlws.FILTER(AnalysisGroupings!$G$2:$G$20,AnalysisGroupings!$F$2:$F$20=AnalysisResults!I1489,"")</f>
        <v>Xanomeline High Dose</v>
      </c>
      <c r="L1489" t="s">
        <v>108</v>
      </c>
      <c r="N1489" s="4" t="str" cm="1">
        <f t="array" ref="N1489">_xlfn._xlws.FILTER(AnalysisGroupings!$G$2:$G$20,(AnalysisGroupings!$F$2:$F$20=AnalysisResults!M1489)*LEN(M1489)&gt;0,"")</f>
        <v/>
      </c>
      <c r="O1489" t="s">
        <v>367</v>
      </c>
      <c r="P1489" t="s">
        <v>111</v>
      </c>
      <c r="R1489" s="4" t="str" cm="1">
        <f t="array" ref="R1489">_xlfn._xlws.FILTER(AnalysisGroupings!$G$2:$G$20,(AnalysisGroupings!$F$2:$F$20=AnalysisResults!Q1489)*LEN(Q1489)&gt;0,"")</f>
        <v/>
      </c>
      <c r="S1489" t="s">
        <v>411</v>
      </c>
      <c r="T1489">
        <v>0</v>
      </c>
      <c r="U1489" s="7" t="s">
        <v>276</v>
      </c>
    </row>
    <row r="1490" spans="1:21" x14ac:dyDescent="0.45">
      <c r="A1490" t="s">
        <v>117</v>
      </c>
      <c r="B1490" s="4" t="str" cm="1">
        <f t="array" ref="B1490">_xlfn._xlws.FILTER(AnalysisSets!B:B,AnalysisSets!A:A=_xlfn._xlws.FILTER(Analyses!D:D,Analyses!A:A=AnalysisResults!A1490,""),"")</f>
        <v>Safety Population</v>
      </c>
      <c r="C1490" t="s">
        <v>314</v>
      </c>
      <c r="D1490" s="4" t="str" cm="1">
        <f t="array" ref="D1490">_xlfn.UNIQUE(_xlfn._xlws.FILTER(AnalysisMethods!$C$2:$C$31,AnalysisMethods!$A$2:$A$31=AnalysisResults!C1490,""))</f>
        <v>Grouped summary of categorical variable</v>
      </c>
      <c r="E1490" t="s">
        <v>316</v>
      </c>
      <c r="F1490" s="4" t="str" cm="1">
        <f t="array" ref="F1490">_xlfn._xlws.FILTER(AnalysisMethods!$H$2:$H$31,AnalysisMethods!$E$2:$E$31=AnalysisResults!E1490,"")</f>
        <v>%</v>
      </c>
      <c r="G1490" s="4" t="str" cm="1">
        <f t="array" ref="G1490">_xlfn._xlws.FILTER(AnalysisMethods!$I$2:$I$31,AnalysisMethods!$E$2:$E$31=AnalysisResults!E1490,"")</f>
        <v>( XX.X)</v>
      </c>
      <c r="H1490" t="s">
        <v>33</v>
      </c>
      <c r="I1490" t="s">
        <v>41</v>
      </c>
      <c r="J1490" s="4" t="str" cm="1">
        <f t="array" ref="J1490">_xlfn._xlws.FILTER(AnalysisGroupings!$G$2:$G$20,AnalysisGroupings!$F$2:$F$20=AnalysisResults!I1490,"")</f>
        <v>Xanomeline High Dose</v>
      </c>
      <c r="L1490" t="s">
        <v>108</v>
      </c>
      <c r="N1490" s="4" t="str" cm="1">
        <f t="array" ref="N1490">_xlfn._xlws.FILTER(AnalysisGroupings!$G$2:$G$20,(AnalysisGroupings!$F$2:$F$20=AnalysisResults!M1490)*LEN(M1490)&gt;0,"")</f>
        <v/>
      </c>
      <c r="O1490" t="s">
        <v>367</v>
      </c>
      <c r="P1490" t="s">
        <v>111</v>
      </c>
      <c r="R1490" s="4" t="str" cm="1">
        <f t="array" ref="R1490">_xlfn._xlws.FILTER(AnalysisGroupings!$G$2:$G$20,(AnalysisGroupings!$F$2:$F$20=AnalysisResults!Q1490)*LEN(Q1490)&gt;0,"")</f>
        <v/>
      </c>
      <c r="S1490" t="s">
        <v>411</v>
      </c>
      <c r="T1490">
        <v>0</v>
      </c>
      <c r="U1490" s="7" t="s">
        <v>280</v>
      </c>
    </row>
    <row r="1491" spans="1:21" x14ac:dyDescent="0.45">
      <c r="A1491" t="s">
        <v>117</v>
      </c>
      <c r="B1491" s="4" t="str" cm="1">
        <f t="array" ref="B1491">_xlfn._xlws.FILTER(AnalysisSets!B:B,AnalysisSets!A:A=_xlfn._xlws.FILTER(Analyses!D:D,Analyses!A:A=AnalysisResults!A1491,""),"")</f>
        <v>Safety Population</v>
      </c>
      <c r="C1491" t="s">
        <v>314</v>
      </c>
      <c r="D1491" s="4" t="str" cm="1">
        <f t="array" ref="D1491">_xlfn.UNIQUE(_xlfn._xlws.FILTER(AnalysisMethods!$C$2:$C$31,AnalysisMethods!$A$2:$A$31=AnalysisResults!C1491,""))</f>
        <v>Grouped summary of categorical variable</v>
      </c>
      <c r="E1491" t="s">
        <v>315</v>
      </c>
      <c r="F1491" s="4" t="str" cm="1">
        <f t="array" ref="F1491">_xlfn._xlws.FILTER(AnalysisMethods!$H$2:$H$31,AnalysisMethods!$E$2:$E$31=AnalysisResults!E1491,"")</f>
        <v>n</v>
      </c>
      <c r="G1491" s="4" t="str" cm="1">
        <f t="array" ref="G1491">_xlfn._xlws.FILTER(AnalysisMethods!$I$2:$I$31,AnalysisMethods!$E$2:$E$31=AnalysisResults!E1491,"")</f>
        <v>XX</v>
      </c>
      <c r="H1491" t="s">
        <v>33</v>
      </c>
      <c r="I1491" t="s">
        <v>41</v>
      </c>
      <c r="J1491" s="4" t="str" cm="1">
        <f t="array" ref="J1491">_xlfn._xlws.FILTER(AnalysisGroupings!$G$2:$G$20,AnalysisGroupings!$F$2:$F$20=AnalysisResults!I1491,"")</f>
        <v>Xanomeline High Dose</v>
      </c>
      <c r="L1491" t="s">
        <v>108</v>
      </c>
      <c r="N1491" s="4" t="str" cm="1">
        <f t="array" ref="N1491">_xlfn._xlws.FILTER(AnalysisGroupings!$G$2:$G$20,(AnalysisGroupings!$F$2:$F$20=AnalysisResults!M1491)*LEN(M1491)&gt;0,"")</f>
        <v/>
      </c>
      <c r="O1491" t="s">
        <v>367</v>
      </c>
      <c r="P1491" t="s">
        <v>111</v>
      </c>
      <c r="R1491" s="4" t="str" cm="1">
        <f t="array" ref="R1491">_xlfn._xlws.FILTER(AnalysisGroupings!$G$2:$G$20,(AnalysisGroupings!$F$2:$F$20=AnalysisResults!Q1491)*LEN(Q1491)&gt;0,"")</f>
        <v/>
      </c>
      <c r="S1491" t="s">
        <v>426</v>
      </c>
      <c r="T1491">
        <v>2</v>
      </c>
      <c r="U1491" s="7" t="s">
        <v>614</v>
      </c>
    </row>
    <row r="1492" spans="1:21" x14ac:dyDescent="0.45">
      <c r="A1492" t="s">
        <v>117</v>
      </c>
      <c r="B1492" s="4" t="str" cm="1">
        <f t="array" ref="B1492">_xlfn._xlws.FILTER(AnalysisSets!B:B,AnalysisSets!A:A=_xlfn._xlws.FILTER(Analyses!D:D,Analyses!A:A=AnalysisResults!A1492,""),"")</f>
        <v>Safety Population</v>
      </c>
      <c r="C1492" t="s">
        <v>314</v>
      </c>
      <c r="D1492" s="4" t="str" cm="1">
        <f t="array" ref="D1492">_xlfn.UNIQUE(_xlfn._xlws.FILTER(AnalysisMethods!$C$2:$C$31,AnalysisMethods!$A$2:$A$31=AnalysisResults!C1492,""))</f>
        <v>Grouped summary of categorical variable</v>
      </c>
      <c r="E1492" t="s">
        <v>316</v>
      </c>
      <c r="F1492" s="4" t="str" cm="1">
        <f t="array" ref="F1492">_xlfn._xlws.FILTER(AnalysisMethods!$H$2:$H$31,AnalysisMethods!$E$2:$E$31=AnalysisResults!E1492,"")</f>
        <v>%</v>
      </c>
      <c r="G1492" s="4" t="str" cm="1">
        <f t="array" ref="G1492">_xlfn._xlws.FILTER(AnalysisMethods!$I$2:$I$31,AnalysisMethods!$E$2:$E$31=AnalysisResults!E1492,"")</f>
        <v>( XX.X)</v>
      </c>
      <c r="H1492" t="s">
        <v>33</v>
      </c>
      <c r="I1492" t="s">
        <v>41</v>
      </c>
      <c r="J1492" s="4" t="str" cm="1">
        <f t="array" ref="J1492">_xlfn._xlws.FILTER(AnalysisGroupings!$G$2:$G$20,AnalysisGroupings!$F$2:$F$20=AnalysisResults!I1492,"")</f>
        <v>Xanomeline High Dose</v>
      </c>
      <c r="L1492" t="s">
        <v>108</v>
      </c>
      <c r="N1492" s="4" t="str" cm="1">
        <f t="array" ref="N1492">_xlfn._xlws.FILTER(AnalysisGroupings!$G$2:$G$20,(AnalysisGroupings!$F$2:$F$20=AnalysisResults!M1492)*LEN(M1492)&gt;0,"")</f>
        <v/>
      </c>
      <c r="O1492" t="s">
        <v>367</v>
      </c>
      <c r="P1492" t="s">
        <v>111</v>
      </c>
      <c r="R1492" s="4" t="str" cm="1">
        <f t="array" ref="R1492">_xlfn._xlws.FILTER(AnalysisGroupings!$G$2:$G$20,(AnalysisGroupings!$F$2:$F$20=AnalysisResults!Q1492)*LEN(Q1492)&gt;0,"")</f>
        <v/>
      </c>
      <c r="S1492" t="s">
        <v>426</v>
      </c>
      <c r="T1492">
        <v>2.3809999999999998</v>
      </c>
      <c r="U1492" s="7" t="s">
        <v>631</v>
      </c>
    </row>
    <row r="1493" spans="1:21" x14ac:dyDescent="0.45">
      <c r="A1493" t="s">
        <v>117</v>
      </c>
      <c r="B1493" s="4" t="str" cm="1">
        <f t="array" ref="B1493">_xlfn._xlws.FILTER(AnalysisSets!B:B,AnalysisSets!A:A=_xlfn._xlws.FILTER(Analyses!D:D,Analyses!A:A=AnalysisResults!A1493,""),"")</f>
        <v>Safety Population</v>
      </c>
      <c r="C1493" t="s">
        <v>314</v>
      </c>
      <c r="D1493" s="4" t="str" cm="1">
        <f t="array" ref="D1493">_xlfn.UNIQUE(_xlfn._xlws.FILTER(AnalysisMethods!$C$2:$C$31,AnalysisMethods!$A$2:$A$31=AnalysisResults!C1493,""))</f>
        <v>Grouped summary of categorical variable</v>
      </c>
      <c r="E1493" t="s">
        <v>315</v>
      </c>
      <c r="F1493" s="4" t="str" cm="1">
        <f t="array" ref="F1493">_xlfn._xlws.FILTER(AnalysisMethods!$H$2:$H$31,AnalysisMethods!$E$2:$E$31=AnalysisResults!E1493,"")</f>
        <v>n</v>
      </c>
      <c r="G1493" s="4" t="str" cm="1">
        <f t="array" ref="G1493">_xlfn._xlws.FILTER(AnalysisMethods!$I$2:$I$31,AnalysisMethods!$E$2:$E$31=AnalysisResults!E1493,"")</f>
        <v>XX</v>
      </c>
      <c r="H1493" t="s">
        <v>33</v>
      </c>
      <c r="I1493" t="s">
        <v>41</v>
      </c>
      <c r="J1493" s="4" t="str" cm="1">
        <f t="array" ref="J1493">_xlfn._xlws.FILTER(AnalysisGroupings!$G$2:$G$20,AnalysisGroupings!$F$2:$F$20=AnalysisResults!I1493,"")</f>
        <v>Xanomeline High Dose</v>
      </c>
      <c r="L1493" t="s">
        <v>108</v>
      </c>
      <c r="N1493" s="4" t="str" cm="1">
        <f t="array" ref="N1493">_xlfn._xlws.FILTER(AnalysisGroupings!$G$2:$G$20,(AnalysisGroupings!$F$2:$F$20=AnalysisResults!M1493)*LEN(M1493)&gt;0,"")</f>
        <v/>
      </c>
      <c r="O1493" t="s">
        <v>367</v>
      </c>
      <c r="P1493" t="s">
        <v>111</v>
      </c>
      <c r="R1493" s="4" t="str" cm="1">
        <f t="array" ref="R1493">_xlfn._xlws.FILTER(AnalysisGroupings!$G$2:$G$20,(AnalysisGroupings!$F$2:$F$20=AnalysisResults!Q1493)*LEN(Q1493)&gt;0,"")</f>
        <v/>
      </c>
      <c r="S1493" t="s">
        <v>437</v>
      </c>
      <c r="T1493">
        <v>1</v>
      </c>
      <c r="U1493" s="7" t="s">
        <v>277</v>
      </c>
    </row>
    <row r="1494" spans="1:21" x14ac:dyDescent="0.45">
      <c r="A1494" t="s">
        <v>117</v>
      </c>
      <c r="B1494" s="4" t="str" cm="1">
        <f t="array" ref="B1494">_xlfn._xlws.FILTER(AnalysisSets!B:B,AnalysisSets!A:A=_xlfn._xlws.FILTER(Analyses!D:D,Analyses!A:A=AnalysisResults!A1494,""),"")</f>
        <v>Safety Population</v>
      </c>
      <c r="C1494" t="s">
        <v>314</v>
      </c>
      <c r="D1494" s="4" t="str" cm="1">
        <f t="array" ref="D1494">_xlfn.UNIQUE(_xlfn._xlws.FILTER(AnalysisMethods!$C$2:$C$31,AnalysisMethods!$A$2:$A$31=AnalysisResults!C1494,""))</f>
        <v>Grouped summary of categorical variable</v>
      </c>
      <c r="E1494" t="s">
        <v>316</v>
      </c>
      <c r="F1494" s="4" t="str" cm="1">
        <f t="array" ref="F1494">_xlfn._xlws.FILTER(AnalysisMethods!$H$2:$H$31,AnalysisMethods!$E$2:$E$31=AnalysisResults!E1494,"")</f>
        <v>%</v>
      </c>
      <c r="G1494" s="4" t="str" cm="1">
        <f t="array" ref="G1494">_xlfn._xlws.FILTER(AnalysisMethods!$I$2:$I$31,AnalysisMethods!$E$2:$E$31=AnalysisResults!E1494,"")</f>
        <v>( XX.X)</v>
      </c>
      <c r="H1494" t="s">
        <v>33</v>
      </c>
      <c r="I1494" t="s">
        <v>41</v>
      </c>
      <c r="J1494" s="4" t="str" cm="1">
        <f t="array" ref="J1494">_xlfn._xlws.FILTER(AnalysisGroupings!$G$2:$G$20,AnalysisGroupings!$F$2:$F$20=AnalysisResults!I1494,"")</f>
        <v>Xanomeline High Dose</v>
      </c>
      <c r="L1494" t="s">
        <v>108</v>
      </c>
      <c r="N1494" s="4" t="str" cm="1">
        <f t="array" ref="N1494">_xlfn._xlws.FILTER(AnalysisGroupings!$G$2:$G$20,(AnalysisGroupings!$F$2:$F$20=AnalysisResults!M1494)*LEN(M1494)&gt;0,"")</f>
        <v/>
      </c>
      <c r="O1494" t="s">
        <v>367</v>
      </c>
      <c r="P1494" t="s">
        <v>111</v>
      </c>
      <c r="R1494" s="4" t="str" cm="1">
        <f t="array" ref="R1494">_xlfn._xlws.FILTER(AnalysisGroupings!$G$2:$G$20,(AnalysisGroupings!$F$2:$F$20=AnalysisResults!Q1494)*LEN(Q1494)&gt;0,"")</f>
        <v/>
      </c>
      <c r="S1494" t="s">
        <v>437</v>
      </c>
      <c r="T1494">
        <v>1.1904999999999999</v>
      </c>
      <c r="U1494" s="7" t="s">
        <v>283</v>
      </c>
    </row>
    <row r="1495" spans="1:21" x14ac:dyDescent="0.45">
      <c r="A1495" t="s">
        <v>117</v>
      </c>
      <c r="B1495" s="4" t="str" cm="1">
        <f t="array" ref="B1495">_xlfn._xlws.FILTER(AnalysisSets!B:B,AnalysisSets!A:A=_xlfn._xlws.FILTER(Analyses!D:D,Analyses!A:A=AnalysisResults!A1495,""),"")</f>
        <v>Safety Population</v>
      </c>
      <c r="C1495" t="s">
        <v>314</v>
      </c>
      <c r="D1495" s="4" t="str" cm="1">
        <f t="array" ref="D1495">_xlfn.UNIQUE(_xlfn._xlws.FILTER(AnalysisMethods!$C$2:$C$31,AnalysisMethods!$A$2:$A$31=AnalysisResults!C1495,""))</f>
        <v>Grouped summary of categorical variable</v>
      </c>
      <c r="E1495" t="s">
        <v>315</v>
      </c>
      <c r="F1495" s="4" t="str" cm="1">
        <f t="array" ref="F1495">_xlfn._xlws.FILTER(AnalysisMethods!$H$2:$H$31,AnalysisMethods!$E$2:$E$31=AnalysisResults!E1495,"")</f>
        <v>n</v>
      </c>
      <c r="G1495" s="4" t="str" cm="1">
        <f t="array" ref="G1495">_xlfn._xlws.FILTER(AnalysisMethods!$I$2:$I$31,AnalysisMethods!$E$2:$E$31=AnalysisResults!E1495,"")</f>
        <v>XX</v>
      </c>
      <c r="H1495" t="s">
        <v>33</v>
      </c>
      <c r="I1495" t="s">
        <v>41</v>
      </c>
      <c r="J1495" s="4" t="str" cm="1">
        <f t="array" ref="J1495">_xlfn._xlws.FILTER(AnalysisGroupings!$G$2:$G$20,AnalysisGroupings!$F$2:$F$20=AnalysisResults!I1495,"")</f>
        <v>Xanomeline High Dose</v>
      </c>
      <c r="L1495" t="s">
        <v>108</v>
      </c>
      <c r="N1495" s="4" t="str" cm="1">
        <f t="array" ref="N1495">_xlfn._xlws.FILTER(AnalysisGroupings!$G$2:$G$20,(AnalysisGroupings!$F$2:$F$20=AnalysisResults!M1495)*LEN(M1495)&gt;0,"")</f>
        <v/>
      </c>
      <c r="O1495" t="s">
        <v>367</v>
      </c>
      <c r="P1495" t="s">
        <v>111</v>
      </c>
      <c r="R1495" s="4" t="str" cm="1">
        <f t="array" ref="R1495">_xlfn._xlws.FILTER(AnalysisGroupings!$G$2:$G$20,(AnalysisGroupings!$F$2:$F$20=AnalysisResults!Q1495)*LEN(Q1495)&gt;0,"")</f>
        <v/>
      </c>
      <c r="S1495" t="s">
        <v>441</v>
      </c>
      <c r="T1495">
        <v>0</v>
      </c>
      <c r="U1495" s="7" t="s">
        <v>276</v>
      </c>
    </row>
    <row r="1496" spans="1:21" x14ac:dyDescent="0.45">
      <c r="A1496" t="s">
        <v>117</v>
      </c>
      <c r="B1496" s="4" t="str" cm="1">
        <f t="array" ref="B1496">_xlfn._xlws.FILTER(AnalysisSets!B:B,AnalysisSets!A:A=_xlfn._xlws.FILTER(Analyses!D:D,Analyses!A:A=AnalysisResults!A1496,""),"")</f>
        <v>Safety Population</v>
      </c>
      <c r="C1496" t="s">
        <v>314</v>
      </c>
      <c r="D1496" s="4" t="str" cm="1">
        <f t="array" ref="D1496">_xlfn.UNIQUE(_xlfn._xlws.FILTER(AnalysisMethods!$C$2:$C$31,AnalysisMethods!$A$2:$A$31=AnalysisResults!C1496,""))</f>
        <v>Grouped summary of categorical variable</v>
      </c>
      <c r="E1496" t="s">
        <v>316</v>
      </c>
      <c r="F1496" s="4" t="str" cm="1">
        <f t="array" ref="F1496">_xlfn._xlws.FILTER(AnalysisMethods!$H$2:$H$31,AnalysisMethods!$E$2:$E$31=AnalysisResults!E1496,"")</f>
        <v>%</v>
      </c>
      <c r="G1496" s="4" t="str" cm="1">
        <f t="array" ref="G1496">_xlfn._xlws.FILTER(AnalysisMethods!$I$2:$I$31,AnalysisMethods!$E$2:$E$31=AnalysisResults!E1496,"")</f>
        <v>( XX.X)</v>
      </c>
      <c r="H1496" t="s">
        <v>33</v>
      </c>
      <c r="I1496" t="s">
        <v>41</v>
      </c>
      <c r="J1496" s="4" t="str" cm="1">
        <f t="array" ref="J1496">_xlfn._xlws.FILTER(AnalysisGroupings!$G$2:$G$20,AnalysisGroupings!$F$2:$F$20=AnalysisResults!I1496,"")</f>
        <v>Xanomeline High Dose</v>
      </c>
      <c r="L1496" t="s">
        <v>108</v>
      </c>
      <c r="N1496" s="4" t="str" cm="1">
        <f t="array" ref="N1496">_xlfn._xlws.FILTER(AnalysisGroupings!$G$2:$G$20,(AnalysisGroupings!$F$2:$F$20=AnalysisResults!M1496)*LEN(M1496)&gt;0,"")</f>
        <v/>
      </c>
      <c r="O1496" t="s">
        <v>367</v>
      </c>
      <c r="P1496" t="s">
        <v>111</v>
      </c>
      <c r="R1496" s="4" t="str" cm="1">
        <f t="array" ref="R1496">_xlfn._xlws.FILTER(AnalysisGroupings!$G$2:$G$20,(AnalysisGroupings!$F$2:$F$20=AnalysisResults!Q1496)*LEN(Q1496)&gt;0,"")</f>
        <v/>
      </c>
      <c r="S1496" t="s">
        <v>441</v>
      </c>
      <c r="T1496">
        <v>0</v>
      </c>
      <c r="U1496" s="7" t="s">
        <v>280</v>
      </c>
    </row>
    <row r="1497" spans="1:21" x14ac:dyDescent="0.45">
      <c r="A1497" t="s">
        <v>117</v>
      </c>
      <c r="B1497" s="4" t="str" cm="1">
        <f t="array" ref="B1497">_xlfn._xlws.FILTER(AnalysisSets!B:B,AnalysisSets!A:A=_xlfn._xlws.FILTER(Analyses!D:D,Analyses!A:A=AnalysisResults!A1497,""),"")</f>
        <v>Safety Population</v>
      </c>
      <c r="C1497" t="s">
        <v>314</v>
      </c>
      <c r="D1497" s="4" t="str" cm="1">
        <f t="array" ref="D1497">_xlfn.UNIQUE(_xlfn._xlws.FILTER(AnalysisMethods!$C$2:$C$31,AnalysisMethods!$A$2:$A$31=AnalysisResults!C1497,""))</f>
        <v>Grouped summary of categorical variable</v>
      </c>
      <c r="E1497" t="s">
        <v>315</v>
      </c>
      <c r="F1497" s="4" t="str" cm="1">
        <f t="array" ref="F1497">_xlfn._xlws.FILTER(AnalysisMethods!$H$2:$H$31,AnalysisMethods!$E$2:$E$31=AnalysisResults!E1497,"")</f>
        <v>n</v>
      </c>
      <c r="G1497" s="4" t="str" cm="1">
        <f t="array" ref="G1497">_xlfn._xlws.FILTER(AnalysisMethods!$I$2:$I$31,AnalysisMethods!$E$2:$E$31=AnalysisResults!E1497,"")</f>
        <v>XX</v>
      </c>
      <c r="H1497" t="s">
        <v>33</v>
      </c>
      <c r="I1497" t="s">
        <v>41</v>
      </c>
      <c r="J1497" s="4" t="str" cm="1">
        <f t="array" ref="J1497">_xlfn._xlws.FILTER(AnalysisGroupings!$G$2:$G$20,AnalysisGroupings!$F$2:$F$20=AnalysisResults!I1497,"")</f>
        <v>Xanomeline High Dose</v>
      </c>
      <c r="L1497" t="s">
        <v>108</v>
      </c>
      <c r="N1497" s="4" t="str" cm="1">
        <f t="array" ref="N1497">_xlfn._xlws.FILTER(AnalysisGroupings!$G$2:$G$20,(AnalysisGroupings!$F$2:$F$20=AnalysisResults!M1497)*LEN(M1497)&gt;0,"")</f>
        <v/>
      </c>
      <c r="O1497" t="s">
        <v>367</v>
      </c>
      <c r="P1497" t="s">
        <v>111</v>
      </c>
      <c r="R1497" s="4" t="str" cm="1">
        <f t="array" ref="R1497">_xlfn._xlws.FILTER(AnalysisGroupings!$G$2:$G$20,(AnalysisGroupings!$F$2:$F$20=AnalysisResults!Q1497)*LEN(Q1497)&gt;0,"")</f>
        <v/>
      </c>
      <c r="S1497" t="s">
        <v>447</v>
      </c>
      <c r="T1497">
        <v>0</v>
      </c>
      <c r="U1497" s="7" t="s">
        <v>276</v>
      </c>
    </row>
    <row r="1498" spans="1:21" x14ac:dyDescent="0.45">
      <c r="A1498" t="s">
        <v>117</v>
      </c>
      <c r="B1498" s="4" t="str" cm="1">
        <f t="array" ref="B1498">_xlfn._xlws.FILTER(AnalysisSets!B:B,AnalysisSets!A:A=_xlfn._xlws.FILTER(Analyses!D:D,Analyses!A:A=AnalysisResults!A1498,""),"")</f>
        <v>Safety Population</v>
      </c>
      <c r="C1498" t="s">
        <v>314</v>
      </c>
      <c r="D1498" s="4" t="str" cm="1">
        <f t="array" ref="D1498">_xlfn.UNIQUE(_xlfn._xlws.FILTER(AnalysisMethods!$C$2:$C$31,AnalysisMethods!$A$2:$A$31=AnalysisResults!C1498,""))</f>
        <v>Grouped summary of categorical variable</v>
      </c>
      <c r="E1498" t="s">
        <v>316</v>
      </c>
      <c r="F1498" s="4" t="str" cm="1">
        <f t="array" ref="F1498">_xlfn._xlws.FILTER(AnalysisMethods!$H$2:$H$31,AnalysisMethods!$E$2:$E$31=AnalysisResults!E1498,"")</f>
        <v>%</v>
      </c>
      <c r="G1498" s="4" t="str" cm="1">
        <f t="array" ref="G1498">_xlfn._xlws.FILTER(AnalysisMethods!$I$2:$I$31,AnalysisMethods!$E$2:$E$31=AnalysisResults!E1498,"")</f>
        <v>( XX.X)</v>
      </c>
      <c r="H1498" t="s">
        <v>33</v>
      </c>
      <c r="I1498" t="s">
        <v>41</v>
      </c>
      <c r="J1498" s="4" t="str" cm="1">
        <f t="array" ref="J1498">_xlfn._xlws.FILTER(AnalysisGroupings!$G$2:$G$20,AnalysisGroupings!$F$2:$F$20=AnalysisResults!I1498,"")</f>
        <v>Xanomeline High Dose</v>
      </c>
      <c r="L1498" t="s">
        <v>108</v>
      </c>
      <c r="N1498" s="4" t="str" cm="1">
        <f t="array" ref="N1498">_xlfn._xlws.FILTER(AnalysisGroupings!$G$2:$G$20,(AnalysisGroupings!$F$2:$F$20=AnalysisResults!M1498)*LEN(M1498)&gt;0,"")</f>
        <v/>
      </c>
      <c r="O1498" t="s">
        <v>367</v>
      </c>
      <c r="P1498" t="s">
        <v>111</v>
      </c>
      <c r="R1498" s="4" t="str" cm="1">
        <f t="array" ref="R1498">_xlfn._xlws.FILTER(AnalysisGroupings!$G$2:$G$20,(AnalysisGroupings!$F$2:$F$20=AnalysisResults!Q1498)*LEN(Q1498)&gt;0,"")</f>
        <v/>
      </c>
      <c r="S1498" t="s">
        <v>447</v>
      </c>
      <c r="T1498">
        <v>0</v>
      </c>
      <c r="U1498" s="7" t="s">
        <v>280</v>
      </c>
    </row>
    <row r="1499" spans="1:21" x14ac:dyDescent="0.45">
      <c r="A1499" t="s">
        <v>117</v>
      </c>
      <c r="B1499" s="4" t="str" cm="1">
        <f t="array" ref="B1499">_xlfn._xlws.FILTER(AnalysisSets!B:B,AnalysisSets!A:A=_xlfn._xlws.FILTER(Analyses!D:D,Analyses!A:A=AnalysisResults!A1499,""),"")</f>
        <v>Safety Population</v>
      </c>
      <c r="C1499" t="s">
        <v>314</v>
      </c>
      <c r="D1499" s="4" t="str" cm="1">
        <f t="array" ref="D1499">_xlfn.UNIQUE(_xlfn._xlws.FILTER(AnalysisMethods!$C$2:$C$31,AnalysisMethods!$A$2:$A$31=AnalysisResults!C1499,""))</f>
        <v>Grouped summary of categorical variable</v>
      </c>
      <c r="E1499" t="s">
        <v>315</v>
      </c>
      <c r="F1499" s="4" t="str" cm="1">
        <f t="array" ref="F1499">_xlfn._xlws.FILTER(AnalysisMethods!$H$2:$H$31,AnalysisMethods!$E$2:$E$31=AnalysisResults!E1499,"")</f>
        <v>n</v>
      </c>
      <c r="G1499" s="4" t="str" cm="1">
        <f t="array" ref="G1499">_xlfn._xlws.FILTER(AnalysisMethods!$I$2:$I$31,AnalysisMethods!$E$2:$E$31=AnalysisResults!E1499,"")</f>
        <v>XX</v>
      </c>
      <c r="H1499" t="s">
        <v>33</v>
      </c>
      <c r="I1499" t="s">
        <v>41</v>
      </c>
      <c r="J1499" s="4" t="str" cm="1">
        <f t="array" ref="J1499">_xlfn._xlws.FILTER(AnalysisGroupings!$G$2:$G$20,AnalysisGroupings!$F$2:$F$20=AnalysisResults!I1499,"")</f>
        <v>Xanomeline High Dose</v>
      </c>
      <c r="L1499" t="s">
        <v>108</v>
      </c>
      <c r="N1499" s="4" t="str" cm="1">
        <f t="array" ref="N1499">_xlfn._xlws.FILTER(AnalysisGroupings!$G$2:$G$20,(AnalysisGroupings!$F$2:$F$20=AnalysisResults!M1499)*LEN(M1499)&gt;0,"")</f>
        <v/>
      </c>
      <c r="O1499" t="s">
        <v>367</v>
      </c>
      <c r="P1499" t="s">
        <v>111</v>
      </c>
      <c r="R1499" s="4" t="str" cm="1">
        <f t="array" ref="R1499">_xlfn._xlws.FILTER(AnalysisGroupings!$G$2:$G$20,(AnalysisGroupings!$F$2:$F$20=AnalysisResults!Q1499)*LEN(Q1499)&gt;0,"")</f>
        <v/>
      </c>
      <c r="S1499" t="s">
        <v>460</v>
      </c>
      <c r="T1499">
        <v>11</v>
      </c>
      <c r="U1499" s="7" t="s">
        <v>245</v>
      </c>
    </row>
    <row r="1500" spans="1:21" x14ac:dyDescent="0.45">
      <c r="A1500" t="s">
        <v>117</v>
      </c>
      <c r="B1500" s="4" t="str" cm="1">
        <f t="array" ref="B1500">_xlfn._xlws.FILTER(AnalysisSets!B:B,AnalysisSets!A:A=_xlfn._xlws.FILTER(Analyses!D:D,Analyses!A:A=AnalysisResults!A1500,""),"")</f>
        <v>Safety Population</v>
      </c>
      <c r="C1500" t="s">
        <v>314</v>
      </c>
      <c r="D1500" s="4" t="str" cm="1">
        <f t="array" ref="D1500">_xlfn.UNIQUE(_xlfn._xlws.FILTER(AnalysisMethods!$C$2:$C$31,AnalysisMethods!$A$2:$A$31=AnalysisResults!C1500,""))</f>
        <v>Grouped summary of categorical variable</v>
      </c>
      <c r="E1500" t="s">
        <v>316</v>
      </c>
      <c r="F1500" s="4" t="str" cm="1">
        <f t="array" ref="F1500">_xlfn._xlws.FILTER(AnalysisMethods!$H$2:$H$31,AnalysisMethods!$E$2:$E$31=AnalysisResults!E1500,"")</f>
        <v>%</v>
      </c>
      <c r="G1500" s="4" t="str" cm="1">
        <f t="array" ref="G1500">_xlfn._xlws.FILTER(AnalysisMethods!$I$2:$I$31,AnalysisMethods!$E$2:$E$31=AnalysisResults!E1500,"")</f>
        <v>( XX.X)</v>
      </c>
      <c r="H1500" t="s">
        <v>33</v>
      </c>
      <c r="I1500" t="s">
        <v>41</v>
      </c>
      <c r="J1500" s="4" t="str" cm="1">
        <f t="array" ref="J1500">_xlfn._xlws.FILTER(AnalysisGroupings!$G$2:$G$20,AnalysisGroupings!$F$2:$F$20=AnalysisResults!I1500,"")</f>
        <v>Xanomeline High Dose</v>
      </c>
      <c r="L1500" t="s">
        <v>108</v>
      </c>
      <c r="N1500" s="4" t="str" cm="1">
        <f t="array" ref="N1500">_xlfn._xlws.FILTER(AnalysisGroupings!$G$2:$G$20,(AnalysisGroupings!$F$2:$F$20=AnalysisResults!M1500)*LEN(M1500)&gt;0,"")</f>
        <v/>
      </c>
      <c r="O1500" t="s">
        <v>367</v>
      </c>
      <c r="P1500" t="s">
        <v>111</v>
      </c>
      <c r="R1500" s="4" t="str" cm="1">
        <f t="array" ref="R1500">_xlfn._xlws.FILTER(AnalysisGroupings!$G$2:$G$20,(AnalysisGroupings!$F$2:$F$20=AnalysisResults!Q1500)*LEN(Q1500)&gt;0,"")</f>
        <v/>
      </c>
      <c r="S1500" t="s">
        <v>460</v>
      </c>
      <c r="T1500">
        <v>13.0952</v>
      </c>
      <c r="U1500" s="7" t="s">
        <v>251</v>
      </c>
    </row>
    <row r="1501" spans="1:21" x14ac:dyDescent="0.45">
      <c r="A1501" t="s">
        <v>117</v>
      </c>
      <c r="B1501" s="4" t="str" cm="1">
        <f t="array" ref="B1501">_xlfn._xlws.FILTER(AnalysisSets!B:B,AnalysisSets!A:A=_xlfn._xlws.FILTER(Analyses!D:D,Analyses!A:A=AnalysisResults!A1501,""),"")</f>
        <v>Safety Population</v>
      </c>
      <c r="C1501" t="s">
        <v>314</v>
      </c>
      <c r="D1501" s="4" t="str" cm="1">
        <f t="array" ref="D1501">_xlfn.UNIQUE(_xlfn._xlws.FILTER(AnalysisMethods!$C$2:$C$31,AnalysisMethods!$A$2:$A$31=AnalysisResults!C1501,""))</f>
        <v>Grouped summary of categorical variable</v>
      </c>
      <c r="E1501" t="s">
        <v>315</v>
      </c>
      <c r="F1501" s="4" t="str" cm="1">
        <f t="array" ref="F1501">_xlfn._xlws.FILTER(AnalysisMethods!$H$2:$H$31,AnalysisMethods!$E$2:$E$31=AnalysisResults!E1501,"")</f>
        <v>n</v>
      </c>
      <c r="G1501" s="4" t="str" cm="1">
        <f t="array" ref="G1501">_xlfn._xlws.FILTER(AnalysisMethods!$I$2:$I$31,AnalysisMethods!$E$2:$E$31=AnalysisResults!E1501,"")</f>
        <v>XX</v>
      </c>
      <c r="H1501" t="s">
        <v>33</v>
      </c>
      <c r="I1501" t="s">
        <v>41</v>
      </c>
      <c r="J1501" s="4" t="str" cm="1">
        <f t="array" ref="J1501">_xlfn._xlws.FILTER(AnalysisGroupings!$G$2:$G$20,AnalysisGroupings!$F$2:$F$20=AnalysisResults!I1501,"")</f>
        <v>Xanomeline High Dose</v>
      </c>
      <c r="L1501" t="s">
        <v>108</v>
      </c>
      <c r="N1501" s="4" t="str" cm="1">
        <f t="array" ref="N1501">_xlfn._xlws.FILTER(AnalysisGroupings!$G$2:$G$20,(AnalysisGroupings!$F$2:$F$20=AnalysisResults!M1501)*LEN(M1501)&gt;0,"")</f>
        <v/>
      </c>
      <c r="O1501" t="s">
        <v>367</v>
      </c>
      <c r="P1501" t="s">
        <v>111</v>
      </c>
      <c r="R1501" s="4" t="str" cm="1">
        <f t="array" ref="R1501">_xlfn._xlws.FILTER(AnalysisGroupings!$G$2:$G$20,(AnalysisGroupings!$F$2:$F$20=AnalysisResults!Q1501)*LEN(Q1501)&gt;0,"")</f>
        <v/>
      </c>
      <c r="S1501" t="s">
        <v>495</v>
      </c>
      <c r="T1501">
        <v>5</v>
      </c>
      <c r="U1501" s="7" t="s">
        <v>635</v>
      </c>
    </row>
    <row r="1502" spans="1:21" x14ac:dyDescent="0.45">
      <c r="A1502" t="s">
        <v>117</v>
      </c>
      <c r="B1502" s="4" t="str" cm="1">
        <f t="array" ref="B1502">_xlfn._xlws.FILTER(AnalysisSets!B:B,AnalysisSets!A:A=_xlfn._xlws.FILTER(Analyses!D:D,Analyses!A:A=AnalysisResults!A1502,""),"")</f>
        <v>Safety Population</v>
      </c>
      <c r="C1502" t="s">
        <v>314</v>
      </c>
      <c r="D1502" s="4" t="str" cm="1">
        <f t="array" ref="D1502">_xlfn.UNIQUE(_xlfn._xlws.FILTER(AnalysisMethods!$C$2:$C$31,AnalysisMethods!$A$2:$A$31=AnalysisResults!C1502,""))</f>
        <v>Grouped summary of categorical variable</v>
      </c>
      <c r="E1502" t="s">
        <v>316</v>
      </c>
      <c r="F1502" s="4" t="str" cm="1">
        <f t="array" ref="F1502">_xlfn._xlws.FILTER(AnalysisMethods!$H$2:$H$31,AnalysisMethods!$E$2:$E$31=AnalysisResults!E1502,"")</f>
        <v>%</v>
      </c>
      <c r="G1502" s="4" t="str" cm="1">
        <f t="array" ref="G1502">_xlfn._xlws.FILTER(AnalysisMethods!$I$2:$I$31,AnalysisMethods!$E$2:$E$31=AnalysisResults!E1502,"")</f>
        <v>( XX.X)</v>
      </c>
      <c r="H1502" t="s">
        <v>33</v>
      </c>
      <c r="I1502" t="s">
        <v>41</v>
      </c>
      <c r="J1502" s="4" t="str" cm="1">
        <f t="array" ref="J1502">_xlfn._xlws.FILTER(AnalysisGroupings!$G$2:$G$20,AnalysisGroupings!$F$2:$F$20=AnalysisResults!I1502,"")</f>
        <v>Xanomeline High Dose</v>
      </c>
      <c r="L1502" t="s">
        <v>108</v>
      </c>
      <c r="N1502" s="4" t="str" cm="1">
        <f t="array" ref="N1502">_xlfn._xlws.FILTER(AnalysisGroupings!$G$2:$G$20,(AnalysisGroupings!$F$2:$F$20=AnalysisResults!M1502)*LEN(M1502)&gt;0,"")</f>
        <v/>
      </c>
      <c r="O1502" t="s">
        <v>367</v>
      </c>
      <c r="P1502" t="s">
        <v>111</v>
      </c>
      <c r="R1502" s="4" t="str" cm="1">
        <f t="array" ref="R1502">_xlfn._xlws.FILTER(AnalysisGroupings!$G$2:$G$20,(AnalysisGroupings!$F$2:$F$20=AnalysisResults!Q1502)*LEN(Q1502)&gt;0,"")</f>
        <v/>
      </c>
      <c r="S1502" t="s">
        <v>495</v>
      </c>
      <c r="T1502">
        <v>5.9523999999999999</v>
      </c>
      <c r="U1502" s="7" t="s">
        <v>636</v>
      </c>
    </row>
    <row r="1503" spans="1:21" x14ac:dyDescent="0.45">
      <c r="A1503" t="s">
        <v>117</v>
      </c>
      <c r="B1503" s="4" t="str" cm="1">
        <f t="array" ref="B1503">_xlfn._xlws.FILTER(AnalysisSets!B:B,AnalysisSets!A:A=_xlfn._xlws.FILTER(Analyses!D:D,Analyses!A:A=AnalysisResults!A1503,""),"")</f>
        <v>Safety Population</v>
      </c>
      <c r="C1503" t="s">
        <v>314</v>
      </c>
      <c r="D1503" s="4" t="str" cm="1">
        <f t="array" ref="D1503">_xlfn.UNIQUE(_xlfn._xlws.FILTER(AnalysisMethods!$C$2:$C$31,AnalysisMethods!$A$2:$A$31=AnalysisResults!C1503,""))</f>
        <v>Grouped summary of categorical variable</v>
      </c>
      <c r="E1503" t="s">
        <v>315</v>
      </c>
      <c r="F1503" s="4" t="str" cm="1">
        <f t="array" ref="F1503">_xlfn._xlws.FILTER(AnalysisMethods!$H$2:$H$31,AnalysisMethods!$E$2:$E$31=AnalysisResults!E1503,"")</f>
        <v>n</v>
      </c>
      <c r="G1503" s="4" t="str" cm="1">
        <f t="array" ref="G1503">_xlfn._xlws.FILTER(AnalysisMethods!$I$2:$I$31,AnalysisMethods!$E$2:$E$31=AnalysisResults!E1503,"")</f>
        <v>XX</v>
      </c>
      <c r="H1503" t="s">
        <v>33</v>
      </c>
      <c r="I1503" t="s">
        <v>41</v>
      </c>
      <c r="J1503" s="4" t="str" cm="1">
        <f t="array" ref="J1503">_xlfn._xlws.FILTER(AnalysisGroupings!$G$2:$G$20,AnalysisGroupings!$F$2:$F$20=AnalysisResults!I1503,"")</f>
        <v>Xanomeline High Dose</v>
      </c>
      <c r="L1503" t="s">
        <v>108</v>
      </c>
      <c r="N1503" s="4" t="str" cm="1">
        <f t="array" ref="N1503">_xlfn._xlws.FILTER(AnalysisGroupings!$G$2:$G$20,(AnalysisGroupings!$F$2:$F$20=AnalysisResults!M1503)*LEN(M1503)&gt;0,"")</f>
        <v/>
      </c>
      <c r="O1503" t="s">
        <v>367</v>
      </c>
      <c r="P1503" t="s">
        <v>111</v>
      </c>
      <c r="R1503" s="4" t="str" cm="1">
        <f t="array" ref="R1503">_xlfn._xlws.FILTER(AnalysisGroupings!$G$2:$G$20,(AnalysisGroupings!$F$2:$F$20=AnalysisResults!Q1503)*LEN(Q1503)&gt;0,"")</f>
        <v/>
      </c>
      <c r="S1503" t="s">
        <v>498</v>
      </c>
      <c r="T1503">
        <v>0</v>
      </c>
      <c r="U1503" s="7" t="s">
        <v>276</v>
      </c>
    </row>
    <row r="1504" spans="1:21" x14ac:dyDescent="0.45">
      <c r="A1504" t="s">
        <v>117</v>
      </c>
      <c r="B1504" s="4" t="str" cm="1">
        <f t="array" ref="B1504">_xlfn._xlws.FILTER(AnalysisSets!B:B,AnalysisSets!A:A=_xlfn._xlws.FILTER(Analyses!D:D,Analyses!A:A=AnalysisResults!A1504,""),"")</f>
        <v>Safety Population</v>
      </c>
      <c r="C1504" t="s">
        <v>314</v>
      </c>
      <c r="D1504" s="4" t="str" cm="1">
        <f t="array" ref="D1504">_xlfn.UNIQUE(_xlfn._xlws.FILTER(AnalysisMethods!$C$2:$C$31,AnalysisMethods!$A$2:$A$31=AnalysisResults!C1504,""))</f>
        <v>Grouped summary of categorical variable</v>
      </c>
      <c r="E1504" t="s">
        <v>316</v>
      </c>
      <c r="F1504" s="4" t="str" cm="1">
        <f t="array" ref="F1504">_xlfn._xlws.FILTER(AnalysisMethods!$H$2:$H$31,AnalysisMethods!$E$2:$E$31=AnalysisResults!E1504,"")</f>
        <v>%</v>
      </c>
      <c r="G1504" s="4" t="str" cm="1">
        <f t="array" ref="G1504">_xlfn._xlws.FILTER(AnalysisMethods!$I$2:$I$31,AnalysisMethods!$E$2:$E$31=AnalysisResults!E1504,"")</f>
        <v>( XX.X)</v>
      </c>
      <c r="H1504" t="s">
        <v>33</v>
      </c>
      <c r="I1504" t="s">
        <v>41</v>
      </c>
      <c r="J1504" s="4" t="str" cm="1">
        <f t="array" ref="J1504">_xlfn._xlws.FILTER(AnalysisGroupings!$G$2:$G$20,AnalysisGroupings!$F$2:$F$20=AnalysisResults!I1504,"")</f>
        <v>Xanomeline High Dose</v>
      </c>
      <c r="L1504" t="s">
        <v>108</v>
      </c>
      <c r="N1504" s="4" t="str" cm="1">
        <f t="array" ref="N1504">_xlfn._xlws.FILTER(AnalysisGroupings!$G$2:$G$20,(AnalysisGroupings!$F$2:$F$20=AnalysisResults!M1504)*LEN(M1504)&gt;0,"")</f>
        <v/>
      </c>
      <c r="O1504" t="s">
        <v>367</v>
      </c>
      <c r="P1504" t="s">
        <v>111</v>
      </c>
      <c r="R1504" s="4" t="str" cm="1">
        <f t="array" ref="R1504">_xlfn._xlws.FILTER(AnalysisGroupings!$G$2:$G$20,(AnalysisGroupings!$F$2:$F$20=AnalysisResults!Q1504)*LEN(Q1504)&gt;0,"")</f>
        <v/>
      </c>
      <c r="S1504" t="s">
        <v>498</v>
      </c>
      <c r="T1504">
        <v>0</v>
      </c>
      <c r="U1504" s="7" t="s">
        <v>280</v>
      </c>
    </row>
    <row r="1505" spans="1:21" x14ac:dyDescent="0.45">
      <c r="A1505" t="s">
        <v>117</v>
      </c>
      <c r="B1505" s="4" t="str" cm="1">
        <f t="array" ref="B1505">_xlfn._xlws.FILTER(AnalysisSets!B:B,AnalysisSets!A:A=_xlfn._xlws.FILTER(Analyses!D:D,Analyses!A:A=AnalysisResults!A1505,""),"")</f>
        <v>Safety Population</v>
      </c>
      <c r="C1505" t="s">
        <v>314</v>
      </c>
      <c r="D1505" s="4" t="str" cm="1">
        <f t="array" ref="D1505">_xlfn.UNIQUE(_xlfn._xlws.FILTER(AnalysisMethods!$C$2:$C$31,AnalysisMethods!$A$2:$A$31=AnalysisResults!C1505,""))</f>
        <v>Grouped summary of categorical variable</v>
      </c>
      <c r="E1505" t="s">
        <v>315</v>
      </c>
      <c r="F1505" s="4" t="str" cm="1">
        <f t="array" ref="F1505">_xlfn._xlws.FILTER(AnalysisMethods!$H$2:$H$31,AnalysisMethods!$E$2:$E$31=AnalysisResults!E1505,"")</f>
        <v>n</v>
      </c>
      <c r="G1505" s="4" t="str" cm="1">
        <f t="array" ref="G1505">_xlfn._xlws.FILTER(AnalysisMethods!$I$2:$I$31,AnalysisMethods!$E$2:$E$31=AnalysisResults!E1505,"")</f>
        <v>XX</v>
      </c>
      <c r="H1505" t="s">
        <v>33</v>
      </c>
      <c r="I1505" t="s">
        <v>41</v>
      </c>
      <c r="J1505" s="4" t="str" cm="1">
        <f t="array" ref="J1505">_xlfn._xlws.FILTER(AnalysisGroupings!$G$2:$G$20,AnalysisGroupings!$F$2:$F$20=AnalysisResults!I1505,"")</f>
        <v>Xanomeline High Dose</v>
      </c>
      <c r="L1505" t="s">
        <v>108</v>
      </c>
      <c r="N1505" s="4" t="str" cm="1">
        <f t="array" ref="N1505">_xlfn._xlws.FILTER(AnalysisGroupings!$G$2:$G$20,(AnalysisGroupings!$F$2:$F$20=AnalysisResults!M1505)*LEN(M1505)&gt;0,"")</f>
        <v/>
      </c>
      <c r="O1505" t="s">
        <v>367</v>
      </c>
      <c r="P1505" t="s">
        <v>111</v>
      </c>
      <c r="R1505" s="4" t="str" cm="1">
        <f t="array" ref="R1505">_xlfn._xlws.FILTER(AnalysisGroupings!$G$2:$G$20,(AnalysisGroupings!$F$2:$F$20=AnalysisResults!Q1505)*LEN(Q1505)&gt;0,"")</f>
        <v/>
      </c>
      <c r="S1505" t="s">
        <v>506</v>
      </c>
      <c r="T1505">
        <v>1</v>
      </c>
      <c r="U1505" s="7" t="s">
        <v>277</v>
      </c>
    </row>
    <row r="1506" spans="1:21" x14ac:dyDescent="0.45">
      <c r="A1506" t="s">
        <v>117</v>
      </c>
      <c r="B1506" s="4" t="str" cm="1">
        <f t="array" ref="B1506">_xlfn._xlws.FILTER(AnalysisSets!B:B,AnalysisSets!A:A=_xlfn._xlws.FILTER(Analyses!D:D,Analyses!A:A=AnalysisResults!A1506,""),"")</f>
        <v>Safety Population</v>
      </c>
      <c r="C1506" t="s">
        <v>314</v>
      </c>
      <c r="D1506" s="4" t="str" cm="1">
        <f t="array" ref="D1506">_xlfn.UNIQUE(_xlfn._xlws.FILTER(AnalysisMethods!$C$2:$C$31,AnalysisMethods!$A$2:$A$31=AnalysisResults!C1506,""))</f>
        <v>Grouped summary of categorical variable</v>
      </c>
      <c r="E1506" t="s">
        <v>316</v>
      </c>
      <c r="F1506" s="4" t="str" cm="1">
        <f t="array" ref="F1506">_xlfn._xlws.FILTER(AnalysisMethods!$H$2:$H$31,AnalysisMethods!$E$2:$E$31=AnalysisResults!E1506,"")</f>
        <v>%</v>
      </c>
      <c r="G1506" s="4" t="str" cm="1">
        <f t="array" ref="G1506">_xlfn._xlws.FILTER(AnalysisMethods!$I$2:$I$31,AnalysisMethods!$E$2:$E$31=AnalysisResults!E1506,"")</f>
        <v>( XX.X)</v>
      </c>
      <c r="H1506" t="s">
        <v>33</v>
      </c>
      <c r="I1506" t="s">
        <v>41</v>
      </c>
      <c r="J1506" s="4" t="str" cm="1">
        <f t="array" ref="J1506">_xlfn._xlws.FILTER(AnalysisGroupings!$G$2:$G$20,AnalysisGroupings!$F$2:$F$20=AnalysisResults!I1506,"")</f>
        <v>Xanomeline High Dose</v>
      </c>
      <c r="L1506" t="s">
        <v>108</v>
      </c>
      <c r="N1506" s="4" t="str" cm="1">
        <f t="array" ref="N1506">_xlfn._xlws.FILTER(AnalysisGroupings!$G$2:$G$20,(AnalysisGroupings!$F$2:$F$20=AnalysisResults!M1506)*LEN(M1506)&gt;0,"")</f>
        <v/>
      </c>
      <c r="O1506" t="s">
        <v>367</v>
      </c>
      <c r="P1506" t="s">
        <v>111</v>
      </c>
      <c r="R1506" s="4" t="str" cm="1">
        <f t="array" ref="R1506">_xlfn._xlws.FILTER(AnalysisGroupings!$G$2:$G$20,(AnalysisGroupings!$F$2:$F$20=AnalysisResults!Q1506)*LEN(Q1506)&gt;0,"")</f>
        <v/>
      </c>
      <c r="S1506" t="s">
        <v>506</v>
      </c>
      <c r="T1506">
        <v>1.1904999999999999</v>
      </c>
      <c r="U1506" s="7" t="s">
        <v>283</v>
      </c>
    </row>
    <row r="1507" spans="1:21" x14ac:dyDescent="0.45">
      <c r="A1507" t="s">
        <v>117</v>
      </c>
      <c r="B1507" s="4" t="str" cm="1">
        <f t="array" ref="B1507">_xlfn._xlws.FILTER(AnalysisSets!B:B,AnalysisSets!A:A=_xlfn._xlws.FILTER(Analyses!D:D,Analyses!A:A=AnalysisResults!A1507,""),"")</f>
        <v>Safety Population</v>
      </c>
      <c r="C1507" t="s">
        <v>314</v>
      </c>
      <c r="D1507" s="4" t="str" cm="1">
        <f t="array" ref="D1507">_xlfn.UNIQUE(_xlfn._xlws.FILTER(AnalysisMethods!$C$2:$C$31,AnalysisMethods!$A$2:$A$31=AnalysisResults!C1507,""))</f>
        <v>Grouped summary of categorical variable</v>
      </c>
      <c r="E1507" t="s">
        <v>315</v>
      </c>
      <c r="F1507" s="4" t="str" cm="1">
        <f t="array" ref="F1507">_xlfn._xlws.FILTER(AnalysisMethods!$H$2:$H$31,AnalysisMethods!$E$2:$E$31=AnalysisResults!E1507,"")</f>
        <v>n</v>
      </c>
      <c r="G1507" s="4" t="str" cm="1">
        <f t="array" ref="G1507">_xlfn._xlws.FILTER(AnalysisMethods!$I$2:$I$31,AnalysisMethods!$E$2:$E$31=AnalysisResults!E1507,"")</f>
        <v>XX</v>
      </c>
      <c r="H1507" t="s">
        <v>33</v>
      </c>
      <c r="I1507" t="s">
        <v>41</v>
      </c>
      <c r="J1507" s="4" t="str" cm="1">
        <f t="array" ref="J1507">_xlfn._xlws.FILTER(AnalysisGroupings!$G$2:$G$20,AnalysisGroupings!$F$2:$F$20=AnalysisResults!I1507,"")</f>
        <v>Xanomeline High Dose</v>
      </c>
      <c r="L1507" t="s">
        <v>108</v>
      </c>
      <c r="N1507" s="4" t="str" cm="1">
        <f t="array" ref="N1507">_xlfn._xlws.FILTER(AnalysisGroupings!$G$2:$G$20,(AnalysisGroupings!$F$2:$F$20=AnalysisResults!M1507)*LEN(M1507)&gt;0,"")</f>
        <v/>
      </c>
      <c r="O1507" t="s">
        <v>367</v>
      </c>
      <c r="P1507" t="s">
        <v>111</v>
      </c>
      <c r="R1507" s="4" t="str" cm="1">
        <f t="array" ref="R1507">_xlfn._xlws.FILTER(AnalysisGroupings!$G$2:$G$20,(AnalysisGroupings!$F$2:$F$20=AnalysisResults!Q1507)*LEN(Q1507)&gt;0,"")</f>
        <v/>
      </c>
      <c r="S1507" t="s">
        <v>517</v>
      </c>
      <c r="T1507">
        <v>1</v>
      </c>
      <c r="U1507" s="7" t="s">
        <v>277</v>
      </c>
    </row>
    <row r="1508" spans="1:21" x14ac:dyDescent="0.45">
      <c r="A1508" t="s">
        <v>117</v>
      </c>
      <c r="B1508" s="4" t="str" cm="1">
        <f t="array" ref="B1508">_xlfn._xlws.FILTER(AnalysisSets!B:B,AnalysisSets!A:A=_xlfn._xlws.FILTER(Analyses!D:D,Analyses!A:A=AnalysisResults!A1508,""),"")</f>
        <v>Safety Population</v>
      </c>
      <c r="C1508" t="s">
        <v>314</v>
      </c>
      <c r="D1508" s="4" t="str" cm="1">
        <f t="array" ref="D1508">_xlfn.UNIQUE(_xlfn._xlws.FILTER(AnalysisMethods!$C$2:$C$31,AnalysisMethods!$A$2:$A$31=AnalysisResults!C1508,""))</f>
        <v>Grouped summary of categorical variable</v>
      </c>
      <c r="E1508" t="s">
        <v>316</v>
      </c>
      <c r="F1508" s="4" t="str" cm="1">
        <f t="array" ref="F1508">_xlfn._xlws.FILTER(AnalysisMethods!$H$2:$H$31,AnalysisMethods!$E$2:$E$31=AnalysisResults!E1508,"")</f>
        <v>%</v>
      </c>
      <c r="G1508" s="4" t="str" cm="1">
        <f t="array" ref="G1508">_xlfn._xlws.FILTER(AnalysisMethods!$I$2:$I$31,AnalysisMethods!$E$2:$E$31=AnalysisResults!E1508,"")</f>
        <v>( XX.X)</v>
      </c>
      <c r="H1508" t="s">
        <v>33</v>
      </c>
      <c r="I1508" t="s">
        <v>41</v>
      </c>
      <c r="J1508" s="4" t="str" cm="1">
        <f t="array" ref="J1508">_xlfn._xlws.FILTER(AnalysisGroupings!$G$2:$G$20,AnalysisGroupings!$F$2:$F$20=AnalysisResults!I1508,"")</f>
        <v>Xanomeline High Dose</v>
      </c>
      <c r="L1508" t="s">
        <v>108</v>
      </c>
      <c r="N1508" s="4" t="str" cm="1">
        <f t="array" ref="N1508">_xlfn._xlws.FILTER(AnalysisGroupings!$G$2:$G$20,(AnalysisGroupings!$F$2:$F$20=AnalysisResults!M1508)*LEN(M1508)&gt;0,"")</f>
        <v/>
      </c>
      <c r="O1508" t="s">
        <v>367</v>
      </c>
      <c r="P1508" t="s">
        <v>111</v>
      </c>
      <c r="R1508" s="4" t="str" cm="1">
        <f t="array" ref="R1508">_xlfn._xlws.FILTER(AnalysisGroupings!$G$2:$G$20,(AnalysisGroupings!$F$2:$F$20=AnalysisResults!Q1508)*LEN(Q1508)&gt;0,"")</f>
        <v/>
      </c>
      <c r="S1508" t="s">
        <v>517</v>
      </c>
      <c r="T1508">
        <v>1.1904999999999999</v>
      </c>
      <c r="U1508" s="7" t="s">
        <v>283</v>
      </c>
    </row>
    <row r="1509" spans="1:21" x14ac:dyDescent="0.45">
      <c r="A1509" t="s">
        <v>117</v>
      </c>
      <c r="B1509" s="4" t="str" cm="1">
        <f t="array" ref="B1509">_xlfn._xlws.FILTER(AnalysisSets!B:B,AnalysisSets!A:A=_xlfn._xlws.FILTER(Analyses!D:D,Analyses!A:A=AnalysisResults!A1509,""),"")</f>
        <v>Safety Population</v>
      </c>
      <c r="C1509" t="s">
        <v>314</v>
      </c>
      <c r="D1509" s="4" t="str" cm="1">
        <f t="array" ref="D1509">_xlfn.UNIQUE(_xlfn._xlws.FILTER(AnalysisMethods!$C$2:$C$31,AnalysisMethods!$A$2:$A$31=AnalysisResults!C1509,""))</f>
        <v>Grouped summary of categorical variable</v>
      </c>
      <c r="E1509" t="s">
        <v>315</v>
      </c>
      <c r="F1509" s="4" t="str" cm="1">
        <f t="array" ref="F1509">_xlfn._xlws.FILTER(AnalysisMethods!$H$2:$H$31,AnalysisMethods!$E$2:$E$31=AnalysisResults!E1509,"")</f>
        <v>n</v>
      </c>
      <c r="G1509" s="4" t="str" cm="1">
        <f t="array" ref="G1509">_xlfn._xlws.FILTER(AnalysisMethods!$I$2:$I$31,AnalysisMethods!$E$2:$E$31=AnalysisResults!E1509,"")</f>
        <v>XX</v>
      </c>
      <c r="H1509" t="s">
        <v>33</v>
      </c>
      <c r="I1509" t="s">
        <v>41</v>
      </c>
      <c r="J1509" s="4" t="str" cm="1">
        <f t="array" ref="J1509">_xlfn._xlws.FILTER(AnalysisGroupings!$G$2:$G$20,AnalysisGroupings!$F$2:$F$20=AnalysisResults!I1509,"")</f>
        <v>Xanomeline High Dose</v>
      </c>
      <c r="L1509" t="s">
        <v>108</v>
      </c>
      <c r="N1509" s="4" t="str" cm="1">
        <f t="array" ref="N1509">_xlfn._xlws.FILTER(AnalysisGroupings!$G$2:$G$20,(AnalysisGroupings!$F$2:$F$20=AnalysisResults!M1509)*LEN(M1509)&gt;0,"")</f>
        <v/>
      </c>
      <c r="O1509" t="s">
        <v>367</v>
      </c>
      <c r="P1509" t="s">
        <v>111</v>
      </c>
      <c r="R1509" s="4" t="str" cm="1">
        <f t="array" ref="R1509">_xlfn._xlws.FILTER(AnalysisGroupings!$G$2:$G$20,(AnalysisGroupings!$F$2:$F$20=AnalysisResults!Q1509)*LEN(Q1509)&gt;0,"")</f>
        <v/>
      </c>
      <c r="S1509" t="s">
        <v>541</v>
      </c>
      <c r="T1509">
        <v>1</v>
      </c>
      <c r="U1509" s="7" t="s">
        <v>277</v>
      </c>
    </row>
    <row r="1510" spans="1:21" x14ac:dyDescent="0.45">
      <c r="A1510" t="s">
        <v>117</v>
      </c>
      <c r="B1510" s="4" t="str" cm="1">
        <f t="array" ref="B1510">_xlfn._xlws.FILTER(AnalysisSets!B:B,AnalysisSets!A:A=_xlfn._xlws.FILTER(Analyses!D:D,Analyses!A:A=AnalysisResults!A1510,""),"")</f>
        <v>Safety Population</v>
      </c>
      <c r="C1510" t="s">
        <v>314</v>
      </c>
      <c r="D1510" s="4" t="str" cm="1">
        <f t="array" ref="D1510">_xlfn.UNIQUE(_xlfn._xlws.FILTER(AnalysisMethods!$C$2:$C$31,AnalysisMethods!$A$2:$A$31=AnalysisResults!C1510,""))</f>
        <v>Grouped summary of categorical variable</v>
      </c>
      <c r="E1510" t="s">
        <v>316</v>
      </c>
      <c r="F1510" s="4" t="str" cm="1">
        <f t="array" ref="F1510">_xlfn._xlws.FILTER(AnalysisMethods!$H$2:$H$31,AnalysisMethods!$E$2:$E$31=AnalysisResults!E1510,"")</f>
        <v>%</v>
      </c>
      <c r="G1510" s="4" t="str" cm="1">
        <f t="array" ref="G1510">_xlfn._xlws.FILTER(AnalysisMethods!$I$2:$I$31,AnalysisMethods!$E$2:$E$31=AnalysisResults!E1510,"")</f>
        <v>( XX.X)</v>
      </c>
      <c r="H1510" t="s">
        <v>33</v>
      </c>
      <c r="I1510" t="s">
        <v>41</v>
      </c>
      <c r="J1510" s="4" t="str" cm="1">
        <f t="array" ref="J1510">_xlfn._xlws.FILTER(AnalysisGroupings!$G$2:$G$20,AnalysisGroupings!$F$2:$F$20=AnalysisResults!I1510,"")</f>
        <v>Xanomeline High Dose</v>
      </c>
      <c r="L1510" t="s">
        <v>108</v>
      </c>
      <c r="N1510" s="4" t="str" cm="1">
        <f t="array" ref="N1510">_xlfn._xlws.FILTER(AnalysisGroupings!$G$2:$G$20,(AnalysisGroupings!$F$2:$F$20=AnalysisResults!M1510)*LEN(M1510)&gt;0,"")</f>
        <v/>
      </c>
      <c r="O1510" t="s">
        <v>367</v>
      </c>
      <c r="P1510" t="s">
        <v>111</v>
      </c>
      <c r="R1510" s="4" t="str" cm="1">
        <f t="array" ref="R1510">_xlfn._xlws.FILTER(AnalysisGroupings!$G$2:$G$20,(AnalysisGroupings!$F$2:$F$20=AnalysisResults!Q1510)*LEN(Q1510)&gt;0,"")</f>
        <v/>
      </c>
      <c r="S1510" t="s">
        <v>541</v>
      </c>
      <c r="T1510">
        <v>1.1904999999999999</v>
      </c>
      <c r="U1510" s="7" t="s">
        <v>283</v>
      </c>
    </row>
    <row r="1511" spans="1:21" x14ac:dyDescent="0.45">
      <c r="A1511" t="s">
        <v>117</v>
      </c>
      <c r="B1511" s="4" t="str" cm="1">
        <f t="array" ref="B1511">_xlfn._xlws.FILTER(AnalysisSets!B:B,AnalysisSets!A:A=_xlfn._xlws.FILTER(Analyses!D:D,Analyses!A:A=AnalysisResults!A1511,""),"")</f>
        <v>Safety Population</v>
      </c>
      <c r="C1511" t="s">
        <v>314</v>
      </c>
      <c r="D1511" s="4" t="str" cm="1">
        <f t="array" ref="D1511">_xlfn.UNIQUE(_xlfn._xlws.FILTER(AnalysisMethods!$C$2:$C$31,AnalysisMethods!$A$2:$A$31=AnalysisResults!C1511,""))</f>
        <v>Grouped summary of categorical variable</v>
      </c>
      <c r="E1511" t="s">
        <v>315</v>
      </c>
      <c r="F1511" s="4" t="str" cm="1">
        <f t="array" ref="F1511">_xlfn._xlws.FILTER(AnalysisMethods!$H$2:$H$31,AnalysisMethods!$E$2:$E$31=AnalysisResults!E1511,"")</f>
        <v>n</v>
      </c>
      <c r="G1511" s="4" t="str" cm="1">
        <f t="array" ref="G1511">_xlfn._xlws.FILTER(AnalysisMethods!$I$2:$I$31,AnalysisMethods!$E$2:$E$31=AnalysisResults!E1511,"")</f>
        <v>XX</v>
      </c>
      <c r="H1511" t="s">
        <v>33</v>
      </c>
      <c r="I1511" t="s">
        <v>41</v>
      </c>
      <c r="J1511" s="4" t="str" cm="1">
        <f t="array" ref="J1511">_xlfn._xlws.FILTER(AnalysisGroupings!$G$2:$G$20,AnalysisGroupings!$F$2:$F$20=AnalysisResults!I1511,"")</f>
        <v>Xanomeline High Dose</v>
      </c>
      <c r="L1511" t="s">
        <v>108</v>
      </c>
      <c r="N1511" s="4" t="str" cm="1">
        <f t="array" ref="N1511">_xlfn._xlws.FILTER(AnalysisGroupings!$G$2:$G$20,(AnalysisGroupings!$F$2:$F$20=AnalysisResults!M1511)*LEN(M1511)&gt;0,"")</f>
        <v/>
      </c>
      <c r="O1511" t="s">
        <v>367</v>
      </c>
      <c r="P1511" t="s">
        <v>111</v>
      </c>
      <c r="R1511" s="4" t="str" cm="1">
        <f t="array" ref="R1511">_xlfn._xlws.FILTER(AnalysisGroupings!$G$2:$G$20,(AnalysisGroupings!$F$2:$F$20=AnalysisResults!Q1511)*LEN(Q1511)&gt;0,"")</f>
        <v/>
      </c>
      <c r="S1511" t="s">
        <v>542</v>
      </c>
      <c r="T1511">
        <v>0</v>
      </c>
      <c r="U1511" s="7" t="s">
        <v>276</v>
      </c>
    </row>
    <row r="1512" spans="1:21" x14ac:dyDescent="0.45">
      <c r="A1512" t="s">
        <v>117</v>
      </c>
      <c r="B1512" s="4" t="str" cm="1">
        <f t="array" ref="B1512">_xlfn._xlws.FILTER(AnalysisSets!B:B,AnalysisSets!A:A=_xlfn._xlws.FILTER(Analyses!D:D,Analyses!A:A=AnalysisResults!A1512,""),"")</f>
        <v>Safety Population</v>
      </c>
      <c r="C1512" t="s">
        <v>314</v>
      </c>
      <c r="D1512" s="4" t="str" cm="1">
        <f t="array" ref="D1512">_xlfn.UNIQUE(_xlfn._xlws.FILTER(AnalysisMethods!$C$2:$C$31,AnalysisMethods!$A$2:$A$31=AnalysisResults!C1512,""))</f>
        <v>Grouped summary of categorical variable</v>
      </c>
      <c r="E1512" t="s">
        <v>316</v>
      </c>
      <c r="F1512" s="4" t="str" cm="1">
        <f t="array" ref="F1512">_xlfn._xlws.FILTER(AnalysisMethods!$H$2:$H$31,AnalysisMethods!$E$2:$E$31=AnalysisResults!E1512,"")</f>
        <v>%</v>
      </c>
      <c r="G1512" s="4" t="str" cm="1">
        <f t="array" ref="G1512">_xlfn._xlws.FILTER(AnalysisMethods!$I$2:$I$31,AnalysisMethods!$E$2:$E$31=AnalysisResults!E1512,"")</f>
        <v>( XX.X)</v>
      </c>
      <c r="H1512" t="s">
        <v>33</v>
      </c>
      <c r="I1512" t="s">
        <v>41</v>
      </c>
      <c r="J1512" s="4" t="str" cm="1">
        <f t="array" ref="J1512">_xlfn._xlws.FILTER(AnalysisGroupings!$G$2:$G$20,AnalysisGroupings!$F$2:$F$20=AnalysisResults!I1512,"")</f>
        <v>Xanomeline High Dose</v>
      </c>
      <c r="L1512" t="s">
        <v>108</v>
      </c>
      <c r="N1512" s="4" t="str" cm="1">
        <f t="array" ref="N1512">_xlfn._xlws.FILTER(AnalysisGroupings!$G$2:$G$20,(AnalysisGroupings!$F$2:$F$20=AnalysisResults!M1512)*LEN(M1512)&gt;0,"")</f>
        <v/>
      </c>
      <c r="O1512" t="s">
        <v>367</v>
      </c>
      <c r="P1512" t="s">
        <v>111</v>
      </c>
      <c r="R1512" s="4" t="str" cm="1">
        <f t="array" ref="R1512">_xlfn._xlws.FILTER(AnalysisGroupings!$G$2:$G$20,(AnalysisGroupings!$F$2:$F$20=AnalysisResults!Q1512)*LEN(Q1512)&gt;0,"")</f>
        <v/>
      </c>
      <c r="S1512" t="s">
        <v>542</v>
      </c>
      <c r="T1512">
        <v>0</v>
      </c>
      <c r="U1512" s="7" t="s">
        <v>280</v>
      </c>
    </row>
    <row r="1513" spans="1:21" x14ac:dyDescent="0.45">
      <c r="A1513" t="s">
        <v>117</v>
      </c>
      <c r="B1513" s="4" t="str" cm="1">
        <f t="array" ref="B1513">_xlfn._xlws.FILTER(AnalysisSets!B:B,AnalysisSets!A:A=_xlfn._xlws.FILTER(Analyses!D:D,Analyses!A:A=AnalysisResults!A1513,""),"")</f>
        <v>Safety Population</v>
      </c>
      <c r="C1513" t="s">
        <v>314</v>
      </c>
      <c r="D1513" s="4" t="str" cm="1">
        <f t="array" ref="D1513">_xlfn.UNIQUE(_xlfn._xlws.FILTER(AnalysisMethods!$C$2:$C$31,AnalysisMethods!$A$2:$A$31=AnalysisResults!C1513,""))</f>
        <v>Grouped summary of categorical variable</v>
      </c>
      <c r="E1513" t="s">
        <v>315</v>
      </c>
      <c r="F1513" s="4" t="str" cm="1">
        <f t="array" ref="F1513">_xlfn._xlws.FILTER(AnalysisMethods!$H$2:$H$31,AnalysisMethods!$E$2:$E$31=AnalysisResults!E1513,"")</f>
        <v>n</v>
      </c>
      <c r="G1513" s="4" t="str" cm="1">
        <f t="array" ref="G1513">_xlfn._xlws.FILTER(AnalysisMethods!$I$2:$I$31,AnalysisMethods!$E$2:$E$31=AnalysisResults!E1513,"")</f>
        <v>XX</v>
      </c>
      <c r="H1513" t="s">
        <v>33</v>
      </c>
      <c r="I1513" t="s">
        <v>41</v>
      </c>
      <c r="J1513" s="4" t="str" cm="1">
        <f t="array" ref="J1513">_xlfn._xlws.FILTER(AnalysisGroupings!$G$2:$G$20,AnalysisGroupings!$F$2:$F$20=AnalysisResults!I1513,"")</f>
        <v>Xanomeline High Dose</v>
      </c>
      <c r="L1513" t="s">
        <v>108</v>
      </c>
      <c r="N1513" s="4" t="str" cm="1">
        <f t="array" ref="N1513">_xlfn._xlws.FILTER(AnalysisGroupings!$G$2:$G$20,(AnalysisGroupings!$F$2:$F$20=AnalysisResults!M1513)*LEN(M1513)&gt;0,"")</f>
        <v/>
      </c>
      <c r="O1513" t="s">
        <v>367</v>
      </c>
      <c r="P1513" t="s">
        <v>111</v>
      </c>
      <c r="R1513" s="4" t="str" cm="1">
        <f t="array" ref="R1513">_xlfn._xlws.FILTER(AnalysisGroupings!$G$2:$G$20,(AnalysisGroupings!$F$2:$F$20=AnalysisResults!Q1513)*LEN(Q1513)&gt;0,"")</f>
        <v/>
      </c>
      <c r="S1513" t="s">
        <v>543</v>
      </c>
      <c r="T1513">
        <v>0</v>
      </c>
      <c r="U1513" s="7" t="s">
        <v>276</v>
      </c>
    </row>
    <row r="1514" spans="1:21" x14ac:dyDescent="0.45">
      <c r="A1514" t="s">
        <v>117</v>
      </c>
      <c r="B1514" s="4" t="str" cm="1">
        <f t="array" ref="B1514">_xlfn._xlws.FILTER(AnalysisSets!B:B,AnalysisSets!A:A=_xlfn._xlws.FILTER(Analyses!D:D,Analyses!A:A=AnalysisResults!A1514,""),"")</f>
        <v>Safety Population</v>
      </c>
      <c r="C1514" t="s">
        <v>314</v>
      </c>
      <c r="D1514" s="4" t="str" cm="1">
        <f t="array" ref="D1514">_xlfn.UNIQUE(_xlfn._xlws.FILTER(AnalysisMethods!$C$2:$C$31,AnalysisMethods!$A$2:$A$31=AnalysisResults!C1514,""))</f>
        <v>Grouped summary of categorical variable</v>
      </c>
      <c r="E1514" t="s">
        <v>316</v>
      </c>
      <c r="F1514" s="4" t="str" cm="1">
        <f t="array" ref="F1514">_xlfn._xlws.FILTER(AnalysisMethods!$H$2:$H$31,AnalysisMethods!$E$2:$E$31=AnalysisResults!E1514,"")</f>
        <v>%</v>
      </c>
      <c r="G1514" s="4" t="str" cm="1">
        <f t="array" ref="G1514">_xlfn._xlws.FILTER(AnalysisMethods!$I$2:$I$31,AnalysisMethods!$E$2:$E$31=AnalysisResults!E1514,"")</f>
        <v>( XX.X)</v>
      </c>
      <c r="H1514" t="s">
        <v>33</v>
      </c>
      <c r="I1514" t="s">
        <v>41</v>
      </c>
      <c r="J1514" s="4" t="str" cm="1">
        <f t="array" ref="J1514">_xlfn._xlws.FILTER(AnalysisGroupings!$G$2:$G$20,AnalysisGroupings!$F$2:$F$20=AnalysisResults!I1514,"")</f>
        <v>Xanomeline High Dose</v>
      </c>
      <c r="L1514" t="s">
        <v>108</v>
      </c>
      <c r="N1514" s="4" t="str" cm="1">
        <f t="array" ref="N1514">_xlfn._xlws.FILTER(AnalysisGroupings!$G$2:$G$20,(AnalysisGroupings!$F$2:$F$20=AnalysisResults!M1514)*LEN(M1514)&gt;0,"")</f>
        <v/>
      </c>
      <c r="O1514" t="s">
        <v>367</v>
      </c>
      <c r="P1514" t="s">
        <v>111</v>
      </c>
      <c r="R1514" s="4" t="str" cm="1">
        <f t="array" ref="R1514">_xlfn._xlws.FILTER(AnalysisGroupings!$G$2:$G$20,(AnalysisGroupings!$F$2:$F$20=AnalysisResults!Q1514)*LEN(Q1514)&gt;0,"")</f>
        <v/>
      </c>
      <c r="S1514" t="s">
        <v>543</v>
      </c>
      <c r="T1514">
        <v>0</v>
      </c>
      <c r="U1514" s="7" t="s">
        <v>280</v>
      </c>
    </row>
    <row r="1515" spans="1:21" x14ac:dyDescent="0.45">
      <c r="A1515" t="s">
        <v>117</v>
      </c>
      <c r="B1515" s="4" t="str" cm="1">
        <f t="array" ref="B1515">_xlfn._xlws.FILTER(AnalysisSets!B:B,AnalysisSets!A:A=_xlfn._xlws.FILTER(Analyses!D:D,Analyses!A:A=AnalysisResults!A1515,""),"")</f>
        <v>Safety Population</v>
      </c>
      <c r="C1515" t="s">
        <v>314</v>
      </c>
      <c r="D1515" s="4" t="str" cm="1">
        <f t="array" ref="D1515">_xlfn.UNIQUE(_xlfn._xlws.FILTER(AnalysisMethods!$C$2:$C$31,AnalysisMethods!$A$2:$A$31=AnalysisResults!C1515,""))</f>
        <v>Grouped summary of categorical variable</v>
      </c>
      <c r="E1515" t="s">
        <v>315</v>
      </c>
      <c r="F1515" s="4" t="str" cm="1">
        <f t="array" ref="F1515">_xlfn._xlws.FILTER(AnalysisMethods!$H$2:$H$31,AnalysisMethods!$E$2:$E$31=AnalysisResults!E1515,"")</f>
        <v>n</v>
      </c>
      <c r="G1515" s="4" t="str" cm="1">
        <f t="array" ref="G1515">_xlfn._xlws.FILTER(AnalysisMethods!$I$2:$I$31,AnalysisMethods!$E$2:$E$31=AnalysisResults!E1515,"")</f>
        <v>XX</v>
      </c>
      <c r="H1515" t="s">
        <v>33</v>
      </c>
      <c r="I1515" t="s">
        <v>41</v>
      </c>
      <c r="J1515" s="4" t="str" cm="1">
        <f t="array" ref="J1515">_xlfn._xlws.FILTER(AnalysisGroupings!$G$2:$G$20,AnalysisGroupings!$F$2:$F$20=AnalysisResults!I1515,"")</f>
        <v>Xanomeline High Dose</v>
      </c>
      <c r="L1515" t="s">
        <v>108</v>
      </c>
      <c r="N1515" s="4" t="str" cm="1">
        <f t="array" ref="N1515">_xlfn._xlws.FILTER(AnalysisGroupings!$G$2:$G$20,(AnalysisGroupings!$F$2:$F$20=AnalysisResults!M1515)*LEN(M1515)&gt;0,"")</f>
        <v/>
      </c>
      <c r="O1515" t="s">
        <v>367</v>
      </c>
      <c r="P1515" t="s">
        <v>111</v>
      </c>
      <c r="R1515" s="4" t="str" cm="1">
        <f t="array" ref="R1515">_xlfn._xlws.FILTER(AnalysisGroupings!$G$2:$G$20,(AnalysisGroupings!$F$2:$F$20=AnalysisResults!Q1515)*LEN(Q1515)&gt;0,"")</f>
        <v/>
      </c>
      <c r="S1515" t="s">
        <v>544</v>
      </c>
      <c r="T1515">
        <v>1</v>
      </c>
      <c r="U1515" s="7" t="s">
        <v>277</v>
      </c>
    </row>
    <row r="1516" spans="1:21" x14ac:dyDescent="0.45">
      <c r="A1516" t="s">
        <v>117</v>
      </c>
      <c r="B1516" s="4" t="str" cm="1">
        <f t="array" ref="B1516">_xlfn._xlws.FILTER(AnalysisSets!B:B,AnalysisSets!A:A=_xlfn._xlws.FILTER(Analyses!D:D,Analyses!A:A=AnalysisResults!A1516,""),"")</f>
        <v>Safety Population</v>
      </c>
      <c r="C1516" t="s">
        <v>314</v>
      </c>
      <c r="D1516" s="4" t="str" cm="1">
        <f t="array" ref="D1516">_xlfn.UNIQUE(_xlfn._xlws.FILTER(AnalysisMethods!$C$2:$C$31,AnalysisMethods!$A$2:$A$31=AnalysisResults!C1516,""))</f>
        <v>Grouped summary of categorical variable</v>
      </c>
      <c r="E1516" t="s">
        <v>316</v>
      </c>
      <c r="F1516" s="4" t="str" cm="1">
        <f t="array" ref="F1516">_xlfn._xlws.FILTER(AnalysisMethods!$H$2:$H$31,AnalysisMethods!$E$2:$E$31=AnalysisResults!E1516,"")</f>
        <v>%</v>
      </c>
      <c r="G1516" s="4" t="str" cm="1">
        <f t="array" ref="G1516">_xlfn._xlws.FILTER(AnalysisMethods!$I$2:$I$31,AnalysisMethods!$E$2:$E$31=AnalysisResults!E1516,"")</f>
        <v>( XX.X)</v>
      </c>
      <c r="H1516" t="s">
        <v>33</v>
      </c>
      <c r="I1516" t="s">
        <v>41</v>
      </c>
      <c r="J1516" s="4" t="str" cm="1">
        <f t="array" ref="J1516">_xlfn._xlws.FILTER(AnalysisGroupings!$G$2:$G$20,AnalysisGroupings!$F$2:$F$20=AnalysisResults!I1516,"")</f>
        <v>Xanomeline High Dose</v>
      </c>
      <c r="L1516" t="s">
        <v>108</v>
      </c>
      <c r="N1516" s="4" t="str" cm="1">
        <f t="array" ref="N1516">_xlfn._xlws.FILTER(AnalysisGroupings!$G$2:$G$20,(AnalysisGroupings!$F$2:$F$20=AnalysisResults!M1516)*LEN(M1516)&gt;0,"")</f>
        <v/>
      </c>
      <c r="O1516" t="s">
        <v>367</v>
      </c>
      <c r="P1516" t="s">
        <v>111</v>
      </c>
      <c r="R1516" s="4" t="str" cm="1">
        <f t="array" ref="R1516">_xlfn._xlws.FILTER(AnalysisGroupings!$G$2:$G$20,(AnalysisGroupings!$F$2:$F$20=AnalysisResults!Q1516)*LEN(Q1516)&gt;0,"")</f>
        <v/>
      </c>
      <c r="S1516" t="s">
        <v>544</v>
      </c>
      <c r="T1516">
        <v>1.1904999999999999</v>
      </c>
      <c r="U1516" s="7" t="s">
        <v>283</v>
      </c>
    </row>
    <row r="1517" spans="1:21" x14ac:dyDescent="0.45">
      <c r="A1517" t="s">
        <v>117</v>
      </c>
      <c r="B1517" s="4" t="str" cm="1">
        <f t="array" ref="B1517">_xlfn._xlws.FILTER(AnalysisSets!B:B,AnalysisSets!A:A=_xlfn._xlws.FILTER(Analyses!D:D,Analyses!A:A=AnalysisResults!A1517,""),"")</f>
        <v>Safety Population</v>
      </c>
      <c r="C1517" t="s">
        <v>314</v>
      </c>
      <c r="D1517" s="4" t="str" cm="1">
        <f t="array" ref="D1517">_xlfn.UNIQUE(_xlfn._xlws.FILTER(AnalysisMethods!$C$2:$C$31,AnalysisMethods!$A$2:$A$31=AnalysisResults!C1517,""))</f>
        <v>Grouped summary of categorical variable</v>
      </c>
      <c r="E1517" t="s">
        <v>315</v>
      </c>
      <c r="F1517" s="4" t="str" cm="1">
        <f t="array" ref="F1517">_xlfn._xlws.FILTER(AnalysisMethods!$H$2:$H$31,AnalysisMethods!$E$2:$E$31=AnalysisResults!E1517,"")</f>
        <v>n</v>
      </c>
      <c r="G1517" s="4" t="str" cm="1">
        <f t="array" ref="G1517">_xlfn._xlws.FILTER(AnalysisMethods!$I$2:$I$31,AnalysisMethods!$E$2:$E$31=AnalysisResults!E1517,"")</f>
        <v>XX</v>
      </c>
      <c r="H1517" t="s">
        <v>33</v>
      </c>
      <c r="I1517" t="s">
        <v>41</v>
      </c>
      <c r="J1517" s="4" t="str" cm="1">
        <f t="array" ref="J1517">_xlfn._xlws.FILTER(AnalysisGroupings!$G$2:$G$20,AnalysisGroupings!$F$2:$F$20=AnalysisResults!I1517,"")</f>
        <v>Xanomeline High Dose</v>
      </c>
      <c r="L1517" t="s">
        <v>108</v>
      </c>
      <c r="N1517" s="4" t="str" cm="1">
        <f t="array" ref="N1517">_xlfn._xlws.FILTER(AnalysisGroupings!$G$2:$G$20,(AnalysisGroupings!$F$2:$F$20=AnalysisResults!M1517)*LEN(M1517)&gt;0,"")</f>
        <v/>
      </c>
      <c r="O1517" t="s">
        <v>367</v>
      </c>
      <c r="P1517" t="s">
        <v>111</v>
      </c>
      <c r="R1517" s="4" t="str" cm="1">
        <f t="array" ref="R1517">_xlfn._xlws.FILTER(AnalysisGroupings!$G$2:$G$20,(AnalysisGroupings!$F$2:$F$20=AnalysisResults!Q1517)*LEN(Q1517)&gt;0,"")</f>
        <v/>
      </c>
      <c r="S1517" t="s">
        <v>545</v>
      </c>
      <c r="T1517">
        <v>1</v>
      </c>
      <c r="U1517" s="7" t="s">
        <v>277</v>
      </c>
    </row>
    <row r="1518" spans="1:21" x14ac:dyDescent="0.45">
      <c r="A1518" t="s">
        <v>117</v>
      </c>
      <c r="B1518" s="4" t="str" cm="1">
        <f t="array" ref="B1518">_xlfn._xlws.FILTER(AnalysisSets!B:B,AnalysisSets!A:A=_xlfn._xlws.FILTER(Analyses!D:D,Analyses!A:A=AnalysisResults!A1518,""),"")</f>
        <v>Safety Population</v>
      </c>
      <c r="C1518" t="s">
        <v>314</v>
      </c>
      <c r="D1518" s="4" t="str" cm="1">
        <f t="array" ref="D1518">_xlfn.UNIQUE(_xlfn._xlws.FILTER(AnalysisMethods!$C$2:$C$31,AnalysisMethods!$A$2:$A$31=AnalysisResults!C1518,""))</f>
        <v>Grouped summary of categorical variable</v>
      </c>
      <c r="E1518" t="s">
        <v>316</v>
      </c>
      <c r="F1518" s="4" t="str" cm="1">
        <f t="array" ref="F1518">_xlfn._xlws.FILTER(AnalysisMethods!$H$2:$H$31,AnalysisMethods!$E$2:$E$31=AnalysisResults!E1518,"")</f>
        <v>%</v>
      </c>
      <c r="G1518" s="4" t="str" cm="1">
        <f t="array" ref="G1518">_xlfn._xlws.FILTER(AnalysisMethods!$I$2:$I$31,AnalysisMethods!$E$2:$E$31=AnalysisResults!E1518,"")</f>
        <v>( XX.X)</v>
      </c>
      <c r="H1518" t="s">
        <v>33</v>
      </c>
      <c r="I1518" t="s">
        <v>41</v>
      </c>
      <c r="J1518" s="4" t="str" cm="1">
        <f t="array" ref="J1518">_xlfn._xlws.FILTER(AnalysisGroupings!$G$2:$G$20,AnalysisGroupings!$F$2:$F$20=AnalysisResults!I1518,"")</f>
        <v>Xanomeline High Dose</v>
      </c>
      <c r="L1518" t="s">
        <v>108</v>
      </c>
      <c r="N1518" s="4" t="str" cm="1">
        <f t="array" ref="N1518">_xlfn._xlws.FILTER(AnalysisGroupings!$G$2:$G$20,(AnalysisGroupings!$F$2:$F$20=AnalysisResults!M1518)*LEN(M1518)&gt;0,"")</f>
        <v/>
      </c>
      <c r="O1518" t="s">
        <v>367</v>
      </c>
      <c r="P1518" t="s">
        <v>111</v>
      </c>
      <c r="R1518" s="4" t="str" cm="1">
        <f t="array" ref="R1518">_xlfn._xlws.FILTER(AnalysisGroupings!$G$2:$G$20,(AnalysisGroupings!$F$2:$F$20=AnalysisResults!Q1518)*LEN(Q1518)&gt;0,"")</f>
        <v/>
      </c>
      <c r="S1518" t="s">
        <v>545</v>
      </c>
      <c r="T1518">
        <v>1.1904999999999999</v>
      </c>
      <c r="U1518" s="7" t="s">
        <v>283</v>
      </c>
    </row>
    <row r="1519" spans="1:21" x14ac:dyDescent="0.45">
      <c r="A1519" t="s">
        <v>117</v>
      </c>
      <c r="B1519" s="4" t="str" cm="1">
        <f t="array" ref="B1519">_xlfn._xlws.FILTER(AnalysisSets!B:B,AnalysisSets!A:A=_xlfn._xlws.FILTER(Analyses!D:D,Analyses!A:A=AnalysisResults!A1519,""),"")</f>
        <v>Safety Population</v>
      </c>
      <c r="C1519" t="s">
        <v>314</v>
      </c>
      <c r="D1519" s="4" t="str" cm="1">
        <f t="array" ref="D1519">_xlfn.UNIQUE(_xlfn._xlws.FILTER(AnalysisMethods!$C$2:$C$31,AnalysisMethods!$A$2:$A$31=AnalysisResults!C1519,""))</f>
        <v>Grouped summary of categorical variable</v>
      </c>
      <c r="E1519" t="s">
        <v>315</v>
      </c>
      <c r="F1519" s="4" t="str" cm="1">
        <f t="array" ref="F1519">_xlfn._xlws.FILTER(AnalysisMethods!$H$2:$H$31,AnalysisMethods!$E$2:$E$31=AnalysisResults!E1519,"")</f>
        <v>n</v>
      </c>
      <c r="G1519" s="4" t="str" cm="1">
        <f t="array" ref="G1519">_xlfn._xlws.FILTER(AnalysisMethods!$I$2:$I$31,AnalysisMethods!$E$2:$E$31=AnalysisResults!E1519,"")</f>
        <v>XX</v>
      </c>
      <c r="H1519" t="s">
        <v>33</v>
      </c>
      <c r="I1519" t="s">
        <v>41</v>
      </c>
      <c r="J1519" s="4" t="str" cm="1">
        <f t="array" ref="J1519">_xlfn._xlws.FILTER(AnalysisGroupings!$G$2:$G$20,AnalysisGroupings!$F$2:$F$20=AnalysisResults!I1519,"")</f>
        <v>Xanomeline High Dose</v>
      </c>
      <c r="L1519" t="s">
        <v>108</v>
      </c>
      <c r="N1519" s="4" t="str" cm="1">
        <f t="array" ref="N1519">_xlfn._xlws.FILTER(AnalysisGroupings!$G$2:$G$20,(AnalysisGroupings!$F$2:$F$20=AnalysisResults!M1519)*LEN(M1519)&gt;0,"")</f>
        <v/>
      </c>
      <c r="O1519" t="s">
        <v>367</v>
      </c>
      <c r="P1519" t="s">
        <v>111</v>
      </c>
      <c r="R1519" s="4" t="str" cm="1">
        <f t="array" ref="R1519">_xlfn._xlws.FILTER(AnalysisGroupings!$G$2:$G$20,(AnalysisGroupings!$F$2:$F$20=AnalysisResults!Q1519)*LEN(Q1519)&gt;0,"")</f>
        <v/>
      </c>
      <c r="S1519" t="s">
        <v>556</v>
      </c>
      <c r="T1519">
        <v>0</v>
      </c>
      <c r="U1519" s="7" t="s">
        <v>276</v>
      </c>
    </row>
    <row r="1520" spans="1:21" x14ac:dyDescent="0.45">
      <c r="A1520" t="s">
        <v>117</v>
      </c>
      <c r="B1520" s="4" t="str" cm="1">
        <f t="array" ref="B1520">_xlfn._xlws.FILTER(AnalysisSets!B:B,AnalysisSets!A:A=_xlfn._xlws.FILTER(Analyses!D:D,Analyses!A:A=AnalysisResults!A1520,""),"")</f>
        <v>Safety Population</v>
      </c>
      <c r="C1520" t="s">
        <v>314</v>
      </c>
      <c r="D1520" s="4" t="str" cm="1">
        <f t="array" ref="D1520">_xlfn.UNIQUE(_xlfn._xlws.FILTER(AnalysisMethods!$C$2:$C$31,AnalysisMethods!$A$2:$A$31=AnalysisResults!C1520,""))</f>
        <v>Grouped summary of categorical variable</v>
      </c>
      <c r="E1520" t="s">
        <v>316</v>
      </c>
      <c r="F1520" s="4" t="str" cm="1">
        <f t="array" ref="F1520">_xlfn._xlws.FILTER(AnalysisMethods!$H$2:$H$31,AnalysisMethods!$E$2:$E$31=AnalysisResults!E1520,"")</f>
        <v>%</v>
      </c>
      <c r="G1520" s="4" t="str" cm="1">
        <f t="array" ref="G1520">_xlfn._xlws.FILTER(AnalysisMethods!$I$2:$I$31,AnalysisMethods!$E$2:$E$31=AnalysisResults!E1520,"")</f>
        <v>( XX.X)</v>
      </c>
      <c r="H1520" t="s">
        <v>33</v>
      </c>
      <c r="I1520" t="s">
        <v>41</v>
      </c>
      <c r="J1520" s="4" t="str" cm="1">
        <f t="array" ref="J1520">_xlfn._xlws.FILTER(AnalysisGroupings!$G$2:$G$20,AnalysisGroupings!$F$2:$F$20=AnalysisResults!I1520,"")</f>
        <v>Xanomeline High Dose</v>
      </c>
      <c r="L1520" t="s">
        <v>108</v>
      </c>
      <c r="N1520" s="4" t="str" cm="1">
        <f t="array" ref="N1520">_xlfn._xlws.FILTER(AnalysisGroupings!$G$2:$G$20,(AnalysisGroupings!$F$2:$F$20=AnalysisResults!M1520)*LEN(M1520)&gt;0,"")</f>
        <v/>
      </c>
      <c r="O1520" t="s">
        <v>367</v>
      </c>
      <c r="P1520" t="s">
        <v>111</v>
      </c>
      <c r="R1520" s="4" t="str" cm="1">
        <f t="array" ref="R1520">_xlfn._xlws.FILTER(AnalysisGroupings!$G$2:$G$20,(AnalysisGroupings!$F$2:$F$20=AnalysisResults!Q1520)*LEN(Q1520)&gt;0,"")</f>
        <v/>
      </c>
      <c r="S1520" t="s">
        <v>556</v>
      </c>
      <c r="T1520">
        <v>0</v>
      </c>
      <c r="U1520" s="7" t="s">
        <v>280</v>
      </c>
    </row>
    <row r="1521" spans="1:21" x14ac:dyDescent="0.45">
      <c r="A1521" t="s">
        <v>117</v>
      </c>
      <c r="B1521" s="4" t="str" cm="1">
        <f t="array" ref="B1521">_xlfn._xlws.FILTER(AnalysisSets!B:B,AnalysisSets!A:A=_xlfn._xlws.FILTER(Analyses!D:D,Analyses!A:A=AnalysisResults!A1521,""),"")</f>
        <v>Safety Population</v>
      </c>
      <c r="C1521" t="s">
        <v>314</v>
      </c>
      <c r="D1521" s="4" t="str" cm="1">
        <f t="array" ref="D1521">_xlfn.UNIQUE(_xlfn._xlws.FILTER(AnalysisMethods!$C$2:$C$31,AnalysisMethods!$A$2:$A$31=AnalysisResults!C1521,""))</f>
        <v>Grouped summary of categorical variable</v>
      </c>
      <c r="E1521" t="s">
        <v>315</v>
      </c>
      <c r="F1521" s="4" t="str" cm="1">
        <f t="array" ref="F1521">_xlfn._xlws.FILTER(AnalysisMethods!$H$2:$H$31,AnalysisMethods!$E$2:$E$31=AnalysisResults!E1521,"")</f>
        <v>n</v>
      </c>
      <c r="G1521" s="4" t="str" cm="1">
        <f t="array" ref="G1521">_xlfn._xlws.FILTER(AnalysisMethods!$I$2:$I$31,AnalysisMethods!$E$2:$E$31=AnalysisResults!E1521,"")</f>
        <v>XX</v>
      </c>
      <c r="H1521" t="s">
        <v>33</v>
      </c>
      <c r="I1521" t="s">
        <v>41</v>
      </c>
      <c r="J1521" s="4" t="str" cm="1">
        <f t="array" ref="J1521">_xlfn._xlws.FILTER(AnalysisGroupings!$G$2:$G$20,AnalysisGroupings!$F$2:$F$20=AnalysisResults!I1521,"")</f>
        <v>Xanomeline High Dose</v>
      </c>
      <c r="L1521" t="s">
        <v>108</v>
      </c>
      <c r="N1521" s="4" t="str" cm="1">
        <f t="array" ref="N1521">_xlfn._xlws.FILTER(AnalysisGroupings!$G$2:$G$20,(AnalysisGroupings!$F$2:$F$20=AnalysisResults!M1521)*LEN(M1521)&gt;0,"")</f>
        <v/>
      </c>
      <c r="O1521" t="s">
        <v>367</v>
      </c>
      <c r="P1521" t="s">
        <v>111</v>
      </c>
      <c r="R1521" s="4" t="str" cm="1">
        <f t="array" ref="R1521">_xlfn._xlws.FILTER(AnalysisGroupings!$G$2:$G$20,(AnalysisGroupings!$F$2:$F$20=AnalysisResults!Q1521)*LEN(Q1521)&gt;0,"")</f>
        <v/>
      </c>
      <c r="S1521" t="s">
        <v>579</v>
      </c>
      <c r="T1521">
        <v>1</v>
      </c>
      <c r="U1521" s="7" t="s">
        <v>277</v>
      </c>
    </row>
    <row r="1522" spans="1:21" x14ac:dyDescent="0.45">
      <c r="A1522" t="s">
        <v>117</v>
      </c>
      <c r="B1522" s="4" t="str" cm="1">
        <f t="array" ref="B1522">_xlfn._xlws.FILTER(AnalysisSets!B:B,AnalysisSets!A:A=_xlfn._xlws.FILTER(Analyses!D:D,Analyses!A:A=AnalysisResults!A1522,""),"")</f>
        <v>Safety Population</v>
      </c>
      <c r="C1522" t="s">
        <v>314</v>
      </c>
      <c r="D1522" s="4" t="str" cm="1">
        <f t="array" ref="D1522">_xlfn.UNIQUE(_xlfn._xlws.FILTER(AnalysisMethods!$C$2:$C$31,AnalysisMethods!$A$2:$A$31=AnalysisResults!C1522,""))</f>
        <v>Grouped summary of categorical variable</v>
      </c>
      <c r="E1522" t="s">
        <v>316</v>
      </c>
      <c r="F1522" s="4" t="str" cm="1">
        <f t="array" ref="F1522">_xlfn._xlws.FILTER(AnalysisMethods!$H$2:$H$31,AnalysisMethods!$E$2:$E$31=AnalysisResults!E1522,"")</f>
        <v>%</v>
      </c>
      <c r="G1522" s="4" t="str" cm="1">
        <f t="array" ref="G1522">_xlfn._xlws.FILTER(AnalysisMethods!$I$2:$I$31,AnalysisMethods!$E$2:$E$31=AnalysisResults!E1522,"")</f>
        <v>( XX.X)</v>
      </c>
      <c r="H1522" t="s">
        <v>33</v>
      </c>
      <c r="I1522" t="s">
        <v>41</v>
      </c>
      <c r="J1522" s="4" t="str" cm="1">
        <f t="array" ref="J1522">_xlfn._xlws.FILTER(AnalysisGroupings!$G$2:$G$20,AnalysisGroupings!$F$2:$F$20=AnalysisResults!I1522,"")</f>
        <v>Xanomeline High Dose</v>
      </c>
      <c r="L1522" t="s">
        <v>108</v>
      </c>
      <c r="N1522" s="4" t="str" cm="1">
        <f t="array" ref="N1522">_xlfn._xlws.FILTER(AnalysisGroupings!$G$2:$G$20,(AnalysisGroupings!$F$2:$F$20=AnalysisResults!M1522)*LEN(M1522)&gt;0,"")</f>
        <v/>
      </c>
      <c r="O1522" t="s">
        <v>367</v>
      </c>
      <c r="P1522" t="s">
        <v>111</v>
      </c>
      <c r="R1522" s="4" t="str" cm="1">
        <f t="array" ref="R1522">_xlfn._xlws.FILTER(AnalysisGroupings!$G$2:$G$20,(AnalysisGroupings!$F$2:$F$20=AnalysisResults!Q1522)*LEN(Q1522)&gt;0,"")</f>
        <v/>
      </c>
      <c r="S1522" t="s">
        <v>579</v>
      </c>
      <c r="T1522">
        <v>1.1904999999999999</v>
      </c>
      <c r="U1522" s="7" t="s">
        <v>283</v>
      </c>
    </row>
    <row r="1523" spans="1:21" x14ac:dyDescent="0.45">
      <c r="A1523" t="s">
        <v>117</v>
      </c>
      <c r="B1523" s="4" t="str" cm="1">
        <f t="array" ref="B1523">_xlfn._xlws.FILTER(AnalysisSets!B:B,AnalysisSets!A:A=_xlfn._xlws.FILTER(Analyses!D:D,Analyses!A:A=AnalysisResults!A1523,""),"")</f>
        <v>Safety Population</v>
      </c>
      <c r="C1523" t="s">
        <v>314</v>
      </c>
      <c r="D1523" s="4" t="str" cm="1">
        <f t="array" ref="D1523">_xlfn.UNIQUE(_xlfn._xlws.FILTER(AnalysisMethods!$C$2:$C$31,AnalysisMethods!$A$2:$A$31=AnalysisResults!C1523,""))</f>
        <v>Grouped summary of categorical variable</v>
      </c>
      <c r="E1523" t="s">
        <v>315</v>
      </c>
      <c r="F1523" s="4" t="str" cm="1">
        <f t="array" ref="F1523">_xlfn._xlws.FILTER(AnalysisMethods!$H$2:$H$31,AnalysisMethods!$E$2:$E$31=AnalysisResults!E1523,"")</f>
        <v>n</v>
      </c>
      <c r="G1523" s="4" t="str" cm="1">
        <f t="array" ref="G1523">_xlfn._xlws.FILTER(AnalysisMethods!$I$2:$I$31,AnalysisMethods!$E$2:$E$31=AnalysisResults!E1523,"")</f>
        <v>XX</v>
      </c>
      <c r="H1523" t="s">
        <v>33</v>
      </c>
      <c r="I1523" t="s">
        <v>41</v>
      </c>
      <c r="J1523" s="4" t="str" cm="1">
        <f t="array" ref="J1523">_xlfn._xlws.FILTER(AnalysisGroupings!$G$2:$G$20,AnalysisGroupings!$F$2:$F$20=AnalysisResults!I1523,"")</f>
        <v>Xanomeline High Dose</v>
      </c>
      <c r="L1523" t="s">
        <v>108</v>
      </c>
      <c r="N1523" s="4" t="str" cm="1">
        <f t="array" ref="N1523">_xlfn._xlws.FILTER(AnalysisGroupings!$G$2:$G$20,(AnalysisGroupings!$F$2:$F$20=AnalysisResults!M1523)*LEN(M1523)&gt;0,"")</f>
        <v/>
      </c>
      <c r="O1523" t="s">
        <v>367</v>
      </c>
      <c r="P1523" t="s">
        <v>111</v>
      </c>
      <c r="R1523" s="4" t="str" cm="1">
        <f t="array" ref="R1523">_xlfn._xlws.FILTER(AnalysisGroupings!$G$2:$G$20,(AnalysisGroupings!$F$2:$F$20=AnalysisResults!Q1523)*LEN(Q1523)&gt;0,"")</f>
        <v/>
      </c>
      <c r="S1523" t="s">
        <v>581</v>
      </c>
      <c r="T1523">
        <v>0</v>
      </c>
      <c r="U1523" s="7" t="s">
        <v>276</v>
      </c>
    </row>
    <row r="1524" spans="1:21" x14ac:dyDescent="0.45">
      <c r="A1524" t="s">
        <v>117</v>
      </c>
      <c r="B1524" s="4" t="str" cm="1">
        <f t="array" ref="B1524">_xlfn._xlws.FILTER(AnalysisSets!B:B,AnalysisSets!A:A=_xlfn._xlws.FILTER(Analyses!D:D,Analyses!A:A=AnalysisResults!A1524,""),"")</f>
        <v>Safety Population</v>
      </c>
      <c r="C1524" t="s">
        <v>314</v>
      </c>
      <c r="D1524" s="4" t="str" cm="1">
        <f t="array" ref="D1524">_xlfn.UNIQUE(_xlfn._xlws.FILTER(AnalysisMethods!$C$2:$C$31,AnalysisMethods!$A$2:$A$31=AnalysisResults!C1524,""))</f>
        <v>Grouped summary of categorical variable</v>
      </c>
      <c r="E1524" t="s">
        <v>316</v>
      </c>
      <c r="F1524" s="4" t="str" cm="1">
        <f t="array" ref="F1524">_xlfn._xlws.FILTER(AnalysisMethods!$H$2:$H$31,AnalysisMethods!$E$2:$E$31=AnalysisResults!E1524,"")</f>
        <v>%</v>
      </c>
      <c r="G1524" s="4" t="str" cm="1">
        <f t="array" ref="G1524">_xlfn._xlws.FILTER(AnalysisMethods!$I$2:$I$31,AnalysisMethods!$E$2:$E$31=AnalysisResults!E1524,"")</f>
        <v>( XX.X)</v>
      </c>
      <c r="H1524" t="s">
        <v>33</v>
      </c>
      <c r="I1524" t="s">
        <v>41</v>
      </c>
      <c r="J1524" s="4" t="str" cm="1">
        <f t="array" ref="J1524">_xlfn._xlws.FILTER(AnalysisGroupings!$G$2:$G$20,AnalysisGroupings!$F$2:$F$20=AnalysisResults!I1524,"")</f>
        <v>Xanomeline High Dose</v>
      </c>
      <c r="L1524" t="s">
        <v>108</v>
      </c>
      <c r="N1524" s="4" t="str" cm="1">
        <f t="array" ref="N1524">_xlfn._xlws.FILTER(AnalysisGroupings!$G$2:$G$20,(AnalysisGroupings!$F$2:$F$20=AnalysisResults!M1524)*LEN(M1524)&gt;0,"")</f>
        <v/>
      </c>
      <c r="O1524" t="s">
        <v>367</v>
      </c>
      <c r="P1524" t="s">
        <v>111</v>
      </c>
      <c r="R1524" s="4" t="str" cm="1">
        <f t="array" ref="R1524">_xlfn._xlws.FILTER(AnalysisGroupings!$G$2:$G$20,(AnalysisGroupings!$F$2:$F$20=AnalysisResults!Q1524)*LEN(Q1524)&gt;0,"")</f>
        <v/>
      </c>
      <c r="S1524" t="s">
        <v>581</v>
      </c>
      <c r="T1524">
        <v>0</v>
      </c>
      <c r="U1524" s="7" t="s">
        <v>280</v>
      </c>
    </row>
    <row r="1525" spans="1:21" x14ac:dyDescent="0.45">
      <c r="A1525" t="s">
        <v>117</v>
      </c>
      <c r="B1525" s="4" t="str" cm="1">
        <f t="array" ref="B1525">_xlfn._xlws.FILTER(AnalysisSets!B:B,AnalysisSets!A:A=_xlfn._xlws.FILTER(Analyses!D:D,Analyses!A:A=AnalysisResults!A1525,""),"")</f>
        <v>Safety Population</v>
      </c>
      <c r="C1525" t="s">
        <v>314</v>
      </c>
      <c r="D1525" s="4" t="str" cm="1">
        <f t="array" ref="D1525">_xlfn.UNIQUE(_xlfn._xlws.FILTER(AnalysisMethods!$C$2:$C$31,AnalysisMethods!$A$2:$A$31=AnalysisResults!C1525,""))</f>
        <v>Grouped summary of categorical variable</v>
      </c>
      <c r="E1525" t="s">
        <v>315</v>
      </c>
      <c r="F1525" s="4" t="str" cm="1">
        <f t="array" ref="F1525">_xlfn._xlws.FILTER(AnalysisMethods!$H$2:$H$31,AnalysisMethods!$E$2:$E$31=AnalysisResults!E1525,"")</f>
        <v>n</v>
      </c>
      <c r="G1525" s="4" t="str" cm="1">
        <f t="array" ref="G1525">_xlfn._xlws.FILTER(AnalysisMethods!$I$2:$I$31,AnalysisMethods!$E$2:$E$31=AnalysisResults!E1525,"")</f>
        <v>XX</v>
      </c>
      <c r="H1525" t="s">
        <v>33</v>
      </c>
      <c r="I1525" t="s">
        <v>41</v>
      </c>
      <c r="J1525" s="4" t="str" cm="1">
        <f t="array" ref="J1525">_xlfn._xlws.FILTER(AnalysisGroupings!$G$2:$G$20,AnalysisGroupings!$F$2:$F$20=AnalysisResults!I1525,"")</f>
        <v>Xanomeline High Dose</v>
      </c>
      <c r="L1525" t="s">
        <v>108</v>
      </c>
      <c r="N1525" s="4" t="str" cm="1">
        <f t="array" ref="N1525">_xlfn._xlws.FILTER(AnalysisGroupings!$G$2:$G$20,(AnalysisGroupings!$F$2:$F$20=AnalysisResults!M1525)*LEN(M1525)&gt;0,"")</f>
        <v/>
      </c>
      <c r="O1525" t="s">
        <v>367</v>
      </c>
      <c r="P1525" t="s">
        <v>111</v>
      </c>
      <c r="R1525" s="4" t="str" cm="1">
        <f t="array" ref="R1525">_xlfn._xlws.FILTER(AnalysisGroupings!$G$2:$G$20,(AnalysisGroupings!$F$2:$F$20=AnalysisResults!Q1525)*LEN(Q1525)&gt;0,"")</f>
        <v/>
      </c>
      <c r="S1525" t="s">
        <v>586</v>
      </c>
      <c r="T1525">
        <v>3</v>
      </c>
      <c r="U1525" s="7" t="s">
        <v>265</v>
      </c>
    </row>
    <row r="1526" spans="1:21" x14ac:dyDescent="0.45">
      <c r="A1526" t="s">
        <v>117</v>
      </c>
      <c r="B1526" s="4" t="str" cm="1">
        <f t="array" ref="B1526">_xlfn._xlws.FILTER(AnalysisSets!B:B,AnalysisSets!A:A=_xlfn._xlws.FILTER(Analyses!D:D,Analyses!A:A=AnalysisResults!A1526,""),"")</f>
        <v>Safety Population</v>
      </c>
      <c r="C1526" t="s">
        <v>314</v>
      </c>
      <c r="D1526" s="4" t="str" cm="1">
        <f t="array" ref="D1526">_xlfn.UNIQUE(_xlfn._xlws.FILTER(AnalysisMethods!$C$2:$C$31,AnalysisMethods!$A$2:$A$31=AnalysisResults!C1526,""))</f>
        <v>Grouped summary of categorical variable</v>
      </c>
      <c r="E1526" t="s">
        <v>316</v>
      </c>
      <c r="F1526" s="4" t="str" cm="1">
        <f t="array" ref="F1526">_xlfn._xlws.FILTER(AnalysisMethods!$H$2:$H$31,AnalysisMethods!$E$2:$E$31=AnalysisResults!E1526,"")</f>
        <v>%</v>
      </c>
      <c r="G1526" s="4" t="str" cm="1">
        <f t="array" ref="G1526">_xlfn._xlws.FILTER(AnalysisMethods!$I$2:$I$31,AnalysisMethods!$E$2:$E$31=AnalysisResults!E1526,"")</f>
        <v>( XX.X)</v>
      </c>
      <c r="H1526" t="s">
        <v>33</v>
      </c>
      <c r="I1526" t="s">
        <v>41</v>
      </c>
      <c r="J1526" s="4" t="str" cm="1">
        <f t="array" ref="J1526">_xlfn._xlws.FILTER(AnalysisGroupings!$G$2:$G$20,AnalysisGroupings!$F$2:$F$20=AnalysisResults!I1526,"")</f>
        <v>Xanomeline High Dose</v>
      </c>
      <c r="L1526" t="s">
        <v>108</v>
      </c>
      <c r="N1526" s="4" t="str" cm="1">
        <f t="array" ref="N1526">_xlfn._xlws.FILTER(AnalysisGroupings!$G$2:$G$20,(AnalysisGroupings!$F$2:$F$20=AnalysisResults!M1526)*LEN(M1526)&gt;0,"")</f>
        <v/>
      </c>
      <c r="O1526" t="s">
        <v>367</v>
      </c>
      <c r="P1526" t="s">
        <v>111</v>
      </c>
      <c r="R1526" s="4" t="str" cm="1">
        <f t="array" ref="R1526">_xlfn._xlws.FILTER(AnalysisGroupings!$G$2:$G$20,(AnalysisGroupings!$F$2:$F$20=AnalysisResults!Q1526)*LEN(Q1526)&gt;0,"")</f>
        <v/>
      </c>
      <c r="S1526" t="s">
        <v>586</v>
      </c>
      <c r="T1526">
        <v>3.5714000000000001</v>
      </c>
      <c r="U1526" s="7" t="s">
        <v>272</v>
      </c>
    </row>
    <row r="1527" spans="1:21" x14ac:dyDescent="0.45">
      <c r="A1527" t="s">
        <v>117</v>
      </c>
      <c r="B1527" s="4" t="str" cm="1">
        <f t="array" ref="B1527">_xlfn._xlws.FILTER(AnalysisSets!B:B,AnalysisSets!A:A=_xlfn._xlws.FILTER(Analyses!D:D,Analyses!A:A=AnalysisResults!A1527,""),"")</f>
        <v>Safety Population</v>
      </c>
      <c r="C1527" t="s">
        <v>314</v>
      </c>
      <c r="D1527" s="4" t="str" cm="1">
        <f t="array" ref="D1527">_xlfn.UNIQUE(_xlfn._xlws.FILTER(AnalysisMethods!$C$2:$C$31,AnalysisMethods!$A$2:$A$31=AnalysisResults!C1527,""))</f>
        <v>Grouped summary of categorical variable</v>
      </c>
      <c r="E1527" t="s">
        <v>315</v>
      </c>
      <c r="F1527" s="4" t="str" cm="1">
        <f t="array" ref="F1527">_xlfn._xlws.FILTER(AnalysisMethods!$H$2:$H$31,AnalysisMethods!$E$2:$E$31=AnalysisResults!E1527,"")</f>
        <v>n</v>
      </c>
      <c r="G1527" s="4" t="str" cm="1">
        <f t="array" ref="G1527">_xlfn._xlws.FILTER(AnalysisMethods!$I$2:$I$31,AnalysisMethods!$E$2:$E$31=AnalysisResults!E1527,"")</f>
        <v>XX</v>
      </c>
      <c r="H1527" t="s">
        <v>33</v>
      </c>
      <c r="I1527" t="s">
        <v>41</v>
      </c>
      <c r="J1527" s="4" t="str" cm="1">
        <f t="array" ref="J1527">_xlfn._xlws.FILTER(AnalysisGroupings!$G$2:$G$20,AnalysisGroupings!$F$2:$F$20=AnalysisResults!I1527,"")</f>
        <v>Xanomeline High Dose</v>
      </c>
      <c r="L1527" t="s">
        <v>108</v>
      </c>
      <c r="N1527" s="4" t="str" cm="1">
        <f t="array" ref="N1527">_xlfn._xlws.FILTER(AnalysisGroupings!$G$2:$G$20,(AnalysisGroupings!$F$2:$F$20=AnalysisResults!M1527)*LEN(M1527)&gt;0,"")</f>
        <v/>
      </c>
      <c r="O1527" t="s">
        <v>367</v>
      </c>
      <c r="P1527" t="s">
        <v>111</v>
      </c>
      <c r="R1527" s="4" t="str" cm="1">
        <f t="array" ref="R1527">_xlfn._xlws.FILTER(AnalysisGroupings!$G$2:$G$20,(AnalysisGroupings!$F$2:$F$20=AnalysisResults!Q1527)*LEN(Q1527)&gt;0,"")</f>
        <v/>
      </c>
      <c r="S1527" t="s">
        <v>587</v>
      </c>
      <c r="T1527">
        <v>1</v>
      </c>
      <c r="U1527" s="7" t="s">
        <v>277</v>
      </c>
    </row>
    <row r="1528" spans="1:21" x14ac:dyDescent="0.45">
      <c r="A1528" t="s">
        <v>117</v>
      </c>
      <c r="B1528" s="4" t="str" cm="1">
        <f t="array" ref="B1528">_xlfn._xlws.FILTER(AnalysisSets!B:B,AnalysisSets!A:A=_xlfn._xlws.FILTER(Analyses!D:D,Analyses!A:A=AnalysisResults!A1528,""),"")</f>
        <v>Safety Population</v>
      </c>
      <c r="C1528" t="s">
        <v>314</v>
      </c>
      <c r="D1528" s="4" t="str" cm="1">
        <f t="array" ref="D1528">_xlfn.UNIQUE(_xlfn._xlws.FILTER(AnalysisMethods!$C$2:$C$31,AnalysisMethods!$A$2:$A$31=AnalysisResults!C1528,""))</f>
        <v>Grouped summary of categorical variable</v>
      </c>
      <c r="E1528" t="s">
        <v>316</v>
      </c>
      <c r="F1528" s="4" t="str" cm="1">
        <f t="array" ref="F1528">_xlfn._xlws.FILTER(AnalysisMethods!$H$2:$H$31,AnalysisMethods!$E$2:$E$31=AnalysisResults!E1528,"")</f>
        <v>%</v>
      </c>
      <c r="G1528" s="4" t="str" cm="1">
        <f t="array" ref="G1528">_xlfn._xlws.FILTER(AnalysisMethods!$I$2:$I$31,AnalysisMethods!$E$2:$E$31=AnalysisResults!E1528,"")</f>
        <v>( XX.X)</v>
      </c>
      <c r="H1528" t="s">
        <v>33</v>
      </c>
      <c r="I1528" t="s">
        <v>41</v>
      </c>
      <c r="J1528" s="4" t="str" cm="1">
        <f t="array" ref="J1528">_xlfn._xlws.FILTER(AnalysisGroupings!$G$2:$G$20,AnalysisGroupings!$F$2:$F$20=AnalysisResults!I1528,"")</f>
        <v>Xanomeline High Dose</v>
      </c>
      <c r="L1528" t="s">
        <v>108</v>
      </c>
      <c r="N1528" s="4" t="str" cm="1">
        <f t="array" ref="N1528">_xlfn._xlws.FILTER(AnalysisGroupings!$G$2:$G$20,(AnalysisGroupings!$F$2:$F$20=AnalysisResults!M1528)*LEN(M1528)&gt;0,"")</f>
        <v/>
      </c>
      <c r="O1528" t="s">
        <v>367</v>
      </c>
      <c r="P1528" t="s">
        <v>111</v>
      </c>
      <c r="R1528" s="4" t="str" cm="1">
        <f t="array" ref="R1528">_xlfn._xlws.FILTER(AnalysisGroupings!$G$2:$G$20,(AnalysisGroupings!$F$2:$F$20=AnalysisResults!Q1528)*LEN(Q1528)&gt;0,"")</f>
        <v/>
      </c>
      <c r="S1528" t="s">
        <v>587</v>
      </c>
      <c r="T1528">
        <v>1.1904999999999999</v>
      </c>
      <c r="U1528" s="7" t="s">
        <v>283</v>
      </c>
    </row>
    <row r="1529" spans="1:21" x14ac:dyDescent="0.45">
      <c r="A1529" t="s">
        <v>117</v>
      </c>
      <c r="B1529" s="4" t="str" cm="1">
        <f t="array" ref="B1529">_xlfn._xlws.FILTER(AnalysisSets!B:B,AnalysisSets!A:A=_xlfn._xlws.FILTER(Analyses!D:D,Analyses!A:A=AnalysisResults!A1529,""),"")</f>
        <v>Safety Population</v>
      </c>
      <c r="C1529" t="s">
        <v>314</v>
      </c>
      <c r="D1529" s="4" t="str" cm="1">
        <f t="array" ref="D1529">_xlfn.UNIQUE(_xlfn._xlws.FILTER(AnalysisMethods!$C$2:$C$31,AnalysisMethods!$A$2:$A$31=AnalysisResults!C1529,""))</f>
        <v>Grouped summary of categorical variable</v>
      </c>
      <c r="E1529" t="s">
        <v>315</v>
      </c>
      <c r="F1529" s="4" t="str" cm="1">
        <f t="array" ref="F1529">_xlfn._xlws.FILTER(AnalysisMethods!$H$2:$H$31,AnalysisMethods!$E$2:$E$31=AnalysisResults!E1529,"")</f>
        <v>n</v>
      </c>
      <c r="G1529" s="4" t="str" cm="1">
        <f t="array" ref="G1529">_xlfn._xlws.FILTER(AnalysisMethods!$I$2:$I$31,AnalysisMethods!$E$2:$E$31=AnalysisResults!E1529,"")</f>
        <v>XX</v>
      </c>
      <c r="H1529" t="s">
        <v>33</v>
      </c>
      <c r="I1529" t="s">
        <v>41</v>
      </c>
      <c r="J1529" s="4" t="str" cm="1">
        <f t="array" ref="J1529">_xlfn._xlws.FILTER(AnalysisGroupings!$G$2:$G$20,AnalysisGroupings!$F$2:$F$20=AnalysisResults!I1529,"")</f>
        <v>Xanomeline High Dose</v>
      </c>
      <c r="L1529" t="s">
        <v>108</v>
      </c>
      <c r="N1529" s="4" t="str" cm="1">
        <f t="array" ref="N1529">_xlfn._xlws.FILTER(AnalysisGroupings!$G$2:$G$20,(AnalysisGroupings!$F$2:$F$20=AnalysisResults!M1529)*LEN(M1529)&gt;0,"")</f>
        <v/>
      </c>
      <c r="O1529" t="s">
        <v>367</v>
      </c>
      <c r="P1529" t="s">
        <v>111</v>
      </c>
      <c r="R1529" s="4" t="str" cm="1">
        <f t="array" ref="R1529">_xlfn._xlws.FILTER(AnalysisGroupings!$G$2:$G$20,(AnalysisGroupings!$F$2:$F$20=AnalysisResults!Q1529)*LEN(Q1529)&gt;0,"")</f>
        <v/>
      </c>
      <c r="S1529" t="s">
        <v>589</v>
      </c>
      <c r="T1529">
        <v>1</v>
      </c>
      <c r="U1529" s="7" t="s">
        <v>277</v>
      </c>
    </row>
    <row r="1530" spans="1:21" x14ac:dyDescent="0.45">
      <c r="A1530" t="s">
        <v>117</v>
      </c>
      <c r="B1530" s="4" t="str" cm="1">
        <f t="array" ref="B1530">_xlfn._xlws.FILTER(AnalysisSets!B:B,AnalysisSets!A:A=_xlfn._xlws.FILTER(Analyses!D:D,Analyses!A:A=AnalysisResults!A1530,""),"")</f>
        <v>Safety Population</v>
      </c>
      <c r="C1530" t="s">
        <v>314</v>
      </c>
      <c r="D1530" s="4" t="str" cm="1">
        <f t="array" ref="D1530">_xlfn.UNIQUE(_xlfn._xlws.FILTER(AnalysisMethods!$C$2:$C$31,AnalysisMethods!$A$2:$A$31=AnalysisResults!C1530,""))</f>
        <v>Grouped summary of categorical variable</v>
      </c>
      <c r="E1530" t="s">
        <v>316</v>
      </c>
      <c r="F1530" s="4" t="str" cm="1">
        <f t="array" ref="F1530">_xlfn._xlws.FILTER(AnalysisMethods!$H$2:$H$31,AnalysisMethods!$E$2:$E$31=AnalysisResults!E1530,"")</f>
        <v>%</v>
      </c>
      <c r="G1530" s="4" t="str" cm="1">
        <f t="array" ref="G1530">_xlfn._xlws.FILTER(AnalysisMethods!$I$2:$I$31,AnalysisMethods!$E$2:$E$31=AnalysisResults!E1530,"")</f>
        <v>( XX.X)</v>
      </c>
      <c r="H1530" t="s">
        <v>33</v>
      </c>
      <c r="I1530" t="s">
        <v>41</v>
      </c>
      <c r="J1530" s="4" t="str" cm="1">
        <f t="array" ref="J1530">_xlfn._xlws.FILTER(AnalysisGroupings!$G$2:$G$20,AnalysisGroupings!$F$2:$F$20=AnalysisResults!I1530,"")</f>
        <v>Xanomeline High Dose</v>
      </c>
      <c r="L1530" t="s">
        <v>108</v>
      </c>
      <c r="N1530" s="4" t="str" cm="1">
        <f t="array" ref="N1530">_xlfn._xlws.FILTER(AnalysisGroupings!$G$2:$G$20,(AnalysisGroupings!$F$2:$F$20=AnalysisResults!M1530)*LEN(M1530)&gt;0,"")</f>
        <v/>
      </c>
      <c r="O1530" t="s">
        <v>367</v>
      </c>
      <c r="P1530" t="s">
        <v>111</v>
      </c>
      <c r="R1530" s="4" t="str" cm="1">
        <f t="array" ref="R1530">_xlfn._xlws.FILTER(AnalysisGroupings!$G$2:$G$20,(AnalysisGroupings!$F$2:$F$20=AnalysisResults!Q1530)*LEN(Q1530)&gt;0,"")</f>
        <v/>
      </c>
      <c r="S1530" t="s">
        <v>589</v>
      </c>
      <c r="T1530">
        <v>1.1904999999999999</v>
      </c>
      <c r="U1530" s="7" t="s">
        <v>283</v>
      </c>
    </row>
    <row r="1531" spans="1:21" x14ac:dyDescent="0.45">
      <c r="A1531" t="s">
        <v>117</v>
      </c>
      <c r="B1531" s="4" t="str" cm="1">
        <f t="array" ref="B1531">_xlfn._xlws.FILTER(AnalysisSets!B:B,AnalysisSets!A:A=_xlfn._xlws.FILTER(Analyses!D:D,Analyses!A:A=AnalysisResults!A1531,""),"")</f>
        <v>Safety Population</v>
      </c>
      <c r="C1531" t="s">
        <v>314</v>
      </c>
      <c r="D1531" s="4" t="str" cm="1">
        <f t="array" ref="D1531">_xlfn.UNIQUE(_xlfn._xlws.FILTER(AnalysisMethods!$C$2:$C$31,AnalysisMethods!$A$2:$A$31=AnalysisResults!C1531,""))</f>
        <v>Grouped summary of categorical variable</v>
      </c>
      <c r="E1531" t="s">
        <v>315</v>
      </c>
      <c r="F1531" s="4" t="str" cm="1">
        <f t="array" ref="F1531">_xlfn._xlws.FILTER(AnalysisMethods!$H$2:$H$31,AnalysisMethods!$E$2:$E$31=AnalysisResults!E1531,"")</f>
        <v>n</v>
      </c>
      <c r="G1531" s="4" t="str" cm="1">
        <f t="array" ref="G1531">_xlfn._xlws.FILTER(AnalysisMethods!$I$2:$I$31,AnalysisMethods!$E$2:$E$31=AnalysisResults!E1531,"")</f>
        <v>XX</v>
      </c>
      <c r="H1531" t="s">
        <v>33</v>
      </c>
      <c r="I1531" t="s">
        <v>41</v>
      </c>
      <c r="J1531" s="4" t="str" cm="1">
        <f t="array" ref="J1531">_xlfn._xlws.FILTER(AnalysisGroupings!$G$2:$G$20,AnalysisGroupings!$F$2:$F$20=AnalysisResults!I1531,"")</f>
        <v>Xanomeline High Dose</v>
      </c>
      <c r="L1531" t="s">
        <v>108</v>
      </c>
      <c r="N1531" s="4" t="str" cm="1">
        <f t="array" ref="N1531">_xlfn._xlws.FILTER(AnalysisGroupings!$G$2:$G$20,(AnalysisGroupings!$F$2:$F$20=AnalysisResults!M1531)*LEN(M1531)&gt;0,"")</f>
        <v/>
      </c>
      <c r="O1531" t="s">
        <v>368</v>
      </c>
      <c r="P1531" t="s">
        <v>111</v>
      </c>
      <c r="R1531" s="4" t="str" cm="1">
        <f t="array" ref="R1531">_xlfn._xlws.FILTER(AnalysisGroupings!$G$2:$G$20,(AnalysisGroupings!$F$2:$F$20=AnalysisResults!Q1531)*LEN(Q1531)&gt;0,"")</f>
        <v/>
      </c>
      <c r="S1531" t="s">
        <v>380</v>
      </c>
      <c r="T1531">
        <v>1</v>
      </c>
      <c r="U1531" s="7" t="s">
        <v>277</v>
      </c>
    </row>
    <row r="1532" spans="1:21" x14ac:dyDescent="0.45">
      <c r="A1532" t="s">
        <v>117</v>
      </c>
      <c r="B1532" s="4" t="str" cm="1">
        <f t="array" ref="B1532">_xlfn._xlws.FILTER(AnalysisSets!B:B,AnalysisSets!A:A=_xlfn._xlws.FILTER(Analyses!D:D,Analyses!A:A=AnalysisResults!A1532,""),"")</f>
        <v>Safety Population</v>
      </c>
      <c r="C1532" t="s">
        <v>314</v>
      </c>
      <c r="D1532" s="4" t="str" cm="1">
        <f t="array" ref="D1532">_xlfn.UNIQUE(_xlfn._xlws.FILTER(AnalysisMethods!$C$2:$C$31,AnalysisMethods!$A$2:$A$31=AnalysisResults!C1532,""))</f>
        <v>Grouped summary of categorical variable</v>
      </c>
      <c r="E1532" t="s">
        <v>316</v>
      </c>
      <c r="F1532" s="4" t="str" cm="1">
        <f t="array" ref="F1532">_xlfn._xlws.FILTER(AnalysisMethods!$H$2:$H$31,AnalysisMethods!$E$2:$E$31=AnalysisResults!E1532,"")</f>
        <v>%</v>
      </c>
      <c r="G1532" s="4" t="str" cm="1">
        <f t="array" ref="G1532">_xlfn._xlws.FILTER(AnalysisMethods!$I$2:$I$31,AnalysisMethods!$E$2:$E$31=AnalysisResults!E1532,"")</f>
        <v>( XX.X)</v>
      </c>
      <c r="H1532" t="s">
        <v>33</v>
      </c>
      <c r="I1532" t="s">
        <v>41</v>
      </c>
      <c r="J1532" s="4" t="str" cm="1">
        <f t="array" ref="J1532">_xlfn._xlws.FILTER(AnalysisGroupings!$G$2:$G$20,AnalysisGroupings!$F$2:$F$20=AnalysisResults!I1532,"")</f>
        <v>Xanomeline High Dose</v>
      </c>
      <c r="L1532" t="s">
        <v>108</v>
      </c>
      <c r="N1532" s="4" t="str" cm="1">
        <f t="array" ref="N1532">_xlfn._xlws.FILTER(AnalysisGroupings!$G$2:$G$20,(AnalysisGroupings!$F$2:$F$20=AnalysisResults!M1532)*LEN(M1532)&gt;0,"")</f>
        <v/>
      </c>
      <c r="O1532" t="s">
        <v>368</v>
      </c>
      <c r="P1532" t="s">
        <v>111</v>
      </c>
      <c r="R1532" s="4" t="str" cm="1">
        <f t="array" ref="R1532">_xlfn._xlws.FILTER(AnalysisGroupings!$G$2:$G$20,(AnalysisGroupings!$F$2:$F$20=AnalysisResults!Q1532)*LEN(Q1532)&gt;0,"")</f>
        <v/>
      </c>
      <c r="S1532" t="s">
        <v>380</v>
      </c>
      <c r="T1532">
        <v>1.1904999999999999</v>
      </c>
      <c r="U1532" s="7" t="s">
        <v>283</v>
      </c>
    </row>
    <row r="1533" spans="1:21" x14ac:dyDescent="0.45">
      <c r="A1533" t="s">
        <v>117</v>
      </c>
      <c r="B1533" s="4" t="str" cm="1">
        <f t="array" ref="B1533">_xlfn._xlws.FILTER(AnalysisSets!B:B,AnalysisSets!A:A=_xlfn._xlws.FILTER(Analyses!D:D,Analyses!A:A=AnalysisResults!A1533,""),"")</f>
        <v>Safety Population</v>
      </c>
      <c r="C1533" t="s">
        <v>314</v>
      </c>
      <c r="D1533" s="4" t="str" cm="1">
        <f t="array" ref="D1533">_xlfn.UNIQUE(_xlfn._xlws.FILTER(AnalysisMethods!$C$2:$C$31,AnalysisMethods!$A$2:$A$31=AnalysisResults!C1533,""))</f>
        <v>Grouped summary of categorical variable</v>
      </c>
      <c r="E1533" t="s">
        <v>315</v>
      </c>
      <c r="F1533" s="4" t="str" cm="1">
        <f t="array" ref="F1533">_xlfn._xlws.FILTER(AnalysisMethods!$H$2:$H$31,AnalysisMethods!$E$2:$E$31=AnalysisResults!E1533,"")</f>
        <v>n</v>
      </c>
      <c r="G1533" s="4" t="str" cm="1">
        <f t="array" ref="G1533">_xlfn._xlws.FILTER(AnalysisMethods!$I$2:$I$31,AnalysisMethods!$E$2:$E$31=AnalysisResults!E1533,"")</f>
        <v>XX</v>
      </c>
      <c r="H1533" t="s">
        <v>33</v>
      </c>
      <c r="I1533" t="s">
        <v>41</v>
      </c>
      <c r="J1533" s="4" t="str" cm="1">
        <f t="array" ref="J1533">_xlfn._xlws.FILTER(AnalysisGroupings!$G$2:$G$20,AnalysisGroupings!$F$2:$F$20=AnalysisResults!I1533,"")</f>
        <v>Xanomeline High Dose</v>
      </c>
      <c r="L1533" t="s">
        <v>108</v>
      </c>
      <c r="N1533" s="4" t="str" cm="1">
        <f t="array" ref="N1533">_xlfn._xlws.FILTER(AnalysisGroupings!$G$2:$G$20,(AnalysisGroupings!$F$2:$F$20=AnalysisResults!M1533)*LEN(M1533)&gt;0,"")</f>
        <v/>
      </c>
      <c r="O1533" t="s">
        <v>368</v>
      </c>
      <c r="P1533" t="s">
        <v>111</v>
      </c>
      <c r="R1533" s="4" t="str" cm="1">
        <f t="array" ref="R1533">_xlfn._xlws.FILTER(AnalysisGroupings!$G$2:$G$20,(AnalysisGroupings!$F$2:$F$20=AnalysisResults!Q1533)*LEN(Q1533)&gt;0,"")</f>
        <v/>
      </c>
      <c r="S1533" t="s">
        <v>385</v>
      </c>
      <c r="T1533">
        <v>0</v>
      </c>
      <c r="U1533" s="7" t="s">
        <v>276</v>
      </c>
    </row>
    <row r="1534" spans="1:21" x14ac:dyDescent="0.45">
      <c r="A1534" t="s">
        <v>117</v>
      </c>
      <c r="B1534" s="4" t="str" cm="1">
        <f t="array" ref="B1534">_xlfn._xlws.FILTER(AnalysisSets!B:B,AnalysisSets!A:A=_xlfn._xlws.FILTER(Analyses!D:D,Analyses!A:A=AnalysisResults!A1534,""),"")</f>
        <v>Safety Population</v>
      </c>
      <c r="C1534" t="s">
        <v>314</v>
      </c>
      <c r="D1534" s="4" t="str" cm="1">
        <f t="array" ref="D1534">_xlfn.UNIQUE(_xlfn._xlws.FILTER(AnalysisMethods!$C$2:$C$31,AnalysisMethods!$A$2:$A$31=AnalysisResults!C1534,""))</f>
        <v>Grouped summary of categorical variable</v>
      </c>
      <c r="E1534" t="s">
        <v>316</v>
      </c>
      <c r="F1534" s="4" t="str" cm="1">
        <f t="array" ref="F1534">_xlfn._xlws.FILTER(AnalysisMethods!$H$2:$H$31,AnalysisMethods!$E$2:$E$31=AnalysisResults!E1534,"")</f>
        <v>%</v>
      </c>
      <c r="G1534" s="4" t="str" cm="1">
        <f t="array" ref="G1534">_xlfn._xlws.FILTER(AnalysisMethods!$I$2:$I$31,AnalysisMethods!$E$2:$E$31=AnalysisResults!E1534,"")</f>
        <v>( XX.X)</v>
      </c>
      <c r="H1534" t="s">
        <v>33</v>
      </c>
      <c r="I1534" t="s">
        <v>41</v>
      </c>
      <c r="J1534" s="4" t="str" cm="1">
        <f t="array" ref="J1534">_xlfn._xlws.FILTER(AnalysisGroupings!$G$2:$G$20,AnalysisGroupings!$F$2:$F$20=AnalysisResults!I1534,"")</f>
        <v>Xanomeline High Dose</v>
      </c>
      <c r="L1534" t="s">
        <v>108</v>
      </c>
      <c r="N1534" s="4" t="str" cm="1">
        <f t="array" ref="N1534">_xlfn._xlws.FILTER(AnalysisGroupings!$G$2:$G$20,(AnalysisGroupings!$F$2:$F$20=AnalysisResults!M1534)*LEN(M1534)&gt;0,"")</f>
        <v/>
      </c>
      <c r="O1534" t="s">
        <v>368</v>
      </c>
      <c r="P1534" t="s">
        <v>111</v>
      </c>
      <c r="R1534" s="4" t="str" cm="1">
        <f t="array" ref="R1534">_xlfn._xlws.FILTER(AnalysisGroupings!$G$2:$G$20,(AnalysisGroupings!$F$2:$F$20=AnalysisResults!Q1534)*LEN(Q1534)&gt;0,"")</f>
        <v/>
      </c>
      <c r="S1534" t="s">
        <v>385</v>
      </c>
      <c r="T1534">
        <v>0</v>
      </c>
      <c r="U1534" s="7" t="s">
        <v>280</v>
      </c>
    </row>
    <row r="1535" spans="1:21" x14ac:dyDescent="0.45">
      <c r="A1535" t="s">
        <v>117</v>
      </c>
      <c r="B1535" s="4" t="str" cm="1">
        <f t="array" ref="B1535">_xlfn._xlws.FILTER(AnalysisSets!B:B,AnalysisSets!A:A=_xlfn._xlws.FILTER(Analyses!D:D,Analyses!A:A=AnalysisResults!A1535,""),"")</f>
        <v>Safety Population</v>
      </c>
      <c r="C1535" t="s">
        <v>314</v>
      </c>
      <c r="D1535" s="4" t="str" cm="1">
        <f t="array" ref="D1535">_xlfn.UNIQUE(_xlfn._xlws.FILTER(AnalysisMethods!$C$2:$C$31,AnalysisMethods!$A$2:$A$31=AnalysisResults!C1535,""))</f>
        <v>Grouped summary of categorical variable</v>
      </c>
      <c r="E1535" t="s">
        <v>315</v>
      </c>
      <c r="F1535" s="4" t="str" cm="1">
        <f t="array" ref="F1535">_xlfn._xlws.FILTER(AnalysisMethods!$H$2:$H$31,AnalysisMethods!$E$2:$E$31=AnalysisResults!E1535,"")</f>
        <v>n</v>
      </c>
      <c r="G1535" s="4" t="str" cm="1">
        <f t="array" ref="G1535">_xlfn._xlws.FILTER(AnalysisMethods!$I$2:$I$31,AnalysisMethods!$E$2:$E$31=AnalysisResults!E1535,"")</f>
        <v>XX</v>
      </c>
      <c r="H1535" t="s">
        <v>33</v>
      </c>
      <c r="I1535" t="s">
        <v>41</v>
      </c>
      <c r="J1535" s="4" t="str" cm="1">
        <f t="array" ref="J1535">_xlfn._xlws.FILTER(AnalysisGroupings!$G$2:$G$20,AnalysisGroupings!$F$2:$F$20=AnalysisResults!I1535,"")</f>
        <v>Xanomeline High Dose</v>
      </c>
      <c r="L1535" t="s">
        <v>108</v>
      </c>
      <c r="N1535" s="4" t="str" cm="1">
        <f t="array" ref="N1535">_xlfn._xlws.FILTER(AnalysisGroupings!$G$2:$G$20,(AnalysisGroupings!$F$2:$F$20=AnalysisResults!M1535)*LEN(M1535)&gt;0,"")</f>
        <v/>
      </c>
      <c r="O1535" t="s">
        <v>368</v>
      </c>
      <c r="P1535" t="s">
        <v>111</v>
      </c>
      <c r="R1535" s="4" t="str" cm="1">
        <f t="array" ref="R1535">_xlfn._xlws.FILTER(AnalysisGroupings!$G$2:$G$20,(AnalysisGroupings!$F$2:$F$20=AnalysisResults!Q1535)*LEN(Q1535)&gt;0,"")</f>
        <v/>
      </c>
      <c r="S1535" t="s">
        <v>440</v>
      </c>
      <c r="T1535">
        <v>0</v>
      </c>
      <c r="U1535" s="7" t="s">
        <v>276</v>
      </c>
    </row>
    <row r="1536" spans="1:21" x14ac:dyDescent="0.45">
      <c r="A1536" t="s">
        <v>117</v>
      </c>
      <c r="B1536" s="4" t="str" cm="1">
        <f t="array" ref="B1536">_xlfn._xlws.FILTER(AnalysisSets!B:B,AnalysisSets!A:A=_xlfn._xlws.FILTER(Analyses!D:D,Analyses!A:A=AnalysisResults!A1536,""),"")</f>
        <v>Safety Population</v>
      </c>
      <c r="C1536" t="s">
        <v>314</v>
      </c>
      <c r="D1536" s="4" t="str" cm="1">
        <f t="array" ref="D1536">_xlfn.UNIQUE(_xlfn._xlws.FILTER(AnalysisMethods!$C$2:$C$31,AnalysisMethods!$A$2:$A$31=AnalysisResults!C1536,""))</f>
        <v>Grouped summary of categorical variable</v>
      </c>
      <c r="E1536" t="s">
        <v>316</v>
      </c>
      <c r="F1536" s="4" t="str" cm="1">
        <f t="array" ref="F1536">_xlfn._xlws.FILTER(AnalysisMethods!$H$2:$H$31,AnalysisMethods!$E$2:$E$31=AnalysisResults!E1536,"")</f>
        <v>%</v>
      </c>
      <c r="G1536" s="4" t="str" cm="1">
        <f t="array" ref="G1536">_xlfn._xlws.FILTER(AnalysisMethods!$I$2:$I$31,AnalysisMethods!$E$2:$E$31=AnalysisResults!E1536,"")</f>
        <v>( XX.X)</v>
      </c>
      <c r="H1536" t="s">
        <v>33</v>
      </c>
      <c r="I1536" t="s">
        <v>41</v>
      </c>
      <c r="J1536" s="4" t="str" cm="1">
        <f t="array" ref="J1536">_xlfn._xlws.FILTER(AnalysisGroupings!$G$2:$G$20,AnalysisGroupings!$F$2:$F$20=AnalysisResults!I1536,"")</f>
        <v>Xanomeline High Dose</v>
      </c>
      <c r="L1536" t="s">
        <v>108</v>
      </c>
      <c r="N1536" s="4" t="str" cm="1">
        <f t="array" ref="N1536">_xlfn._xlws.FILTER(AnalysisGroupings!$G$2:$G$20,(AnalysisGroupings!$F$2:$F$20=AnalysisResults!M1536)*LEN(M1536)&gt;0,"")</f>
        <v/>
      </c>
      <c r="O1536" t="s">
        <v>368</v>
      </c>
      <c r="P1536" t="s">
        <v>111</v>
      </c>
      <c r="R1536" s="4" t="str" cm="1">
        <f t="array" ref="R1536">_xlfn._xlws.FILTER(AnalysisGroupings!$G$2:$G$20,(AnalysisGroupings!$F$2:$F$20=AnalysisResults!Q1536)*LEN(Q1536)&gt;0,"")</f>
        <v/>
      </c>
      <c r="S1536" t="s">
        <v>440</v>
      </c>
      <c r="T1536">
        <v>0</v>
      </c>
      <c r="U1536" s="7" t="s">
        <v>280</v>
      </c>
    </row>
    <row r="1537" spans="1:21" x14ac:dyDescent="0.45">
      <c r="A1537" t="s">
        <v>117</v>
      </c>
      <c r="B1537" s="4" t="str" cm="1">
        <f t="array" ref="B1537">_xlfn._xlws.FILTER(AnalysisSets!B:B,AnalysisSets!A:A=_xlfn._xlws.FILTER(Analyses!D:D,Analyses!A:A=AnalysisResults!A1537,""),"")</f>
        <v>Safety Population</v>
      </c>
      <c r="C1537" t="s">
        <v>314</v>
      </c>
      <c r="D1537" s="4" t="str" cm="1">
        <f t="array" ref="D1537">_xlfn.UNIQUE(_xlfn._xlws.FILTER(AnalysisMethods!$C$2:$C$31,AnalysisMethods!$A$2:$A$31=AnalysisResults!C1537,""))</f>
        <v>Grouped summary of categorical variable</v>
      </c>
      <c r="E1537" t="s">
        <v>315</v>
      </c>
      <c r="F1537" s="4" t="str" cm="1">
        <f t="array" ref="F1537">_xlfn._xlws.FILTER(AnalysisMethods!$H$2:$H$31,AnalysisMethods!$E$2:$E$31=AnalysisResults!E1537,"")</f>
        <v>n</v>
      </c>
      <c r="G1537" s="4" t="str" cm="1">
        <f t="array" ref="G1537">_xlfn._xlws.FILTER(AnalysisMethods!$I$2:$I$31,AnalysisMethods!$E$2:$E$31=AnalysisResults!E1537,"")</f>
        <v>XX</v>
      </c>
      <c r="H1537" t="s">
        <v>33</v>
      </c>
      <c r="I1537" t="s">
        <v>41</v>
      </c>
      <c r="J1537" s="4" t="str" cm="1">
        <f t="array" ref="J1537">_xlfn._xlws.FILTER(AnalysisGroupings!$G$2:$G$20,AnalysisGroupings!$F$2:$F$20=AnalysisResults!I1537,"")</f>
        <v>Xanomeline High Dose</v>
      </c>
      <c r="L1537" t="s">
        <v>108</v>
      </c>
      <c r="N1537" s="4" t="str" cm="1">
        <f t="array" ref="N1537">_xlfn._xlws.FILTER(AnalysisGroupings!$G$2:$G$20,(AnalysisGroupings!$F$2:$F$20=AnalysisResults!M1537)*LEN(M1537)&gt;0,"")</f>
        <v/>
      </c>
      <c r="O1537" t="s">
        <v>368</v>
      </c>
      <c r="P1537" t="s">
        <v>111</v>
      </c>
      <c r="R1537" s="4" t="str" cm="1">
        <f t="array" ref="R1537">_xlfn._xlws.FILTER(AnalysisGroupings!$G$2:$G$20,(AnalysisGroupings!$F$2:$F$20=AnalysisResults!Q1537)*LEN(Q1537)&gt;0,"")</f>
        <v/>
      </c>
      <c r="S1537" t="s">
        <v>442</v>
      </c>
      <c r="T1537">
        <v>1</v>
      </c>
      <c r="U1537" s="7" t="s">
        <v>277</v>
      </c>
    </row>
    <row r="1538" spans="1:21" x14ac:dyDescent="0.45">
      <c r="A1538" t="s">
        <v>117</v>
      </c>
      <c r="B1538" s="4" t="str" cm="1">
        <f t="array" ref="B1538">_xlfn._xlws.FILTER(AnalysisSets!B:B,AnalysisSets!A:A=_xlfn._xlws.FILTER(Analyses!D:D,Analyses!A:A=AnalysisResults!A1538,""),"")</f>
        <v>Safety Population</v>
      </c>
      <c r="C1538" t="s">
        <v>314</v>
      </c>
      <c r="D1538" s="4" t="str" cm="1">
        <f t="array" ref="D1538">_xlfn.UNIQUE(_xlfn._xlws.FILTER(AnalysisMethods!$C$2:$C$31,AnalysisMethods!$A$2:$A$31=AnalysisResults!C1538,""))</f>
        <v>Grouped summary of categorical variable</v>
      </c>
      <c r="E1538" t="s">
        <v>316</v>
      </c>
      <c r="F1538" s="4" t="str" cm="1">
        <f t="array" ref="F1538">_xlfn._xlws.FILTER(AnalysisMethods!$H$2:$H$31,AnalysisMethods!$E$2:$E$31=AnalysisResults!E1538,"")</f>
        <v>%</v>
      </c>
      <c r="G1538" s="4" t="str" cm="1">
        <f t="array" ref="G1538">_xlfn._xlws.FILTER(AnalysisMethods!$I$2:$I$31,AnalysisMethods!$E$2:$E$31=AnalysisResults!E1538,"")</f>
        <v>( XX.X)</v>
      </c>
      <c r="H1538" t="s">
        <v>33</v>
      </c>
      <c r="I1538" t="s">
        <v>41</v>
      </c>
      <c r="J1538" s="4" t="str" cm="1">
        <f t="array" ref="J1538">_xlfn._xlws.FILTER(AnalysisGroupings!$G$2:$G$20,AnalysisGroupings!$F$2:$F$20=AnalysisResults!I1538,"")</f>
        <v>Xanomeline High Dose</v>
      </c>
      <c r="L1538" t="s">
        <v>108</v>
      </c>
      <c r="N1538" s="4" t="str" cm="1">
        <f t="array" ref="N1538">_xlfn._xlws.FILTER(AnalysisGroupings!$G$2:$G$20,(AnalysisGroupings!$F$2:$F$20=AnalysisResults!M1538)*LEN(M1538)&gt;0,"")</f>
        <v/>
      </c>
      <c r="O1538" t="s">
        <v>368</v>
      </c>
      <c r="P1538" t="s">
        <v>111</v>
      </c>
      <c r="R1538" s="4" t="str" cm="1">
        <f t="array" ref="R1538">_xlfn._xlws.FILTER(AnalysisGroupings!$G$2:$G$20,(AnalysisGroupings!$F$2:$F$20=AnalysisResults!Q1538)*LEN(Q1538)&gt;0,"")</f>
        <v/>
      </c>
      <c r="S1538" t="s">
        <v>442</v>
      </c>
      <c r="T1538">
        <v>1.1904999999999999</v>
      </c>
      <c r="U1538" s="7" t="s">
        <v>283</v>
      </c>
    </row>
    <row r="1539" spans="1:21" x14ac:dyDescent="0.45">
      <c r="A1539" t="s">
        <v>117</v>
      </c>
      <c r="B1539" s="4" t="str" cm="1">
        <f t="array" ref="B1539">_xlfn._xlws.FILTER(AnalysisSets!B:B,AnalysisSets!A:A=_xlfn._xlws.FILTER(Analyses!D:D,Analyses!A:A=AnalysisResults!A1539,""),"")</f>
        <v>Safety Population</v>
      </c>
      <c r="C1539" t="s">
        <v>314</v>
      </c>
      <c r="D1539" s="4" t="str" cm="1">
        <f t="array" ref="D1539">_xlfn.UNIQUE(_xlfn._xlws.FILTER(AnalysisMethods!$C$2:$C$31,AnalysisMethods!$A$2:$A$31=AnalysisResults!C1539,""))</f>
        <v>Grouped summary of categorical variable</v>
      </c>
      <c r="E1539" t="s">
        <v>315</v>
      </c>
      <c r="F1539" s="4" t="str" cm="1">
        <f t="array" ref="F1539">_xlfn._xlws.FILTER(AnalysisMethods!$H$2:$H$31,AnalysisMethods!$E$2:$E$31=AnalysisResults!E1539,"")</f>
        <v>n</v>
      </c>
      <c r="G1539" s="4" t="str" cm="1">
        <f t="array" ref="G1539">_xlfn._xlws.FILTER(AnalysisMethods!$I$2:$I$31,AnalysisMethods!$E$2:$E$31=AnalysisResults!E1539,"")</f>
        <v>XX</v>
      </c>
      <c r="H1539" t="s">
        <v>33</v>
      </c>
      <c r="I1539" t="s">
        <v>41</v>
      </c>
      <c r="J1539" s="4" t="str" cm="1">
        <f t="array" ref="J1539">_xlfn._xlws.FILTER(AnalysisGroupings!$G$2:$G$20,AnalysisGroupings!$F$2:$F$20=AnalysisResults!I1539,"")</f>
        <v>Xanomeline High Dose</v>
      </c>
      <c r="L1539" t="s">
        <v>108</v>
      </c>
      <c r="N1539" s="4" t="str" cm="1">
        <f t="array" ref="N1539">_xlfn._xlws.FILTER(AnalysisGroupings!$G$2:$G$20,(AnalysisGroupings!$F$2:$F$20=AnalysisResults!M1539)*LEN(M1539)&gt;0,"")</f>
        <v/>
      </c>
      <c r="O1539" t="s">
        <v>368</v>
      </c>
      <c r="P1539" t="s">
        <v>111</v>
      </c>
      <c r="R1539" s="4" t="str" cm="1">
        <f t="array" ref="R1539">_xlfn._xlws.FILTER(AnalysisGroupings!$G$2:$G$20,(AnalysisGroupings!$F$2:$F$20=AnalysisResults!Q1539)*LEN(Q1539)&gt;0,"")</f>
        <v/>
      </c>
      <c r="S1539" t="s">
        <v>453</v>
      </c>
      <c r="T1539">
        <v>1</v>
      </c>
      <c r="U1539" s="7" t="s">
        <v>277</v>
      </c>
    </row>
    <row r="1540" spans="1:21" x14ac:dyDescent="0.45">
      <c r="A1540" t="s">
        <v>117</v>
      </c>
      <c r="B1540" s="4" t="str" cm="1">
        <f t="array" ref="B1540">_xlfn._xlws.FILTER(AnalysisSets!B:B,AnalysisSets!A:A=_xlfn._xlws.FILTER(Analyses!D:D,Analyses!A:A=AnalysisResults!A1540,""),"")</f>
        <v>Safety Population</v>
      </c>
      <c r="C1540" t="s">
        <v>314</v>
      </c>
      <c r="D1540" s="4" t="str" cm="1">
        <f t="array" ref="D1540">_xlfn.UNIQUE(_xlfn._xlws.FILTER(AnalysisMethods!$C$2:$C$31,AnalysisMethods!$A$2:$A$31=AnalysisResults!C1540,""))</f>
        <v>Grouped summary of categorical variable</v>
      </c>
      <c r="E1540" t="s">
        <v>316</v>
      </c>
      <c r="F1540" s="4" t="str" cm="1">
        <f t="array" ref="F1540">_xlfn._xlws.FILTER(AnalysisMethods!$H$2:$H$31,AnalysisMethods!$E$2:$E$31=AnalysisResults!E1540,"")</f>
        <v>%</v>
      </c>
      <c r="G1540" s="4" t="str" cm="1">
        <f t="array" ref="G1540">_xlfn._xlws.FILTER(AnalysisMethods!$I$2:$I$31,AnalysisMethods!$E$2:$E$31=AnalysisResults!E1540,"")</f>
        <v>( XX.X)</v>
      </c>
      <c r="H1540" t="s">
        <v>33</v>
      </c>
      <c r="I1540" t="s">
        <v>41</v>
      </c>
      <c r="J1540" s="4" t="str" cm="1">
        <f t="array" ref="J1540">_xlfn._xlws.FILTER(AnalysisGroupings!$G$2:$G$20,AnalysisGroupings!$F$2:$F$20=AnalysisResults!I1540,"")</f>
        <v>Xanomeline High Dose</v>
      </c>
      <c r="L1540" t="s">
        <v>108</v>
      </c>
      <c r="N1540" s="4" t="str" cm="1">
        <f t="array" ref="N1540">_xlfn._xlws.FILTER(AnalysisGroupings!$G$2:$G$20,(AnalysisGroupings!$F$2:$F$20=AnalysisResults!M1540)*LEN(M1540)&gt;0,"")</f>
        <v/>
      </c>
      <c r="O1540" t="s">
        <v>368</v>
      </c>
      <c r="P1540" t="s">
        <v>111</v>
      </c>
      <c r="R1540" s="4" t="str" cm="1">
        <f t="array" ref="R1540">_xlfn._xlws.FILTER(AnalysisGroupings!$G$2:$G$20,(AnalysisGroupings!$F$2:$F$20=AnalysisResults!Q1540)*LEN(Q1540)&gt;0,"")</f>
        <v/>
      </c>
      <c r="S1540" t="s">
        <v>453</v>
      </c>
      <c r="T1540">
        <v>1.1904999999999999</v>
      </c>
      <c r="U1540" s="7" t="s">
        <v>283</v>
      </c>
    </row>
    <row r="1541" spans="1:21" x14ac:dyDescent="0.45">
      <c r="A1541" t="s">
        <v>117</v>
      </c>
      <c r="B1541" s="4" t="str" cm="1">
        <f t="array" ref="B1541">_xlfn._xlws.FILTER(AnalysisSets!B:B,AnalysisSets!A:A=_xlfn._xlws.FILTER(Analyses!D:D,Analyses!A:A=AnalysisResults!A1541,""),"")</f>
        <v>Safety Population</v>
      </c>
      <c r="C1541" t="s">
        <v>314</v>
      </c>
      <c r="D1541" s="4" t="str" cm="1">
        <f t="array" ref="D1541">_xlfn.UNIQUE(_xlfn._xlws.FILTER(AnalysisMethods!$C$2:$C$31,AnalysisMethods!$A$2:$A$31=AnalysisResults!C1541,""))</f>
        <v>Grouped summary of categorical variable</v>
      </c>
      <c r="E1541" t="s">
        <v>315</v>
      </c>
      <c r="F1541" s="4" t="str" cm="1">
        <f t="array" ref="F1541">_xlfn._xlws.FILTER(AnalysisMethods!$H$2:$H$31,AnalysisMethods!$E$2:$E$31=AnalysisResults!E1541,"")</f>
        <v>n</v>
      </c>
      <c r="G1541" s="4" t="str" cm="1">
        <f t="array" ref="G1541">_xlfn._xlws.FILTER(AnalysisMethods!$I$2:$I$31,AnalysisMethods!$E$2:$E$31=AnalysisResults!E1541,"")</f>
        <v>XX</v>
      </c>
      <c r="H1541" t="s">
        <v>33</v>
      </c>
      <c r="I1541" t="s">
        <v>41</v>
      </c>
      <c r="J1541" s="4" t="str" cm="1">
        <f t="array" ref="J1541">_xlfn._xlws.FILTER(AnalysisGroupings!$G$2:$G$20,AnalysisGroupings!$F$2:$F$20=AnalysisResults!I1541,"")</f>
        <v>Xanomeline High Dose</v>
      </c>
      <c r="L1541" t="s">
        <v>108</v>
      </c>
      <c r="N1541" s="4" t="str" cm="1">
        <f t="array" ref="N1541">_xlfn._xlws.FILTER(AnalysisGroupings!$G$2:$G$20,(AnalysisGroupings!$F$2:$F$20=AnalysisResults!M1541)*LEN(M1541)&gt;0,"")</f>
        <v/>
      </c>
      <c r="O1541" t="s">
        <v>368</v>
      </c>
      <c r="P1541" t="s">
        <v>111</v>
      </c>
      <c r="R1541" s="4" t="str" cm="1">
        <f t="array" ref="R1541">_xlfn._xlws.FILTER(AnalysisGroupings!$G$2:$G$20,(AnalysisGroupings!$F$2:$F$20=AnalysisResults!Q1541)*LEN(Q1541)&gt;0,"")</f>
        <v/>
      </c>
      <c r="S1541" t="s">
        <v>454</v>
      </c>
      <c r="T1541">
        <v>1</v>
      </c>
      <c r="U1541" s="7" t="s">
        <v>277</v>
      </c>
    </row>
    <row r="1542" spans="1:21" x14ac:dyDescent="0.45">
      <c r="A1542" t="s">
        <v>117</v>
      </c>
      <c r="B1542" s="4" t="str" cm="1">
        <f t="array" ref="B1542">_xlfn._xlws.FILTER(AnalysisSets!B:B,AnalysisSets!A:A=_xlfn._xlws.FILTER(Analyses!D:D,Analyses!A:A=AnalysisResults!A1542,""),"")</f>
        <v>Safety Population</v>
      </c>
      <c r="C1542" t="s">
        <v>314</v>
      </c>
      <c r="D1542" s="4" t="str" cm="1">
        <f t="array" ref="D1542">_xlfn.UNIQUE(_xlfn._xlws.FILTER(AnalysisMethods!$C$2:$C$31,AnalysisMethods!$A$2:$A$31=AnalysisResults!C1542,""))</f>
        <v>Grouped summary of categorical variable</v>
      </c>
      <c r="E1542" t="s">
        <v>316</v>
      </c>
      <c r="F1542" s="4" t="str" cm="1">
        <f t="array" ref="F1542">_xlfn._xlws.FILTER(AnalysisMethods!$H$2:$H$31,AnalysisMethods!$E$2:$E$31=AnalysisResults!E1542,"")</f>
        <v>%</v>
      </c>
      <c r="G1542" s="4" t="str" cm="1">
        <f t="array" ref="G1542">_xlfn._xlws.FILTER(AnalysisMethods!$I$2:$I$31,AnalysisMethods!$E$2:$E$31=AnalysisResults!E1542,"")</f>
        <v>( XX.X)</v>
      </c>
      <c r="H1542" t="s">
        <v>33</v>
      </c>
      <c r="I1542" t="s">
        <v>41</v>
      </c>
      <c r="J1542" s="4" t="str" cm="1">
        <f t="array" ref="J1542">_xlfn._xlws.FILTER(AnalysisGroupings!$G$2:$G$20,AnalysisGroupings!$F$2:$F$20=AnalysisResults!I1542,"")</f>
        <v>Xanomeline High Dose</v>
      </c>
      <c r="L1542" t="s">
        <v>108</v>
      </c>
      <c r="N1542" s="4" t="str" cm="1">
        <f t="array" ref="N1542">_xlfn._xlws.FILTER(AnalysisGroupings!$G$2:$G$20,(AnalysisGroupings!$F$2:$F$20=AnalysisResults!M1542)*LEN(M1542)&gt;0,"")</f>
        <v/>
      </c>
      <c r="O1542" t="s">
        <v>368</v>
      </c>
      <c r="P1542" t="s">
        <v>111</v>
      </c>
      <c r="R1542" s="4" t="str" cm="1">
        <f t="array" ref="R1542">_xlfn._xlws.FILTER(AnalysisGroupings!$G$2:$G$20,(AnalysisGroupings!$F$2:$F$20=AnalysisResults!Q1542)*LEN(Q1542)&gt;0,"")</f>
        <v/>
      </c>
      <c r="S1542" t="s">
        <v>454</v>
      </c>
      <c r="T1542">
        <v>1.1904999999999999</v>
      </c>
      <c r="U1542" s="7" t="s">
        <v>283</v>
      </c>
    </row>
    <row r="1543" spans="1:21" x14ac:dyDescent="0.45">
      <c r="A1543" t="s">
        <v>117</v>
      </c>
      <c r="B1543" s="4" t="str" cm="1">
        <f t="array" ref="B1543">_xlfn._xlws.FILTER(AnalysisSets!B:B,AnalysisSets!A:A=_xlfn._xlws.FILTER(Analyses!D:D,Analyses!A:A=AnalysisResults!A1543,""),"")</f>
        <v>Safety Population</v>
      </c>
      <c r="C1543" t="s">
        <v>314</v>
      </c>
      <c r="D1543" s="4" t="str" cm="1">
        <f t="array" ref="D1543">_xlfn.UNIQUE(_xlfn._xlws.FILTER(AnalysisMethods!$C$2:$C$31,AnalysisMethods!$A$2:$A$31=AnalysisResults!C1543,""))</f>
        <v>Grouped summary of categorical variable</v>
      </c>
      <c r="E1543" t="s">
        <v>315</v>
      </c>
      <c r="F1543" s="4" t="str" cm="1">
        <f t="array" ref="F1543">_xlfn._xlws.FILTER(AnalysisMethods!$H$2:$H$31,AnalysisMethods!$E$2:$E$31=AnalysisResults!E1543,"")</f>
        <v>n</v>
      </c>
      <c r="G1543" s="4" t="str" cm="1">
        <f t="array" ref="G1543">_xlfn._xlws.FILTER(AnalysisMethods!$I$2:$I$31,AnalysisMethods!$E$2:$E$31=AnalysisResults!E1543,"")</f>
        <v>XX</v>
      </c>
      <c r="H1543" t="s">
        <v>33</v>
      </c>
      <c r="I1543" t="s">
        <v>41</v>
      </c>
      <c r="J1543" s="4" t="str" cm="1">
        <f t="array" ref="J1543">_xlfn._xlws.FILTER(AnalysisGroupings!$G$2:$G$20,AnalysisGroupings!$F$2:$F$20=AnalysisResults!I1543,"")</f>
        <v>Xanomeline High Dose</v>
      </c>
      <c r="L1543" t="s">
        <v>108</v>
      </c>
      <c r="N1543" s="4" t="str" cm="1">
        <f t="array" ref="N1543">_xlfn._xlws.FILTER(AnalysisGroupings!$G$2:$G$20,(AnalysisGroupings!$F$2:$F$20=AnalysisResults!M1543)*LEN(M1543)&gt;0,"")</f>
        <v/>
      </c>
      <c r="O1543" t="s">
        <v>368</v>
      </c>
      <c r="P1543" t="s">
        <v>111</v>
      </c>
      <c r="R1543" s="4" t="str" cm="1">
        <f t="array" ref="R1543">_xlfn._xlws.FILTER(AnalysisGroupings!$G$2:$G$20,(AnalysisGroupings!$F$2:$F$20=AnalysisResults!Q1543)*LEN(Q1543)&gt;0,"")</f>
        <v/>
      </c>
      <c r="S1543" t="s">
        <v>455</v>
      </c>
      <c r="T1543">
        <v>0</v>
      </c>
      <c r="U1543" s="7" t="s">
        <v>276</v>
      </c>
    </row>
    <row r="1544" spans="1:21" x14ac:dyDescent="0.45">
      <c r="A1544" t="s">
        <v>117</v>
      </c>
      <c r="B1544" s="4" t="str" cm="1">
        <f t="array" ref="B1544">_xlfn._xlws.FILTER(AnalysisSets!B:B,AnalysisSets!A:A=_xlfn._xlws.FILTER(Analyses!D:D,Analyses!A:A=AnalysisResults!A1544,""),"")</f>
        <v>Safety Population</v>
      </c>
      <c r="C1544" t="s">
        <v>314</v>
      </c>
      <c r="D1544" s="4" t="str" cm="1">
        <f t="array" ref="D1544">_xlfn.UNIQUE(_xlfn._xlws.FILTER(AnalysisMethods!$C$2:$C$31,AnalysisMethods!$A$2:$A$31=AnalysisResults!C1544,""))</f>
        <v>Grouped summary of categorical variable</v>
      </c>
      <c r="E1544" t="s">
        <v>316</v>
      </c>
      <c r="F1544" s="4" t="str" cm="1">
        <f t="array" ref="F1544">_xlfn._xlws.FILTER(AnalysisMethods!$H$2:$H$31,AnalysisMethods!$E$2:$E$31=AnalysisResults!E1544,"")</f>
        <v>%</v>
      </c>
      <c r="G1544" s="4" t="str" cm="1">
        <f t="array" ref="G1544">_xlfn._xlws.FILTER(AnalysisMethods!$I$2:$I$31,AnalysisMethods!$E$2:$E$31=AnalysisResults!E1544,"")</f>
        <v>( XX.X)</v>
      </c>
      <c r="H1544" t="s">
        <v>33</v>
      </c>
      <c r="I1544" t="s">
        <v>41</v>
      </c>
      <c r="J1544" s="4" t="str" cm="1">
        <f t="array" ref="J1544">_xlfn._xlws.FILTER(AnalysisGroupings!$G$2:$G$20,AnalysisGroupings!$F$2:$F$20=AnalysisResults!I1544,"")</f>
        <v>Xanomeline High Dose</v>
      </c>
      <c r="L1544" t="s">
        <v>108</v>
      </c>
      <c r="N1544" s="4" t="str" cm="1">
        <f t="array" ref="N1544">_xlfn._xlws.FILTER(AnalysisGroupings!$G$2:$G$20,(AnalysisGroupings!$F$2:$F$20=AnalysisResults!M1544)*LEN(M1544)&gt;0,"")</f>
        <v/>
      </c>
      <c r="O1544" t="s">
        <v>368</v>
      </c>
      <c r="P1544" t="s">
        <v>111</v>
      </c>
      <c r="R1544" s="4" t="str" cm="1">
        <f t="array" ref="R1544">_xlfn._xlws.FILTER(AnalysisGroupings!$G$2:$G$20,(AnalysisGroupings!$F$2:$F$20=AnalysisResults!Q1544)*LEN(Q1544)&gt;0,"")</f>
        <v/>
      </c>
      <c r="S1544" t="s">
        <v>455</v>
      </c>
      <c r="T1544">
        <v>0</v>
      </c>
      <c r="U1544" s="7" t="s">
        <v>280</v>
      </c>
    </row>
    <row r="1545" spans="1:21" x14ac:dyDescent="0.45">
      <c r="A1545" t="s">
        <v>117</v>
      </c>
      <c r="B1545" s="4" t="str" cm="1">
        <f t="array" ref="B1545">_xlfn._xlws.FILTER(AnalysisSets!B:B,AnalysisSets!A:A=_xlfn._xlws.FILTER(Analyses!D:D,Analyses!A:A=AnalysisResults!A1545,""),"")</f>
        <v>Safety Population</v>
      </c>
      <c r="C1545" t="s">
        <v>314</v>
      </c>
      <c r="D1545" s="4" t="str" cm="1">
        <f t="array" ref="D1545">_xlfn.UNIQUE(_xlfn._xlws.FILTER(AnalysisMethods!$C$2:$C$31,AnalysisMethods!$A$2:$A$31=AnalysisResults!C1545,""))</f>
        <v>Grouped summary of categorical variable</v>
      </c>
      <c r="E1545" t="s">
        <v>315</v>
      </c>
      <c r="F1545" s="4" t="str" cm="1">
        <f t="array" ref="F1545">_xlfn._xlws.FILTER(AnalysisMethods!$H$2:$H$31,AnalysisMethods!$E$2:$E$31=AnalysisResults!E1545,"")</f>
        <v>n</v>
      </c>
      <c r="G1545" s="4" t="str" cm="1">
        <f t="array" ref="G1545">_xlfn._xlws.FILTER(AnalysisMethods!$I$2:$I$31,AnalysisMethods!$E$2:$E$31=AnalysisResults!E1545,"")</f>
        <v>XX</v>
      </c>
      <c r="H1545" t="s">
        <v>33</v>
      </c>
      <c r="I1545" t="s">
        <v>41</v>
      </c>
      <c r="J1545" s="4" t="str" cm="1">
        <f t="array" ref="J1545">_xlfn._xlws.FILTER(AnalysisGroupings!$G$2:$G$20,AnalysisGroupings!$F$2:$F$20=AnalysisResults!I1545,"")</f>
        <v>Xanomeline High Dose</v>
      </c>
      <c r="L1545" t="s">
        <v>108</v>
      </c>
      <c r="N1545" s="4" t="str" cm="1">
        <f t="array" ref="N1545">_xlfn._xlws.FILTER(AnalysisGroupings!$G$2:$G$20,(AnalysisGroupings!$F$2:$F$20=AnalysisResults!M1545)*LEN(M1545)&gt;0,"")</f>
        <v/>
      </c>
      <c r="O1545" t="s">
        <v>368</v>
      </c>
      <c r="P1545" t="s">
        <v>111</v>
      </c>
      <c r="R1545" s="4" t="str" cm="1">
        <f t="array" ref="R1545">_xlfn._xlws.FILTER(AnalysisGroupings!$G$2:$G$20,(AnalysisGroupings!$F$2:$F$20=AnalysisResults!Q1545)*LEN(Q1545)&gt;0,"")</f>
        <v/>
      </c>
      <c r="S1545" t="s">
        <v>459</v>
      </c>
      <c r="T1545">
        <v>0</v>
      </c>
      <c r="U1545" s="7" t="s">
        <v>276</v>
      </c>
    </row>
    <row r="1546" spans="1:21" x14ac:dyDescent="0.45">
      <c r="A1546" t="s">
        <v>117</v>
      </c>
      <c r="B1546" s="4" t="str" cm="1">
        <f t="array" ref="B1546">_xlfn._xlws.FILTER(AnalysisSets!B:B,AnalysisSets!A:A=_xlfn._xlws.FILTER(Analyses!D:D,Analyses!A:A=AnalysisResults!A1546,""),"")</f>
        <v>Safety Population</v>
      </c>
      <c r="C1546" t="s">
        <v>314</v>
      </c>
      <c r="D1546" s="4" t="str" cm="1">
        <f t="array" ref="D1546">_xlfn.UNIQUE(_xlfn._xlws.FILTER(AnalysisMethods!$C$2:$C$31,AnalysisMethods!$A$2:$A$31=AnalysisResults!C1546,""))</f>
        <v>Grouped summary of categorical variable</v>
      </c>
      <c r="E1546" t="s">
        <v>316</v>
      </c>
      <c r="F1546" s="4" t="str" cm="1">
        <f t="array" ref="F1546">_xlfn._xlws.FILTER(AnalysisMethods!$H$2:$H$31,AnalysisMethods!$E$2:$E$31=AnalysisResults!E1546,"")</f>
        <v>%</v>
      </c>
      <c r="G1546" s="4" t="str" cm="1">
        <f t="array" ref="G1546">_xlfn._xlws.FILTER(AnalysisMethods!$I$2:$I$31,AnalysisMethods!$E$2:$E$31=AnalysisResults!E1546,"")</f>
        <v>( XX.X)</v>
      </c>
      <c r="H1546" t="s">
        <v>33</v>
      </c>
      <c r="I1546" t="s">
        <v>41</v>
      </c>
      <c r="J1546" s="4" t="str" cm="1">
        <f t="array" ref="J1546">_xlfn._xlws.FILTER(AnalysisGroupings!$G$2:$G$20,AnalysisGroupings!$F$2:$F$20=AnalysisResults!I1546,"")</f>
        <v>Xanomeline High Dose</v>
      </c>
      <c r="L1546" t="s">
        <v>108</v>
      </c>
      <c r="N1546" s="4" t="str" cm="1">
        <f t="array" ref="N1546">_xlfn._xlws.FILTER(AnalysisGroupings!$G$2:$G$20,(AnalysisGroupings!$F$2:$F$20=AnalysisResults!M1546)*LEN(M1546)&gt;0,"")</f>
        <v/>
      </c>
      <c r="O1546" t="s">
        <v>368</v>
      </c>
      <c r="P1546" t="s">
        <v>111</v>
      </c>
      <c r="R1546" s="4" t="str" cm="1">
        <f t="array" ref="R1546">_xlfn._xlws.FILTER(AnalysisGroupings!$G$2:$G$20,(AnalysisGroupings!$F$2:$F$20=AnalysisResults!Q1546)*LEN(Q1546)&gt;0,"")</f>
        <v/>
      </c>
      <c r="S1546" t="s">
        <v>459</v>
      </c>
      <c r="T1546">
        <v>0</v>
      </c>
      <c r="U1546" s="7" t="s">
        <v>280</v>
      </c>
    </row>
    <row r="1547" spans="1:21" x14ac:dyDescent="0.45">
      <c r="A1547" t="s">
        <v>117</v>
      </c>
      <c r="B1547" s="4" t="str" cm="1">
        <f t="array" ref="B1547">_xlfn._xlws.FILTER(AnalysisSets!B:B,AnalysisSets!A:A=_xlfn._xlws.FILTER(Analyses!D:D,Analyses!A:A=AnalysisResults!A1547,""),"")</f>
        <v>Safety Population</v>
      </c>
      <c r="C1547" t="s">
        <v>314</v>
      </c>
      <c r="D1547" s="4" t="str" cm="1">
        <f t="array" ref="D1547">_xlfn.UNIQUE(_xlfn._xlws.FILTER(AnalysisMethods!$C$2:$C$31,AnalysisMethods!$A$2:$A$31=AnalysisResults!C1547,""))</f>
        <v>Grouped summary of categorical variable</v>
      </c>
      <c r="E1547" t="s">
        <v>315</v>
      </c>
      <c r="F1547" s="4" t="str" cm="1">
        <f t="array" ref="F1547">_xlfn._xlws.FILTER(AnalysisMethods!$H$2:$H$31,AnalysisMethods!$E$2:$E$31=AnalysisResults!E1547,"")</f>
        <v>n</v>
      </c>
      <c r="G1547" s="4" t="str" cm="1">
        <f t="array" ref="G1547">_xlfn._xlws.FILTER(AnalysisMethods!$I$2:$I$31,AnalysisMethods!$E$2:$E$31=AnalysisResults!E1547,"")</f>
        <v>XX</v>
      </c>
      <c r="H1547" t="s">
        <v>33</v>
      </c>
      <c r="I1547" t="s">
        <v>41</v>
      </c>
      <c r="J1547" s="4" t="str" cm="1">
        <f t="array" ref="J1547">_xlfn._xlws.FILTER(AnalysisGroupings!$G$2:$G$20,AnalysisGroupings!$F$2:$F$20=AnalysisResults!I1547,"")</f>
        <v>Xanomeline High Dose</v>
      </c>
      <c r="L1547" t="s">
        <v>108</v>
      </c>
      <c r="N1547" s="4" t="str" cm="1">
        <f t="array" ref="N1547">_xlfn._xlws.FILTER(AnalysisGroupings!$G$2:$G$20,(AnalysisGroupings!$F$2:$F$20=AnalysisResults!M1547)*LEN(M1547)&gt;0,"")</f>
        <v/>
      </c>
      <c r="O1547" t="s">
        <v>368</v>
      </c>
      <c r="P1547" t="s">
        <v>111</v>
      </c>
      <c r="R1547" s="4" t="str" cm="1">
        <f t="array" ref="R1547">_xlfn._xlws.FILTER(AnalysisGroupings!$G$2:$G$20,(AnalysisGroupings!$F$2:$F$20=AnalysisResults!Q1547)*LEN(Q1547)&gt;0,"")</f>
        <v/>
      </c>
      <c r="S1547" t="s">
        <v>493</v>
      </c>
      <c r="T1547">
        <v>1</v>
      </c>
      <c r="U1547" s="7" t="s">
        <v>277</v>
      </c>
    </row>
    <row r="1548" spans="1:21" x14ac:dyDescent="0.45">
      <c r="A1548" t="s">
        <v>117</v>
      </c>
      <c r="B1548" s="4" t="str" cm="1">
        <f t="array" ref="B1548">_xlfn._xlws.FILTER(AnalysisSets!B:B,AnalysisSets!A:A=_xlfn._xlws.FILTER(Analyses!D:D,Analyses!A:A=AnalysisResults!A1548,""),"")</f>
        <v>Safety Population</v>
      </c>
      <c r="C1548" t="s">
        <v>314</v>
      </c>
      <c r="D1548" s="4" t="str" cm="1">
        <f t="array" ref="D1548">_xlfn.UNIQUE(_xlfn._xlws.FILTER(AnalysisMethods!$C$2:$C$31,AnalysisMethods!$A$2:$A$31=AnalysisResults!C1548,""))</f>
        <v>Grouped summary of categorical variable</v>
      </c>
      <c r="E1548" t="s">
        <v>316</v>
      </c>
      <c r="F1548" s="4" t="str" cm="1">
        <f t="array" ref="F1548">_xlfn._xlws.FILTER(AnalysisMethods!$H$2:$H$31,AnalysisMethods!$E$2:$E$31=AnalysisResults!E1548,"")</f>
        <v>%</v>
      </c>
      <c r="G1548" s="4" t="str" cm="1">
        <f t="array" ref="G1548">_xlfn._xlws.FILTER(AnalysisMethods!$I$2:$I$31,AnalysisMethods!$E$2:$E$31=AnalysisResults!E1548,"")</f>
        <v>( XX.X)</v>
      </c>
      <c r="H1548" t="s">
        <v>33</v>
      </c>
      <c r="I1548" t="s">
        <v>41</v>
      </c>
      <c r="J1548" s="4" t="str" cm="1">
        <f t="array" ref="J1548">_xlfn._xlws.FILTER(AnalysisGroupings!$G$2:$G$20,AnalysisGroupings!$F$2:$F$20=AnalysisResults!I1548,"")</f>
        <v>Xanomeline High Dose</v>
      </c>
      <c r="L1548" t="s">
        <v>108</v>
      </c>
      <c r="N1548" s="4" t="str" cm="1">
        <f t="array" ref="N1548">_xlfn._xlws.FILTER(AnalysisGroupings!$G$2:$G$20,(AnalysisGroupings!$F$2:$F$20=AnalysisResults!M1548)*LEN(M1548)&gt;0,"")</f>
        <v/>
      </c>
      <c r="O1548" t="s">
        <v>368</v>
      </c>
      <c r="P1548" t="s">
        <v>111</v>
      </c>
      <c r="R1548" s="4" t="str" cm="1">
        <f t="array" ref="R1548">_xlfn._xlws.FILTER(AnalysisGroupings!$G$2:$G$20,(AnalysisGroupings!$F$2:$F$20=AnalysisResults!Q1548)*LEN(Q1548)&gt;0,"")</f>
        <v/>
      </c>
      <c r="S1548" t="s">
        <v>493</v>
      </c>
      <c r="T1548">
        <v>1.1904999999999999</v>
      </c>
      <c r="U1548" s="7" t="s">
        <v>283</v>
      </c>
    </row>
    <row r="1549" spans="1:21" x14ac:dyDescent="0.45">
      <c r="A1549" t="s">
        <v>117</v>
      </c>
      <c r="B1549" s="4" t="str" cm="1">
        <f t="array" ref="B1549">_xlfn._xlws.FILTER(AnalysisSets!B:B,AnalysisSets!A:A=_xlfn._xlws.FILTER(Analyses!D:D,Analyses!A:A=AnalysisResults!A1549,""),"")</f>
        <v>Safety Population</v>
      </c>
      <c r="C1549" t="s">
        <v>314</v>
      </c>
      <c r="D1549" s="4" t="str" cm="1">
        <f t="array" ref="D1549">_xlfn.UNIQUE(_xlfn._xlws.FILTER(AnalysisMethods!$C$2:$C$31,AnalysisMethods!$A$2:$A$31=AnalysisResults!C1549,""))</f>
        <v>Grouped summary of categorical variable</v>
      </c>
      <c r="E1549" t="s">
        <v>315</v>
      </c>
      <c r="F1549" s="4" t="str" cm="1">
        <f t="array" ref="F1549">_xlfn._xlws.FILTER(AnalysisMethods!$H$2:$H$31,AnalysisMethods!$E$2:$E$31=AnalysisResults!E1549,"")</f>
        <v>n</v>
      </c>
      <c r="G1549" s="4" t="str" cm="1">
        <f t="array" ref="G1549">_xlfn._xlws.FILTER(AnalysisMethods!$I$2:$I$31,AnalysisMethods!$E$2:$E$31=AnalysisResults!E1549,"")</f>
        <v>XX</v>
      </c>
      <c r="H1549" t="s">
        <v>33</v>
      </c>
      <c r="I1549" t="s">
        <v>41</v>
      </c>
      <c r="J1549" s="4" t="str" cm="1">
        <f t="array" ref="J1549">_xlfn._xlws.FILTER(AnalysisGroupings!$G$2:$G$20,AnalysisGroupings!$F$2:$F$20=AnalysisResults!I1549,"")</f>
        <v>Xanomeline High Dose</v>
      </c>
      <c r="L1549" t="s">
        <v>108</v>
      </c>
      <c r="N1549" s="4" t="str" cm="1">
        <f t="array" ref="N1549">_xlfn._xlws.FILTER(AnalysisGroupings!$G$2:$G$20,(AnalysisGroupings!$F$2:$F$20=AnalysisResults!M1549)*LEN(M1549)&gt;0,"")</f>
        <v/>
      </c>
      <c r="O1549" t="s">
        <v>368</v>
      </c>
      <c r="P1549" t="s">
        <v>111</v>
      </c>
      <c r="R1549" s="4" t="str" cm="1">
        <f t="array" ref="R1549">_xlfn._xlws.FILTER(AnalysisGroupings!$G$2:$G$20,(AnalysisGroupings!$F$2:$F$20=AnalysisResults!Q1549)*LEN(Q1549)&gt;0,"")</f>
        <v/>
      </c>
      <c r="S1549" t="s">
        <v>494</v>
      </c>
      <c r="T1549">
        <v>1</v>
      </c>
      <c r="U1549" s="7" t="s">
        <v>277</v>
      </c>
    </row>
    <row r="1550" spans="1:21" x14ac:dyDescent="0.45">
      <c r="A1550" t="s">
        <v>117</v>
      </c>
      <c r="B1550" s="4" t="str" cm="1">
        <f t="array" ref="B1550">_xlfn._xlws.FILTER(AnalysisSets!B:B,AnalysisSets!A:A=_xlfn._xlws.FILTER(Analyses!D:D,Analyses!A:A=AnalysisResults!A1550,""),"")</f>
        <v>Safety Population</v>
      </c>
      <c r="C1550" t="s">
        <v>314</v>
      </c>
      <c r="D1550" s="4" t="str" cm="1">
        <f t="array" ref="D1550">_xlfn.UNIQUE(_xlfn._xlws.FILTER(AnalysisMethods!$C$2:$C$31,AnalysisMethods!$A$2:$A$31=AnalysisResults!C1550,""))</f>
        <v>Grouped summary of categorical variable</v>
      </c>
      <c r="E1550" t="s">
        <v>316</v>
      </c>
      <c r="F1550" s="4" t="str" cm="1">
        <f t="array" ref="F1550">_xlfn._xlws.FILTER(AnalysisMethods!$H$2:$H$31,AnalysisMethods!$E$2:$E$31=AnalysisResults!E1550,"")</f>
        <v>%</v>
      </c>
      <c r="G1550" s="4" t="str" cm="1">
        <f t="array" ref="G1550">_xlfn._xlws.FILTER(AnalysisMethods!$I$2:$I$31,AnalysisMethods!$E$2:$E$31=AnalysisResults!E1550,"")</f>
        <v>( XX.X)</v>
      </c>
      <c r="H1550" t="s">
        <v>33</v>
      </c>
      <c r="I1550" t="s">
        <v>41</v>
      </c>
      <c r="J1550" s="4" t="str" cm="1">
        <f t="array" ref="J1550">_xlfn._xlws.FILTER(AnalysisGroupings!$G$2:$G$20,AnalysisGroupings!$F$2:$F$20=AnalysisResults!I1550,"")</f>
        <v>Xanomeline High Dose</v>
      </c>
      <c r="L1550" t="s">
        <v>108</v>
      </c>
      <c r="N1550" s="4" t="str" cm="1">
        <f t="array" ref="N1550">_xlfn._xlws.FILTER(AnalysisGroupings!$G$2:$G$20,(AnalysisGroupings!$F$2:$F$20=AnalysisResults!M1550)*LEN(M1550)&gt;0,"")</f>
        <v/>
      </c>
      <c r="O1550" t="s">
        <v>368</v>
      </c>
      <c r="P1550" t="s">
        <v>111</v>
      </c>
      <c r="R1550" s="4" t="str" cm="1">
        <f t="array" ref="R1550">_xlfn._xlws.FILTER(AnalysisGroupings!$G$2:$G$20,(AnalysisGroupings!$F$2:$F$20=AnalysisResults!Q1550)*LEN(Q1550)&gt;0,"")</f>
        <v/>
      </c>
      <c r="S1550" t="s">
        <v>494</v>
      </c>
      <c r="T1550">
        <v>1.1904999999999999</v>
      </c>
      <c r="U1550" s="7" t="s">
        <v>283</v>
      </c>
    </row>
    <row r="1551" spans="1:21" x14ac:dyDescent="0.45">
      <c r="A1551" t="s">
        <v>117</v>
      </c>
      <c r="B1551" s="4" t="str" cm="1">
        <f t="array" ref="B1551">_xlfn._xlws.FILTER(AnalysisSets!B:B,AnalysisSets!A:A=_xlfn._xlws.FILTER(Analyses!D:D,Analyses!A:A=AnalysisResults!A1551,""),"")</f>
        <v>Safety Population</v>
      </c>
      <c r="C1551" t="s">
        <v>314</v>
      </c>
      <c r="D1551" s="4" t="str" cm="1">
        <f t="array" ref="D1551">_xlfn.UNIQUE(_xlfn._xlws.FILTER(AnalysisMethods!$C$2:$C$31,AnalysisMethods!$A$2:$A$31=AnalysisResults!C1551,""))</f>
        <v>Grouped summary of categorical variable</v>
      </c>
      <c r="E1551" t="s">
        <v>315</v>
      </c>
      <c r="F1551" s="4" t="str" cm="1">
        <f t="array" ref="F1551">_xlfn._xlws.FILTER(AnalysisMethods!$H$2:$H$31,AnalysisMethods!$E$2:$E$31=AnalysisResults!E1551,"")</f>
        <v>n</v>
      </c>
      <c r="G1551" s="4" t="str" cm="1">
        <f t="array" ref="G1551">_xlfn._xlws.FILTER(AnalysisMethods!$I$2:$I$31,AnalysisMethods!$E$2:$E$31=AnalysisResults!E1551,"")</f>
        <v>XX</v>
      </c>
      <c r="H1551" t="s">
        <v>33</v>
      </c>
      <c r="I1551" t="s">
        <v>41</v>
      </c>
      <c r="J1551" s="4" t="str" cm="1">
        <f t="array" ref="J1551">_xlfn._xlws.FILTER(AnalysisGroupings!$G$2:$G$20,AnalysisGroupings!$F$2:$F$20=AnalysisResults!I1551,"")</f>
        <v>Xanomeline High Dose</v>
      </c>
      <c r="L1551" t="s">
        <v>108</v>
      </c>
      <c r="N1551" s="4" t="str" cm="1">
        <f t="array" ref="N1551">_xlfn._xlws.FILTER(AnalysisGroupings!$G$2:$G$20,(AnalysisGroupings!$F$2:$F$20=AnalysisResults!M1551)*LEN(M1551)&gt;0,"")</f>
        <v/>
      </c>
      <c r="O1551" t="s">
        <v>368</v>
      </c>
      <c r="P1551" t="s">
        <v>111</v>
      </c>
      <c r="R1551" s="4" t="str" cm="1">
        <f t="array" ref="R1551">_xlfn._xlws.FILTER(AnalysisGroupings!$G$2:$G$20,(AnalysisGroupings!$F$2:$F$20=AnalysisResults!Q1551)*LEN(Q1551)&gt;0,"")</f>
        <v/>
      </c>
      <c r="S1551" t="s">
        <v>514</v>
      </c>
      <c r="T1551">
        <v>2</v>
      </c>
      <c r="U1551" s="7" t="s">
        <v>614</v>
      </c>
    </row>
    <row r="1552" spans="1:21" x14ac:dyDescent="0.45">
      <c r="A1552" t="s">
        <v>117</v>
      </c>
      <c r="B1552" s="4" t="str" cm="1">
        <f t="array" ref="B1552">_xlfn._xlws.FILTER(AnalysisSets!B:B,AnalysisSets!A:A=_xlfn._xlws.FILTER(Analyses!D:D,Analyses!A:A=AnalysisResults!A1552,""),"")</f>
        <v>Safety Population</v>
      </c>
      <c r="C1552" t="s">
        <v>314</v>
      </c>
      <c r="D1552" s="4" t="str" cm="1">
        <f t="array" ref="D1552">_xlfn.UNIQUE(_xlfn._xlws.FILTER(AnalysisMethods!$C$2:$C$31,AnalysisMethods!$A$2:$A$31=AnalysisResults!C1552,""))</f>
        <v>Grouped summary of categorical variable</v>
      </c>
      <c r="E1552" t="s">
        <v>316</v>
      </c>
      <c r="F1552" s="4" t="str" cm="1">
        <f t="array" ref="F1552">_xlfn._xlws.FILTER(AnalysisMethods!$H$2:$H$31,AnalysisMethods!$E$2:$E$31=AnalysisResults!E1552,"")</f>
        <v>%</v>
      </c>
      <c r="G1552" s="4" t="str" cm="1">
        <f t="array" ref="G1552">_xlfn._xlws.FILTER(AnalysisMethods!$I$2:$I$31,AnalysisMethods!$E$2:$E$31=AnalysisResults!E1552,"")</f>
        <v>( XX.X)</v>
      </c>
      <c r="H1552" t="s">
        <v>33</v>
      </c>
      <c r="I1552" t="s">
        <v>41</v>
      </c>
      <c r="J1552" s="4" t="str" cm="1">
        <f t="array" ref="J1552">_xlfn._xlws.FILTER(AnalysisGroupings!$G$2:$G$20,AnalysisGroupings!$F$2:$F$20=AnalysisResults!I1552,"")</f>
        <v>Xanomeline High Dose</v>
      </c>
      <c r="L1552" t="s">
        <v>108</v>
      </c>
      <c r="N1552" s="4" t="str" cm="1">
        <f t="array" ref="N1552">_xlfn._xlws.FILTER(AnalysisGroupings!$G$2:$G$20,(AnalysisGroupings!$F$2:$F$20=AnalysisResults!M1552)*LEN(M1552)&gt;0,"")</f>
        <v/>
      </c>
      <c r="O1552" t="s">
        <v>368</v>
      </c>
      <c r="P1552" t="s">
        <v>111</v>
      </c>
      <c r="R1552" s="4" t="str" cm="1">
        <f t="array" ref="R1552">_xlfn._xlws.FILTER(AnalysisGroupings!$G$2:$G$20,(AnalysisGroupings!$F$2:$F$20=AnalysisResults!Q1552)*LEN(Q1552)&gt;0,"")</f>
        <v/>
      </c>
      <c r="S1552" t="s">
        <v>514</v>
      </c>
      <c r="T1552">
        <v>2.3809999999999998</v>
      </c>
      <c r="U1552" s="7" t="s">
        <v>631</v>
      </c>
    </row>
    <row r="1553" spans="1:21" x14ac:dyDescent="0.45">
      <c r="A1553" t="s">
        <v>117</v>
      </c>
      <c r="B1553" s="4" t="str" cm="1">
        <f t="array" ref="B1553">_xlfn._xlws.FILTER(AnalysisSets!B:B,AnalysisSets!A:A=_xlfn._xlws.FILTER(Analyses!D:D,Analyses!A:A=AnalysisResults!A1553,""),"")</f>
        <v>Safety Population</v>
      </c>
      <c r="C1553" t="s">
        <v>314</v>
      </c>
      <c r="D1553" s="4" t="str" cm="1">
        <f t="array" ref="D1553">_xlfn.UNIQUE(_xlfn._xlws.FILTER(AnalysisMethods!$C$2:$C$31,AnalysisMethods!$A$2:$A$31=AnalysisResults!C1553,""))</f>
        <v>Grouped summary of categorical variable</v>
      </c>
      <c r="E1553" t="s">
        <v>315</v>
      </c>
      <c r="F1553" s="4" t="str" cm="1">
        <f t="array" ref="F1553">_xlfn._xlws.FILTER(AnalysisMethods!$H$2:$H$31,AnalysisMethods!$E$2:$E$31=AnalysisResults!E1553,"")</f>
        <v>n</v>
      </c>
      <c r="G1553" s="4" t="str" cm="1">
        <f t="array" ref="G1553">_xlfn._xlws.FILTER(AnalysisMethods!$I$2:$I$31,AnalysisMethods!$E$2:$E$31=AnalysisResults!E1553,"")</f>
        <v>XX</v>
      </c>
      <c r="H1553" t="s">
        <v>33</v>
      </c>
      <c r="I1553" t="s">
        <v>41</v>
      </c>
      <c r="J1553" s="4" t="str" cm="1">
        <f t="array" ref="J1553">_xlfn._xlws.FILTER(AnalysisGroupings!$G$2:$G$20,AnalysisGroupings!$F$2:$F$20=AnalysisResults!I1553,"")</f>
        <v>Xanomeline High Dose</v>
      </c>
      <c r="L1553" t="s">
        <v>108</v>
      </c>
      <c r="N1553" s="4" t="str" cm="1">
        <f t="array" ref="N1553">_xlfn._xlws.FILTER(AnalysisGroupings!$G$2:$G$20,(AnalysisGroupings!$F$2:$F$20=AnalysisResults!M1553)*LEN(M1553)&gt;0,"")</f>
        <v/>
      </c>
      <c r="O1553" t="s">
        <v>368</v>
      </c>
      <c r="P1553" t="s">
        <v>111</v>
      </c>
      <c r="R1553" s="4" t="str" cm="1">
        <f t="array" ref="R1553">_xlfn._xlws.FILTER(AnalysisGroupings!$G$2:$G$20,(AnalysisGroupings!$F$2:$F$20=AnalysisResults!Q1553)*LEN(Q1553)&gt;0,"")</f>
        <v/>
      </c>
      <c r="S1553" t="s">
        <v>515</v>
      </c>
      <c r="T1553">
        <v>0</v>
      </c>
      <c r="U1553" s="7" t="s">
        <v>276</v>
      </c>
    </row>
    <row r="1554" spans="1:21" x14ac:dyDescent="0.45">
      <c r="A1554" t="s">
        <v>117</v>
      </c>
      <c r="B1554" s="4" t="str" cm="1">
        <f t="array" ref="B1554">_xlfn._xlws.FILTER(AnalysisSets!B:B,AnalysisSets!A:A=_xlfn._xlws.FILTER(Analyses!D:D,Analyses!A:A=AnalysisResults!A1554,""),"")</f>
        <v>Safety Population</v>
      </c>
      <c r="C1554" t="s">
        <v>314</v>
      </c>
      <c r="D1554" s="4" t="str" cm="1">
        <f t="array" ref="D1554">_xlfn.UNIQUE(_xlfn._xlws.FILTER(AnalysisMethods!$C$2:$C$31,AnalysisMethods!$A$2:$A$31=AnalysisResults!C1554,""))</f>
        <v>Grouped summary of categorical variable</v>
      </c>
      <c r="E1554" t="s">
        <v>316</v>
      </c>
      <c r="F1554" s="4" t="str" cm="1">
        <f t="array" ref="F1554">_xlfn._xlws.FILTER(AnalysisMethods!$H$2:$H$31,AnalysisMethods!$E$2:$E$31=AnalysisResults!E1554,"")</f>
        <v>%</v>
      </c>
      <c r="G1554" s="4" t="str" cm="1">
        <f t="array" ref="G1554">_xlfn._xlws.FILTER(AnalysisMethods!$I$2:$I$31,AnalysisMethods!$E$2:$E$31=AnalysisResults!E1554,"")</f>
        <v>( XX.X)</v>
      </c>
      <c r="H1554" t="s">
        <v>33</v>
      </c>
      <c r="I1554" t="s">
        <v>41</v>
      </c>
      <c r="J1554" s="4" t="str" cm="1">
        <f t="array" ref="J1554">_xlfn._xlws.FILTER(AnalysisGroupings!$G$2:$G$20,AnalysisGroupings!$F$2:$F$20=AnalysisResults!I1554,"")</f>
        <v>Xanomeline High Dose</v>
      </c>
      <c r="L1554" t="s">
        <v>108</v>
      </c>
      <c r="N1554" s="4" t="str" cm="1">
        <f t="array" ref="N1554">_xlfn._xlws.FILTER(AnalysisGroupings!$G$2:$G$20,(AnalysisGroupings!$F$2:$F$20=AnalysisResults!M1554)*LEN(M1554)&gt;0,"")</f>
        <v/>
      </c>
      <c r="O1554" t="s">
        <v>368</v>
      </c>
      <c r="P1554" t="s">
        <v>111</v>
      </c>
      <c r="R1554" s="4" t="str" cm="1">
        <f t="array" ref="R1554">_xlfn._xlws.FILTER(AnalysisGroupings!$G$2:$G$20,(AnalysisGroupings!$F$2:$F$20=AnalysisResults!Q1554)*LEN(Q1554)&gt;0,"")</f>
        <v/>
      </c>
      <c r="S1554" t="s">
        <v>515</v>
      </c>
      <c r="T1554">
        <v>0</v>
      </c>
      <c r="U1554" s="7" t="s">
        <v>280</v>
      </c>
    </row>
    <row r="1555" spans="1:21" x14ac:dyDescent="0.45">
      <c r="A1555" t="s">
        <v>117</v>
      </c>
      <c r="B1555" s="4" t="str" cm="1">
        <f t="array" ref="B1555">_xlfn._xlws.FILTER(AnalysisSets!B:B,AnalysisSets!A:A=_xlfn._xlws.FILTER(Analyses!D:D,Analyses!A:A=AnalysisResults!A1555,""),"")</f>
        <v>Safety Population</v>
      </c>
      <c r="C1555" t="s">
        <v>314</v>
      </c>
      <c r="D1555" s="4" t="str" cm="1">
        <f t="array" ref="D1555">_xlfn.UNIQUE(_xlfn._xlws.FILTER(AnalysisMethods!$C$2:$C$31,AnalysisMethods!$A$2:$A$31=AnalysisResults!C1555,""))</f>
        <v>Grouped summary of categorical variable</v>
      </c>
      <c r="E1555" t="s">
        <v>315</v>
      </c>
      <c r="F1555" s="4" t="str" cm="1">
        <f t="array" ref="F1555">_xlfn._xlws.FILTER(AnalysisMethods!$H$2:$H$31,AnalysisMethods!$E$2:$E$31=AnalysisResults!E1555,"")</f>
        <v>n</v>
      </c>
      <c r="G1555" s="4" t="str" cm="1">
        <f t="array" ref="G1555">_xlfn._xlws.FILTER(AnalysisMethods!$I$2:$I$31,AnalysisMethods!$E$2:$E$31=AnalysisResults!E1555,"")</f>
        <v>XX</v>
      </c>
      <c r="H1555" t="s">
        <v>33</v>
      </c>
      <c r="I1555" t="s">
        <v>41</v>
      </c>
      <c r="J1555" s="4" t="str" cm="1">
        <f t="array" ref="J1555">_xlfn._xlws.FILTER(AnalysisGroupings!$G$2:$G$20,AnalysisGroupings!$F$2:$F$20=AnalysisResults!I1555,"")</f>
        <v>Xanomeline High Dose</v>
      </c>
      <c r="L1555" t="s">
        <v>108</v>
      </c>
      <c r="N1555" s="4" t="str" cm="1">
        <f t="array" ref="N1555">_xlfn._xlws.FILTER(AnalysisGroupings!$G$2:$G$20,(AnalysisGroupings!$F$2:$F$20=AnalysisResults!M1555)*LEN(M1555)&gt;0,"")</f>
        <v/>
      </c>
      <c r="O1555" t="s">
        <v>368</v>
      </c>
      <c r="P1555" t="s">
        <v>111</v>
      </c>
      <c r="R1555" s="4" t="str" cm="1">
        <f t="array" ref="R1555">_xlfn._xlws.FILTER(AnalysisGroupings!$G$2:$G$20,(AnalysisGroupings!$F$2:$F$20=AnalysisResults!Q1555)*LEN(Q1555)&gt;0,"")</f>
        <v/>
      </c>
      <c r="S1555" t="s">
        <v>518</v>
      </c>
      <c r="T1555">
        <v>1</v>
      </c>
      <c r="U1555" s="7" t="s">
        <v>277</v>
      </c>
    </row>
    <row r="1556" spans="1:21" x14ac:dyDescent="0.45">
      <c r="A1556" t="s">
        <v>117</v>
      </c>
      <c r="B1556" s="4" t="str" cm="1">
        <f t="array" ref="B1556">_xlfn._xlws.FILTER(AnalysisSets!B:B,AnalysisSets!A:A=_xlfn._xlws.FILTER(Analyses!D:D,Analyses!A:A=AnalysisResults!A1556,""),"")</f>
        <v>Safety Population</v>
      </c>
      <c r="C1556" t="s">
        <v>314</v>
      </c>
      <c r="D1556" s="4" t="str" cm="1">
        <f t="array" ref="D1556">_xlfn.UNIQUE(_xlfn._xlws.FILTER(AnalysisMethods!$C$2:$C$31,AnalysisMethods!$A$2:$A$31=AnalysisResults!C1556,""))</f>
        <v>Grouped summary of categorical variable</v>
      </c>
      <c r="E1556" t="s">
        <v>316</v>
      </c>
      <c r="F1556" s="4" t="str" cm="1">
        <f t="array" ref="F1556">_xlfn._xlws.FILTER(AnalysisMethods!$H$2:$H$31,AnalysisMethods!$E$2:$E$31=AnalysisResults!E1556,"")</f>
        <v>%</v>
      </c>
      <c r="G1556" s="4" t="str" cm="1">
        <f t="array" ref="G1556">_xlfn._xlws.FILTER(AnalysisMethods!$I$2:$I$31,AnalysisMethods!$E$2:$E$31=AnalysisResults!E1556,"")</f>
        <v>( XX.X)</v>
      </c>
      <c r="H1556" t="s">
        <v>33</v>
      </c>
      <c r="I1556" t="s">
        <v>41</v>
      </c>
      <c r="J1556" s="4" t="str" cm="1">
        <f t="array" ref="J1556">_xlfn._xlws.FILTER(AnalysisGroupings!$G$2:$G$20,AnalysisGroupings!$F$2:$F$20=AnalysisResults!I1556,"")</f>
        <v>Xanomeline High Dose</v>
      </c>
      <c r="L1556" t="s">
        <v>108</v>
      </c>
      <c r="N1556" s="4" t="str" cm="1">
        <f t="array" ref="N1556">_xlfn._xlws.FILTER(AnalysisGroupings!$G$2:$G$20,(AnalysisGroupings!$F$2:$F$20=AnalysisResults!M1556)*LEN(M1556)&gt;0,"")</f>
        <v/>
      </c>
      <c r="O1556" t="s">
        <v>368</v>
      </c>
      <c r="P1556" t="s">
        <v>111</v>
      </c>
      <c r="R1556" s="4" t="str" cm="1">
        <f t="array" ref="R1556">_xlfn._xlws.FILTER(AnalysisGroupings!$G$2:$G$20,(AnalysisGroupings!$F$2:$F$20=AnalysisResults!Q1556)*LEN(Q1556)&gt;0,"")</f>
        <v/>
      </c>
      <c r="S1556" t="s">
        <v>518</v>
      </c>
      <c r="T1556">
        <v>1.1904999999999999</v>
      </c>
      <c r="U1556" s="7" t="s">
        <v>283</v>
      </c>
    </row>
    <row r="1557" spans="1:21" x14ac:dyDescent="0.45">
      <c r="A1557" t="s">
        <v>117</v>
      </c>
      <c r="B1557" s="4" t="str" cm="1">
        <f t="array" ref="B1557">_xlfn._xlws.FILTER(AnalysisSets!B:B,AnalysisSets!A:A=_xlfn._xlws.FILTER(Analyses!D:D,Analyses!A:A=AnalysisResults!A1557,""),"")</f>
        <v>Safety Population</v>
      </c>
      <c r="C1557" t="s">
        <v>314</v>
      </c>
      <c r="D1557" s="4" t="str" cm="1">
        <f t="array" ref="D1557">_xlfn.UNIQUE(_xlfn._xlws.FILTER(AnalysisMethods!$C$2:$C$31,AnalysisMethods!$A$2:$A$31=AnalysisResults!C1557,""))</f>
        <v>Grouped summary of categorical variable</v>
      </c>
      <c r="E1557" t="s">
        <v>315</v>
      </c>
      <c r="F1557" s="4" t="str" cm="1">
        <f t="array" ref="F1557">_xlfn._xlws.FILTER(AnalysisMethods!$H$2:$H$31,AnalysisMethods!$E$2:$E$31=AnalysisResults!E1557,"")</f>
        <v>n</v>
      </c>
      <c r="G1557" s="4" t="str" cm="1">
        <f t="array" ref="G1557">_xlfn._xlws.FILTER(AnalysisMethods!$I$2:$I$31,AnalysisMethods!$E$2:$E$31=AnalysisResults!E1557,"")</f>
        <v>XX</v>
      </c>
      <c r="H1557" t="s">
        <v>33</v>
      </c>
      <c r="I1557" t="s">
        <v>41</v>
      </c>
      <c r="J1557" s="4" t="str" cm="1">
        <f t="array" ref="J1557">_xlfn._xlws.FILTER(AnalysisGroupings!$G$2:$G$20,AnalysisGroupings!$F$2:$F$20=AnalysisResults!I1557,"")</f>
        <v>Xanomeline High Dose</v>
      </c>
      <c r="L1557" t="s">
        <v>108</v>
      </c>
      <c r="N1557" s="4" t="str" cm="1">
        <f t="array" ref="N1557">_xlfn._xlws.FILTER(AnalysisGroupings!$G$2:$G$20,(AnalysisGroupings!$F$2:$F$20=AnalysisResults!M1557)*LEN(M1557)&gt;0,"")</f>
        <v/>
      </c>
      <c r="O1557" t="s">
        <v>368</v>
      </c>
      <c r="P1557" t="s">
        <v>111</v>
      </c>
      <c r="R1557" s="4" t="str" cm="1">
        <f t="array" ref="R1557">_xlfn._xlws.FILTER(AnalysisGroupings!$G$2:$G$20,(AnalysisGroupings!$F$2:$F$20=AnalysisResults!Q1557)*LEN(Q1557)&gt;0,"")</f>
        <v/>
      </c>
      <c r="S1557" t="s">
        <v>519</v>
      </c>
      <c r="T1557">
        <v>1</v>
      </c>
      <c r="U1557" s="7" t="s">
        <v>277</v>
      </c>
    </row>
    <row r="1558" spans="1:21" x14ac:dyDescent="0.45">
      <c r="A1558" t="s">
        <v>117</v>
      </c>
      <c r="B1558" s="4" t="str" cm="1">
        <f t="array" ref="B1558">_xlfn._xlws.FILTER(AnalysisSets!B:B,AnalysisSets!A:A=_xlfn._xlws.FILTER(Analyses!D:D,Analyses!A:A=AnalysisResults!A1558,""),"")</f>
        <v>Safety Population</v>
      </c>
      <c r="C1558" t="s">
        <v>314</v>
      </c>
      <c r="D1558" s="4" t="str" cm="1">
        <f t="array" ref="D1558">_xlfn.UNIQUE(_xlfn._xlws.FILTER(AnalysisMethods!$C$2:$C$31,AnalysisMethods!$A$2:$A$31=AnalysisResults!C1558,""))</f>
        <v>Grouped summary of categorical variable</v>
      </c>
      <c r="E1558" t="s">
        <v>316</v>
      </c>
      <c r="F1558" s="4" t="str" cm="1">
        <f t="array" ref="F1558">_xlfn._xlws.FILTER(AnalysisMethods!$H$2:$H$31,AnalysisMethods!$E$2:$E$31=AnalysisResults!E1558,"")</f>
        <v>%</v>
      </c>
      <c r="G1558" s="4" t="str" cm="1">
        <f t="array" ref="G1558">_xlfn._xlws.FILTER(AnalysisMethods!$I$2:$I$31,AnalysisMethods!$E$2:$E$31=AnalysisResults!E1558,"")</f>
        <v>( XX.X)</v>
      </c>
      <c r="H1558" t="s">
        <v>33</v>
      </c>
      <c r="I1558" t="s">
        <v>41</v>
      </c>
      <c r="J1558" s="4" t="str" cm="1">
        <f t="array" ref="J1558">_xlfn._xlws.FILTER(AnalysisGroupings!$G$2:$G$20,AnalysisGroupings!$F$2:$F$20=AnalysisResults!I1558,"")</f>
        <v>Xanomeline High Dose</v>
      </c>
      <c r="L1558" t="s">
        <v>108</v>
      </c>
      <c r="N1558" s="4" t="str" cm="1">
        <f t="array" ref="N1558">_xlfn._xlws.FILTER(AnalysisGroupings!$G$2:$G$20,(AnalysisGroupings!$F$2:$F$20=AnalysisResults!M1558)*LEN(M1558)&gt;0,"")</f>
        <v/>
      </c>
      <c r="O1558" t="s">
        <v>368</v>
      </c>
      <c r="P1558" t="s">
        <v>111</v>
      </c>
      <c r="R1558" s="4" t="str" cm="1">
        <f t="array" ref="R1558">_xlfn._xlws.FILTER(AnalysisGroupings!$G$2:$G$20,(AnalysisGroupings!$F$2:$F$20=AnalysisResults!Q1558)*LEN(Q1558)&gt;0,"")</f>
        <v/>
      </c>
      <c r="S1558" t="s">
        <v>519</v>
      </c>
      <c r="T1558">
        <v>1.1904999999999999</v>
      </c>
      <c r="U1558" s="7" t="s">
        <v>283</v>
      </c>
    </row>
    <row r="1559" spans="1:21" x14ac:dyDescent="0.45">
      <c r="A1559" t="s">
        <v>117</v>
      </c>
      <c r="B1559" s="4" t="str" cm="1">
        <f t="array" ref="B1559">_xlfn._xlws.FILTER(AnalysisSets!B:B,AnalysisSets!A:A=_xlfn._xlws.FILTER(Analyses!D:D,Analyses!A:A=AnalysisResults!A1559,""),"")</f>
        <v>Safety Population</v>
      </c>
      <c r="C1559" t="s">
        <v>314</v>
      </c>
      <c r="D1559" s="4" t="str" cm="1">
        <f t="array" ref="D1559">_xlfn.UNIQUE(_xlfn._xlws.FILTER(AnalysisMethods!$C$2:$C$31,AnalysisMethods!$A$2:$A$31=AnalysisResults!C1559,""))</f>
        <v>Grouped summary of categorical variable</v>
      </c>
      <c r="E1559" t="s">
        <v>315</v>
      </c>
      <c r="F1559" s="4" t="str" cm="1">
        <f t="array" ref="F1559">_xlfn._xlws.FILTER(AnalysisMethods!$H$2:$H$31,AnalysisMethods!$E$2:$E$31=AnalysisResults!E1559,"")</f>
        <v>n</v>
      </c>
      <c r="G1559" s="4" t="str" cm="1">
        <f t="array" ref="G1559">_xlfn._xlws.FILTER(AnalysisMethods!$I$2:$I$31,AnalysisMethods!$E$2:$E$31=AnalysisResults!E1559,"")</f>
        <v>XX</v>
      </c>
      <c r="H1559" t="s">
        <v>33</v>
      </c>
      <c r="I1559" t="s">
        <v>41</v>
      </c>
      <c r="J1559" s="4" t="str" cm="1">
        <f t="array" ref="J1559">_xlfn._xlws.FILTER(AnalysisGroupings!$G$2:$G$20,AnalysisGroupings!$F$2:$F$20=AnalysisResults!I1559,"")</f>
        <v>Xanomeline High Dose</v>
      </c>
      <c r="L1559" t="s">
        <v>108</v>
      </c>
      <c r="N1559" s="4" t="str" cm="1">
        <f t="array" ref="N1559">_xlfn._xlws.FILTER(AnalysisGroupings!$G$2:$G$20,(AnalysisGroupings!$F$2:$F$20=AnalysisResults!M1559)*LEN(M1559)&gt;0,"")</f>
        <v/>
      </c>
      <c r="O1559" t="s">
        <v>368</v>
      </c>
      <c r="P1559" t="s">
        <v>111</v>
      </c>
      <c r="R1559" s="4" t="str" cm="1">
        <f t="array" ref="R1559">_xlfn._xlws.FILTER(AnalysisGroupings!$G$2:$G$20,(AnalysisGroupings!$F$2:$F$20=AnalysisResults!Q1559)*LEN(Q1559)&gt;0,"")</f>
        <v/>
      </c>
      <c r="S1559" t="s">
        <v>534</v>
      </c>
      <c r="T1559">
        <v>1</v>
      </c>
      <c r="U1559" s="7" t="s">
        <v>277</v>
      </c>
    </row>
    <row r="1560" spans="1:21" x14ac:dyDescent="0.45">
      <c r="A1560" t="s">
        <v>117</v>
      </c>
      <c r="B1560" s="4" t="str" cm="1">
        <f t="array" ref="B1560">_xlfn._xlws.FILTER(AnalysisSets!B:B,AnalysisSets!A:A=_xlfn._xlws.FILTER(Analyses!D:D,Analyses!A:A=AnalysisResults!A1560,""),"")</f>
        <v>Safety Population</v>
      </c>
      <c r="C1560" t="s">
        <v>314</v>
      </c>
      <c r="D1560" s="4" t="str" cm="1">
        <f t="array" ref="D1560">_xlfn.UNIQUE(_xlfn._xlws.FILTER(AnalysisMethods!$C$2:$C$31,AnalysisMethods!$A$2:$A$31=AnalysisResults!C1560,""))</f>
        <v>Grouped summary of categorical variable</v>
      </c>
      <c r="E1560" t="s">
        <v>316</v>
      </c>
      <c r="F1560" s="4" t="str" cm="1">
        <f t="array" ref="F1560">_xlfn._xlws.FILTER(AnalysisMethods!$H$2:$H$31,AnalysisMethods!$E$2:$E$31=AnalysisResults!E1560,"")</f>
        <v>%</v>
      </c>
      <c r="G1560" s="4" t="str" cm="1">
        <f t="array" ref="G1560">_xlfn._xlws.FILTER(AnalysisMethods!$I$2:$I$31,AnalysisMethods!$E$2:$E$31=AnalysisResults!E1560,"")</f>
        <v>( XX.X)</v>
      </c>
      <c r="H1560" t="s">
        <v>33</v>
      </c>
      <c r="I1560" t="s">
        <v>41</v>
      </c>
      <c r="J1560" s="4" t="str" cm="1">
        <f t="array" ref="J1560">_xlfn._xlws.FILTER(AnalysisGroupings!$G$2:$G$20,AnalysisGroupings!$F$2:$F$20=AnalysisResults!I1560,"")</f>
        <v>Xanomeline High Dose</v>
      </c>
      <c r="L1560" t="s">
        <v>108</v>
      </c>
      <c r="N1560" s="4" t="str" cm="1">
        <f t="array" ref="N1560">_xlfn._xlws.FILTER(AnalysisGroupings!$G$2:$G$20,(AnalysisGroupings!$F$2:$F$20=AnalysisResults!M1560)*LEN(M1560)&gt;0,"")</f>
        <v/>
      </c>
      <c r="O1560" t="s">
        <v>368</v>
      </c>
      <c r="P1560" t="s">
        <v>111</v>
      </c>
      <c r="R1560" s="4" t="str" cm="1">
        <f t="array" ref="R1560">_xlfn._xlws.FILTER(AnalysisGroupings!$G$2:$G$20,(AnalysisGroupings!$F$2:$F$20=AnalysisResults!Q1560)*LEN(Q1560)&gt;0,"")</f>
        <v/>
      </c>
      <c r="S1560" t="s">
        <v>534</v>
      </c>
      <c r="T1560">
        <v>1.1904999999999999</v>
      </c>
      <c r="U1560" s="7" t="s">
        <v>283</v>
      </c>
    </row>
    <row r="1561" spans="1:21" x14ac:dyDescent="0.45">
      <c r="A1561" t="s">
        <v>117</v>
      </c>
      <c r="B1561" s="4" t="str" cm="1">
        <f t="array" ref="B1561">_xlfn._xlws.FILTER(AnalysisSets!B:B,AnalysisSets!A:A=_xlfn._xlws.FILTER(Analyses!D:D,Analyses!A:A=AnalysisResults!A1561,""),"")</f>
        <v>Safety Population</v>
      </c>
      <c r="C1561" t="s">
        <v>314</v>
      </c>
      <c r="D1561" s="4" t="str" cm="1">
        <f t="array" ref="D1561">_xlfn.UNIQUE(_xlfn._xlws.FILTER(AnalysisMethods!$C$2:$C$31,AnalysisMethods!$A$2:$A$31=AnalysisResults!C1561,""))</f>
        <v>Grouped summary of categorical variable</v>
      </c>
      <c r="E1561" t="s">
        <v>315</v>
      </c>
      <c r="F1561" s="4" t="str" cm="1">
        <f t="array" ref="F1561">_xlfn._xlws.FILTER(AnalysisMethods!$H$2:$H$31,AnalysisMethods!$E$2:$E$31=AnalysisResults!E1561,"")</f>
        <v>n</v>
      </c>
      <c r="G1561" s="4" t="str" cm="1">
        <f t="array" ref="G1561">_xlfn._xlws.FILTER(AnalysisMethods!$I$2:$I$31,AnalysisMethods!$E$2:$E$31=AnalysisResults!E1561,"")</f>
        <v>XX</v>
      </c>
      <c r="H1561" t="s">
        <v>33</v>
      </c>
      <c r="I1561" t="s">
        <v>41</v>
      </c>
      <c r="J1561" s="4" t="str" cm="1">
        <f t="array" ref="J1561">_xlfn._xlws.FILTER(AnalysisGroupings!$G$2:$G$20,AnalysisGroupings!$F$2:$F$20=AnalysisResults!I1561,"")</f>
        <v>Xanomeline High Dose</v>
      </c>
      <c r="L1561" t="s">
        <v>108</v>
      </c>
      <c r="N1561" s="4" t="str" cm="1">
        <f t="array" ref="N1561">_xlfn._xlws.FILTER(AnalysisGroupings!$G$2:$G$20,(AnalysisGroupings!$F$2:$F$20=AnalysisResults!M1561)*LEN(M1561)&gt;0,"")</f>
        <v/>
      </c>
      <c r="O1561" t="s">
        <v>368</v>
      </c>
      <c r="P1561" t="s">
        <v>111</v>
      </c>
      <c r="R1561" s="4" t="str" cm="1">
        <f t="array" ref="R1561">_xlfn._xlws.FILTER(AnalysisGroupings!$G$2:$G$20,(AnalysisGroupings!$F$2:$F$20=AnalysisResults!Q1561)*LEN(Q1561)&gt;0,"")</f>
        <v/>
      </c>
      <c r="S1561" t="s">
        <v>565</v>
      </c>
      <c r="T1561">
        <v>0</v>
      </c>
      <c r="U1561" s="7" t="s">
        <v>276</v>
      </c>
    </row>
    <row r="1562" spans="1:21" x14ac:dyDescent="0.45">
      <c r="A1562" t="s">
        <v>117</v>
      </c>
      <c r="B1562" s="4" t="str" cm="1">
        <f t="array" ref="B1562">_xlfn._xlws.FILTER(AnalysisSets!B:B,AnalysisSets!A:A=_xlfn._xlws.FILTER(Analyses!D:D,Analyses!A:A=AnalysisResults!A1562,""),"")</f>
        <v>Safety Population</v>
      </c>
      <c r="C1562" t="s">
        <v>314</v>
      </c>
      <c r="D1562" s="4" t="str" cm="1">
        <f t="array" ref="D1562">_xlfn.UNIQUE(_xlfn._xlws.FILTER(AnalysisMethods!$C$2:$C$31,AnalysisMethods!$A$2:$A$31=AnalysisResults!C1562,""))</f>
        <v>Grouped summary of categorical variable</v>
      </c>
      <c r="E1562" t="s">
        <v>316</v>
      </c>
      <c r="F1562" s="4" t="str" cm="1">
        <f t="array" ref="F1562">_xlfn._xlws.FILTER(AnalysisMethods!$H$2:$H$31,AnalysisMethods!$E$2:$E$31=AnalysisResults!E1562,"")</f>
        <v>%</v>
      </c>
      <c r="G1562" s="4" t="str" cm="1">
        <f t="array" ref="G1562">_xlfn._xlws.FILTER(AnalysisMethods!$I$2:$I$31,AnalysisMethods!$E$2:$E$31=AnalysisResults!E1562,"")</f>
        <v>( XX.X)</v>
      </c>
      <c r="H1562" t="s">
        <v>33</v>
      </c>
      <c r="I1562" t="s">
        <v>41</v>
      </c>
      <c r="J1562" s="4" t="str" cm="1">
        <f t="array" ref="J1562">_xlfn._xlws.FILTER(AnalysisGroupings!$G$2:$G$20,AnalysisGroupings!$F$2:$F$20=AnalysisResults!I1562,"")</f>
        <v>Xanomeline High Dose</v>
      </c>
      <c r="L1562" t="s">
        <v>108</v>
      </c>
      <c r="N1562" s="4" t="str" cm="1">
        <f t="array" ref="N1562">_xlfn._xlws.FILTER(AnalysisGroupings!$G$2:$G$20,(AnalysisGroupings!$F$2:$F$20=AnalysisResults!M1562)*LEN(M1562)&gt;0,"")</f>
        <v/>
      </c>
      <c r="O1562" t="s">
        <v>368</v>
      </c>
      <c r="P1562" t="s">
        <v>111</v>
      </c>
      <c r="R1562" s="4" t="str" cm="1">
        <f t="array" ref="R1562">_xlfn._xlws.FILTER(AnalysisGroupings!$G$2:$G$20,(AnalysisGroupings!$F$2:$F$20=AnalysisResults!Q1562)*LEN(Q1562)&gt;0,"")</f>
        <v/>
      </c>
      <c r="S1562" t="s">
        <v>565</v>
      </c>
      <c r="T1562">
        <v>0</v>
      </c>
      <c r="U1562" s="7" t="s">
        <v>280</v>
      </c>
    </row>
    <row r="1563" spans="1:21" x14ac:dyDescent="0.45">
      <c r="A1563" t="s">
        <v>117</v>
      </c>
      <c r="B1563" s="4" t="str" cm="1">
        <f t="array" ref="B1563">_xlfn._xlws.FILTER(AnalysisSets!B:B,AnalysisSets!A:A=_xlfn._xlws.FILTER(Analyses!D:D,Analyses!A:A=AnalysisResults!A1563,""),"")</f>
        <v>Safety Population</v>
      </c>
      <c r="C1563" t="s">
        <v>314</v>
      </c>
      <c r="D1563" s="4" t="str" cm="1">
        <f t="array" ref="D1563">_xlfn.UNIQUE(_xlfn._xlws.FILTER(AnalysisMethods!$C$2:$C$31,AnalysisMethods!$A$2:$A$31=AnalysisResults!C1563,""))</f>
        <v>Grouped summary of categorical variable</v>
      </c>
      <c r="E1563" t="s">
        <v>315</v>
      </c>
      <c r="F1563" s="4" t="str" cm="1">
        <f t="array" ref="F1563">_xlfn._xlws.FILTER(AnalysisMethods!$H$2:$H$31,AnalysisMethods!$E$2:$E$31=AnalysisResults!E1563,"")</f>
        <v>n</v>
      </c>
      <c r="G1563" s="4" t="str" cm="1">
        <f t="array" ref="G1563">_xlfn._xlws.FILTER(AnalysisMethods!$I$2:$I$31,AnalysisMethods!$E$2:$E$31=AnalysisResults!E1563,"")</f>
        <v>XX</v>
      </c>
      <c r="H1563" t="s">
        <v>33</v>
      </c>
      <c r="I1563" t="s">
        <v>41</v>
      </c>
      <c r="J1563" s="4" t="str" cm="1">
        <f t="array" ref="J1563">_xlfn._xlws.FILTER(AnalysisGroupings!$G$2:$G$20,AnalysisGroupings!$F$2:$F$20=AnalysisResults!I1563,"")</f>
        <v>Xanomeline High Dose</v>
      </c>
      <c r="L1563" t="s">
        <v>108</v>
      </c>
      <c r="N1563" s="4" t="str" cm="1">
        <f t="array" ref="N1563">_xlfn._xlws.FILTER(AnalysisGroupings!$G$2:$G$20,(AnalysisGroupings!$F$2:$F$20=AnalysisResults!M1563)*LEN(M1563)&gt;0,"")</f>
        <v/>
      </c>
      <c r="O1563" t="s">
        <v>369</v>
      </c>
      <c r="P1563" t="s">
        <v>111</v>
      </c>
      <c r="R1563" s="4" t="str" cm="1">
        <f t="array" ref="R1563">_xlfn._xlws.FILTER(AnalysisGroupings!$G$2:$G$20,(AnalysisGroupings!$F$2:$F$20=AnalysisResults!Q1563)*LEN(Q1563)&gt;0,"")</f>
        <v/>
      </c>
      <c r="S1563" t="s">
        <v>427</v>
      </c>
      <c r="T1563">
        <v>1</v>
      </c>
      <c r="U1563" s="7" t="s">
        <v>277</v>
      </c>
    </row>
    <row r="1564" spans="1:21" x14ac:dyDescent="0.45">
      <c r="A1564" t="s">
        <v>117</v>
      </c>
      <c r="B1564" s="4" t="str" cm="1">
        <f t="array" ref="B1564">_xlfn._xlws.FILTER(AnalysisSets!B:B,AnalysisSets!A:A=_xlfn._xlws.FILTER(Analyses!D:D,Analyses!A:A=AnalysisResults!A1564,""),"")</f>
        <v>Safety Population</v>
      </c>
      <c r="C1564" t="s">
        <v>314</v>
      </c>
      <c r="D1564" s="4" t="str" cm="1">
        <f t="array" ref="D1564">_xlfn.UNIQUE(_xlfn._xlws.FILTER(AnalysisMethods!$C$2:$C$31,AnalysisMethods!$A$2:$A$31=AnalysisResults!C1564,""))</f>
        <v>Grouped summary of categorical variable</v>
      </c>
      <c r="E1564" t="s">
        <v>316</v>
      </c>
      <c r="F1564" s="4" t="str" cm="1">
        <f t="array" ref="F1564">_xlfn._xlws.FILTER(AnalysisMethods!$H$2:$H$31,AnalysisMethods!$E$2:$E$31=AnalysisResults!E1564,"")</f>
        <v>%</v>
      </c>
      <c r="G1564" s="4" t="str" cm="1">
        <f t="array" ref="G1564">_xlfn._xlws.FILTER(AnalysisMethods!$I$2:$I$31,AnalysisMethods!$E$2:$E$31=AnalysisResults!E1564,"")</f>
        <v>( XX.X)</v>
      </c>
      <c r="H1564" t="s">
        <v>33</v>
      </c>
      <c r="I1564" t="s">
        <v>41</v>
      </c>
      <c r="J1564" s="4" t="str" cm="1">
        <f t="array" ref="J1564">_xlfn._xlws.FILTER(AnalysisGroupings!$G$2:$G$20,AnalysisGroupings!$F$2:$F$20=AnalysisResults!I1564,"")</f>
        <v>Xanomeline High Dose</v>
      </c>
      <c r="L1564" t="s">
        <v>108</v>
      </c>
      <c r="N1564" s="4" t="str" cm="1">
        <f t="array" ref="N1564">_xlfn._xlws.FILTER(AnalysisGroupings!$G$2:$G$20,(AnalysisGroupings!$F$2:$F$20=AnalysisResults!M1564)*LEN(M1564)&gt;0,"")</f>
        <v/>
      </c>
      <c r="O1564" t="s">
        <v>369</v>
      </c>
      <c r="P1564" t="s">
        <v>111</v>
      </c>
      <c r="R1564" s="4" t="str" cm="1">
        <f t="array" ref="R1564">_xlfn._xlws.FILTER(AnalysisGroupings!$G$2:$G$20,(AnalysisGroupings!$F$2:$F$20=AnalysisResults!Q1564)*LEN(Q1564)&gt;0,"")</f>
        <v/>
      </c>
      <c r="S1564" t="s">
        <v>427</v>
      </c>
      <c r="T1564">
        <v>1.1904999999999999</v>
      </c>
      <c r="U1564" s="7" t="s">
        <v>283</v>
      </c>
    </row>
    <row r="1565" spans="1:21" x14ac:dyDescent="0.45">
      <c r="A1565" t="s">
        <v>117</v>
      </c>
      <c r="B1565" s="4" t="str" cm="1">
        <f t="array" ref="B1565">_xlfn._xlws.FILTER(AnalysisSets!B:B,AnalysisSets!A:A=_xlfn._xlws.FILTER(Analyses!D:D,Analyses!A:A=AnalysisResults!A1565,""),"")</f>
        <v>Safety Population</v>
      </c>
      <c r="C1565" t="s">
        <v>314</v>
      </c>
      <c r="D1565" s="4" t="str" cm="1">
        <f t="array" ref="D1565">_xlfn.UNIQUE(_xlfn._xlws.FILTER(AnalysisMethods!$C$2:$C$31,AnalysisMethods!$A$2:$A$31=AnalysisResults!C1565,""))</f>
        <v>Grouped summary of categorical variable</v>
      </c>
      <c r="E1565" t="s">
        <v>315</v>
      </c>
      <c r="F1565" s="4" t="str" cm="1">
        <f t="array" ref="F1565">_xlfn._xlws.FILTER(AnalysisMethods!$H$2:$H$31,AnalysisMethods!$E$2:$E$31=AnalysisResults!E1565,"")</f>
        <v>n</v>
      </c>
      <c r="G1565" s="4" t="str" cm="1">
        <f t="array" ref="G1565">_xlfn._xlws.FILTER(AnalysisMethods!$I$2:$I$31,AnalysisMethods!$E$2:$E$31=AnalysisResults!E1565,"")</f>
        <v>XX</v>
      </c>
      <c r="H1565" t="s">
        <v>33</v>
      </c>
      <c r="I1565" t="s">
        <v>41</v>
      </c>
      <c r="J1565" s="4" t="str" cm="1">
        <f t="array" ref="J1565">_xlfn._xlws.FILTER(AnalysisGroupings!$G$2:$G$20,AnalysisGroupings!$F$2:$F$20=AnalysisResults!I1565,"")</f>
        <v>Xanomeline High Dose</v>
      </c>
      <c r="L1565" t="s">
        <v>108</v>
      </c>
      <c r="N1565" s="4" t="str" cm="1">
        <f t="array" ref="N1565">_xlfn._xlws.FILTER(AnalysisGroupings!$G$2:$G$20,(AnalysisGroupings!$F$2:$F$20=AnalysisResults!M1565)*LEN(M1565)&gt;0,"")</f>
        <v/>
      </c>
      <c r="O1565" t="s">
        <v>369</v>
      </c>
      <c r="P1565" t="s">
        <v>111</v>
      </c>
      <c r="R1565" s="4" t="str" cm="1">
        <f t="array" ref="R1565">_xlfn._xlws.FILTER(AnalysisGroupings!$G$2:$G$20,(AnalysisGroupings!$F$2:$F$20=AnalysisResults!Q1565)*LEN(Q1565)&gt;0,"")</f>
        <v/>
      </c>
      <c r="S1565" t="s">
        <v>466</v>
      </c>
      <c r="T1565">
        <v>0</v>
      </c>
      <c r="U1565" s="7" t="s">
        <v>276</v>
      </c>
    </row>
    <row r="1566" spans="1:21" x14ac:dyDescent="0.45">
      <c r="A1566" t="s">
        <v>117</v>
      </c>
      <c r="B1566" s="4" t="str" cm="1">
        <f t="array" ref="B1566">_xlfn._xlws.FILTER(AnalysisSets!B:B,AnalysisSets!A:A=_xlfn._xlws.FILTER(Analyses!D:D,Analyses!A:A=AnalysisResults!A1566,""),"")</f>
        <v>Safety Population</v>
      </c>
      <c r="C1566" t="s">
        <v>314</v>
      </c>
      <c r="D1566" s="4" t="str" cm="1">
        <f t="array" ref="D1566">_xlfn.UNIQUE(_xlfn._xlws.FILTER(AnalysisMethods!$C$2:$C$31,AnalysisMethods!$A$2:$A$31=AnalysisResults!C1566,""))</f>
        <v>Grouped summary of categorical variable</v>
      </c>
      <c r="E1566" t="s">
        <v>316</v>
      </c>
      <c r="F1566" s="4" t="str" cm="1">
        <f t="array" ref="F1566">_xlfn._xlws.FILTER(AnalysisMethods!$H$2:$H$31,AnalysisMethods!$E$2:$E$31=AnalysisResults!E1566,"")</f>
        <v>%</v>
      </c>
      <c r="G1566" s="4" t="str" cm="1">
        <f t="array" ref="G1566">_xlfn._xlws.FILTER(AnalysisMethods!$I$2:$I$31,AnalysisMethods!$E$2:$E$31=AnalysisResults!E1566,"")</f>
        <v>( XX.X)</v>
      </c>
      <c r="H1566" t="s">
        <v>33</v>
      </c>
      <c r="I1566" t="s">
        <v>41</v>
      </c>
      <c r="J1566" s="4" t="str" cm="1">
        <f t="array" ref="J1566">_xlfn._xlws.FILTER(AnalysisGroupings!$G$2:$G$20,AnalysisGroupings!$F$2:$F$20=AnalysisResults!I1566,"")</f>
        <v>Xanomeline High Dose</v>
      </c>
      <c r="L1566" t="s">
        <v>108</v>
      </c>
      <c r="N1566" s="4" t="str" cm="1">
        <f t="array" ref="N1566">_xlfn._xlws.FILTER(AnalysisGroupings!$G$2:$G$20,(AnalysisGroupings!$F$2:$F$20=AnalysisResults!M1566)*LEN(M1566)&gt;0,"")</f>
        <v/>
      </c>
      <c r="O1566" t="s">
        <v>369</v>
      </c>
      <c r="P1566" t="s">
        <v>111</v>
      </c>
      <c r="R1566" s="4" t="str" cm="1">
        <f t="array" ref="R1566">_xlfn._xlws.FILTER(AnalysisGroupings!$G$2:$G$20,(AnalysisGroupings!$F$2:$F$20=AnalysisResults!Q1566)*LEN(Q1566)&gt;0,"")</f>
        <v/>
      </c>
      <c r="S1566" t="s">
        <v>466</v>
      </c>
      <c r="T1566">
        <v>0</v>
      </c>
      <c r="U1566" s="7" t="s">
        <v>280</v>
      </c>
    </row>
    <row r="1567" spans="1:21" x14ac:dyDescent="0.45">
      <c r="A1567" t="s">
        <v>117</v>
      </c>
      <c r="B1567" s="4" t="str" cm="1">
        <f t="array" ref="B1567">_xlfn._xlws.FILTER(AnalysisSets!B:B,AnalysisSets!A:A=_xlfn._xlws.FILTER(Analyses!D:D,Analyses!A:A=AnalysisResults!A1567,""),"")</f>
        <v>Safety Population</v>
      </c>
      <c r="C1567" t="s">
        <v>314</v>
      </c>
      <c r="D1567" s="4" t="str" cm="1">
        <f t="array" ref="D1567">_xlfn.UNIQUE(_xlfn._xlws.FILTER(AnalysisMethods!$C$2:$C$31,AnalysisMethods!$A$2:$A$31=AnalysisResults!C1567,""))</f>
        <v>Grouped summary of categorical variable</v>
      </c>
      <c r="E1567" t="s">
        <v>315</v>
      </c>
      <c r="F1567" s="4" t="str" cm="1">
        <f t="array" ref="F1567">_xlfn._xlws.FILTER(AnalysisMethods!$H$2:$H$31,AnalysisMethods!$E$2:$E$31=AnalysisResults!E1567,"")</f>
        <v>n</v>
      </c>
      <c r="G1567" s="4" t="str" cm="1">
        <f t="array" ref="G1567">_xlfn._xlws.FILTER(AnalysisMethods!$I$2:$I$31,AnalysisMethods!$E$2:$E$31=AnalysisResults!E1567,"")</f>
        <v>XX</v>
      </c>
      <c r="H1567" t="s">
        <v>33</v>
      </c>
      <c r="I1567" t="s">
        <v>41</v>
      </c>
      <c r="J1567" s="4" t="str" cm="1">
        <f t="array" ref="J1567">_xlfn._xlws.FILTER(AnalysisGroupings!$G$2:$G$20,AnalysisGroupings!$F$2:$F$20=AnalysisResults!I1567,"")</f>
        <v>Xanomeline High Dose</v>
      </c>
      <c r="L1567" t="s">
        <v>108</v>
      </c>
      <c r="N1567" s="4" t="str" cm="1">
        <f t="array" ref="N1567">_xlfn._xlws.FILTER(AnalysisGroupings!$G$2:$G$20,(AnalysisGroupings!$F$2:$F$20=AnalysisResults!M1567)*LEN(M1567)&gt;0,"")</f>
        <v/>
      </c>
      <c r="O1567" t="s">
        <v>369</v>
      </c>
      <c r="P1567" t="s">
        <v>111</v>
      </c>
      <c r="R1567" s="4" t="str" cm="1">
        <f t="array" ref="R1567">_xlfn._xlws.FILTER(AnalysisGroupings!$G$2:$G$20,(AnalysisGroupings!$F$2:$F$20=AnalysisResults!Q1567)*LEN(Q1567)&gt;0,"")</f>
        <v/>
      </c>
      <c r="S1567" t="s">
        <v>510</v>
      </c>
      <c r="T1567">
        <v>0</v>
      </c>
      <c r="U1567" s="7" t="s">
        <v>276</v>
      </c>
    </row>
    <row r="1568" spans="1:21" x14ac:dyDescent="0.45">
      <c r="A1568" t="s">
        <v>117</v>
      </c>
      <c r="B1568" s="4" t="str" cm="1">
        <f t="array" ref="B1568">_xlfn._xlws.FILTER(AnalysisSets!B:B,AnalysisSets!A:A=_xlfn._xlws.FILTER(Analyses!D:D,Analyses!A:A=AnalysisResults!A1568,""),"")</f>
        <v>Safety Population</v>
      </c>
      <c r="C1568" t="s">
        <v>314</v>
      </c>
      <c r="D1568" s="4" t="str" cm="1">
        <f t="array" ref="D1568">_xlfn.UNIQUE(_xlfn._xlws.FILTER(AnalysisMethods!$C$2:$C$31,AnalysisMethods!$A$2:$A$31=AnalysisResults!C1568,""))</f>
        <v>Grouped summary of categorical variable</v>
      </c>
      <c r="E1568" t="s">
        <v>316</v>
      </c>
      <c r="F1568" s="4" t="str" cm="1">
        <f t="array" ref="F1568">_xlfn._xlws.FILTER(AnalysisMethods!$H$2:$H$31,AnalysisMethods!$E$2:$E$31=AnalysisResults!E1568,"")</f>
        <v>%</v>
      </c>
      <c r="G1568" s="4" t="str" cm="1">
        <f t="array" ref="G1568">_xlfn._xlws.FILTER(AnalysisMethods!$I$2:$I$31,AnalysisMethods!$E$2:$E$31=AnalysisResults!E1568,"")</f>
        <v>( XX.X)</v>
      </c>
      <c r="H1568" t="s">
        <v>33</v>
      </c>
      <c r="I1568" t="s">
        <v>41</v>
      </c>
      <c r="J1568" s="4" t="str" cm="1">
        <f t="array" ref="J1568">_xlfn._xlws.FILTER(AnalysisGroupings!$G$2:$G$20,AnalysisGroupings!$F$2:$F$20=AnalysisResults!I1568,"")</f>
        <v>Xanomeline High Dose</v>
      </c>
      <c r="L1568" t="s">
        <v>108</v>
      </c>
      <c r="N1568" s="4" t="str" cm="1">
        <f t="array" ref="N1568">_xlfn._xlws.FILTER(AnalysisGroupings!$G$2:$G$20,(AnalysisGroupings!$F$2:$F$20=AnalysisResults!M1568)*LEN(M1568)&gt;0,"")</f>
        <v/>
      </c>
      <c r="O1568" t="s">
        <v>369</v>
      </c>
      <c r="P1568" t="s">
        <v>111</v>
      </c>
      <c r="R1568" s="4" t="str" cm="1">
        <f t="array" ref="R1568">_xlfn._xlws.FILTER(AnalysisGroupings!$G$2:$G$20,(AnalysisGroupings!$F$2:$F$20=AnalysisResults!Q1568)*LEN(Q1568)&gt;0,"")</f>
        <v/>
      </c>
      <c r="S1568" t="s">
        <v>510</v>
      </c>
      <c r="T1568">
        <v>0</v>
      </c>
      <c r="U1568" s="7" t="s">
        <v>280</v>
      </c>
    </row>
    <row r="1569" spans="1:21" x14ac:dyDescent="0.45">
      <c r="A1569" t="s">
        <v>117</v>
      </c>
      <c r="B1569" s="4" t="str" cm="1">
        <f t="array" ref="B1569">_xlfn._xlws.FILTER(AnalysisSets!B:B,AnalysisSets!A:A=_xlfn._xlws.FILTER(Analyses!D:D,Analyses!A:A=AnalysisResults!A1569,""),"")</f>
        <v>Safety Population</v>
      </c>
      <c r="C1569" t="s">
        <v>314</v>
      </c>
      <c r="D1569" s="4" t="str" cm="1">
        <f t="array" ref="D1569">_xlfn.UNIQUE(_xlfn._xlws.FILTER(AnalysisMethods!$C$2:$C$31,AnalysisMethods!$A$2:$A$31=AnalysisResults!C1569,""))</f>
        <v>Grouped summary of categorical variable</v>
      </c>
      <c r="E1569" t="s">
        <v>315</v>
      </c>
      <c r="F1569" s="4" t="str" cm="1">
        <f t="array" ref="F1569">_xlfn._xlws.FILTER(AnalysisMethods!$H$2:$H$31,AnalysisMethods!$E$2:$E$31=AnalysisResults!E1569,"")</f>
        <v>n</v>
      </c>
      <c r="G1569" s="4" t="str" cm="1">
        <f t="array" ref="G1569">_xlfn._xlws.FILTER(AnalysisMethods!$I$2:$I$31,AnalysisMethods!$E$2:$E$31=AnalysisResults!E1569,"")</f>
        <v>XX</v>
      </c>
      <c r="H1569" t="s">
        <v>33</v>
      </c>
      <c r="I1569" t="s">
        <v>41</v>
      </c>
      <c r="J1569" s="4" t="str" cm="1">
        <f t="array" ref="J1569">_xlfn._xlws.FILTER(AnalysisGroupings!$G$2:$G$20,AnalysisGroupings!$F$2:$F$20=AnalysisResults!I1569,"")</f>
        <v>Xanomeline High Dose</v>
      </c>
      <c r="L1569" t="s">
        <v>108</v>
      </c>
      <c r="N1569" s="4" t="str" cm="1">
        <f t="array" ref="N1569">_xlfn._xlws.FILTER(AnalysisGroupings!$G$2:$G$20,(AnalysisGroupings!$F$2:$F$20=AnalysisResults!M1569)*LEN(M1569)&gt;0,"")</f>
        <v/>
      </c>
      <c r="O1569" t="s">
        <v>369</v>
      </c>
      <c r="P1569" t="s">
        <v>111</v>
      </c>
      <c r="R1569" s="4" t="str" cm="1">
        <f t="array" ref="R1569">_xlfn._xlws.FILTER(AnalysisGroupings!$G$2:$G$20,(AnalysisGroupings!$F$2:$F$20=AnalysisResults!Q1569)*LEN(Q1569)&gt;0,"")</f>
        <v/>
      </c>
      <c r="S1569" t="s">
        <v>524</v>
      </c>
      <c r="T1569">
        <v>1</v>
      </c>
      <c r="U1569" s="7" t="s">
        <v>277</v>
      </c>
    </row>
    <row r="1570" spans="1:21" x14ac:dyDescent="0.45">
      <c r="A1570" t="s">
        <v>117</v>
      </c>
      <c r="B1570" s="4" t="str" cm="1">
        <f t="array" ref="B1570">_xlfn._xlws.FILTER(AnalysisSets!B:B,AnalysisSets!A:A=_xlfn._xlws.FILTER(Analyses!D:D,Analyses!A:A=AnalysisResults!A1570,""),"")</f>
        <v>Safety Population</v>
      </c>
      <c r="C1570" t="s">
        <v>314</v>
      </c>
      <c r="D1570" s="4" t="str" cm="1">
        <f t="array" ref="D1570">_xlfn.UNIQUE(_xlfn._xlws.FILTER(AnalysisMethods!$C$2:$C$31,AnalysisMethods!$A$2:$A$31=AnalysisResults!C1570,""))</f>
        <v>Grouped summary of categorical variable</v>
      </c>
      <c r="E1570" t="s">
        <v>316</v>
      </c>
      <c r="F1570" s="4" t="str" cm="1">
        <f t="array" ref="F1570">_xlfn._xlws.FILTER(AnalysisMethods!$H$2:$H$31,AnalysisMethods!$E$2:$E$31=AnalysisResults!E1570,"")</f>
        <v>%</v>
      </c>
      <c r="G1570" s="4" t="str" cm="1">
        <f t="array" ref="G1570">_xlfn._xlws.FILTER(AnalysisMethods!$I$2:$I$31,AnalysisMethods!$E$2:$E$31=AnalysisResults!E1570,"")</f>
        <v>( XX.X)</v>
      </c>
      <c r="H1570" t="s">
        <v>33</v>
      </c>
      <c r="I1570" t="s">
        <v>41</v>
      </c>
      <c r="J1570" s="4" t="str" cm="1">
        <f t="array" ref="J1570">_xlfn._xlws.FILTER(AnalysisGroupings!$G$2:$G$20,AnalysisGroupings!$F$2:$F$20=AnalysisResults!I1570,"")</f>
        <v>Xanomeline High Dose</v>
      </c>
      <c r="L1570" t="s">
        <v>108</v>
      </c>
      <c r="N1570" s="4" t="str" cm="1">
        <f t="array" ref="N1570">_xlfn._xlws.FILTER(AnalysisGroupings!$G$2:$G$20,(AnalysisGroupings!$F$2:$F$20=AnalysisResults!M1570)*LEN(M1570)&gt;0,"")</f>
        <v/>
      </c>
      <c r="O1570" t="s">
        <v>369</v>
      </c>
      <c r="P1570" t="s">
        <v>111</v>
      </c>
      <c r="R1570" s="4" t="str" cm="1">
        <f t="array" ref="R1570">_xlfn._xlws.FILTER(AnalysisGroupings!$G$2:$G$20,(AnalysisGroupings!$F$2:$F$20=AnalysisResults!Q1570)*LEN(Q1570)&gt;0,"")</f>
        <v/>
      </c>
      <c r="S1570" t="s">
        <v>524</v>
      </c>
      <c r="T1570">
        <v>1.1904999999999999</v>
      </c>
      <c r="U1570" s="7" t="s">
        <v>283</v>
      </c>
    </row>
    <row r="1571" spans="1:21" x14ac:dyDescent="0.45">
      <c r="A1571" t="s">
        <v>117</v>
      </c>
      <c r="B1571" s="4" t="str" cm="1">
        <f t="array" ref="B1571">_xlfn._xlws.FILTER(AnalysisSets!B:B,AnalysisSets!A:A=_xlfn._xlws.FILTER(Analyses!D:D,Analyses!A:A=AnalysisResults!A1571,""),"")</f>
        <v>Safety Population</v>
      </c>
      <c r="C1571" t="s">
        <v>314</v>
      </c>
      <c r="D1571" s="4" t="str" cm="1">
        <f t="array" ref="D1571">_xlfn.UNIQUE(_xlfn._xlws.FILTER(AnalysisMethods!$C$2:$C$31,AnalysisMethods!$A$2:$A$31=AnalysisResults!C1571,""))</f>
        <v>Grouped summary of categorical variable</v>
      </c>
      <c r="E1571" t="s">
        <v>315</v>
      </c>
      <c r="F1571" s="4" t="str" cm="1">
        <f t="array" ref="F1571">_xlfn._xlws.FILTER(AnalysisMethods!$H$2:$H$31,AnalysisMethods!$E$2:$E$31=AnalysisResults!E1571,"")</f>
        <v>n</v>
      </c>
      <c r="G1571" s="4" t="str" cm="1">
        <f t="array" ref="G1571">_xlfn._xlws.FILTER(AnalysisMethods!$I$2:$I$31,AnalysisMethods!$E$2:$E$31=AnalysisResults!E1571,"")</f>
        <v>XX</v>
      </c>
      <c r="H1571" t="s">
        <v>33</v>
      </c>
      <c r="I1571" t="s">
        <v>41</v>
      </c>
      <c r="J1571" s="4" t="str" cm="1">
        <f t="array" ref="J1571">_xlfn._xlws.FILTER(AnalysisGroupings!$G$2:$G$20,AnalysisGroupings!$F$2:$F$20=AnalysisResults!I1571,"")</f>
        <v>Xanomeline High Dose</v>
      </c>
      <c r="L1571" t="s">
        <v>108</v>
      </c>
      <c r="N1571" s="4" t="str" cm="1">
        <f t="array" ref="N1571">_xlfn._xlws.FILTER(AnalysisGroupings!$G$2:$G$20,(AnalysisGroupings!$F$2:$F$20=AnalysisResults!M1571)*LEN(M1571)&gt;0,"")</f>
        <v/>
      </c>
      <c r="O1571" t="s">
        <v>369</v>
      </c>
      <c r="P1571" t="s">
        <v>111</v>
      </c>
      <c r="R1571" s="4" t="str" cm="1">
        <f t="array" ref="R1571">_xlfn._xlws.FILTER(AnalysisGroupings!$G$2:$G$20,(AnalysisGroupings!$F$2:$F$20=AnalysisResults!Q1571)*LEN(Q1571)&gt;0,"")</f>
        <v/>
      </c>
      <c r="S1571" t="s">
        <v>533</v>
      </c>
      <c r="T1571">
        <v>1</v>
      </c>
      <c r="U1571" s="7" t="s">
        <v>277</v>
      </c>
    </row>
    <row r="1572" spans="1:21" x14ac:dyDescent="0.45">
      <c r="A1572" t="s">
        <v>117</v>
      </c>
      <c r="B1572" s="4" t="str" cm="1">
        <f t="array" ref="B1572">_xlfn._xlws.FILTER(AnalysisSets!B:B,AnalysisSets!A:A=_xlfn._xlws.FILTER(Analyses!D:D,Analyses!A:A=AnalysisResults!A1572,""),"")</f>
        <v>Safety Population</v>
      </c>
      <c r="C1572" t="s">
        <v>314</v>
      </c>
      <c r="D1572" s="4" t="str" cm="1">
        <f t="array" ref="D1572">_xlfn.UNIQUE(_xlfn._xlws.FILTER(AnalysisMethods!$C$2:$C$31,AnalysisMethods!$A$2:$A$31=AnalysisResults!C1572,""))</f>
        <v>Grouped summary of categorical variable</v>
      </c>
      <c r="E1572" t="s">
        <v>316</v>
      </c>
      <c r="F1572" s="4" t="str" cm="1">
        <f t="array" ref="F1572">_xlfn._xlws.FILTER(AnalysisMethods!$H$2:$H$31,AnalysisMethods!$E$2:$E$31=AnalysisResults!E1572,"")</f>
        <v>%</v>
      </c>
      <c r="G1572" s="4" t="str" cm="1">
        <f t="array" ref="G1572">_xlfn._xlws.FILTER(AnalysisMethods!$I$2:$I$31,AnalysisMethods!$E$2:$E$31=AnalysisResults!E1572,"")</f>
        <v>( XX.X)</v>
      </c>
      <c r="H1572" t="s">
        <v>33</v>
      </c>
      <c r="I1572" t="s">
        <v>41</v>
      </c>
      <c r="J1572" s="4" t="str" cm="1">
        <f t="array" ref="J1572">_xlfn._xlws.FILTER(AnalysisGroupings!$G$2:$G$20,AnalysisGroupings!$F$2:$F$20=AnalysisResults!I1572,"")</f>
        <v>Xanomeline High Dose</v>
      </c>
      <c r="L1572" t="s">
        <v>108</v>
      </c>
      <c r="N1572" s="4" t="str" cm="1">
        <f t="array" ref="N1572">_xlfn._xlws.FILTER(AnalysisGroupings!$G$2:$G$20,(AnalysisGroupings!$F$2:$F$20=AnalysisResults!M1572)*LEN(M1572)&gt;0,"")</f>
        <v/>
      </c>
      <c r="O1572" t="s">
        <v>369</v>
      </c>
      <c r="P1572" t="s">
        <v>111</v>
      </c>
      <c r="R1572" s="4" t="str" cm="1">
        <f t="array" ref="R1572">_xlfn._xlws.FILTER(AnalysisGroupings!$G$2:$G$20,(AnalysisGroupings!$F$2:$F$20=AnalysisResults!Q1572)*LEN(Q1572)&gt;0,"")</f>
        <v/>
      </c>
      <c r="S1572" t="s">
        <v>533</v>
      </c>
      <c r="T1572">
        <v>1.1904999999999999</v>
      </c>
      <c r="U1572" s="7" t="s">
        <v>283</v>
      </c>
    </row>
    <row r="1573" spans="1:21" x14ac:dyDescent="0.45">
      <c r="A1573" t="s">
        <v>117</v>
      </c>
      <c r="B1573" s="4" t="str" cm="1">
        <f t="array" ref="B1573">_xlfn._xlws.FILTER(AnalysisSets!B:B,AnalysisSets!A:A=_xlfn._xlws.FILTER(Analyses!D:D,Analyses!A:A=AnalysisResults!A1573,""),"")</f>
        <v>Safety Population</v>
      </c>
      <c r="C1573" t="s">
        <v>314</v>
      </c>
      <c r="D1573" s="4" t="str" cm="1">
        <f t="array" ref="D1573">_xlfn.UNIQUE(_xlfn._xlws.FILTER(AnalysisMethods!$C$2:$C$31,AnalysisMethods!$A$2:$A$31=AnalysisResults!C1573,""))</f>
        <v>Grouped summary of categorical variable</v>
      </c>
      <c r="E1573" t="s">
        <v>315</v>
      </c>
      <c r="F1573" s="4" t="str" cm="1">
        <f t="array" ref="F1573">_xlfn._xlws.FILTER(AnalysisMethods!$H$2:$H$31,AnalysisMethods!$E$2:$E$31=AnalysisResults!E1573,"")</f>
        <v>n</v>
      </c>
      <c r="G1573" s="4" t="str" cm="1">
        <f t="array" ref="G1573">_xlfn._xlws.FILTER(AnalysisMethods!$I$2:$I$31,AnalysisMethods!$E$2:$E$31=AnalysisResults!E1573,"")</f>
        <v>XX</v>
      </c>
      <c r="H1573" t="s">
        <v>33</v>
      </c>
      <c r="I1573" t="s">
        <v>41</v>
      </c>
      <c r="J1573" s="4" t="str" cm="1">
        <f t="array" ref="J1573">_xlfn._xlws.FILTER(AnalysisGroupings!$G$2:$G$20,AnalysisGroupings!$F$2:$F$20=AnalysisResults!I1573,"")</f>
        <v>Xanomeline High Dose</v>
      </c>
      <c r="L1573" t="s">
        <v>108</v>
      </c>
      <c r="N1573" s="4" t="str" cm="1">
        <f t="array" ref="N1573">_xlfn._xlws.FILTER(AnalysisGroupings!$G$2:$G$20,(AnalysisGroupings!$F$2:$F$20=AnalysisResults!M1573)*LEN(M1573)&gt;0,"")</f>
        <v/>
      </c>
      <c r="O1573" t="s">
        <v>369</v>
      </c>
      <c r="P1573" t="s">
        <v>111</v>
      </c>
      <c r="R1573" s="4" t="str" cm="1">
        <f t="array" ref="R1573">_xlfn._xlws.FILTER(AnalysisGroupings!$G$2:$G$20,(AnalysisGroupings!$F$2:$F$20=AnalysisResults!Q1573)*LEN(Q1573)&gt;0,"")</f>
        <v/>
      </c>
      <c r="S1573" t="s">
        <v>550</v>
      </c>
      <c r="T1573">
        <v>0</v>
      </c>
      <c r="U1573" s="7" t="s">
        <v>276</v>
      </c>
    </row>
    <row r="1574" spans="1:21" x14ac:dyDescent="0.45">
      <c r="A1574" t="s">
        <v>117</v>
      </c>
      <c r="B1574" s="4" t="str" cm="1">
        <f t="array" ref="B1574">_xlfn._xlws.FILTER(AnalysisSets!B:B,AnalysisSets!A:A=_xlfn._xlws.FILTER(Analyses!D:D,Analyses!A:A=AnalysisResults!A1574,""),"")</f>
        <v>Safety Population</v>
      </c>
      <c r="C1574" t="s">
        <v>314</v>
      </c>
      <c r="D1574" s="4" t="str" cm="1">
        <f t="array" ref="D1574">_xlfn.UNIQUE(_xlfn._xlws.FILTER(AnalysisMethods!$C$2:$C$31,AnalysisMethods!$A$2:$A$31=AnalysisResults!C1574,""))</f>
        <v>Grouped summary of categorical variable</v>
      </c>
      <c r="E1574" t="s">
        <v>316</v>
      </c>
      <c r="F1574" s="4" t="str" cm="1">
        <f t="array" ref="F1574">_xlfn._xlws.FILTER(AnalysisMethods!$H$2:$H$31,AnalysisMethods!$E$2:$E$31=AnalysisResults!E1574,"")</f>
        <v>%</v>
      </c>
      <c r="G1574" s="4" t="str" cm="1">
        <f t="array" ref="G1574">_xlfn._xlws.FILTER(AnalysisMethods!$I$2:$I$31,AnalysisMethods!$E$2:$E$31=AnalysisResults!E1574,"")</f>
        <v>( XX.X)</v>
      </c>
      <c r="H1574" t="s">
        <v>33</v>
      </c>
      <c r="I1574" t="s">
        <v>41</v>
      </c>
      <c r="J1574" s="4" t="str" cm="1">
        <f t="array" ref="J1574">_xlfn._xlws.FILTER(AnalysisGroupings!$G$2:$G$20,AnalysisGroupings!$F$2:$F$20=AnalysisResults!I1574,"")</f>
        <v>Xanomeline High Dose</v>
      </c>
      <c r="L1574" t="s">
        <v>108</v>
      </c>
      <c r="N1574" s="4" t="str" cm="1">
        <f t="array" ref="N1574">_xlfn._xlws.FILTER(AnalysisGroupings!$G$2:$G$20,(AnalysisGroupings!$F$2:$F$20=AnalysisResults!M1574)*LEN(M1574)&gt;0,"")</f>
        <v/>
      </c>
      <c r="O1574" t="s">
        <v>369</v>
      </c>
      <c r="P1574" t="s">
        <v>111</v>
      </c>
      <c r="R1574" s="4" t="str" cm="1">
        <f t="array" ref="R1574">_xlfn._xlws.FILTER(AnalysisGroupings!$G$2:$G$20,(AnalysisGroupings!$F$2:$F$20=AnalysisResults!Q1574)*LEN(Q1574)&gt;0,"")</f>
        <v/>
      </c>
      <c r="S1574" t="s">
        <v>550</v>
      </c>
      <c r="T1574">
        <v>0</v>
      </c>
      <c r="U1574" s="7" t="s">
        <v>280</v>
      </c>
    </row>
    <row r="1575" spans="1:21" x14ac:dyDescent="0.45">
      <c r="A1575" t="s">
        <v>117</v>
      </c>
      <c r="B1575" s="4" t="str" cm="1">
        <f t="array" ref="B1575">_xlfn._xlws.FILTER(AnalysisSets!B:B,AnalysisSets!A:A=_xlfn._xlws.FILTER(Analyses!D:D,Analyses!A:A=AnalysisResults!A1575,""),"")</f>
        <v>Safety Population</v>
      </c>
      <c r="C1575" t="s">
        <v>314</v>
      </c>
      <c r="D1575" s="4" t="str" cm="1">
        <f t="array" ref="D1575">_xlfn.UNIQUE(_xlfn._xlws.FILTER(AnalysisMethods!$C$2:$C$31,AnalysisMethods!$A$2:$A$31=AnalysisResults!C1575,""))</f>
        <v>Grouped summary of categorical variable</v>
      </c>
      <c r="E1575" t="s">
        <v>315</v>
      </c>
      <c r="F1575" s="4" t="str" cm="1">
        <f t="array" ref="F1575">_xlfn._xlws.FILTER(AnalysisMethods!$H$2:$H$31,AnalysisMethods!$E$2:$E$31=AnalysisResults!E1575,"")</f>
        <v>n</v>
      </c>
      <c r="G1575" s="4" t="str" cm="1">
        <f t="array" ref="G1575">_xlfn._xlws.FILTER(AnalysisMethods!$I$2:$I$31,AnalysisMethods!$E$2:$E$31=AnalysisResults!E1575,"")</f>
        <v>XX</v>
      </c>
      <c r="H1575" t="s">
        <v>33</v>
      </c>
      <c r="I1575" t="s">
        <v>41</v>
      </c>
      <c r="J1575" s="4" t="str" cm="1">
        <f t="array" ref="J1575">_xlfn._xlws.FILTER(AnalysisGroupings!$G$2:$G$20,AnalysisGroupings!$F$2:$F$20=AnalysisResults!I1575,"")</f>
        <v>Xanomeline High Dose</v>
      </c>
      <c r="L1575" t="s">
        <v>108</v>
      </c>
      <c r="N1575" s="4" t="str" cm="1">
        <f t="array" ref="N1575">_xlfn._xlws.FILTER(AnalysisGroupings!$G$2:$G$20,(AnalysisGroupings!$F$2:$F$20=AnalysisResults!M1575)*LEN(M1575)&gt;0,"")</f>
        <v/>
      </c>
      <c r="O1575" t="s">
        <v>370</v>
      </c>
      <c r="P1575" t="s">
        <v>111</v>
      </c>
      <c r="R1575" s="4" t="str" cm="1">
        <f t="array" ref="R1575">_xlfn._xlws.FILTER(AnalysisGroupings!$G$2:$G$20,(AnalysisGroupings!$F$2:$F$20=AnalysisResults!Q1575)*LEN(Q1575)&gt;0,"")</f>
        <v/>
      </c>
      <c r="S1575" t="s">
        <v>412</v>
      </c>
      <c r="T1575">
        <v>1</v>
      </c>
      <c r="U1575" s="7" t="s">
        <v>277</v>
      </c>
    </row>
    <row r="1576" spans="1:21" x14ac:dyDescent="0.45">
      <c r="A1576" t="s">
        <v>117</v>
      </c>
      <c r="B1576" s="4" t="str" cm="1">
        <f t="array" ref="B1576">_xlfn._xlws.FILTER(AnalysisSets!B:B,AnalysisSets!A:A=_xlfn._xlws.FILTER(Analyses!D:D,Analyses!A:A=AnalysisResults!A1576,""),"")</f>
        <v>Safety Population</v>
      </c>
      <c r="C1576" t="s">
        <v>314</v>
      </c>
      <c r="D1576" s="4" t="str" cm="1">
        <f t="array" ref="D1576">_xlfn.UNIQUE(_xlfn._xlws.FILTER(AnalysisMethods!$C$2:$C$31,AnalysisMethods!$A$2:$A$31=AnalysisResults!C1576,""))</f>
        <v>Grouped summary of categorical variable</v>
      </c>
      <c r="E1576" t="s">
        <v>316</v>
      </c>
      <c r="F1576" s="4" t="str" cm="1">
        <f t="array" ref="F1576">_xlfn._xlws.FILTER(AnalysisMethods!$H$2:$H$31,AnalysisMethods!$E$2:$E$31=AnalysisResults!E1576,"")</f>
        <v>%</v>
      </c>
      <c r="G1576" s="4" t="str" cm="1">
        <f t="array" ref="G1576">_xlfn._xlws.FILTER(AnalysisMethods!$I$2:$I$31,AnalysisMethods!$E$2:$E$31=AnalysisResults!E1576,"")</f>
        <v>( XX.X)</v>
      </c>
      <c r="H1576" t="s">
        <v>33</v>
      </c>
      <c r="I1576" t="s">
        <v>41</v>
      </c>
      <c r="J1576" s="4" t="str" cm="1">
        <f t="array" ref="J1576">_xlfn._xlws.FILTER(AnalysisGroupings!$G$2:$G$20,AnalysisGroupings!$F$2:$F$20=AnalysisResults!I1576,"")</f>
        <v>Xanomeline High Dose</v>
      </c>
      <c r="L1576" t="s">
        <v>108</v>
      </c>
      <c r="N1576" s="4" t="str" cm="1">
        <f t="array" ref="N1576">_xlfn._xlws.FILTER(AnalysisGroupings!$G$2:$G$20,(AnalysisGroupings!$F$2:$F$20=AnalysisResults!M1576)*LEN(M1576)&gt;0,"")</f>
        <v/>
      </c>
      <c r="O1576" t="s">
        <v>370</v>
      </c>
      <c r="P1576" t="s">
        <v>111</v>
      </c>
      <c r="R1576" s="4" t="str" cm="1">
        <f t="array" ref="R1576">_xlfn._xlws.FILTER(AnalysisGroupings!$G$2:$G$20,(AnalysisGroupings!$F$2:$F$20=AnalysisResults!Q1576)*LEN(Q1576)&gt;0,"")</f>
        <v/>
      </c>
      <c r="S1576" t="s">
        <v>412</v>
      </c>
      <c r="T1576">
        <v>1.1904999999999999</v>
      </c>
      <c r="U1576" s="7" t="s">
        <v>283</v>
      </c>
    </row>
    <row r="1577" spans="1:21" x14ac:dyDescent="0.45">
      <c r="A1577" t="s">
        <v>117</v>
      </c>
      <c r="B1577" s="4" t="str" cm="1">
        <f t="array" ref="B1577">_xlfn._xlws.FILTER(AnalysisSets!B:B,AnalysisSets!A:A=_xlfn._xlws.FILTER(Analyses!D:D,Analyses!A:A=AnalysisResults!A1577,""),"")</f>
        <v>Safety Population</v>
      </c>
      <c r="C1577" t="s">
        <v>314</v>
      </c>
      <c r="D1577" s="4" t="str" cm="1">
        <f t="array" ref="D1577">_xlfn.UNIQUE(_xlfn._xlws.FILTER(AnalysisMethods!$C$2:$C$31,AnalysisMethods!$A$2:$A$31=AnalysisResults!C1577,""))</f>
        <v>Grouped summary of categorical variable</v>
      </c>
      <c r="E1577" t="s">
        <v>315</v>
      </c>
      <c r="F1577" s="4" t="str" cm="1">
        <f t="array" ref="F1577">_xlfn._xlws.FILTER(AnalysisMethods!$H$2:$H$31,AnalysisMethods!$E$2:$E$31=AnalysisResults!E1577,"")</f>
        <v>n</v>
      </c>
      <c r="G1577" s="4" t="str" cm="1">
        <f t="array" ref="G1577">_xlfn._xlws.FILTER(AnalysisMethods!$I$2:$I$31,AnalysisMethods!$E$2:$E$31=AnalysisResults!E1577,"")</f>
        <v>XX</v>
      </c>
      <c r="H1577" t="s">
        <v>33</v>
      </c>
      <c r="I1577" t="s">
        <v>41</v>
      </c>
      <c r="J1577" s="4" t="str" cm="1">
        <f t="array" ref="J1577">_xlfn._xlws.FILTER(AnalysisGroupings!$G$2:$G$20,AnalysisGroupings!$F$2:$F$20=AnalysisResults!I1577,"")</f>
        <v>Xanomeline High Dose</v>
      </c>
      <c r="L1577" t="s">
        <v>108</v>
      </c>
      <c r="N1577" s="4" t="str" cm="1">
        <f t="array" ref="N1577">_xlfn._xlws.FILTER(AnalysisGroupings!$G$2:$G$20,(AnalysisGroupings!$F$2:$F$20=AnalysisResults!M1577)*LEN(M1577)&gt;0,"")</f>
        <v/>
      </c>
      <c r="O1577" t="s">
        <v>370</v>
      </c>
      <c r="P1577" t="s">
        <v>111</v>
      </c>
      <c r="R1577" s="4" t="str" cm="1">
        <f t="array" ref="R1577">_xlfn._xlws.FILTER(AnalysisGroupings!$G$2:$G$20,(AnalysisGroupings!$F$2:$F$20=AnalysisResults!Q1577)*LEN(Q1577)&gt;0,"")</f>
        <v/>
      </c>
      <c r="S1577" t="s">
        <v>546</v>
      </c>
      <c r="T1577">
        <v>0</v>
      </c>
      <c r="U1577" s="7" t="s">
        <v>276</v>
      </c>
    </row>
    <row r="1578" spans="1:21" x14ac:dyDescent="0.45">
      <c r="A1578" t="s">
        <v>117</v>
      </c>
      <c r="B1578" s="4" t="str" cm="1">
        <f t="array" ref="B1578">_xlfn._xlws.FILTER(AnalysisSets!B:B,AnalysisSets!A:A=_xlfn._xlws.FILTER(Analyses!D:D,Analyses!A:A=AnalysisResults!A1578,""),"")</f>
        <v>Safety Population</v>
      </c>
      <c r="C1578" t="s">
        <v>314</v>
      </c>
      <c r="D1578" s="4" t="str" cm="1">
        <f t="array" ref="D1578">_xlfn.UNIQUE(_xlfn._xlws.FILTER(AnalysisMethods!$C$2:$C$31,AnalysisMethods!$A$2:$A$31=AnalysisResults!C1578,""))</f>
        <v>Grouped summary of categorical variable</v>
      </c>
      <c r="E1578" t="s">
        <v>316</v>
      </c>
      <c r="F1578" s="4" t="str" cm="1">
        <f t="array" ref="F1578">_xlfn._xlws.FILTER(AnalysisMethods!$H$2:$H$31,AnalysisMethods!$E$2:$E$31=AnalysisResults!E1578,"")</f>
        <v>%</v>
      </c>
      <c r="G1578" s="4" t="str" cm="1">
        <f t="array" ref="G1578">_xlfn._xlws.FILTER(AnalysisMethods!$I$2:$I$31,AnalysisMethods!$E$2:$E$31=AnalysisResults!E1578,"")</f>
        <v>( XX.X)</v>
      </c>
      <c r="H1578" t="s">
        <v>33</v>
      </c>
      <c r="I1578" t="s">
        <v>41</v>
      </c>
      <c r="J1578" s="4" t="str" cm="1">
        <f t="array" ref="J1578">_xlfn._xlws.FILTER(AnalysisGroupings!$G$2:$G$20,AnalysisGroupings!$F$2:$F$20=AnalysisResults!I1578,"")</f>
        <v>Xanomeline High Dose</v>
      </c>
      <c r="L1578" t="s">
        <v>108</v>
      </c>
      <c r="N1578" s="4" t="str" cm="1">
        <f t="array" ref="N1578">_xlfn._xlws.FILTER(AnalysisGroupings!$G$2:$G$20,(AnalysisGroupings!$F$2:$F$20=AnalysisResults!M1578)*LEN(M1578)&gt;0,"")</f>
        <v/>
      </c>
      <c r="O1578" t="s">
        <v>370</v>
      </c>
      <c r="P1578" t="s">
        <v>111</v>
      </c>
      <c r="R1578" s="4" t="str" cm="1">
        <f t="array" ref="R1578">_xlfn._xlws.FILTER(AnalysisGroupings!$G$2:$G$20,(AnalysisGroupings!$F$2:$F$20=AnalysisResults!Q1578)*LEN(Q1578)&gt;0,"")</f>
        <v/>
      </c>
      <c r="S1578" t="s">
        <v>546</v>
      </c>
      <c r="T1578">
        <v>0</v>
      </c>
      <c r="U1578" s="7" t="s">
        <v>280</v>
      </c>
    </row>
    <row r="1579" spans="1:21" x14ac:dyDescent="0.45">
      <c r="A1579" t="s">
        <v>117</v>
      </c>
      <c r="B1579" s="4" t="str" cm="1">
        <f t="array" ref="B1579">_xlfn._xlws.FILTER(AnalysisSets!B:B,AnalysisSets!A:A=_xlfn._xlws.FILTER(Analyses!D:D,Analyses!A:A=AnalysisResults!A1579,""),"")</f>
        <v>Safety Population</v>
      </c>
      <c r="C1579" t="s">
        <v>314</v>
      </c>
      <c r="D1579" s="4" t="str" cm="1">
        <f t="array" ref="D1579">_xlfn.UNIQUE(_xlfn._xlws.FILTER(AnalysisMethods!$C$2:$C$31,AnalysisMethods!$A$2:$A$31=AnalysisResults!C1579,""))</f>
        <v>Grouped summary of categorical variable</v>
      </c>
      <c r="E1579" t="s">
        <v>315</v>
      </c>
      <c r="F1579" s="4" t="str" cm="1">
        <f t="array" ref="F1579">_xlfn._xlws.FILTER(AnalysisMethods!$H$2:$H$31,AnalysisMethods!$E$2:$E$31=AnalysisResults!E1579,"")</f>
        <v>n</v>
      </c>
      <c r="G1579" s="4" t="str" cm="1">
        <f t="array" ref="G1579">_xlfn._xlws.FILTER(AnalysisMethods!$I$2:$I$31,AnalysisMethods!$E$2:$E$31=AnalysisResults!E1579,"")</f>
        <v>XX</v>
      </c>
      <c r="H1579" t="s">
        <v>33</v>
      </c>
      <c r="I1579" t="s">
        <v>41</v>
      </c>
      <c r="J1579" s="4" t="str" cm="1">
        <f t="array" ref="J1579">_xlfn._xlws.FILTER(AnalysisGroupings!$G$2:$G$20,AnalysisGroupings!$F$2:$F$20=AnalysisResults!I1579,"")</f>
        <v>Xanomeline High Dose</v>
      </c>
      <c r="L1579" t="s">
        <v>108</v>
      </c>
      <c r="N1579" s="4" t="str" cm="1">
        <f t="array" ref="N1579">_xlfn._xlws.FILTER(AnalysisGroupings!$G$2:$G$20,(AnalysisGroupings!$F$2:$F$20=AnalysisResults!M1579)*LEN(M1579)&gt;0,"")</f>
        <v/>
      </c>
      <c r="O1579" t="s">
        <v>371</v>
      </c>
      <c r="P1579" t="s">
        <v>111</v>
      </c>
      <c r="R1579" s="4" t="str" cm="1">
        <f t="array" ref="R1579">_xlfn._xlws.FILTER(AnalysisGroupings!$G$2:$G$20,(AnalysisGroupings!$F$2:$F$20=AnalysisResults!Q1579)*LEN(Q1579)&gt;0,"")</f>
        <v/>
      </c>
      <c r="S1579" t="s">
        <v>382</v>
      </c>
      <c r="T1579">
        <v>1</v>
      </c>
      <c r="U1579" s="7" t="s">
        <v>277</v>
      </c>
    </row>
    <row r="1580" spans="1:21" x14ac:dyDescent="0.45">
      <c r="A1580" t="s">
        <v>117</v>
      </c>
      <c r="B1580" s="4" t="str" cm="1">
        <f t="array" ref="B1580">_xlfn._xlws.FILTER(AnalysisSets!B:B,AnalysisSets!A:A=_xlfn._xlws.FILTER(Analyses!D:D,Analyses!A:A=AnalysisResults!A1580,""),"")</f>
        <v>Safety Population</v>
      </c>
      <c r="C1580" t="s">
        <v>314</v>
      </c>
      <c r="D1580" s="4" t="str" cm="1">
        <f t="array" ref="D1580">_xlfn.UNIQUE(_xlfn._xlws.FILTER(AnalysisMethods!$C$2:$C$31,AnalysisMethods!$A$2:$A$31=AnalysisResults!C1580,""))</f>
        <v>Grouped summary of categorical variable</v>
      </c>
      <c r="E1580" t="s">
        <v>316</v>
      </c>
      <c r="F1580" s="4" t="str" cm="1">
        <f t="array" ref="F1580">_xlfn._xlws.FILTER(AnalysisMethods!$H$2:$H$31,AnalysisMethods!$E$2:$E$31=AnalysisResults!E1580,"")</f>
        <v>%</v>
      </c>
      <c r="G1580" s="4" t="str" cm="1">
        <f t="array" ref="G1580">_xlfn._xlws.FILTER(AnalysisMethods!$I$2:$I$31,AnalysisMethods!$E$2:$E$31=AnalysisResults!E1580,"")</f>
        <v>( XX.X)</v>
      </c>
      <c r="H1580" t="s">
        <v>33</v>
      </c>
      <c r="I1580" t="s">
        <v>41</v>
      </c>
      <c r="J1580" s="4" t="str" cm="1">
        <f t="array" ref="J1580">_xlfn._xlws.FILTER(AnalysisGroupings!$G$2:$G$20,AnalysisGroupings!$F$2:$F$20=AnalysisResults!I1580,"")</f>
        <v>Xanomeline High Dose</v>
      </c>
      <c r="L1580" t="s">
        <v>108</v>
      </c>
      <c r="N1580" s="4" t="str" cm="1">
        <f t="array" ref="N1580">_xlfn._xlws.FILTER(AnalysisGroupings!$G$2:$G$20,(AnalysisGroupings!$F$2:$F$20=AnalysisResults!M1580)*LEN(M1580)&gt;0,"")</f>
        <v/>
      </c>
      <c r="O1580" t="s">
        <v>371</v>
      </c>
      <c r="P1580" t="s">
        <v>111</v>
      </c>
      <c r="R1580" s="4" t="str" cm="1">
        <f t="array" ref="R1580">_xlfn._xlws.FILTER(AnalysisGroupings!$G$2:$G$20,(AnalysisGroupings!$F$2:$F$20=AnalysisResults!Q1580)*LEN(Q1580)&gt;0,"")</f>
        <v/>
      </c>
      <c r="S1580" t="s">
        <v>382</v>
      </c>
      <c r="T1580">
        <v>1.1904999999999999</v>
      </c>
      <c r="U1580" s="7" t="s">
        <v>283</v>
      </c>
    </row>
    <row r="1581" spans="1:21" x14ac:dyDescent="0.45">
      <c r="A1581" t="s">
        <v>117</v>
      </c>
      <c r="B1581" s="4" t="str" cm="1">
        <f t="array" ref="B1581">_xlfn._xlws.FILTER(AnalysisSets!B:B,AnalysisSets!A:A=_xlfn._xlws.FILTER(Analyses!D:D,Analyses!A:A=AnalysisResults!A1581,""),"")</f>
        <v>Safety Population</v>
      </c>
      <c r="C1581" t="s">
        <v>314</v>
      </c>
      <c r="D1581" s="4" t="str" cm="1">
        <f t="array" ref="D1581">_xlfn.UNIQUE(_xlfn._xlws.FILTER(AnalysisMethods!$C$2:$C$31,AnalysisMethods!$A$2:$A$31=AnalysisResults!C1581,""))</f>
        <v>Grouped summary of categorical variable</v>
      </c>
      <c r="E1581" t="s">
        <v>315</v>
      </c>
      <c r="F1581" s="4" t="str" cm="1">
        <f t="array" ref="F1581">_xlfn._xlws.FILTER(AnalysisMethods!$H$2:$H$31,AnalysisMethods!$E$2:$E$31=AnalysisResults!E1581,"")</f>
        <v>n</v>
      </c>
      <c r="G1581" s="4" t="str" cm="1">
        <f t="array" ref="G1581">_xlfn._xlws.FILTER(AnalysisMethods!$I$2:$I$31,AnalysisMethods!$E$2:$E$31=AnalysisResults!E1581,"")</f>
        <v>XX</v>
      </c>
      <c r="H1581" t="s">
        <v>33</v>
      </c>
      <c r="I1581" t="s">
        <v>41</v>
      </c>
      <c r="J1581" s="4" t="str" cm="1">
        <f t="array" ref="J1581">_xlfn._xlws.FILTER(AnalysisGroupings!$G$2:$G$20,AnalysisGroupings!$F$2:$F$20=AnalysisResults!I1581,"")</f>
        <v>Xanomeline High Dose</v>
      </c>
      <c r="L1581" t="s">
        <v>108</v>
      </c>
      <c r="N1581" s="4" t="str" cm="1">
        <f t="array" ref="N1581">_xlfn._xlws.FILTER(AnalysisGroupings!$G$2:$G$20,(AnalysisGroupings!$F$2:$F$20=AnalysisResults!M1581)*LEN(M1581)&gt;0,"")</f>
        <v/>
      </c>
      <c r="O1581" t="s">
        <v>371</v>
      </c>
      <c r="P1581" t="s">
        <v>111</v>
      </c>
      <c r="R1581" s="4" t="str" cm="1">
        <f t="array" ref="R1581">_xlfn._xlws.FILTER(AnalysisGroupings!$G$2:$G$20,(AnalysisGroupings!$F$2:$F$20=AnalysisResults!Q1581)*LEN(Q1581)&gt;0,"")</f>
        <v/>
      </c>
      <c r="S1581" t="s">
        <v>448</v>
      </c>
      <c r="T1581">
        <v>5</v>
      </c>
      <c r="U1581" s="7" t="s">
        <v>635</v>
      </c>
    </row>
    <row r="1582" spans="1:21" x14ac:dyDescent="0.45">
      <c r="A1582" t="s">
        <v>117</v>
      </c>
      <c r="B1582" s="4" t="str" cm="1">
        <f t="array" ref="B1582">_xlfn._xlws.FILTER(AnalysisSets!B:B,AnalysisSets!A:A=_xlfn._xlws.FILTER(Analyses!D:D,Analyses!A:A=AnalysisResults!A1582,""),"")</f>
        <v>Safety Population</v>
      </c>
      <c r="C1582" t="s">
        <v>314</v>
      </c>
      <c r="D1582" s="4" t="str" cm="1">
        <f t="array" ref="D1582">_xlfn.UNIQUE(_xlfn._xlws.FILTER(AnalysisMethods!$C$2:$C$31,AnalysisMethods!$A$2:$A$31=AnalysisResults!C1582,""))</f>
        <v>Grouped summary of categorical variable</v>
      </c>
      <c r="E1582" t="s">
        <v>316</v>
      </c>
      <c r="F1582" s="4" t="str" cm="1">
        <f t="array" ref="F1582">_xlfn._xlws.FILTER(AnalysisMethods!$H$2:$H$31,AnalysisMethods!$E$2:$E$31=AnalysisResults!E1582,"")</f>
        <v>%</v>
      </c>
      <c r="G1582" s="4" t="str" cm="1">
        <f t="array" ref="G1582">_xlfn._xlws.FILTER(AnalysisMethods!$I$2:$I$31,AnalysisMethods!$E$2:$E$31=AnalysisResults!E1582,"")</f>
        <v>( XX.X)</v>
      </c>
      <c r="H1582" t="s">
        <v>33</v>
      </c>
      <c r="I1582" t="s">
        <v>41</v>
      </c>
      <c r="J1582" s="4" t="str" cm="1">
        <f t="array" ref="J1582">_xlfn._xlws.FILTER(AnalysisGroupings!$G$2:$G$20,AnalysisGroupings!$F$2:$F$20=AnalysisResults!I1582,"")</f>
        <v>Xanomeline High Dose</v>
      </c>
      <c r="L1582" t="s">
        <v>108</v>
      </c>
      <c r="N1582" s="4" t="str" cm="1">
        <f t="array" ref="N1582">_xlfn._xlws.FILTER(AnalysisGroupings!$G$2:$G$20,(AnalysisGroupings!$F$2:$F$20=AnalysisResults!M1582)*LEN(M1582)&gt;0,"")</f>
        <v/>
      </c>
      <c r="O1582" t="s">
        <v>371</v>
      </c>
      <c r="P1582" t="s">
        <v>111</v>
      </c>
      <c r="R1582" s="4" t="str" cm="1">
        <f t="array" ref="R1582">_xlfn._xlws.FILTER(AnalysisGroupings!$G$2:$G$20,(AnalysisGroupings!$F$2:$F$20=AnalysisResults!Q1582)*LEN(Q1582)&gt;0,"")</f>
        <v/>
      </c>
      <c r="S1582" t="s">
        <v>448</v>
      </c>
      <c r="T1582">
        <v>5.9523999999999999</v>
      </c>
      <c r="U1582" s="7" t="s">
        <v>636</v>
      </c>
    </row>
    <row r="1583" spans="1:21" x14ac:dyDescent="0.45">
      <c r="A1583" t="s">
        <v>117</v>
      </c>
      <c r="B1583" s="4" t="str" cm="1">
        <f t="array" ref="B1583">_xlfn._xlws.FILTER(AnalysisSets!B:B,AnalysisSets!A:A=_xlfn._xlws.FILTER(Analyses!D:D,Analyses!A:A=AnalysisResults!A1583,""),"")</f>
        <v>Safety Population</v>
      </c>
      <c r="C1583" t="s">
        <v>314</v>
      </c>
      <c r="D1583" s="4" t="str" cm="1">
        <f t="array" ref="D1583">_xlfn.UNIQUE(_xlfn._xlws.FILTER(AnalysisMethods!$C$2:$C$31,AnalysisMethods!$A$2:$A$31=AnalysisResults!C1583,""))</f>
        <v>Grouped summary of categorical variable</v>
      </c>
      <c r="E1583" t="s">
        <v>315</v>
      </c>
      <c r="F1583" s="4" t="str" cm="1">
        <f t="array" ref="F1583">_xlfn._xlws.FILTER(AnalysisMethods!$H$2:$H$31,AnalysisMethods!$E$2:$E$31=AnalysisResults!E1583,"")</f>
        <v>n</v>
      </c>
      <c r="G1583" s="4" t="str" cm="1">
        <f t="array" ref="G1583">_xlfn._xlws.FILTER(AnalysisMethods!$I$2:$I$31,AnalysisMethods!$E$2:$E$31=AnalysisResults!E1583,"")</f>
        <v>XX</v>
      </c>
      <c r="H1583" t="s">
        <v>33</v>
      </c>
      <c r="I1583" t="s">
        <v>41</v>
      </c>
      <c r="J1583" s="4" t="str" cm="1">
        <f t="array" ref="J1583">_xlfn._xlws.FILTER(AnalysisGroupings!$G$2:$G$20,AnalysisGroupings!$F$2:$F$20=AnalysisResults!I1583,"")</f>
        <v>Xanomeline High Dose</v>
      </c>
      <c r="L1583" t="s">
        <v>108</v>
      </c>
      <c r="N1583" s="4" t="str" cm="1">
        <f t="array" ref="N1583">_xlfn._xlws.FILTER(AnalysisGroupings!$G$2:$G$20,(AnalysisGroupings!$F$2:$F$20=AnalysisResults!M1583)*LEN(M1583)&gt;0,"")</f>
        <v/>
      </c>
      <c r="O1583" t="s">
        <v>371</v>
      </c>
      <c r="P1583" t="s">
        <v>111</v>
      </c>
      <c r="R1583" s="4" t="str" cm="1">
        <f t="array" ref="R1583">_xlfn._xlws.FILTER(AnalysisGroupings!$G$2:$G$20,(AnalysisGroupings!$F$2:$F$20=AnalysisResults!Q1583)*LEN(Q1583)&gt;0,"")</f>
        <v/>
      </c>
      <c r="S1583" t="s">
        <v>464</v>
      </c>
      <c r="T1583">
        <v>0</v>
      </c>
      <c r="U1583" s="7" t="s">
        <v>276</v>
      </c>
    </row>
    <row r="1584" spans="1:21" x14ac:dyDescent="0.45">
      <c r="A1584" t="s">
        <v>117</v>
      </c>
      <c r="B1584" s="4" t="str" cm="1">
        <f t="array" ref="B1584">_xlfn._xlws.FILTER(AnalysisSets!B:B,AnalysisSets!A:A=_xlfn._xlws.FILTER(Analyses!D:D,Analyses!A:A=AnalysisResults!A1584,""),"")</f>
        <v>Safety Population</v>
      </c>
      <c r="C1584" t="s">
        <v>314</v>
      </c>
      <c r="D1584" s="4" t="str" cm="1">
        <f t="array" ref="D1584">_xlfn.UNIQUE(_xlfn._xlws.FILTER(AnalysisMethods!$C$2:$C$31,AnalysisMethods!$A$2:$A$31=AnalysisResults!C1584,""))</f>
        <v>Grouped summary of categorical variable</v>
      </c>
      <c r="E1584" t="s">
        <v>316</v>
      </c>
      <c r="F1584" s="4" t="str" cm="1">
        <f t="array" ref="F1584">_xlfn._xlws.FILTER(AnalysisMethods!$H$2:$H$31,AnalysisMethods!$E$2:$E$31=AnalysisResults!E1584,"")</f>
        <v>%</v>
      </c>
      <c r="G1584" s="4" t="str" cm="1">
        <f t="array" ref="G1584">_xlfn._xlws.FILTER(AnalysisMethods!$I$2:$I$31,AnalysisMethods!$E$2:$E$31=AnalysisResults!E1584,"")</f>
        <v>( XX.X)</v>
      </c>
      <c r="H1584" t="s">
        <v>33</v>
      </c>
      <c r="I1584" t="s">
        <v>41</v>
      </c>
      <c r="J1584" s="4" t="str" cm="1">
        <f t="array" ref="J1584">_xlfn._xlws.FILTER(AnalysisGroupings!$G$2:$G$20,AnalysisGroupings!$F$2:$F$20=AnalysisResults!I1584,"")</f>
        <v>Xanomeline High Dose</v>
      </c>
      <c r="L1584" t="s">
        <v>108</v>
      </c>
      <c r="N1584" s="4" t="str" cm="1">
        <f t="array" ref="N1584">_xlfn._xlws.FILTER(AnalysisGroupings!$G$2:$G$20,(AnalysisGroupings!$F$2:$F$20=AnalysisResults!M1584)*LEN(M1584)&gt;0,"")</f>
        <v/>
      </c>
      <c r="O1584" t="s">
        <v>371</v>
      </c>
      <c r="P1584" t="s">
        <v>111</v>
      </c>
      <c r="R1584" s="4" t="str" cm="1">
        <f t="array" ref="R1584">_xlfn._xlws.FILTER(AnalysisGroupings!$G$2:$G$20,(AnalysisGroupings!$F$2:$F$20=AnalysisResults!Q1584)*LEN(Q1584)&gt;0,"")</f>
        <v/>
      </c>
      <c r="S1584" t="s">
        <v>464</v>
      </c>
      <c r="T1584">
        <v>0</v>
      </c>
      <c r="U1584" s="7" t="s">
        <v>280</v>
      </c>
    </row>
    <row r="1585" spans="1:21" x14ac:dyDescent="0.45">
      <c r="A1585" t="s">
        <v>117</v>
      </c>
      <c r="B1585" s="4" t="str" cm="1">
        <f t="array" ref="B1585">_xlfn._xlws.FILTER(AnalysisSets!B:B,AnalysisSets!A:A=_xlfn._xlws.FILTER(Analyses!D:D,Analyses!A:A=AnalysisResults!A1585,""),"")</f>
        <v>Safety Population</v>
      </c>
      <c r="C1585" t="s">
        <v>314</v>
      </c>
      <c r="D1585" s="4" t="str" cm="1">
        <f t="array" ref="D1585">_xlfn.UNIQUE(_xlfn._xlws.FILTER(AnalysisMethods!$C$2:$C$31,AnalysisMethods!$A$2:$A$31=AnalysisResults!C1585,""))</f>
        <v>Grouped summary of categorical variable</v>
      </c>
      <c r="E1585" t="s">
        <v>315</v>
      </c>
      <c r="F1585" s="4" t="str" cm="1">
        <f t="array" ref="F1585">_xlfn._xlws.FILTER(AnalysisMethods!$H$2:$H$31,AnalysisMethods!$E$2:$E$31=AnalysisResults!E1585,"")</f>
        <v>n</v>
      </c>
      <c r="G1585" s="4" t="str" cm="1">
        <f t="array" ref="G1585">_xlfn._xlws.FILTER(AnalysisMethods!$I$2:$I$31,AnalysisMethods!$E$2:$E$31=AnalysisResults!E1585,"")</f>
        <v>XX</v>
      </c>
      <c r="H1585" t="s">
        <v>33</v>
      </c>
      <c r="I1585" t="s">
        <v>41</v>
      </c>
      <c r="J1585" s="4" t="str" cm="1">
        <f t="array" ref="J1585">_xlfn._xlws.FILTER(AnalysisGroupings!$G$2:$G$20,AnalysisGroupings!$F$2:$F$20=AnalysisResults!I1585,"")</f>
        <v>Xanomeline High Dose</v>
      </c>
      <c r="L1585" t="s">
        <v>108</v>
      </c>
      <c r="N1585" s="4" t="str" cm="1">
        <f t="array" ref="N1585">_xlfn._xlws.FILTER(AnalysisGroupings!$G$2:$G$20,(AnalysisGroupings!$F$2:$F$20=AnalysisResults!M1585)*LEN(M1585)&gt;0,"")</f>
        <v/>
      </c>
      <c r="O1585" t="s">
        <v>371</v>
      </c>
      <c r="P1585" t="s">
        <v>111</v>
      </c>
      <c r="R1585" s="4" t="str" cm="1">
        <f t="array" ref="R1585">_xlfn._xlws.FILTER(AnalysisGroupings!$G$2:$G$20,(AnalysisGroupings!$F$2:$F$20=AnalysisResults!Q1585)*LEN(Q1585)&gt;0,"")</f>
        <v/>
      </c>
      <c r="S1585" t="s">
        <v>465</v>
      </c>
      <c r="T1585">
        <v>1</v>
      </c>
      <c r="U1585" s="7" t="s">
        <v>277</v>
      </c>
    </row>
    <row r="1586" spans="1:21" x14ac:dyDescent="0.45">
      <c r="A1586" t="s">
        <v>117</v>
      </c>
      <c r="B1586" s="4" t="str" cm="1">
        <f t="array" ref="B1586">_xlfn._xlws.FILTER(AnalysisSets!B:B,AnalysisSets!A:A=_xlfn._xlws.FILTER(Analyses!D:D,Analyses!A:A=AnalysisResults!A1586,""),"")</f>
        <v>Safety Population</v>
      </c>
      <c r="C1586" t="s">
        <v>314</v>
      </c>
      <c r="D1586" s="4" t="str" cm="1">
        <f t="array" ref="D1586">_xlfn.UNIQUE(_xlfn._xlws.FILTER(AnalysisMethods!$C$2:$C$31,AnalysisMethods!$A$2:$A$31=AnalysisResults!C1586,""))</f>
        <v>Grouped summary of categorical variable</v>
      </c>
      <c r="E1586" t="s">
        <v>316</v>
      </c>
      <c r="F1586" s="4" t="str" cm="1">
        <f t="array" ref="F1586">_xlfn._xlws.FILTER(AnalysisMethods!$H$2:$H$31,AnalysisMethods!$E$2:$E$31=AnalysisResults!E1586,"")</f>
        <v>%</v>
      </c>
      <c r="G1586" s="4" t="str" cm="1">
        <f t="array" ref="G1586">_xlfn._xlws.FILTER(AnalysisMethods!$I$2:$I$31,AnalysisMethods!$E$2:$E$31=AnalysisResults!E1586,"")</f>
        <v>( XX.X)</v>
      </c>
      <c r="H1586" t="s">
        <v>33</v>
      </c>
      <c r="I1586" t="s">
        <v>41</v>
      </c>
      <c r="J1586" s="4" t="str" cm="1">
        <f t="array" ref="J1586">_xlfn._xlws.FILTER(AnalysisGroupings!$G$2:$G$20,AnalysisGroupings!$F$2:$F$20=AnalysisResults!I1586,"")</f>
        <v>Xanomeline High Dose</v>
      </c>
      <c r="L1586" t="s">
        <v>108</v>
      </c>
      <c r="N1586" s="4" t="str" cm="1">
        <f t="array" ref="N1586">_xlfn._xlws.FILTER(AnalysisGroupings!$G$2:$G$20,(AnalysisGroupings!$F$2:$F$20=AnalysisResults!M1586)*LEN(M1586)&gt;0,"")</f>
        <v/>
      </c>
      <c r="O1586" t="s">
        <v>371</v>
      </c>
      <c r="P1586" t="s">
        <v>111</v>
      </c>
      <c r="R1586" s="4" t="str" cm="1">
        <f t="array" ref="R1586">_xlfn._xlws.FILTER(AnalysisGroupings!$G$2:$G$20,(AnalysisGroupings!$F$2:$F$20=AnalysisResults!Q1586)*LEN(Q1586)&gt;0,"")</f>
        <v/>
      </c>
      <c r="S1586" t="s">
        <v>465</v>
      </c>
      <c r="T1586">
        <v>1.1904999999999999</v>
      </c>
      <c r="U1586" s="7" t="s">
        <v>283</v>
      </c>
    </row>
    <row r="1587" spans="1:21" x14ac:dyDescent="0.45">
      <c r="A1587" t="s">
        <v>117</v>
      </c>
      <c r="B1587" s="4" t="str" cm="1">
        <f t="array" ref="B1587">_xlfn._xlws.FILTER(AnalysisSets!B:B,AnalysisSets!A:A=_xlfn._xlws.FILTER(Analyses!D:D,Analyses!A:A=AnalysisResults!A1587,""),"")</f>
        <v>Safety Population</v>
      </c>
      <c r="C1587" t="s">
        <v>314</v>
      </c>
      <c r="D1587" s="4" t="str" cm="1">
        <f t="array" ref="D1587">_xlfn.UNIQUE(_xlfn._xlws.FILTER(AnalysisMethods!$C$2:$C$31,AnalysisMethods!$A$2:$A$31=AnalysisResults!C1587,""))</f>
        <v>Grouped summary of categorical variable</v>
      </c>
      <c r="E1587" t="s">
        <v>315</v>
      </c>
      <c r="F1587" s="4" t="str" cm="1">
        <f t="array" ref="F1587">_xlfn._xlws.FILTER(AnalysisMethods!$H$2:$H$31,AnalysisMethods!$E$2:$E$31=AnalysisResults!E1587,"")</f>
        <v>n</v>
      </c>
      <c r="G1587" s="4" t="str" cm="1">
        <f t="array" ref="G1587">_xlfn._xlws.FILTER(AnalysisMethods!$I$2:$I$31,AnalysisMethods!$E$2:$E$31=AnalysisResults!E1587,"")</f>
        <v>XX</v>
      </c>
      <c r="H1587" t="s">
        <v>33</v>
      </c>
      <c r="I1587" t="s">
        <v>41</v>
      </c>
      <c r="J1587" s="4" t="str" cm="1">
        <f t="array" ref="J1587">_xlfn._xlws.FILTER(AnalysisGroupings!$G$2:$G$20,AnalysisGroupings!$F$2:$F$20=AnalysisResults!I1587,"")</f>
        <v>Xanomeline High Dose</v>
      </c>
      <c r="L1587" t="s">
        <v>108</v>
      </c>
      <c r="N1587" s="4" t="str" cm="1">
        <f t="array" ref="N1587">_xlfn._xlws.FILTER(AnalysisGroupings!$G$2:$G$20,(AnalysisGroupings!$F$2:$F$20=AnalysisResults!M1587)*LEN(M1587)&gt;0,"")</f>
        <v/>
      </c>
      <c r="O1587" t="s">
        <v>371</v>
      </c>
      <c r="P1587" t="s">
        <v>111</v>
      </c>
      <c r="R1587" s="4" t="str" cm="1">
        <f t="array" ref="R1587">_xlfn._xlws.FILTER(AnalysisGroupings!$G$2:$G$20,(AnalysisGroupings!$F$2:$F$20=AnalysisResults!Q1587)*LEN(Q1587)&gt;0,"")</f>
        <v/>
      </c>
      <c r="S1587" t="s">
        <v>472</v>
      </c>
      <c r="T1587">
        <v>0</v>
      </c>
      <c r="U1587" s="7" t="s">
        <v>276</v>
      </c>
    </row>
    <row r="1588" spans="1:21" x14ac:dyDescent="0.45">
      <c r="A1588" t="s">
        <v>117</v>
      </c>
      <c r="B1588" s="4" t="str" cm="1">
        <f t="array" ref="B1588">_xlfn._xlws.FILTER(AnalysisSets!B:B,AnalysisSets!A:A=_xlfn._xlws.FILTER(Analyses!D:D,Analyses!A:A=AnalysisResults!A1588,""),"")</f>
        <v>Safety Population</v>
      </c>
      <c r="C1588" t="s">
        <v>314</v>
      </c>
      <c r="D1588" s="4" t="str" cm="1">
        <f t="array" ref="D1588">_xlfn.UNIQUE(_xlfn._xlws.FILTER(AnalysisMethods!$C$2:$C$31,AnalysisMethods!$A$2:$A$31=AnalysisResults!C1588,""))</f>
        <v>Grouped summary of categorical variable</v>
      </c>
      <c r="E1588" t="s">
        <v>316</v>
      </c>
      <c r="F1588" s="4" t="str" cm="1">
        <f t="array" ref="F1588">_xlfn._xlws.FILTER(AnalysisMethods!$H$2:$H$31,AnalysisMethods!$E$2:$E$31=AnalysisResults!E1588,"")</f>
        <v>%</v>
      </c>
      <c r="G1588" s="4" t="str" cm="1">
        <f t="array" ref="G1588">_xlfn._xlws.FILTER(AnalysisMethods!$I$2:$I$31,AnalysisMethods!$E$2:$E$31=AnalysisResults!E1588,"")</f>
        <v>( XX.X)</v>
      </c>
      <c r="H1588" t="s">
        <v>33</v>
      </c>
      <c r="I1588" t="s">
        <v>41</v>
      </c>
      <c r="J1588" s="4" t="str" cm="1">
        <f t="array" ref="J1588">_xlfn._xlws.FILTER(AnalysisGroupings!$G$2:$G$20,AnalysisGroupings!$F$2:$F$20=AnalysisResults!I1588,"")</f>
        <v>Xanomeline High Dose</v>
      </c>
      <c r="L1588" t="s">
        <v>108</v>
      </c>
      <c r="N1588" s="4" t="str" cm="1">
        <f t="array" ref="N1588">_xlfn._xlws.FILTER(AnalysisGroupings!$G$2:$G$20,(AnalysisGroupings!$F$2:$F$20=AnalysisResults!M1588)*LEN(M1588)&gt;0,"")</f>
        <v/>
      </c>
      <c r="O1588" t="s">
        <v>371</v>
      </c>
      <c r="P1588" t="s">
        <v>111</v>
      </c>
      <c r="R1588" s="4" t="str" cm="1">
        <f t="array" ref="R1588">_xlfn._xlws.FILTER(AnalysisGroupings!$G$2:$G$20,(AnalysisGroupings!$F$2:$F$20=AnalysisResults!Q1588)*LEN(Q1588)&gt;0,"")</f>
        <v/>
      </c>
      <c r="S1588" t="s">
        <v>472</v>
      </c>
      <c r="T1588">
        <v>0</v>
      </c>
      <c r="U1588" s="7" t="s">
        <v>280</v>
      </c>
    </row>
    <row r="1589" spans="1:21" x14ac:dyDescent="0.45">
      <c r="A1589" t="s">
        <v>117</v>
      </c>
      <c r="B1589" s="4" t="str" cm="1">
        <f t="array" ref="B1589">_xlfn._xlws.FILTER(AnalysisSets!B:B,AnalysisSets!A:A=_xlfn._xlws.FILTER(Analyses!D:D,Analyses!A:A=AnalysisResults!A1589,""),"")</f>
        <v>Safety Population</v>
      </c>
      <c r="C1589" t="s">
        <v>314</v>
      </c>
      <c r="D1589" s="4" t="str" cm="1">
        <f t="array" ref="D1589">_xlfn.UNIQUE(_xlfn._xlws.FILTER(AnalysisMethods!$C$2:$C$31,AnalysisMethods!$A$2:$A$31=AnalysisResults!C1589,""))</f>
        <v>Grouped summary of categorical variable</v>
      </c>
      <c r="E1589" t="s">
        <v>315</v>
      </c>
      <c r="F1589" s="4" t="str" cm="1">
        <f t="array" ref="F1589">_xlfn._xlws.FILTER(AnalysisMethods!$H$2:$H$31,AnalysisMethods!$E$2:$E$31=AnalysisResults!E1589,"")</f>
        <v>n</v>
      </c>
      <c r="G1589" s="4" t="str" cm="1">
        <f t="array" ref="G1589">_xlfn._xlws.FILTER(AnalysisMethods!$I$2:$I$31,AnalysisMethods!$E$2:$E$31=AnalysisResults!E1589,"")</f>
        <v>XX</v>
      </c>
      <c r="H1589" t="s">
        <v>33</v>
      </c>
      <c r="I1589" t="s">
        <v>41</v>
      </c>
      <c r="J1589" s="4" t="str" cm="1">
        <f t="array" ref="J1589">_xlfn._xlws.FILTER(AnalysisGroupings!$G$2:$G$20,AnalysisGroupings!$F$2:$F$20=AnalysisResults!I1589,"")</f>
        <v>Xanomeline High Dose</v>
      </c>
      <c r="L1589" t="s">
        <v>108</v>
      </c>
      <c r="N1589" s="4" t="str" cm="1">
        <f t="array" ref="N1589">_xlfn._xlws.FILTER(AnalysisGroupings!$G$2:$G$20,(AnalysisGroupings!$F$2:$F$20=AnalysisResults!M1589)*LEN(M1589)&gt;0,"")</f>
        <v/>
      </c>
      <c r="O1589" t="s">
        <v>371</v>
      </c>
      <c r="P1589" t="s">
        <v>111</v>
      </c>
      <c r="R1589" s="4" t="str" cm="1">
        <f t="array" ref="R1589">_xlfn._xlws.FILTER(AnalysisGroupings!$G$2:$G$20,(AnalysisGroupings!$F$2:$F$20=AnalysisResults!Q1589)*LEN(Q1589)&gt;0,"")</f>
        <v/>
      </c>
      <c r="S1589" t="s">
        <v>473</v>
      </c>
      <c r="T1589">
        <v>2</v>
      </c>
      <c r="U1589" s="7" t="s">
        <v>614</v>
      </c>
    </row>
    <row r="1590" spans="1:21" x14ac:dyDescent="0.45">
      <c r="A1590" t="s">
        <v>117</v>
      </c>
      <c r="B1590" s="4" t="str" cm="1">
        <f t="array" ref="B1590">_xlfn._xlws.FILTER(AnalysisSets!B:B,AnalysisSets!A:A=_xlfn._xlws.FILTER(Analyses!D:D,Analyses!A:A=AnalysisResults!A1590,""),"")</f>
        <v>Safety Population</v>
      </c>
      <c r="C1590" t="s">
        <v>314</v>
      </c>
      <c r="D1590" s="4" t="str" cm="1">
        <f t="array" ref="D1590">_xlfn.UNIQUE(_xlfn._xlws.FILTER(AnalysisMethods!$C$2:$C$31,AnalysisMethods!$A$2:$A$31=AnalysisResults!C1590,""))</f>
        <v>Grouped summary of categorical variable</v>
      </c>
      <c r="E1590" t="s">
        <v>316</v>
      </c>
      <c r="F1590" s="4" t="str" cm="1">
        <f t="array" ref="F1590">_xlfn._xlws.FILTER(AnalysisMethods!$H$2:$H$31,AnalysisMethods!$E$2:$E$31=AnalysisResults!E1590,"")</f>
        <v>%</v>
      </c>
      <c r="G1590" s="4" t="str" cm="1">
        <f t="array" ref="G1590">_xlfn._xlws.FILTER(AnalysisMethods!$I$2:$I$31,AnalysisMethods!$E$2:$E$31=AnalysisResults!E1590,"")</f>
        <v>( XX.X)</v>
      </c>
      <c r="H1590" t="s">
        <v>33</v>
      </c>
      <c r="I1590" t="s">
        <v>41</v>
      </c>
      <c r="J1590" s="4" t="str" cm="1">
        <f t="array" ref="J1590">_xlfn._xlws.FILTER(AnalysisGroupings!$G$2:$G$20,AnalysisGroupings!$F$2:$F$20=AnalysisResults!I1590,"")</f>
        <v>Xanomeline High Dose</v>
      </c>
      <c r="L1590" t="s">
        <v>108</v>
      </c>
      <c r="N1590" s="4" t="str" cm="1">
        <f t="array" ref="N1590">_xlfn._xlws.FILTER(AnalysisGroupings!$G$2:$G$20,(AnalysisGroupings!$F$2:$F$20=AnalysisResults!M1590)*LEN(M1590)&gt;0,"")</f>
        <v/>
      </c>
      <c r="O1590" t="s">
        <v>371</v>
      </c>
      <c r="P1590" t="s">
        <v>111</v>
      </c>
      <c r="R1590" s="4" t="str" cm="1">
        <f t="array" ref="R1590">_xlfn._xlws.FILTER(AnalysisGroupings!$G$2:$G$20,(AnalysisGroupings!$F$2:$F$20=AnalysisResults!Q1590)*LEN(Q1590)&gt;0,"")</f>
        <v/>
      </c>
      <c r="S1590" t="s">
        <v>473</v>
      </c>
      <c r="T1590">
        <v>2.3809999999999998</v>
      </c>
      <c r="U1590" s="7" t="s">
        <v>631</v>
      </c>
    </row>
    <row r="1591" spans="1:21" x14ac:dyDescent="0.45">
      <c r="A1591" t="s">
        <v>117</v>
      </c>
      <c r="B1591" s="4" t="str" cm="1">
        <f t="array" ref="B1591">_xlfn._xlws.FILTER(AnalysisSets!B:B,AnalysisSets!A:A=_xlfn._xlws.FILTER(Analyses!D:D,Analyses!A:A=AnalysisResults!A1591,""),"")</f>
        <v>Safety Population</v>
      </c>
      <c r="C1591" t="s">
        <v>314</v>
      </c>
      <c r="D1591" s="4" t="str" cm="1">
        <f t="array" ref="D1591">_xlfn.UNIQUE(_xlfn._xlws.FILTER(AnalysisMethods!$C$2:$C$31,AnalysisMethods!$A$2:$A$31=AnalysisResults!C1591,""))</f>
        <v>Grouped summary of categorical variable</v>
      </c>
      <c r="E1591" t="s">
        <v>315</v>
      </c>
      <c r="F1591" s="4" t="str" cm="1">
        <f t="array" ref="F1591">_xlfn._xlws.FILTER(AnalysisMethods!$H$2:$H$31,AnalysisMethods!$E$2:$E$31=AnalysisResults!E1591,"")</f>
        <v>n</v>
      </c>
      <c r="G1591" s="4" t="str" cm="1">
        <f t="array" ref="G1591">_xlfn._xlws.FILTER(AnalysisMethods!$I$2:$I$31,AnalysisMethods!$E$2:$E$31=AnalysisResults!E1591,"")</f>
        <v>XX</v>
      </c>
      <c r="H1591" t="s">
        <v>33</v>
      </c>
      <c r="I1591" t="s">
        <v>41</v>
      </c>
      <c r="J1591" s="4" t="str" cm="1">
        <f t="array" ref="J1591">_xlfn._xlws.FILTER(AnalysisGroupings!$G$2:$G$20,AnalysisGroupings!$F$2:$F$20=AnalysisResults!I1591,"")</f>
        <v>Xanomeline High Dose</v>
      </c>
      <c r="L1591" t="s">
        <v>108</v>
      </c>
      <c r="N1591" s="4" t="str" cm="1">
        <f t="array" ref="N1591">_xlfn._xlws.FILTER(AnalysisGroupings!$G$2:$G$20,(AnalysisGroupings!$F$2:$F$20=AnalysisResults!M1591)*LEN(M1591)&gt;0,"")</f>
        <v/>
      </c>
      <c r="O1591" t="s">
        <v>371</v>
      </c>
      <c r="P1591" t="s">
        <v>111</v>
      </c>
      <c r="R1591" s="4" t="str" cm="1">
        <f t="array" ref="R1591">_xlfn._xlws.FILTER(AnalysisGroupings!$G$2:$G$20,(AnalysisGroupings!$F$2:$F$20=AnalysisResults!Q1591)*LEN(Q1591)&gt;0,"")</f>
        <v/>
      </c>
      <c r="S1591" t="s">
        <v>492</v>
      </c>
      <c r="T1591">
        <v>0</v>
      </c>
      <c r="U1591" s="7" t="s">
        <v>276</v>
      </c>
    </row>
    <row r="1592" spans="1:21" x14ac:dyDescent="0.45">
      <c r="A1592" t="s">
        <v>117</v>
      </c>
      <c r="B1592" s="4" t="str" cm="1">
        <f t="array" ref="B1592">_xlfn._xlws.FILTER(AnalysisSets!B:B,AnalysisSets!A:A=_xlfn._xlws.FILTER(Analyses!D:D,Analyses!A:A=AnalysisResults!A1592,""),"")</f>
        <v>Safety Population</v>
      </c>
      <c r="C1592" t="s">
        <v>314</v>
      </c>
      <c r="D1592" s="4" t="str" cm="1">
        <f t="array" ref="D1592">_xlfn.UNIQUE(_xlfn._xlws.FILTER(AnalysisMethods!$C$2:$C$31,AnalysisMethods!$A$2:$A$31=AnalysisResults!C1592,""))</f>
        <v>Grouped summary of categorical variable</v>
      </c>
      <c r="E1592" t="s">
        <v>316</v>
      </c>
      <c r="F1592" s="4" t="str" cm="1">
        <f t="array" ref="F1592">_xlfn._xlws.FILTER(AnalysisMethods!$H$2:$H$31,AnalysisMethods!$E$2:$E$31=AnalysisResults!E1592,"")</f>
        <v>%</v>
      </c>
      <c r="G1592" s="4" t="str" cm="1">
        <f t="array" ref="G1592">_xlfn._xlws.FILTER(AnalysisMethods!$I$2:$I$31,AnalysisMethods!$E$2:$E$31=AnalysisResults!E1592,"")</f>
        <v>( XX.X)</v>
      </c>
      <c r="H1592" t="s">
        <v>33</v>
      </c>
      <c r="I1592" t="s">
        <v>41</v>
      </c>
      <c r="J1592" s="4" t="str" cm="1">
        <f t="array" ref="J1592">_xlfn._xlws.FILTER(AnalysisGroupings!$G$2:$G$20,AnalysisGroupings!$F$2:$F$20=AnalysisResults!I1592,"")</f>
        <v>Xanomeline High Dose</v>
      </c>
      <c r="L1592" t="s">
        <v>108</v>
      </c>
      <c r="N1592" s="4" t="str" cm="1">
        <f t="array" ref="N1592">_xlfn._xlws.FILTER(AnalysisGroupings!$G$2:$G$20,(AnalysisGroupings!$F$2:$F$20=AnalysisResults!M1592)*LEN(M1592)&gt;0,"")</f>
        <v/>
      </c>
      <c r="O1592" t="s">
        <v>371</v>
      </c>
      <c r="P1592" t="s">
        <v>111</v>
      </c>
      <c r="R1592" s="4" t="str" cm="1">
        <f t="array" ref="R1592">_xlfn._xlws.FILTER(AnalysisGroupings!$G$2:$G$20,(AnalysisGroupings!$F$2:$F$20=AnalysisResults!Q1592)*LEN(Q1592)&gt;0,"")</f>
        <v/>
      </c>
      <c r="S1592" t="s">
        <v>492</v>
      </c>
      <c r="T1592">
        <v>0</v>
      </c>
      <c r="U1592" s="7" t="s">
        <v>280</v>
      </c>
    </row>
    <row r="1593" spans="1:21" x14ac:dyDescent="0.45">
      <c r="A1593" t="s">
        <v>117</v>
      </c>
      <c r="B1593" s="4" t="str" cm="1">
        <f t="array" ref="B1593">_xlfn._xlws.FILTER(AnalysisSets!B:B,AnalysisSets!A:A=_xlfn._xlws.FILTER(Analyses!D:D,Analyses!A:A=AnalysisResults!A1593,""),"")</f>
        <v>Safety Population</v>
      </c>
      <c r="C1593" t="s">
        <v>314</v>
      </c>
      <c r="D1593" s="4" t="str" cm="1">
        <f t="array" ref="D1593">_xlfn.UNIQUE(_xlfn._xlws.FILTER(AnalysisMethods!$C$2:$C$31,AnalysisMethods!$A$2:$A$31=AnalysisResults!C1593,""))</f>
        <v>Grouped summary of categorical variable</v>
      </c>
      <c r="E1593" t="s">
        <v>315</v>
      </c>
      <c r="F1593" s="4" t="str" cm="1">
        <f t="array" ref="F1593">_xlfn._xlws.FILTER(AnalysisMethods!$H$2:$H$31,AnalysisMethods!$E$2:$E$31=AnalysisResults!E1593,"")</f>
        <v>n</v>
      </c>
      <c r="G1593" s="4" t="str" cm="1">
        <f t="array" ref="G1593">_xlfn._xlws.FILTER(AnalysisMethods!$I$2:$I$31,AnalysisMethods!$E$2:$E$31=AnalysisResults!E1593,"")</f>
        <v>XX</v>
      </c>
      <c r="H1593" t="s">
        <v>33</v>
      </c>
      <c r="I1593" t="s">
        <v>41</v>
      </c>
      <c r="J1593" s="4" t="str" cm="1">
        <f t="array" ref="J1593">_xlfn._xlws.FILTER(AnalysisGroupings!$G$2:$G$20,AnalysisGroupings!$F$2:$F$20=AnalysisResults!I1593,"")</f>
        <v>Xanomeline High Dose</v>
      </c>
      <c r="L1593" t="s">
        <v>108</v>
      </c>
      <c r="N1593" s="4" t="str" cm="1">
        <f t="array" ref="N1593">_xlfn._xlws.FILTER(AnalysisGroupings!$G$2:$G$20,(AnalysisGroupings!$F$2:$F$20=AnalysisResults!M1593)*LEN(M1593)&gt;0,"")</f>
        <v/>
      </c>
      <c r="O1593" t="s">
        <v>371</v>
      </c>
      <c r="P1593" t="s">
        <v>111</v>
      </c>
      <c r="R1593" s="4" t="str" cm="1">
        <f t="array" ref="R1593">_xlfn._xlws.FILTER(AnalysisGroupings!$G$2:$G$20,(AnalysisGroupings!$F$2:$F$20=AnalysisResults!Q1593)*LEN(Q1593)&gt;0,"")</f>
        <v/>
      </c>
      <c r="S1593" t="s">
        <v>529</v>
      </c>
      <c r="T1593">
        <v>3</v>
      </c>
      <c r="U1593" s="7" t="s">
        <v>265</v>
      </c>
    </row>
    <row r="1594" spans="1:21" x14ac:dyDescent="0.45">
      <c r="A1594" t="s">
        <v>117</v>
      </c>
      <c r="B1594" s="4" t="str" cm="1">
        <f t="array" ref="B1594">_xlfn._xlws.FILTER(AnalysisSets!B:B,AnalysisSets!A:A=_xlfn._xlws.FILTER(Analyses!D:D,Analyses!A:A=AnalysisResults!A1594,""),"")</f>
        <v>Safety Population</v>
      </c>
      <c r="C1594" t="s">
        <v>314</v>
      </c>
      <c r="D1594" s="4" t="str" cm="1">
        <f t="array" ref="D1594">_xlfn.UNIQUE(_xlfn._xlws.FILTER(AnalysisMethods!$C$2:$C$31,AnalysisMethods!$A$2:$A$31=AnalysisResults!C1594,""))</f>
        <v>Grouped summary of categorical variable</v>
      </c>
      <c r="E1594" t="s">
        <v>316</v>
      </c>
      <c r="F1594" s="4" t="str" cm="1">
        <f t="array" ref="F1594">_xlfn._xlws.FILTER(AnalysisMethods!$H$2:$H$31,AnalysisMethods!$E$2:$E$31=AnalysisResults!E1594,"")</f>
        <v>%</v>
      </c>
      <c r="G1594" s="4" t="str" cm="1">
        <f t="array" ref="G1594">_xlfn._xlws.FILTER(AnalysisMethods!$I$2:$I$31,AnalysisMethods!$E$2:$E$31=AnalysisResults!E1594,"")</f>
        <v>( XX.X)</v>
      </c>
      <c r="H1594" t="s">
        <v>33</v>
      </c>
      <c r="I1594" t="s">
        <v>41</v>
      </c>
      <c r="J1594" s="4" t="str" cm="1">
        <f t="array" ref="J1594">_xlfn._xlws.FILTER(AnalysisGroupings!$G$2:$G$20,AnalysisGroupings!$F$2:$F$20=AnalysisResults!I1594,"")</f>
        <v>Xanomeline High Dose</v>
      </c>
      <c r="L1594" t="s">
        <v>108</v>
      </c>
      <c r="N1594" s="4" t="str" cm="1">
        <f t="array" ref="N1594">_xlfn._xlws.FILTER(AnalysisGroupings!$G$2:$G$20,(AnalysisGroupings!$F$2:$F$20=AnalysisResults!M1594)*LEN(M1594)&gt;0,"")</f>
        <v/>
      </c>
      <c r="O1594" t="s">
        <v>371</v>
      </c>
      <c r="P1594" t="s">
        <v>111</v>
      </c>
      <c r="R1594" s="4" t="str" cm="1">
        <f t="array" ref="R1594">_xlfn._xlws.FILTER(AnalysisGroupings!$G$2:$G$20,(AnalysisGroupings!$F$2:$F$20=AnalysisResults!Q1594)*LEN(Q1594)&gt;0,"")</f>
        <v/>
      </c>
      <c r="S1594" t="s">
        <v>529</v>
      </c>
      <c r="T1594">
        <v>3.5714000000000001</v>
      </c>
      <c r="U1594" s="7" t="s">
        <v>272</v>
      </c>
    </row>
    <row r="1595" spans="1:21" x14ac:dyDescent="0.45">
      <c r="A1595" t="s">
        <v>117</v>
      </c>
      <c r="B1595" s="4" t="str" cm="1">
        <f t="array" ref="B1595">_xlfn._xlws.FILTER(AnalysisSets!B:B,AnalysisSets!A:A=_xlfn._xlws.FILTER(Analyses!D:D,Analyses!A:A=AnalysisResults!A1595,""),"")</f>
        <v>Safety Population</v>
      </c>
      <c r="C1595" t="s">
        <v>314</v>
      </c>
      <c r="D1595" s="4" t="str" cm="1">
        <f t="array" ref="D1595">_xlfn.UNIQUE(_xlfn._xlws.FILTER(AnalysisMethods!$C$2:$C$31,AnalysisMethods!$A$2:$A$31=AnalysisResults!C1595,""))</f>
        <v>Grouped summary of categorical variable</v>
      </c>
      <c r="E1595" t="s">
        <v>315</v>
      </c>
      <c r="F1595" s="4" t="str" cm="1">
        <f t="array" ref="F1595">_xlfn._xlws.FILTER(AnalysisMethods!$H$2:$H$31,AnalysisMethods!$E$2:$E$31=AnalysisResults!E1595,"")</f>
        <v>n</v>
      </c>
      <c r="G1595" s="4" t="str" cm="1">
        <f t="array" ref="G1595">_xlfn._xlws.FILTER(AnalysisMethods!$I$2:$I$31,AnalysisMethods!$E$2:$E$31=AnalysisResults!E1595,"")</f>
        <v>XX</v>
      </c>
      <c r="H1595" t="s">
        <v>33</v>
      </c>
      <c r="I1595" t="s">
        <v>41</v>
      </c>
      <c r="J1595" s="4" t="str" cm="1">
        <f t="array" ref="J1595">_xlfn._xlws.FILTER(AnalysisGroupings!$G$2:$G$20,AnalysisGroupings!$F$2:$F$20=AnalysisResults!I1595,"")</f>
        <v>Xanomeline High Dose</v>
      </c>
      <c r="L1595" t="s">
        <v>108</v>
      </c>
      <c r="N1595" s="4" t="str" cm="1">
        <f t="array" ref="N1595">_xlfn._xlws.FILTER(AnalysisGroupings!$G$2:$G$20,(AnalysisGroupings!$F$2:$F$20=AnalysisResults!M1595)*LEN(M1595)&gt;0,"")</f>
        <v/>
      </c>
      <c r="O1595" t="s">
        <v>371</v>
      </c>
      <c r="P1595" t="s">
        <v>111</v>
      </c>
      <c r="R1595" s="4" t="str" cm="1">
        <f t="array" ref="R1595">_xlfn._xlws.FILTER(AnalysisGroupings!$G$2:$G$20,(AnalysisGroupings!$F$2:$F$20=AnalysisResults!Q1595)*LEN(Q1595)&gt;0,"")</f>
        <v/>
      </c>
      <c r="S1595" t="s">
        <v>547</v>
      </c>
      <c r="T1595">
        <v>1</v>
      </c>
      <c r="U1595" s="7" t="s">
        <v>277</v>
      </c>
    </row>
    <row r="1596" spans="1:21" x14ac:dyDescent="0.45">
      <c r="A1596" t="s">
        <v>117</v>
      </c>
      <c r="B1596" s="4" t="str" cm="1">
        <f t="array" ref="B1596">_xlfn._xlws.FILTER(AnalysisSets!B:B,AnalysisSets!A:A=_xlfn._xlws.FILTER(Analyses!D:D,Analyses!A:A=AnalysisResults!A1596,""),"")</f>
        <v>Safety Population</v>
      </c>
      <c r="C1596" t="s">
        <v>314</v>
      </c>
      <c r="D1596" s="4" t="str" cm="1">
        <f t="array" ref="D1596">_xlfn.UNIQUE(_xlfn._xlws.FILTER(AnalysisMethods!$C$2:$C$31,AnalysisMethods!$A$2:$A$31=AnalysisResults!C1596,""))</f>
        <v>Grouped summary of categorical variable</v>
      </c>
      <c r="E1596" t="s">
        <v>316</v>
      </c>
      <c r="F1596" s="4" t="str" cm="1">
        <f t="array" ref="F1596">_xlfn._xlws.FILTER(AnalysisMethods!$H$2:$H$31,AnalysisMethods!$E$2:$E$31=AnalysisResults!E1596,"")</f>
        <v>%</v>
      </c>
      <c r="G1596" s="4" t="str" cm="1">
        <f t="array" ref="G1596">_xlfn._xlws.FILTER(AnalysisMethods!$I$2:$I$31,AnalysisMethods!$E$2:$E$31=AnalysisResults!E1596,"")</f>
        <v>( XX.X)</v>
      </c>
      <c r="H1596" t="s">
        <v>33</v>
      </c>
      <c r="I1596" t="s">
        <v>41</v>
      </c>
      <c r="J1596" s="4" t="str" cm="1">
        <f t="array" ref="J1596">_xlfn._xlws.FILTER(AnalysisGroupings!$G$2:$G$20,AnalysisGroupings!$F$2:$F$20=AnalysisResults!I1596,"")</f>
        <v>Xanomeline High Dose</v>
      </c>
      <c r="L1596" t="s">
        <v>108</v>
      </c>
      <c r="N1596" s="4" t="str" cm="1">
        <f t="array" ref="N1596">_xlfn._xlws.FILTER(AnalysisGroupings!$G$2:$G$20,(AnalysisGroupings!$F$2:$F$20=AnalysisResults!M1596)*LEN(M1596)&gt;0,"")</f>
        <v/>
      </c>
      <c r="O1596" t="s">
        <v>371</v>
      </c>
      <c r="P1596" t="s">
        <v>111</v>
      </c>
      <c r="R1596" s="4" t="str" cm="1">
        <f t="array" ref="R1596">_xlfn._xlws.FILTER(AnalysisGroupings!$G$2:$G$20,(AnalysisGroupings!$F$2:$F$20=AnalysisResults!Q1596)*LEN(Q1596)&gt;0,"")</f>
        <v/>
      </c>
      <c r="S1596" t="s">
        <v>547</v>
      </c>
      <c r="T1596">
        <v>1.1904999999999999</v>
      </c>
      <c r="U1596" s="7" t="s">
        <v>283</v>
      </c>
    </row>
    <row r="1597" spans="1:21" x14ac:dyDescent="0.45">
      <c r="A1597" t="s">
        <v>117</v>
      </c>
      <c r="B1597" s="4" t="str" cm="1">
        <f t="array" ref="B1597">_xlfn._xlws.FILTER(AnalysisSets!B:B,AnalysisSets!A:A=_xlfn._xlws.FILTER(Analyses!D:D,Analyses!A:A=AnalysisResults!A1597,""),"")</f>
        <v>Safety Population</v>
      </c>
      <c r="C1597" t="s">
        <v>314</v>
      </c>
      <c r="D1597" s="4" t="str" cm="1">
        <f t="array" ref="D1597">_xlfn.UNIQUE(_xlfn._xlws.FILTER(AnalysisMethods!$C$2:$C$31,AnalysisMethods!$A$2:$A$31=AnalysisResults!C1597,""))</f>
        <v>Grouped summary of categorical variable</v>
      </c>
      <c r="E1597" t="s">
        <v>315</v>
      </c>
      <c r="F1597" s="4" t="str" cm="1">
        <f t="array" ref="F1597">_xlfn._xlws.FILTER(AnalysisMethods!$H$2:$H$31,AnalysisMethods!$E$2:$E$31=AnalysisResults!E1597,"")</f>
        <v>n</v>
      </c>
      <c r="G1597" s="4" t="str" cm="1">
        <f t="array" ref="G1597">_xlfn._xlws.FILTER(AnalysisMethods!$I$2:$I$31,AnalysisMethods!$E$2:$E$31=AnalysisResults!E1597,"")</f>
        <v>XX</v>
      </c>
      <c r="H1597" t="s">
        <v>33</v>
      </c>
      <c r="I1597" t="s">
        <v>41</v>
      </c>
      <c r="J1597" s="4" t="str" cm="1">
        <f t="array" ref="J1597">_xlfn._xlws.FILTER(AnalysisGroupings!$G$2:$G$20,AnalysisGroupings!$F$2:$F$20=AnalysisResults!I1597,"")</f>
        <v>Xanomeline High Dose</v>
      </c>
      <c r="L1597" t="s">
        <v>108</v>
      </c>
      <c r="N1597" s="4" t="str" cm="1">
        <f t="array" ref="N1597">_xlfn._xlws.FILTER(AnalysisGroupings!$G$2:$G$20,(AnalysisGroupings!$F$2:$F$20=AnalysisResults!M1597)*LEN(M1597)&gt;0,"")</f>
        <v/>
      </c>
      <c r="O1597" t="s">
        <v>371</v>
      </c>
      <c r="P1597" t="s">
        <v>111</v>
      </c>
      <c r="R1597" s="4" t="str" cm="1">
        <f t="array" ref="R1597">_xlfn._xlws.FILTER(AnalysisGroupings!$G$2:$G$20,(AnalysisGroupings!$F$2:$F$20=AnalysisResults!Q1597)*LEN(Q1597)&gt;0,"")</f>
        <v/>
      </c>
      <c r="S1597" t="s">
        <v>548</v>
      </c>
      <c r="T1597">
        <v>1</v>
      </c>
      <c r="U1597" s="7" t="s">
        <v>277</v>
      </c>
    </row>
    <row r="1598" spans="1:21" x14ac:dyDescent="0.45">
      <c r="A1598" t="s">
        <v>117</v>
      </c>
      <c r="B1598" s="4" t="str" cm="1">
        <f t="array" ref="B1598">_xlfn._xlws.FILTER(AnalysisSets!B:B,AnalysisSets!A:A=_xlfn._xlws.FILTER(Analyses!D:D,Analyses!A:A=AnalysisResults!A1598,""),"")</f>
        <v>Safety Population</v>
      </c>
      <c r="C1598" t="s">
        <v>314</v>
      </c>
      <c r="D1598" s="4" t="str" cm="1">
        <f t="array" ref="D1598">_xlfn.UNIQUE(_xlfn._xlws.FILTER(AnalysisMethods!$C$2:$C$31,AnalysisMethods!$A$2:$A$31=AnalysisResults!C1598,""))</f>
        <v>Grouped summary of categorical variable</v>
      </c>
      <c r="E1598" t="s">
        <v>316</v>
      </c>
      <c r="F1598" s="4" t="str" cm="1">
        <f t="array" ref="F1598">_xlfn._xlws.FILTER(AnalysisMethods!$H$2:$H$31,AnalysisMethods!$E$2:$E$31=AnalysisResults!E1598,"")</f>
        <v>%</v>
      </c>
      <c r="G1598" s="4" t="str" cm="1">
        <f t="array" ref="G1598">_xlfn._xlws.FILTER(AnalysisMethods!$I$2:$I$31,AnalysisMethods!$E$2:$E$31=AnalysisResults!E1598,"")</f>
        <v>( XX.X)</v>
      </c>
      <c r="H1598" t="s">
        <v>33</v>
      </c>
      <c r="I1598" t="s">
        <v>41</v>
      </c>
      <c r="J1598" s="4" t="str" cm="1">
        <f t="array" ref="J1598">_xlfn._xlws.FILTER(AnalysisGroupings!$G$2:$G$20,AnalysisGroupings!$F$2:$F$20=AnalysisResults!I1598,"")</f>
        <v>Xanomeline High Dose</v>
      </c>
      <c r="L1598" t="s">
        <v>108</v>
      </c>
      <c r="N1598" s="4" t="str" cm="1">
        <f t="array" ref="N1598">_xlfn._xlws.FILTER(AnalysisGroupings!$G$2:$G$20,(AnalysisGroupings!$F$2:$F$20=AnalysisResults!M1598)*LEN(M1598)&gt;0,"")</f>
        <v/>
      </c>
      <c r="O1598" t="s">
        <v>371</v>
      </c>
      <c r="P1598" t="s">
        <v>111</v>
      </c>
      <c r="R1598" s="4" t="str" cm="1">
        <f t="array" ref="R1598">_xlfn._xlws.FILTER(AnalysisGroupings!$G$2:$G$20,(AnalysisGroupings!$F$2:$F$20=AnalysisResults!Q1598)*LEN(Q1598)&gt;0,"")</f>
        <v/>
      </c>
      <c r="S1598" t="s">
        <v>548</v>
      </c>
      <c r="T1598">
        <v>1.1904999999999999</v>
      </c>
      <c r="U1598" s="7" t="s">
        <v>283</v>
      </c>
    </row>
    <row r="1599" spans="1:21" x14ac:dyDescent="0.45">
      <c r="A1599" t="s">
        <v>117</v>
      </c>
      <c r="B1599" s="4" t="str" cm="1">
        <f t="array" ref="B1599">_xlfn._xlws.FILTER(AnalysisSets!B:B,AnalysisSets!A:A=_xlfn._xlws.FILTER(Analyses!D:D,Analyses!A:A=AnalysisResults!A1599,""),"")</f>
        <v>Safety Population</v>
      </c>
      <c r="C1599" t="s">
        <v>314</v>
      </c>
      <c r="D1599" s="4" t="str" cm="1">
        <f t="array" ref="D1599">_xlfn.UNIQUE(_xlfn._xlws.FILTER(AnalysisMethods!$C$2:$C$31,AnalysisMethods!$A$2:$A$31=AnalysisResults!C1599,""))</f>
        <v>Grouped summary of categorical variable</v>
      </c>
      <c r="E1599" t="s">
        <v>315</v>
      </c>
      <c r="F1599" s="4" t="str" cm="1">
        <f t="array" ref="F1599">_xlfn._xlws.FILTER(AnalysisMethods!$H$2:$H$31,AnalysisMethods!$E$2:$E$31=AnalysisResults!E1599,"")</f>
        <v>n</v>
      </c>
      <c r="G1599" s="4" t="str" cm="1">
        <f t="array" ref="G1599">_xlfn._xlws.FILTER(AnalysisMethods!$I$2:$I$31,AnalysisMethods!$E$2:$E$31=AnalysisResults!E1599,"")</f>
        <v>XX</v>
      </c>
      <c r="H1599" t="s">
        <v>33</v>
      </c>
      <c r="I1599" t="s">
        <v>41</v>
      </c>
      <c r="J1599" s="4" t="str" cm="1">
        <f t="array" ref="J1599">_xlfn._xlws.FILTER(AnalysisGroupings!$G$2:$G$20,AnalysisGroupings!$F$2:$F$20=AnalysisResults!I1599,"")</f>
        <v>Xanomeline High Dose</v>
      </c>
      <c r="L1599" t="s">
        <v>108</v>
      </c>
      <c r="N1599" s="4" t="str" cm="1">
        <f t="array" ref="N1599">_xlfn._xlws.FILTER(AnalysisGroupings!$G$2:$G$20,(AnalysisGroupings!$F$2:$F$20=AnalysisResults!M1599)*LEN(M1599)&gt;0,"")</f>
        <v/>
      </c>
      <c r="O1599" t="s">
        <v>371</v>
      </c>
      <c r="P1599" t="s">
        <v>111</v>
      </c>
      <c r="R1599" s="4" t="str" cm="1">
        <f t="array" ref="R1599">_xlfn._xlws.FILTER(AnalysisGroupings!$G$2:$G$20,(AnalysisGroupings!$F$2:$F$20=AnalysisResults!Q1599)*LEN(Q1599)&gt;0,"")</f>
        <v/>
      </c>
      <c r="S1599" t="s">
        <v>551</v>
      </c>
      <c r="T1599">
        <v>0</v>
      </c>
      <c r="U1599" s="7" t="s">
        <v>276</v>
      </c>
    </row>
    <row r="1600" spans="1:21" x14ac:dyDescent="0.45">
      <c r="A1600" t="s">
        <v>117</v>
      </c>
      <c r="B1600" s="4" t="str" cm="1">
        <f t="array" ref="B1600">_xlfn._xlws.FILTER(AnalysisSets!B:B,AnalysisSets!A:A=_xlfn._xlws.FILTER(Analyses!D:D,Analyses!A:A=AnalysisResults!A1600,""),"")</f>
        <v>Safety Population</v>
      </c>
      <c r="C1600" t="s">
        <v>314</v>
      </c>
      <c r="D1600" s="4" t="str" cm="1">
        <f t="array" ref="D1600">_xlfn.UNIQUE(_xlfn._xlws.FILTER(AnalysisMethods!$C$2:$C$31,AnalysisMethods!$A$2:$A$31=AnalysisResults!C1600,""))</f>
        <v>Grouped summary of categorical variable</v>
      </c>
      <c r="E1600" t="s">
        <v>316</v>
      </c>
      <c r="F1600" s="4" t="str" cm="1">
        <f t="array" ref="F1600">_xlfn._xlws.FILTER(AnalysisMethods!$H$2:$H$31,AnalysisMethods!$E$2:$E$31=AnalysisResults!E1600,"")</f>
        <v>%</v>
      </c>
      <c r="G1600" s="4" t="str" cm="1">
        <f t="array" ref="G1600">_xlfn._xlws.FILTER(AnalysisMethods!$I$2:$I$31,AnalysisMethods!$E$2:$E$31=AnalysisResults!E1600,"")</f>
        <v>( XX.X)</v>
      </c>
      <c r="H1600" t="s">
        <v>33</v>
      </c>
      <c r="I1600" t="s">
        <v>41</v>
      </c>
      <c r="J1600" s="4" t="str" cm="1">
        <f t="array" ref="J1600">_xlfn._xlws.FILTER(AnalysisGroupings!$G$2:$G$20,AnalysisGroupings!$F$2:$F$20=AnalysisResults!I1600,"")</f>
        <v>Xanomeline High Dose</v>
      </c>
      <c r="L1600" t="s">
        <v>108</v>
      </c>
      <c r="N1600" s="4" t="str" cm="1">
        <f t="array" ref="N1600">_xlfn._xlws.FILTER(AnalysisGroupings!$G$2:$G$20,(AnalysisGroupings!$F$2:$F$20=AnalysisResults!M1600)*LEN(M1600)&gt;0,"")</f>
        <v/>
      </c>
      <c r="O1600" t="s">
        <v>371</v>
      </c>
      <c r="P1600" t="s">
        <v>111</v>
      </c>
      <c r="R1600" s="4" t="str" cm="1">
        <f t="array" ref="R1600">_xlfn._xlws.FILTER(AnalysisGroupings!$G$2:$G$20,(AnalysisGroupings!$F$2:$F$20=AnalysisResults!Q1600)*LEN(Q1600)&gt;0,"")</f>
        <v/>
      </c>
      <c r="S1600" t="s">
        <v>551</v>
      </c>
      <c r="T1600">
        <v>0</v>
      </c>
      <c r="U1600" s="7" t="s">
        <v>280</v>
      </c>
    </row>
    <row r="1601" spans="1:21" x14ac:dyDescent="0.45">
      <c r="A1601" t="s">
        <v>117</v>
      </c>
      <c r="B1601" s="4" t="str" cm="1">
        <f t="array" ref="B1601">_xlfn._xlws.FILTER(AnalysisSets!B:B,AnalysisSets!A:A=_xlfn._xlws.FILTER(Analyses!D:D,Analyses!A:A=AnalysisResults!A1601,""),"")</f>
        <v>Safety Population</v>
      </c>
      <c r="C1601" t="s">
        <v>314</v>
      </c>
      <c r="D1601" s="4" t="str" cm="1">
        <f t="array" ref="D1601">_xlfn.UNIQUE(_xlfn._xlws.FILTER(AnalysisMethods!$C$2:$C$31,AnalysisMethods!$A$2:$A$31=AnalysisResults!C1601,""))</f>
        <v>Grouped summary of categorical variable</v>
      </c>
      <c r="E1601" t="s">
        <v>315</v>
      </c>
      <c r="F1601" s="4" t="str" cm="1">
        <f t="array" ref="F1601">_xlfn._xlws.FILTER(AnalysisMethods!$H$2:$H$31,AnalysisMethods!$E$2:$E$31=AnalysisResults!E1601,"")</f>
        <v>n</v>
      </c>
      <c r="G1601" s="4" t="str" cm="1">
        <f t="array" ref="G1601">_xlfn._xlws.FILTER(AnalysisMethods!$I$2:$I$31,AnalysisMethods!$E$2:$E$31=AnalysisResults!E1601,"")</f>
        <v>XX</v>
      </c>
      <c r="H1601" t="s">
        <v>33</v>
      </c>
      <c r="I1601" t="s">
        <v>41</v>
      </c>
      <c r="J1601" s="4" t="str" cm="1">
        <f t="array" ref="J1601">_xlfn._xlws.FILTER(AnalysisGroupings!$G$2:$G$20,AnalysisGroupings!$F$2:$F$20=AnalysisResults!I1601,"")</f>
        <v>Xanomeline High Dose</v>
      </c>
      <c r="L1601" t="s">
        <v>108</v>
      </c>
      <c r="N1601" s="4" t="str" cm="1">
        <f t="array" ref="N1601">_xlfn._xlws.FILTER(AnalysisGroupings!$G$2:$G$20,(AnalysisGroupings!$F$2:$F$20=AnalysisResults!M1601)*LEN(M1601)&gt;0,"")</f>
        <v/>
      </c>
      <c r="O1601" t="s">
        <v>371</v>
      </c>
      <c r="P1601" t="s">
        <v>111</v>
      </c>
      <c r="R1601" s="4" t="str" cm="1">
        <f t="array" ref="R1601">_xlfn._xlws.FILTER(AnalysisGroupings!$G$2:$G$20,(AnalysisGroupings!$F$2:$F$20=AnalysisResults!Q1601)*LEN(Q1601)&gt;0,"")</f>
        <v/>
      </c>
      <c r="S1601" t="s">
        <v>552</v>
      </c>
      <c r="T1601">
        <v>1</v>
      </c>
      <c r="U1601" s="7" t="s">
        <v>277</v>
      </c>
    </row>
    <row r="1602" spans="1:21" x14ac:dyDescent="0.45">
      <c r="A1602" t="s">
        <v>117</v>
      </c>
      <c r="B1602" s="4" t="str" cm="1">
        <f t="array" ref="B1602">_xlfn._xlws.FILTER(AnalysisSets!B:B,AnalysisSets!A:A=_xlfn._xlws.FILTER(Analyses!D:D,Analyses!A:A=AnalysisResults!A1602,""),"")</f>
        <v>Safety Population</v>
      </c>
      <c r="C1602" t="s">
        <v>314</v>
      </c>
      <c r="D1602" s="4" t="str" cm="1">
        <f t="array" ref="D1602">_xlfn.UNIQUE(_xlfn._xlws.FILTER(AnalysisMethods!$C$2:$C$31,AnalysisMethods!$A$2:$A$31=AnalysisResults!C1602,""))</f>
        <v>Grouped summary of categorical variable</v>
      </c>
      <c r="E1602" t="s">
        <v>316</v>
      </c>
      <c r="F1602" s="4" t="str" cm="1">
        <f t="array" ref="F1602">_xlfn._xlws.FILTER(AnalysisMethods!$H$2:$H$31,AnalysisMethods!$E$2:$E$31=AnalysisResults!E1602,"")</f>
        <v>%</v>
      </c>
      <c r="G1602" s="4" t="str" cm="1">
        <f t="array" ref="G1602">_xlfn._xlws.FILTER(AnalysisMethods!$I$2:$I$31,AnalysisMethods!$E$2:$E$31=AnalysisResults!E1602,"")</f>
        <v>( XX.X)</v>
      </c>
      <c r="H1602" t="s">
        <v>33</v>
      </c>
      <c r="I1602" t="s">
        <v>41</v>
      </c>
      <c r="J1602" s="4" t="str" cm="1">
        <f t="array" ref="J1602">_xlfn._xlws.FILTER(AnalysisGroupings!$G$2:$G$20,AnalysisGroupings!$F$2:$F$20=AnalysisResults!I1602,"")</f>
        <v>Xanomeline High Dose</v>
      </c>
      <c r="L1602" t="s">
        <v>108</v>
      </c>
      <c r="N1602" s="4" t="str" cm="1">
        <f t="array" ref="N1602">_xlfn._xlws.FILTER(AnalysisGroupings!$G$2:$G$20,(AnalysisGroupings!$F$2:$F$20=AnalysisResults!M1602)*LEN(M1602)&gt;0,"")</f>
        <v/>
      </c>
      <c r="O1602" t="s">
        <v>371</v>
      </c>
      <c r="P1602" t="s">
        <v>111</v>
      </c>
      <c r="R1602" s="4" t="str" cm="1">
        <f t="array" ref="R1602">_xlfn._xlws.FILTER(AnalysisGroupings!$G$2:$G$20,(AnalysisGroupings!$F$2:$F$20=AnalysisResults!Q1602)*LEN(Q1602)&gt;0,"")</f>
        <v/>
      </c>
      <c r="S1602" t="s">
        <v>552</v>
      </c>
      <c r="T1602">
        <v>1.1904999999999999</v>
      </c>
      <c r="U1602" s="7" t="s">
        <v>283</v>
      </c>
    </row>
    <row r="1603" spans="1:21" x14ac:dyDescent="0.45">
      <c r="A1603" t="s">
        <v>117</v>
      </c>
      <c r="B1603" s="4" t="str" cm="1">
        <f t="array" ref="B1603">_xlfn._xlws.FILTER(AnalysisSets!B:B,AnalysisSets!A:A=_xlfn._xlws.FILTER(Analyses!D:D,Analyses!A:A=AnalysisResults!A1603,""),"")</f>
        <v>Safety Population</v>
      </c>
      <c r="C1603" t="s">
        <v>314</v>
      </c>
      <c r="D1603" s="4" t="str" cm="1">
        <f t="array" ref="D1603">_xlfn.UNIQUE(_xlfn._xlws.FILTER(AnalysisMethods!$C$2:$C$31,AnalysisMethods!$A$2:$A$31=AnalysisResults!C1603,""))</f>
        <v>Grouped summary of categorical variable</v>
      </c>
      <c r="E1603" t="s">
        <v>315</v>
      </c>
      <c r="F1603" s="4" t="str" cm="1">
        <f t="array" ref="F1603">_xlfn._xlws.FILTER(AnalysisMethods!$H$2:$H$31,AnalysisMethods!$E$2:$E$31=AnalysisResults!E1603,"")</f>
        <v>n</v>
      </c>
      <c r="G1603" s="4" t="str" cm="1">
        <f t="array" ref="G1603">_xlfn._xlws.FILTER(AnalysisMethods!$I$2:$I$31,AnalysisMethods!$E$2:$E$31=AnalysisResults!E1603,"")</f>
        <v>XX</v>
      </c>
      <c r="H1603" t="s">
        <v>33</v>
      </c>
      <c r="I1603" t="s">
        <v>41</v>
      </c>
      <c r="J1603" s="4" t="str" cm="1">
        <f t="array" ref="J1603">_xlfn._xlws.FILTER(AnalysisGroupings!$G$2:$G$20,AnalysisGroupings!$F$2:$F$20=AnalysisResults!I1603,"")</f>
        <v>Xanomeline High Dose</v>
      </c>
      <c r="L1603" t="s">
        <v>108</v>
      </c>
      <c r="N1603" s="4" t="str" cm="1">
        <f t="array" ref="N1603">_xlfn._xlws.FILTER(AnalysisGroupings!$G$2:$G$20,(AnalysisGroupings!$F$2:$F$20=AnalysisResults!M1603)*LEN(M1603)&gt;0,"")</f>
        <v/>
      </c>
      <c r="O1603" t="s">
        <v>371</v>
      </c>
      <c r="P1603" t="s">
        <v>111</v>
      </c>
      <c r="R1603" s="4" t="str" cm="1">
        <f t="array" ref="R1603">_xlfn._xlws.FILTER(AnalysisGroupings!$G$2:$G$20,(AnalysisGroupings!$F$2:$F$20=AnalysisResults!Q1603)*LEN(Q1603)&gt;0,"")</f>
        <v/>
      </c>
      <c r="S1603" t="s">
        <v>558</v>
      </c>
      <c r="T1603">
        <v>0</v>
      </c>
      <c r="U1603" s="7" t="s">
        <v>276</v>
      </c>
    </row>
    <row r="1604" spans="1:21" x14ac:dyDescent="0.45">
      <c r="A1604" t="s">
        <v>117</v>
      </c>
      <c r="B1604" s="4" t="str" cm="1">
        <f t="array" ref="B1604">_xlfn._xlws.FILTER(AnalysisSets!B:B,AnalysisSets!A:A=_xlfn._xlws.FILTER(Analyses!D:D,Analyses!A:A=AnalysisResults!A1604,""),"")</f>
        <v>Safety Population</v>
      </c>
      <c r="C1604" t="s">
        <v>314</v>
      </c>
      <c r="D1604" s="4" t="str" cm="1">
        <f t="array" ref="D1604">_xlfn.UNIQUE(_xlfn._xlws.FILTER(AnalysisMethods!$C$2:$C$31,AnalysisMethods!$A$2:$A$31=AnalysisResults!C1604,""))</f>
        <v>Grouped summary of categorical variable</v>
      </c>
      <c r="E1604" t="s">
        <v>316</v>
      </c>
      <c r="F1604" s="4" t="str" cm="1">
        <f t="array" ref="F1604">_xlfn._xlws.FILTER(AnalysisMethods!$H$2:$H$31,AnalysisMethods!$E$2:$E$31=AnalysisResults!E1604,"")</f>
        <v>%</v>
      </c>
      <c r="G1604" s="4" t="str" cm="1">
        <f t="array" ref="G1604">_xlfn._xlws.FILTER(AnalysisMethods!$I$2:$I$31,AnalysisMethods!$E$2:$E$31=AnalysisResults!E1604,"")</f>
        <v>( XX.X)</v>
      </c>
      <c r="H1604" t="s">
        <v>33</v>
      </c>
      <c r="I1604" t="s">
        <v>41</v>
      </c>
      <c r="J1604" s="4" t="str" cm="1">
        <f t="array" ref="J1604">_xlfn._xlws.FILTER(AnalysisGroupings!$G$2:$G$20,AnalysisGroupings!$F$2:$F$20=AnalysisResults!I1604,"")</f>
        <v>Xanomeline High Dose</v>
      </c>
      <c r="L1604" t="s">
        <v>108</v>
      </c>
      <c r="N1604" s="4" t="str" cm="1">
        <f t="array" ref="N1604">_xlfn._xlws.FILTER(AnalysisGroupings!$G$2:$G$20,(AnalysisGroupings!$F$2:$F$20=AnalysisResults!M1604)*LEN(M1604)&gt;0,"")</f>
        <v/>
      </c>
      <c r="O1604" t="s">
        <v>371</v>
      </c>
      <c r="P1604" t="s">
        <v>111</v>
      </c>
      <c r="R1604" s="4" t="str" cm="1">
        <f t="array" ref="R1604">_xlfn._xlws.FILTER(AnalysisGroupings!$G$2:$G$20,(AnalysisGroupings!$F$2:$F$20=AnalysisResults!Q1604)*LEN(Q1604)&gt;0,"")</f>
        <v/>
      </c>
      <c r="S1604" t="s">
        <v>558</v>
      </c>
      <c r="T1604">
        <v>0</v>
      </c>
      <c r="U1604" s="7" t="s">
        <v>280</v>
      </c>
    </row>
    <row r="1605" spans="1:21" x14ac:dyDescent="0.45">
      <c r="A1605" t="s">
        <v>117</v>
      </c>
      <c r="B1605" s="4" t="str" cm="1">
        <f t="array" ref="B1605">_xlfn._xlws.FILTER(AnalysisSets!B:B,AnalysisSets!A:A=_xlfn._xlws.FILTER(Analyses!D:D,Analyses!A:A=AnalysisResults!A1605,""),"")</f>
        <v>Safety Population</v>
      </c>
      <c r="C1605" t="s">
        <v>314</v>
      </c>
      <c r="D1605" s="4" t="str" cm="1">
        <f t="array" ref="D1605">_xlfn.UNIQUE(_xlfn._xlws.FILTER(AnalysisMethods!$C$2:$C$31,AnalysisMethods!$A$2:$A$31=AnalysisResults!C1605,""))</f>
        <v>Grouped summary of categorical variable</v>
      </c>
      <c r="E1605" t="s">
        <v>315</v>
      </c>
      <c r="F1605" s="4" t="str" cm="1">
        <f t="array" ref="F1605">_xlfn._xlws.FILTER(AnalysisMethods!$H$2:$H$31,AnalysisMethods!$E$2:$E$31=AnalysisResults!E1605,"")</f>
        <v>n</v>
      </c>
      <c r="G1605" s="4" t="str" cm="1">
        <f t="array" ref="G1605">_xlfn._xlws.FILTER(AnalysisMethods!$I$2:$I$31,AnalysisMethods!$E$2:$E$31=AnalysisResults!E1605,"")</f>
        <v>XX</v>
      </c>
      <c r="H1605" t="s">
        <v>33</v>
      </c>
      <c r="I1605" t="s">
        <v>41</v>
      </c>
      <c r="J1605" s="4" t="str" cm="1">
        <f t="array" ref="J1605">_xlfn._xlws.FILTER(AnalysisGroupings!$G$2:$G$20,AnalysisGroupings!$F$2:$F$20=AnalysisResults!I1605,"")</f>
        <v>Xanomeline High Dose</v>
      </c>
      <c r="L1605" t="s">
        <v>108</v>
      </c>
      <c r="N1605" s="4" t="str" cm="1">
        <f t="array" ref="N1605">_xlfn._xlws.FILTER(AnalysisGroupings!$G$2:$G$20,(AnalysisGroupings!$F$2:$F$20=AnalysisResults!M1605)*LEN(M1605)&gt;0,"")</f>
        <v/>
      </c>
      <c r="O1605" t="s">
        <v>371</v>
      </c>
      <c r="P1605" t="s">
        <v>111</v>
      </c>
      <c r="R1605" s="4" t="str" cm="1">
        <f t="array" ref="R1605">_xlfn._xlws.FILTER(AnalysisGroupings!$G$2:$G$20,(AnalysisGroupings!$F$2:$F$20=AnalysisResults!Q1605)*LEN(Q1605)&gt;0,"")</f>
        <v/>
      </c>
      <c r="S1605" t="s">
        <v>564</v>
      </c>
      <c r="T1605">
        <v>1</v>
      </c>
      <c r="U1605" s="7" t="s">
        <v>277</v>
      </c>
    </row>
    <row r="1606" spans="1:21" x14ac:dyDescent="0.45">
      <c r="A1606" t="s">
        <v>117</v>
      </c>
      <c r="B1606" s="4" t="str" cm="1">
        <f t="array" ref="B1606">_xlfn._xlws.FILTER(AnalysisSets!B:B,AnalysisSets!A:A=_xlfn._xlws.FILTER(Analyses!D:D,Analyses!A:A=AnalysisResults!A1606,""),"")</f>
        <v>Safety Population</v>
      </c>
      <c r="C1606" t="s">
        <v>314</v>
      </c>
      <c r="D1606" s="4" t="str" cm="1">
        <f t="array" ref="D1606">_xlfn.UNIQUE(_xlfn._xlws.FILTER(AnalysisMethods!$C$2:$C$31,AnalysisMethods!$A$2:$A$31=AnalysisResults!C1606,""))</f>
        <v>Grouped summary of categorical variable</v>
      </c>
      <c r="E1606" t="s">
        <v>316</v>
      </c>
      <c r="F1606" s="4" t="str" cm="1">
        <f t="array" ref="F1606">_xlfn._xlws.FILTER(AnalysisMethods!$H$2:$H$31,AnalysisMethods!$E$2:$E$31=AnalysisResults!E1606,"")</f>
        <v>%</v>
      </c>
      <c r="G1606" s="4" t="str" cm="1">
        <f t="array" ref="G1606">_xlfn._xlws.FILTER(AnalysisMethods!$I$2:$I$31,AnalysisMethods!$E$2:$E$31=AnalysisResults!E1606,"")</f>
        <v>( XX.X)</v>
      </c>
      <c r="H1606" t="s">
        <v>33</v>
      </c>
      <c r="I1606" t="s">
        <v>41</v>
      </c>
      <c r="J1606" s="4" t="str" cm="1">
        <f t="array" ref="J1606">_xlfn._xlws.FILTER(AnalysisGroupings!$G$2:$G$20,AnalysisGroupings!$F$2:$F$20=AnalysisResults!I1606,"")</f>
        <v>Xanomeline High Dose</v>
      </c>
      <c r="L1606" t="s">
        <v>108</v>
      </c>
      <c r="N1606" s="4" t="str" cm="1">
        <f t="array" ref="N1606">_xlfn._xlws.FILTER(AnalysisGroupings!$G$2:$G$20,(AnalysisGroupings!$F$2:$F$20=AnalysisResults!M1606)*LEN(M1606)&gt;0,"")</f>
        <v/>
      </c>
      <c r="O1606" t="s">
        <v>371</v>
      </c>
      <c r="P1606" t="s">
        <v>111</v>
      </c>
      <c r="R1606" s="4" t="str" cm="1">
        <f t="array" ref="R1606">_xlfn._xlws.FILTER(AnalysisGroupings!$G$2:$G$20,(AnalysisGroupings!$F$2:$F$20=AnalysisResults!Q1606)*LEN(Q1606)&gt;0,"")</f>
        <v/>
      </c>
      <c r="S1606" t="s">
        <v>564</v>
      </c>
      <c r="T1606">
        <v>1.1904999999999999</v>
      </c>
      <c r="U1606" s="7" t="s">
        <v>283</v>
      </c>
    </row>
    <row r="1607" spans="1:21" x14ac:dyDescent="0.45">
      <c r="A1607" t="s">
        <v>117</v>
      </c>
      <c r="B1607" s="4" t="str" cm="1">
        <f t="array" ref="B1607">_xlfn._xlws.FILTER(AnalysisSets!B:B,AnalysisSets!A:A=_xlfn._xlws.FILTER(Analyses!D:D,Analyses!A:A=AnalysisResults!A1607,""),"")</f>
        <v>Safety Population</v>
      </c>
      <c r="C1607" t="s">
        <v>314</v>
      </c>
      <c r="D1607" s="4" t="str" cm="1">
        <f t="array" ref="D1607">_xlfn.UNIQUE(_xlfn._xlws.FILTER(AnalysisMethods!$C$2:$C$31,AnalysisMethods!$A$2:$A$31=AnalysisResults!C1607,""))</f>
        <v>Grouped summary of categorical variable</v>
      </c>
      <c r="E1607" t="s">
        <v>315</v>
      </c>
      <c r="F1607" s="4" t="str" cm="1">
        <f t="array" ref="F1607">_xlfn._xlws.FILTER(AnalysisMethods!$H$2:$H$31,AnalysisMethods!$E$2:$E$31=AnalysisResults!E1607,"")</f>
        <v>n</v>
      </c>
      <c r="G1607" s="4" t="str" cm="1">
        <f t="array" ref="G1607">_xlfn._xlws.FILTER(AnalysisMethods!$I$2:$I$31,AnalysisMethods!$E$2:$E$31=AnalysisResults!E1607,"")</f>
        <v>XX</v>
      </c>
      <c r="H1607" t="s">
        <v>33</v>
      </c>
      <c r="I1607" t="s">
        <v>41</v>
      </c>
      <c r="J1607" s="4" t="str" cm="1">
        <f t="array" ref="J1607">_xlfn._xlws.FILTER(AnalysisGroupings!$G$2:$G$20,AnalysisGroupings!$F$2:$F$20=AnalysisResults!I1607,"")</f>
        <v>Xanomeline High Dose</v>
      </c>
      <c r="L1607" t="s">
        <v>108</v>
      </c>
      <c r="N1607" s="4" t="str" cm="1">
        <f t="array" ref="N1607">_xlfn._xlws.FILTER(AnalysisGroupings!$G$2:$G$20,(AnalysisGroupings!$F$2:$F$20=AnalysisResults!M1607)*LEN(M1607)&gt;0,"")</f>
        <v/>
      </c>
      <c r="O1607" t="s">
        <v>371</v>
      </c>
      <c r="P1607" t="s">
        <v>111</v>
      </c>
      <c r="R1607" s="4" t="str" cm="1">
        <f t="array" ref="R1607">_xlfn._xlws.FILTER(AnalysisGroupings!$G$2:$G$20,(AnalysisGroupings!$F$2:$F$20=AnalysisResults!Q1607)*LEN(Q1607)&gt;0,"")</f>
        <v/>
      </c>
      <c r="S1607" t="s">
        <v>567</v>
      </c>
      <c r="T1607">
        <v>1</v>
      </c>
      <c r="U1607" s="7" t="s">
        <v>277</v>
      </c>
    </row>
    <row r="1608" spans="1:21" x14ac:dyDescent="0.45">
      <c r="A1608" t="s">
        <v>117</v>
      </c>
      <c r="B1608" s="4" t="str" cm="1">
        <f t="array" ref="B1608">_xlfn._xlws.FILTER(AnalysisSets!B:B,AnalysisSets!A:A=_xlfn._xlws.FILTER(Analyses!D:D,Analyses!A:A=AnalysisResults!A1608,""),"")</f>
        <v>Safety Population</v>
      </c>
      <c r="C1608" t="s">
        <v>314</v>
      </c>
      <c r="D1608" s="4" t="str" cm="1">
        <f t="array" ref="D1608">_xlfn.UNIQUE(_xlfn._xlws.FILTER(AnalysisMethods!$C$2:$C$31,AnalysisMethods!$A$2:$A$31=AnalysisResults!C1608,""))</f>
        <v>Grouped summary of categorical variable</v>
      </c>
      <c r="E1608" t="s">
        <v>316</v>
      </c>
      <c r="F1608" s="4" t="str" cm="1">
        <f t="array" ref="F1608">_xlfn._xlws.FILTER(AnalysisMethods!$H$2:$H$31,AnalysisMethods!$E$2:$E$31=AnalysisResults!E1608,"")</f>
        <v>%</v>
      </c>
      <c r="G1608" s="4" t="str" cm="1">
        <f t="array" ref="G1608">_xlfn._xlws.FILTER(AnalysisMethods!$I$2:$I$31,AnalysisMethods!$E$2:$E$31=AnalysisResults!E1608,"")</f>
        <v>( XX.X)</v>
      </c>
      <c r="H1608" t="s">
        <v>33</v>
      </c>
      <c r="I1608" t="s">
        <v>41</v>
      </c>
      <c r="J1608" s="4" t="str" cm="1">
        <f t="array" ref="J1608">_xlfn._xlws.FILTER(AnalysisGroupings!$G$2:$G$20,AnalysisGroupings!$F$2:$F$20=AnalysisResults!I1608,"")</f>
        <v>Xanomeline High Dose</v>
      </c>
      <c r="L1608" t="s">
        <v>108</v>
      </c>
      <c r="N1608" s="4" t="str" cm="1">
        <f t="array" ref="N1608">_xlfn._xlws.FILTER(AnalysisGroupings!$G$2:$G$20,(AnalysisGroupings!$F$2:$F$20=AnalysisResults!M1608)*LEN(M1608)&gt;0,"")</f>
        <v/>
      </c>
      <c r="O1608" t="s">
        <v>371</v>
      </c>
      <c r="P1608" t="s">
        <v>111</v>
      </c>
      <c r="R1608" s="4" t="str" cm="1">
        <f t="array" ref="R1608">_xlfn._xlws.FILTER(AnalysisGroupings!$G$2:$G$20,(AnalysisGroupings!$F$2:$F$20=AnalysisResults!Q1608)*LEN(Q1608)&gt;0,"")</f>
        <v/>
      </c>
      <c r="S1608" t="s">
        <v>567</v>
      </c>
      <c r="T1608">
        <v>1.1904999999999999</v>
      </c>
      <c r="U1608" s="7" t="s">
        <v>283</v>
      </c>
    </row>
    <row r="1609" spans="1:21" x14ac:dyDescent="0.45">
      <c r="A1609" t="s">
        <v>117</v>
      </c>
      <c r="B1609" s="4" t="str" cm="1">
        <f t="array" ref="B1609">_xlfn._xlws.FILTER(AnalysisSets!B:B,AnalysisSets!A:A=_xlfn._xlws.FILTER(Analyses!D:D,Analyses!A:A=AnalysisResults!A1609,""),"")</f>
        <v>Safety Population</v>
      </c>
      <c r="C1609" t="s">
        <v>314</v>
      </c>
      <c r="D1609" s="4" t="str" cm="1">
        <f t="array" ref="D1609">_xlfn.UNIQUE(_xlfn._xlws.FILTER(AnalysisMethods!$C$2:$C$31,AnalysisMethods!$A$2:$A$31=AnalysisResults!C1609,""))</f>
        <v>Grouped summary of categorical variable</v>
      </c>
      <c r="E1609" t="s">
        <v>315</v>
      </c>
      <c r="F1609" s="4" t="str" cm="1">
        <f t="array" ref="F1609">_xlfn._xlws.FILTER(AnalysisMethods!$H$2:$H$31,AnalysisMethods!$E$2:$E$31=AnalysisResults!E1609,"")</f>
        <v>n</v>
      </c>
      <c r="G1609" s="4" t="str" cm="1">
        <f t="array" ref="G1609">_xlfn._xlws.FILTER(AnalysisMethods!$I$2:$I$31,AnalysisMethods!$E$2:$E$31=AnalysisResults!E1609,"")</f>
        <v>XX</v>
      </c>
      <c r="H1609" t="s">
        <v>33</v>
      </c>
      <c r="I1609" t="s">
        <v>41</v>
      </c>
      <c r="J1609" s="4" t="str" cm="1">
        <f t="array" ref="J1609">_xlfn._xlws.FILTER(AnalysisGroupings!$G$2:$G$20,AnalysisGroupings!$F$2:$F$20=AnalysisResults!I1609,"")</f>
        <v>Xanomeline High Dose</v>
      </c>
      <c r="L1609" t="s">
        <v>108</v>
      </c>
      <c r="N1609" s="4" t="str" cm="1">
        <f t="array" ref="N1609">_xlfn._xlws.FILTER(AnalysisGroupings!$G$2:$G$20,(AnalysisGroupings!$F$2:$F$20=AnalysisResults!M1609)*LEN(M1609)&gt;0,"")</f>
        <v/>
      </c>
      <c r="O1609" t="s">
        <v>372</v>
      </c>
      <c r="P1609" t="s">
        <v>111</v>
      </c>
      <c r="R1609" s="4" t="str" cm="1">
        <f t="array" ref="R1609">_xlfn._xlws.FILTER(AnalysisGroupings!$G$2:$G$20,(AnalysisGroupings!$F$2:$F$20=AnalysisResults!Q1609)*LEN(Q1609)&gt;0,"")</f>
        <v/>
      </c>
      <c r="S1609" t="s">
        <v>379</v>
      </c>
      <c r="T1609">
        <v>1</v>
      </c>
      <c r="U1609" s="7" t="s">
        <v>277</v>
      </c>
    </row>
    <row r="1610" spans="1:21" x14ac:dyDescent="0.45">
      <c r="A1610" t="s">
        <v>117</v>
      </c>
      <c r="B1610" s="4" t="str" cm="1">
        <f t="array" ref="B1610">_xlfn._xlws.FILTER(AnalysisSets!B:B,AnalysisSets!A:A=_xlfn._xlws.FILTER(Analyses!D:D,Analyses!A:A=AnalysisResults!A1610,""),"")</f>
        <v>Safety Population</v>
      </c>
      <c r="C1610" t="s">
        <v>314</v>
      </c>
      <c r="D1610" s="4" t="str" cm="1">
        <f t="array" ref="D1610">_xlfn.UNIQUE(_xlfn._xlws.FILTER(AnalysisMethods!$C$2:$C$31,AnalysisMethods!$A$2:$A$31=AnalysisResults!C1610,""))</f>
        <v>Grouped summary of categorical variable</v>
      </c>
      <c r="E1610" t="s">
        <v>316</v>
      </c>
      <c r="F1610" s="4" t="str" cm="1">
        <f t="array" ref="F1610">_xlfn._xlws.FILTER(AnalysisMethods!$H$2:$H$31,AnalysisMethods!$E$2:$E$31=AnalysisResults!E1610,"")</f>
        <v>%</v>
      </c>
      <c r="G1610" s="4" t="str" cm="1">
        <f t="array" ref="G1610">_xlfn._xlws.FILTER(AnalysisMethods!$I$2:$I$31,AnalysisMethods!$E$2:$E$31=AnalysisResults!E1610,"")</f>
        <v>( XX.X)</v>
      </c>
      <c r="H1610" t="s">
        <v>33</v>
      </c>
      <c r="I1610" t="s">
        <v>41</v>
      </c>
      <c r="J1610" s="4" t="str" cm="1">
        <f t="array" ref="J1610">_xlfn._xlws.FILTER(AnalysisGroupings!$G$2:$G$20,AnalysisGroupings!$F$2:$F$20=AnalysisResults!I1610,"")</f>
        <v>Xanomeline High Dose</v>
      </c>
      <c r="L1610" t="s">
        <v>108</v>
      </c>
      <c r="N1610" s="4" t="str" cm="1">
        <f t="array" ref="N1610">_xlfn._xlws.FILTER(AnalysisGroupings!$G$2:$G$20,(AnalysisGroupings!$F$2:$F$20=AnalysisResults!M1610)*LEN(M1610)&gt;0,"")</f>
        <v/>
      </c>
      <c r="O1610" t="s">
        <v>372</v>
      </c>
      <c r="P1610" t="s">
        <v>111</v>
      </c>
      <c r="R1610" s="4" t="str" cm="1">
        <f t="array" ref="R1610">_xlfn._xlws.FILTER(AnalysisGroupings!$G$2:$G$20,(AnalysisGroupings!$F$2:$F$20=AnalysisResults!Q1610)*LEN(Q1610)&gt;0,"")</f>
        <v/>
      </c>
      <c r="S1610" t="s">
        <v>379</v>
      </c>
      <c r="T1610">
        <v>1.1904999999999999</v>
      </c>
      <c r="U1610" s="7" t="s">
        <v>283</v>
      </c>
    </row>
    <row r="1611" spans="1:21" x14ac:dyDescent="0.45">
      <c r="A1611" t="s">
        <v>117</v>
      </c>
      <c r="B1611" s="4" t="str" cm="1">
        <f t="array" ref="B1611">_xlfn._xlws.FILTER(AnalysisSets!B:B,AnalysisSets!A:A=_xlfn._xlws.FILTER(Analyses!D:D,Analyses!A:A=AnalysisResults!A1611,""),"")</f>
        <v>Safety Population</v>
      </c>
      <c r="C1611" t="s">
        <v>314</v>
      </c>
      <c r="D1611" s="4" t="str" cm="1">
        <f t="array" ref="D1611">_xlfn.UNIQUE(_xlfn._xlws.FILTER(AnalysisMethods!$C$2:$C$31,AnalysisMethods!$A$2:$A$31=AnalysisResults!C1611,""))</f>
        <v>Grouped summary of categorical variable</v>
      </c>
      <c r="E1611" t="s">
        <v>315</v>
      </c>
      <c r="F1611" s="4" t="str" cm="1">
        <f t="array" ref="F1611">_xlfn._xlws.FILTER(AnalysisMethods!$H$2:$H$31,AnalysisMethods!$E$2:$E$31=AnalysisResults!E1611,"")</f>
        <v>n</v>
      </c>
      <c r="G1611" s="4" t="str" cm="1">
        <f t="array" ref="G1611">_xlfn._xlws.FILTER(AnalysisMethods!$I$2:$I$31,AnalysisMethods!$E$2:$E$31=AnalysisResults!E1611,"")</f>
        <v>XX</v>
      </c>
      <c r="H1611" t="s">
        <v>33</v>
      </c>
      <c r="I1611" t="s">
        <v>41</v>
      </c>
      <c r="J1611" s="4" t="str" cm="1">
        <f t="array" ref="J1611">_xlfn._xlws.FILTER(AnalysisGroupings!$G$2:$G$20,AnalysisGroupings!$F$2:$F$20=AnalysisResults!I1611,"")</f>
        <v>Xanomeline High Dose</v>
      </c>
      <c r="L1611" t="s">
        <v>108</v>
      </c>
      <c r="N1611" s="4" t="str" cm="1">
        <f t="array" ref="N1611">_xlfn._xlws.FILTER(AnalysisGroupings!$G$2:$G$20,(AnalysisGroupings!$F$2:$F$20=AnalysisResults!M1611)*LEN(M1611)&gt;0,"")</f>
        <v/>
      </c>
      <c r="O1611" t="s">
        <v>372</v>
      </c>
      <c r="P1611" t="s">
        <v>111</v>
      </c>
      <c r="R1611" s="4" t="str" cm="1">
        <f t="array" ref="R1611">_xlfn._xlws.FILTER(AnalysisGroupings!$G$2:$G$20,(AnalysisGroupings!$F$2:$F$20=AnalysisResults!Q1611)*LEN(Q1611)&gt;0,"")</f>
        <v/>
      </c>
      <c r="S1611" t="s">
        <v>383</v>
      </c>
      <c r="T1611">
        <v>0</v>
      </c>
      <c r="U1611" s="7" t="s">
        <v>276</v>
      </c>
    </row>
    <row r="1612" spans="1:21" x14ac:dyDescent="0.45">
      <c r="A1612" t="s">
        <v>117</v>
      </c>
      <c r="B1612" s="4" t="str" cm="1">
        <f t="array" ref="B1612">_xlfn._xlws.FILTER(AnalysisSets!B:B,AnalysisSets!A:A=_xlfn._xlws.FILTER(Analyses!D:D,Analyses!A:A=AnalysisResults!A1612,""),"")</f>
        <v>Safety Population</v>
      </c>
      <c r="C1612" t="s">
        <v>314</v>
      </c>
      <c r="D1612" s="4" t="str" cm="1">
        <f t="array" ref="D1612">_xlfn.UNIQUE(_xlfn._xlws.FILTER(AnalysisMethods!$C$2:$C$31,AnalysisMethods!$A$2:$A$31=AnalysisResults!C1612,""))</f>
        <v>Grouped summary of categorical variable</v>
      </c>
      <c r="E1612" t="s">
        <v>316</v>
      </c>
      <c r="F1612" s="4" t="str" cm="1">
        <f t="array" ref="F1612">_xlfn._xlws.FILTER(AnalysisMethods!$H$2:$H$31,AnalysisMethods!$E$2:$E$31=AnalysisResults!E1612,"")</f>
        <v>%</v>
      </c>
      <c r="G1612" s="4" t="str" cm="1">
        <f t="array" ref="G1612">_xlfn._xlws.FILTER(AnalysisMethods!$I$2:$I$31,AnalysisMethods!$E$2:$E$31=AnalysisResults!E1612,"")</f>
        <v>( XX.X)</v>
      </c>
      <c r="H1612" t="s">
        <v>33</v>
      </c>
      <c r="I1612" t="s">
        <v>41</v>
      </c>
      <c r="J1612" s="4" t="str" cm="1">
        <f t="array" ref="J1612">_xlfn._xlws.FILTER(AnalysisGroupings!$G$2:$G$20,AnalysisGroupings!$F$2:$F$20=AnalysisResults!I1612,"")</f>
        <v>Xanomeline High Dose</v>
      </c>
      <c r="L1612" t="s">
        <v>108</v>
      </c>
      <c r="N1612" s="4" t="str" cm="1">
        <f t="array" ref="N1612">_xlfn._xlws.FILTER(AnalysisGroupings!$G$2:$G$20,(AnalysisGroupings!$F$2:$F$20=AnalysisResults!M1612)*LEN(M1612)&gt;0,"")</f>
        <v/>
      </c>
      <c r="O1612" t="s">
        <v>372</v>
      </c>
      <c r="P1612" t="s">
        <v>111</v>
      </c>
      <c r="R1612" s="4" t="str" cm="1">
        <f t="array" ref="R1612">_xlfn._xlws.FILTER(AnalysisGroupings!$G$2:$G$20,(AnalysisGroupings!$F$2:$F$20=AnalysisResults!Q1612)*LEN(Q1612)&gt;0,"")</f>
        <v/>
      </c>
      <c r="S1612" t="s">
        <v>383</v>
      </c>
      <c r="T1612">
        <v>0</v>
      </c>
      <c r="U1612" s="7" t="s">
        <v>280</v>
      </c>
    </row>
    <row r="1613" spans="1:21" x14ac:dyDescent="0.45">
      <c r="A1613" t="s">
        <v>117</v>
      </c>
      <c r="B1613" s="4" t="str" cm="1">
        <f t="array" ref="B1613">_xlfn._xlws.FILTER(AnalysisSets!B:B,AnalysisSets!A:A=_xlfn._xlws.FILTER(Analyses!D:D,Analyses!A:A=AnalysisResults!A1613,""),"")</f>
        <v>Safety Population</v>
      </c>
      <c r="C1613" t="s">
        <v>314</v>
      </c>
      <c r="D1613" s="4" t="str" cm="1">
        <f t="array" ref="D1613">_xlfn.UNIQUE(_xlfn._xlws.FILTER(AnalysisMethods!$C$2:$C$31,AnalysisMethods!$A$2:$A$31=AnalysisResults!C1613,""))</f>
        <v>Grouped summary of categorical variable</v>
      </c>
      <c r="E1613" t="s">
        <v>315</v>
      </c>
      <c r="F1613" s="4" t="str" cm="1">
        <f t="array" ref="F1613">_xlfn._xlws.FILTER(AnalysisMethods!$H$2:$H$31,AnalysisMethods!$E$2:$E$31=AnalysisResults!E1613,"")</f>
        <v>n</v>
      </c>
      <c r="G1613" s="4" t="str" cm="1">
        <f t="array" ref="G1613">_xlfn._xlws.FILTER(AnalysisMethods!$I$2:$I$31,AnalysisMethods!$E$2:$E$31=AnalysisResults!E1613,"")</f>
        <v>XX</v>
      </c>
      <c r="H1613" t="s">
        <v>33</v>
      </c>
      <c r="I1613" t="s">
        <v>41</v>
      </c>
      <c r="J1613" s="4" t="str" cm="1">
        <f t="array" ref="J1613">_xlfn._xlws.FILTER(AnalysisGroupings!$G$2:$G$20,AnalysisGroupings!$F$2:$F$20=AnalysisResults!I1613,"")</f>
        <v>Xanomeline High Dose</v>
      </c>
      <c r="L1613" t="s">
        <v>108</v>
      </c>
      <c r="N1613" s="4" t="str" cm="1">
        <f t="array" ref="N1613">_xlfn._xlws.FILTER(AnalysisGroupings!$G$2:$G$20,(AnalysisGroupings!$F$2:$F$20=AnalysisResults!M1613)*LEN(M1613)&gt;0,"")</f>
        <v/>
      </c>
      <c r="O1613" t="s">
        <v>372</v>
      </c>
      <c r="P1613" t="s">
        <v>111</v>
      </c>
      <c r="R1613" s="4" t="str" cm="1">
        <f t="array" ref="R1613">_xlfn._xlws.FILTER(AnalysisGroupings!$G$2:$G$20,(AnalysisGroupings!$F$2:$F$20=AnalysisResults!Q1613)*LEN(Q1613)&gt;0,"")</f>
        <v/>
      </c>
      <c r="S1613" t="s">
        <v>415</v>
      </c>
      <c r="T1613">
        <v>1</v>
      </c>
      <c r="U1613" s="7" t="s">
        <v>277</v>
      </c>
    </row>
    <row r="1614" spans="1:21" x14ac:dyDescent="0.45">
      <c r="A1614" t="s">
        <v>117</v>
      </c>
      <c r="B1614" s="4" t="str" cm="1">
        <f t="array" ref="B1614">_xlfn._xlws.FILTER(AnalysisSets!B:B,AnalysisSets!A:A=_xlfn._xlws.FILTER(Analyses!D:D,Analyses!A:A=AnalysisResults!A1614,""),"")</f>
        <v>Safety Population</v>
      </c>
      <c r="C1614" t="s">
        <v>314</v>
      </c>
      <c r="D1614" s="4" t="str" cm="1">
        <f t="array" ref="D1614">_xlfn.UNIQUE(_xlfn._xlws.FILTER(AnalysisMethods!$C$2:$C$31,AnalysisMethods!$A$2:$A$31=AnalysisResults!C1614,""))</f>
        <v>Grouped summary of categorical variable</v>
      </c>
      <c r="E1614" t="s">
        <v>316</v>
      </c>
      <c r="F1614" s="4" t="str" cm="1">
        <f t="array" ref="F1614">_xlfn._xlws.FILTER(AnalysisMethods!$H$2:$H$31,AnalysisMethods!$E$2:$E$31=AnalysisResults!E1614,"")</f>
        <v>%</v>
      </c>
      <c r="G1614" s="4" t="str" cm="1">
        <f t="array" ref="G1614">_xlfn._xlws.FILTER(AnalysisMethods!$I$2:$I$31,AnalysisMethods!$E$2:$E$31=AnalysisResults!E1614,"")</f>
        <v>( XX.X)</v>
      </c>
      <c r="H1614" t="s">
        <v>33</v>
      </c>
      <c r="I1614" t="s">
        <v>41</v>
      </c>
      <c r="J1614" s="4" t="str" cm="1">
        <f t="array" ref="J1614">_xlfn._xlws.FILTER(AnalysisGroupings!$G$2:$G$20,AnalysisGroupings!$F$2:$F$20=AnalysisResults!I1614,"")</f>
        <v>Xanomeline High Dose</v>
      </c>
      <c r="L1614" t="s">
        <v>108</v>
      </c>
      <c r="N1614" s="4" t="str" cm="1">
        <f t="array" ref="N1614">_xlfn._xlws.FILTER(AnalysisGroupings!$G$2:$G$20,(AnalysisGroupings!$F$2:$F$20=AnalysisResults!M1614)*LEN(M1614)&gt;0,"")</f>
        <v/>
      </c>
      <c r="O1614" t="s">
        <v>372</v>
      </c>
      <c r="P1614" t="s">
        <v>111</v>
      </c>
      <c r="R1614" s="4" t="str" cm="1">
        <f t="array" ref="R1614">_xlfn._xlws.FILTER(AnalysisGroupings!$G$2:$G$20,(AnalysisGroupings!$F$2:$F$20=AnalysisResults!Q1614)*LEN(Q1614)&gt;0,"")</f>
        <v/>
      </c>
      <c r="S1614" t="s">
        <v>415</v>
      </c>
      <c r="T1614">
        <v>1.1904999999999999</v>
      </c>
      <c r="U1614" s="7" t="s">
        <v>283</v>
      </c>
    </row>
    <row r="1615" spans="1:21" x14ac:dyDescent="0.45">
      <c r="A1615" t="s">
        <v>117</v>
      </c>
      <c r="B1615" s="4" t="str" cm="1">
        <f t="array" ref="B1615">_xlfn._xlws.FILTER(AnalysisSets!B:B,AnalysisSets!A:A=_xlfn._xlws.FILTER(Analyses!D:D,Analyses!A:A=AnalysisResults!A1615,""),"")</f>
        <v>Safety Population</v>
      </c>
      <c r="C1615" t="s">
        <v>314</v>
      </c>
      <c r="D1615" s="4" t="str" cm="1">
        <f t="array" ref="D1615">_xlfn.UNIQUE(_xlfn._xlws.FILTER(AnalysisMethods!$C$2:$C$31,AnalysisMethods!$A$2:$A$31=AnalysisResults!C1615,""))</f>
        <v>Grouped summary of categorical variable</v>
      </c>
      <c r="E1615" t="s">
        <v>315</v>
      </c>
      <c r="F1615" s="4" t="str" cm="1">
        <f t="array" ref="F1615">_xlfn._xlws.FILTER(AnalysisMethods!$H$2:$H$31,AnalysisMethods!$E$2:$E$31=AnalysisResults!E1615,"")</f>
        <v>n</v>
      </c>
      <c r="G1615" s="4" t="str" cm="1">
        <f t="array" ref="G1615">_xlfn._xlws.FILTER(AnalysisMethods!$I$2:$I$31,AnalysisMethods!$E$2:$E$31=AnalysisResults!E1615,"")</f>
        <v>XX</v>
      </c>
      <c r="H1615" t="s">
        <v>33</v>
      </c>
      <c r="I1615" t="s">
        <v>41</v>
      </c>
      <c r="J1615" s="4" t="str" cm="1">
        <f t="array" ref="J1615">_xlfn._xlws.FILTER(AnalysisGroupings!$G$2:$G$20,AnalysisGroupings!$F$2:$F$20=AnalysisResults!I1615,"")</f>
        <v>Xanomeline High Dose</v>
      </c>
      <c r="L1615" t="s">
        <v>108</v>
      </c>
      <c r="N1615" s="4" t="str" cm="1">
        <f t="array" ref="N1615">_xlfn._xlws.FILTER(AnalysisGroupings!$G$2:$G$20,(AnalysisGroupings!$F$2:$F$20=AnalysisResults!M1615)*LEN(M1615)&gt;0,"")</f>
        <v/>
      </c>
      <c r="O1615" t="s">
        <v>372</v>
      </c>
      <c r="P1615" t="s">
        <v>111</v>
      </c>
      <c r="R1615" s="4" t="str" cm="1">
        <f t="array" ref="R1615">_xlfn._xlws.FILTER(AnalysisGroupings!$G$2:$G$20,(AnalysisGroupings!$F$2:$F$20=AnalysisResults!Q1615)*LEN(Q1615)&gt;0,"")</f>
        <v/>
      </c>
      <c r="S1615" t="s">
        <v>438</v>
      </c>
      <c r="T1615">
        <v>0</v>
      </c>
      <c r="U1615" s="7" t="s">
        <v>276</v>
      </c>
    </row>
    <row r="1616" spans="1:21" x14ac:dyDescent="0.45">
      <c r="A1616" t="s">
        <v>117</v>
      </c>
      <c r="B1616" s="4" t="str" cm="1">
        <f t="array" ref="B1616">_xlfn._xlws.FILTER(AnalysisSets!B:B,AnalysisSets!A:A=_xlfn._xlws.FILTER(Analyses!D:D,Analyses!A:A=AnalysisResults!A1616,""),"")</f>
        <v>Safety Population</v>
      </c>
      <c r="C1616" t="s">
        <v>314</v>
      </c>
      <c r="D1616" s="4" t="str" cm="1">
        <f t="array" ref="D1616">_xlfn.UNIQUE(_xlfn._xlws.FILTER(AnalysisMethods!$C$2:$C$31,AnalysisMethods!$A$2:$A$31=AnalysisResults!C1616,""))</f>
        <v>Grouped summary of categorical variable</v>
      </c>
      <c r="E1616" t="s">
        <v>316</v>
      </c>
      <c r="F1616" s="4" t="str" cm="1">
        <f t="array" ref="F1616">_xlfn._xlws.FILTER(AnalysisMethods!$H$2:$H$31,AnalysisMethods!$E$2:$E$31=AnalysisResults!E1616,"")</f>
        <v>%</v>
      </c>
      <c r="G1616" s="4" t="str" cm="1">
        <f t="array" ref="G1616">_xlfn._xlws.FILTER(AnalysisMethods!$I$2:$I$31,AnalysisMethods!$E$2:$E$31=AnalysisResults!E1616,"")</f>
        <v>( XX.X)</v>
      </c>
      <c r="H1616" t="s">
        <v>33</v>
      </c>
      <c r="I1616" t="s">
        <v>41</v>
      </c>
      <c r="J1616" s="4" t="str" cm="1">
        <f t="array" ref="J1616">_xlfn._xlws.FILTER(AnalysisGroupings!$G$2:$G$20,AnalysisGroupings!$F$2:$F$20=AnalysisResults!I1616,"")</f>
        <v>Xanomeline High Dose</v>
      </c>
      <c r="L1616" t="s">
        <v>108</v>
      </c>
      <c r="N1616" s="4" t="str" cm="1">
        <f t="array" ref="N1616">_xlfn._xlws.FILTER(AnalysisGroupings!$G$2:$G$20,(AnalysisGroupings!$F$2:$F$20=AnalysisResults!M1616)*LEN(M1616)&gt;0,"")</f>
        <v/>
      </c>
      <c r="O1616" t="s">
        <v>372</v>
      </c>
      <c r="P1616" t="s">
        <v>111</v>
      </c>
      <c r="R1616" s="4" t="str" cm="1">
        <f t="array" ref="R1616">_xlfn._xlws.FILTER(AnalysisGroupings!$G$2:$G$20,(AnalysisGroupings!$F$2:$F$20=AnalysisResults!Q1616)*LEN(Q1616)&gt;0,"")</f>
        <v/>
      </c>
      <c r="S1616" t="s">
        <v>438</v>
      </c>
      <c r="T1616">
        <v>0</v>
      </c>
      <c r="U1616" s="7" t="s">
        <v>280</v>
      </c>
    </row>
    <row r="1617" spans="1:21" x14ac:dyDescent="0.45">
      <c r="A1617" t="s">
        <v>117</v>
      </c>
      <c r="B1617" s="4" t="str" cm="1">
        <f t="array" ref="B1617">_xlfn._xlws.FILTER(AnalysisSets!B:B,AnalysisSets!A:A=_xlfn._xlws.FILTER(Analyses!D:D,Analyses!A:A=AnalysisResults!A1617,""),"")</f>
        <v>Safety Population</v>
      </c>
      <c r="C1617" t="s">
        <v>314</v>
      </c>
      <c r="D1617" s="4" t="str" cm="1">
        <f t="array" ref="D1617">_xlfn.UNIQUE(_xlfn._xlws.FILTER(AnalysisMethods!$C$2:$C$31,AnalysisMethods!$A$2:$A$31=AnalysisResults!C1617,""))</f>
        <v>Grouped summary of categorical variable</v>
      </c>
      <c r="E1617" t="s">
        <v>315</v>
      </c>
      <c r="F1617" s="4" t="str" cm="1">
        <f t="array" ref="F1617">_xlfn._xlws.FILTER(AnalysisMethods!$H$2:$H$31,AnalysisMethods!$E$2:$E$31=AnalysisResults!E1617,"")</f>
        <v>n</v>
      </c>
      <c r="G1617" s="4" t="str" cm="1">
        <f t="array" ref="G1617">_xlfn._xlws.FILTER(AnalysisMethods!$I$2:$I$31,AnalysisMethods!$E$2:$E$31=AnalysisResults!E1617,"")</f>
        <v>XX</v>
      </c>
      <c r="H1617" t="s">
        <v>33</v>
      </c>
      <c r="I1617" t="s">
        <v>41</v>
      </c>
      <c r="J1617" s="4" t="str" cm="1">
        <f t="array" ref="J1617">_xlfn._xlws.FILTER(AnalysisGroupings!$G$2:$G$20,AnalysisGroupings!$F$2:$F$20=AnalysisResults!I1617,"")</f>
        <v>Xanomeline High Dose</v>
      </c>
      <c r="L1617" t="s">
        <v>108</v>
      </c>
      <c r="N1617" s="4" t="str" cm="1">
        <f t="array" ref="N1617">_xlfn._xlws.FILTER(AnalysisGroupings!$G$2:$G$20,(AnalysisGroupings!$F$2:$F$20=AnalysisResults!M1617)*LEN(M1617)&gt;0,"")</f>
        <v/>
      </c>
      <c r="O1617" t="s">
        <v>372</v>
      </c>
      <c r="P1617" t="s">
        <v>111</v>
      </c>
      <c r="R1617" s="4" t="str" cm="1">
        <f t="array" ref="R1617">_xlfn._xlws.FILTER(AnalysisGroupings!$G$2:$G$20,(AnalysisGroupings!$F$2:$F$20=AnalysisResults!Q1617)*LEN(Q1617)&gt;0,"")</f>
        <v/>
      </c>
      <c r="S1617" t="s">
        <v>456</v>
      </c>
      <c r="T1617">
        <v>0</v>
      </c>
      <c r="U1617" s="7" t="s">
        <v>276</v>
      </c>
    </row>
    <row r="1618" spans="1:21" x14ac:dyDescent="0.45">
      <c r="A1618" t="s">
        <v>117</v>
      </c>
      <c r="B1618" s="4" t="str" cm="1">
        <f t="array" ref="B1618">_xlfn._xlws.FILTER(AnalysisSets!B:B,AnalysisSets!A:A=_xlfn._xlws.FILTER(Analyses!D:D,Analyses!A:A=AnalysisResults!A1618,""),"")</f>
        <v>Safety Population</v>
      </c>
      <c r="C1618" t="s">
        <v>314</v>
      </c>
      <c r="D1618" s="4" t="str" cm="1">
        <f t="array" ref="D1618">_xlfn.UNIQUE(_xlfn._xlws.FILTER(AnalysisMethods!$C$2:$C$31,AnalysisMethods!$A$2:$A$31=AnalysisResults!C1618,""))</f>
        <v>Grouped summary of categorical variable</v>
      </c>
      <c r="E1618" t="s">
        <v>316</v>
      </c>
      <c r="F1618" s="4" t="str" cm="1">
        <f t="array" ref="F1618">_xlfn._xlws.FILTER(AnalysisMethods!$H$2:$H$31,AnalysisMethods!$E$2:$E$31=AnalysisResults!E1618,"")</f>
        <v>%</v>
      </c>
      <c r="G1618" s="4" t="str" cm="1">
        <f t="array" ref="G1618">_xlfn._xlws.FILTER(AnalysisMethods!$I$2:$I$31,AnalysisMethods!$E$2:$E$31=AnalysisResults!E1618,"")</f>
        <v>( XX.X)</v>
      </c>
      <c r="H1618" t="s">
        <v>33</v>
      </c>
      <c r="I1618" t="s">
        <v>41</v>
      </c>
      <c r="J1618" s="4" t="str" cm="1">
        <f t="array" ref="J1618">_xlfn._xlws.FILTER(AnalysisGroupings!$G$2:$G$20,AnalysisGroupings!$F$2:$F$20=AnalysisResults!I1618,"")</f>
        <v>Xanomeline High Dose</v>
      </c>
      <c r="L1618" t="s">
        <v>108</v>
      </c>
      <c r="N1618" s="4" t="str" cm="1">
        <f t="array" ref="N1618">_xlfn._xlws.FILTER(AnalysisGroupings!$G$2:$G$20,(AnalysisGroupings!$F$2:$F$20=AnalysisResults!M1618)*LEN(M1618)&gt;0,"")</f>
        <v/>
      </c>
      <c r="O1618" t="s">
        <v>372</v>
      </c>
      <c r="P1618" t="s">
        <v>111</v>
      </c>
      <c r="R1618" s="4" t="str" cm="1">
        <f t="array" ref="R1618">_xlfn._xlws.FILTER(AnalysisGroupings!$G$2:$G$20,(AnalysisGroupings!$F$2:$F$20=AnalysisResults!Q1618)*LEN(Q1618)&gt;0,"")</f>
        <v/>
      </c>
      <c r="S1618" t="s">
        <v>456</v>
      </c>
      <c r="T1618">
        <v>0</v>
      </c>
      <c r="U1618" s="7" t="s">
        <v>280</v>
      </c>
    </row>
    <row r="1619" spans="1:21" x14ac:dyDescent="0.45">
      <c r="A1619" t="s">
        <v>117</v>
      </c>
      <c r="B1619" s="4" t="str" cm="1">
        <f t="array" ref="B1619">_xlfn._xlws.FILTER(AnalysisSets!B:B,AnalysisSets!A:A=_xlfn._xlws.FILTER(Analyses!D:D,Analyses!A:A=AnalysisResults!A1619,""),"")</f>
        <v>Safety Population</v>
      </c>
      <c r="C1619" t="s">
        <v>314</v>
      </c>
      <c r="D1619" s="4" t="str" cm="1">
        <f t="array" ref="D1619">_xlfn.UNIQUE(_xlfn._xlws.FILTER(AnalysisMethods!$C$2:$C$31,AnalysisMethods!$A$2:$A$31=AnalysisResults!C1619,""))</f>
        <v>Grouped summary of categorical variable</v>
      </c>
      <c r="E1619" t="s">
        <v>315</v>
      </c>
      <c r="F1619" s="4" t="str" cm="1">
        <f t="array" ref="F1619">_xlfn._xlws.FILTER(AnalysisMethods!$H$2:$H$31,AnalysisMethods!$E$2:$E$31=AnalysisResults!E1619,"")</f>
        <v>n</v>
      </c>
      <c r="G1619" s="4" t="str" cm="1">
        <f t="array" ref="G1619">_xlfn._xlws.FILTER(AnalysisMethods!$I$2:$I$31,AnalysisMethods!$E$2:$E$31=AnalysisResults!E1619,"")</f>
        <v>XX</v>
      </c>
      <c r="H1619" t="s">
        <v>33</v>
      </c>
      <c r="I1619" t="s">
        <v>41</v>
      </c>
      <c r="J1619" s="4" t="str" cm="1">
        <f t="array" ref="J1619">_xlfn._xlws.FILTER(AnalysisGroupings!$G$2:$G$20,AnalysisGroupings!$F$2:$F$20=AnalysisResults!I1619,"")</f>
        <v>Xanomeline High Dose</v>
      </c>
      <c r="L1619" t="s">
        <v>108</v>
      </c>
      <c r="N1619" s="4" t="str" cm="1">
        <f t="array" ref="N1619">_xlfn._xlws.FILTER(AnalysisGroupings!$G$2:$G$20,(AnalysisGroupings!$F$2:$F$20=AnalysisResults!M1619)*LEN(M1619)&gt;0,"")</f>
        <v/>
      </c>
      <c r="O1619" t="s">
        <v>372</v>
      </c>
      <c r="P1619" t="s">
        <v>111</v>
      </c>
      <c r="R1619" s="4" t="str" cm="1">
        <f t="array" ref="R1619">_xlfn._xlws.FILTER(AnalysisGroupings!$G$2:$G$20,(AnalysisGroupings!$F$2:$F$20=AnalysisResults!Q1619)*LEN(Q1619)&gt;0,"")</f>
        <v/>
      </c>
      <c r="S1619" t="s">
        <v>461</v>
      </c>
      <c r="T1619">
        <v>0</v>
      </c>
      <c r="U1619" s="7" t="s">
        <v>276</v>
      </c>
    </row>
    <row r="1620" spans="1:21" x14ac:dyDescent="0.45">
      <c r="A1620" t="s">
        <v>117</v>
      </c>
      <c r="B1620" s="4" t="str" cm="1">
        <f t="array" ref="B1620">_xlfn._xlws.FILTER(AnalysisSets!B:B,AnalysisSets!A:A=_xlfn._xlws.FILTER(Analyses!D:D,Analyses!A:A=AnalysisResults!A1620,""),"")</f>
        <v>Safety Population</v>
      </c>
      <c r="C1620" t="s">
        <v>314</v>
      </c>
      <c r="D1620" s="4" t="str" cm="1">
        <f t="array" ref="D1620">_xlfn.UNIQUE(_xlfn._xlws.FILTER(AnalysisMethods!$C$2:$C$31,AnalysisMethods!$A$2:$A$31=AnalysisResults!C1620,""))</f>
        <v>Grouped summary of categorical variable</v>
      </c>
      <c r="E1620" t="s">
        <v>316</v>
      </c>
      <c r="F1620" s="4" t="str" cm="1">
        <f t="array" ref="F1620">_xlfn._xlws.FILTER(AnalysisMethods!$H$2:$H$31,AnalysisMethods!$E$2:$E$31=AnalysisResults!E1620,"")</f>
        <v>%</v>
      </c>
      <c r="G1620" s="4" t="str" cm="1">
        <f t="array" ref="G1620">_xlfn._xlws.FILTER(AnalysisMethods!$I$2:$I$31,AnalysisMethods!$E$2:$E$31=AnalysisResults!E1620,"")</f>
        <v>( XX.X)</v>
      </c>
      <c r="H1620" t="s">
        <v>33</v>
      </c>
      <c r="I1620" t="s">
        <v>41</v>
      </c>
      <c r="J1620" s="4" t="str" cm="1">
        <f t="array" ref="J1620">_xlfn._xlws.FILTER(AnalysisGroupings!$G$2:$G$20,AnalysisGroupings!$F$2:$F$20=AnalysisResults!I1620,"")</f>
        <v>Xanomeline High Dose</v>
      </c>
      <c r="L1620" t="s">
        <v>108</v>
      </c>
      <c r="N1620" s="4" t="str" cm="1">
        <f t="array" ref="N1620">_xlfn._xlws.FILTER(AnalysisGroupings!$G$2:$G$20,(AnalysisGroupings!$F$2:$F$20=AnalysisResults!M1620)*LEN(M1620)&gt;0,"")</f>
        <v/>
      </c>
      <c r="O1620" t="s">
        <v>372</v>
      </c>
      <c r="P1620" t="s">
        <v>111</v>
      </c>
      <c r="R1620" s="4" t="str" cm="1">
        <f t="array" ref="R1620">_xlfn._xlws.FILTER(AnalysisGroupings!$G$2:$G$20,(AnalysisGroupings!$F$2:$F$20=AnalysisResults!Q1620)*LEN(Q1620)&gt;0,"")</f>
        <v/>
      </c>
      <c r="S1620" t="s">
        <v>461</v>
      </c>
      <c r="T1620">
        <v>0</v>
      </c>
      <c r="U1620" s="7" t="s">
        <v>280</v>
      </c>
    </row>
    <row r="1621" spans="1:21" x14ac:dyDescent="0.45">
      <c r="A1621" t="s">
        <v>117</v>
      </c>
      <c r="B1621" s="4" t="str" cm="1">
        <f t="array" ref="B1621">_xlfn._xlws.FILTER(AnalysisSets!B:B,AnalysisSets!A:A=_xlfn._xlws.FILTER(Analyses!D:D,Analyses!A:A=AnalysisResults!A1621,""),"")</f>
        <v>Safety Population</v>
      </c>
      <c r="C1621" t="s">
        <v>314</v>
      </c>
      <c r="D1621" s="4" t="str" cm="1">
        <f t="array" ref="D1621">_xlfn.UNIQUE(_xlfn._xlws.FILTER(AnalysisMethods!$C$2:$C$31,AnalysisMethods!$A$2:$A$31=AnalysisResults!C1621,""))</f>
        <v>Grouped summary of categorical variable</v>
      </c>
      <c r="E1621" t="s">
        <v>315</v>
      </c>
      <c r="F1621" s="4" t="str" cm="1">
        <f t="array" ref="F1621">_xlfn._xlws.FILTER(AnalysisMethods!$H$2:$H$31,AnalysisMethods!$E$2:$E$31=AnalysisResults!E1621,"")</f>
        <v>n</v>
      </c>
      <c r="G1621" s="4" t="str" cm="1">
        <f t="array" ref="G1621">_xlfn._xlws.FILTER(AnalysisMethods!$I$2:$I$31,AnalysisMethods!$E$2:$E$31=AnalysisResults!E1621,"")</f>
        <v>XX</v>
      </c>
      <c r="H1621" t="s">
        <v>33</v>
      </c>
      <c r="I1621" t="s">
        <v>41</v>
      </c>
      <c r="J1621" s="4" t="str" cm="1">
        <f t="array" ref="J1621">_xlfn._xlws.FILTER(AnalysisGroupings!$G$2:$G$20,AnalysisGroupings!$F$2:$F$20=AnalysisResults!I1621,"")</f>
        <v>Xanomeline High Dose</v>
      </c>
      <c r="L1621" t="s">
        <v>108</v>
      </c>
      <c r="N1621" s="4" t="str" cm="1">
        <f t="array" ref="N1621">_xlfn._xlws.FILTER(AnalysisGroupings!$G$2:$G$20,(AnalysisGroupings!$F$2:$F$20=AnalysisResults!M1621)*LEN(M1621)&gt;0,"")</f>
        <v/>
      </c>
      <c r="O1621" t="s">
        <v>372</v>
      </c>
      <c r="P1621" t="s">
        <v>111</v>
      </c>
      <c r="R1621" s="4" t="str" cm="1">
        <f t="array" ref="R1621">_xlfn._xlws.FILTER(AnalysisGroupings!$G$2:$G$20,(AnalysisGroupings!$F$2:$F$20=AnalysisResults!Q1621)*LEN(Q1621)&gt;0,"")</f>
        <v/>
      </c>
      <c r="S1621" t="s">
        <v>474</v>
      </c>
      <c r="T1621">
        <v>14</v>
      </c>
      <c r="U1621" s="7" t="s">
        <v>241</v>
      </c>
    </row>
    <row r="1622" spans="1:21" x14ac:dyDescent="0.45">
      <c r="A1622" t="s">
        <v>117</v>
      </c>
      <c r="B1622" s="4" t="str" cm="1">
        <f t="array" ref="B1622">_xlfn._xlws.FILTER(AnalysisSets!B:B,AnalysisSets!A:A=_xlfn._xlws.FILTER(Analyses!D:D,Analyses!A:A=AnalysisResults!A1622,""),"")</f>
        <v>Safety Population</v>
      </c>
      <c r="C1622" t="s">
        <v>314</v>
      </c>
      <c r="D1622" s="4" t="str" cm="1">
        <f t="array" ref="D1622">_xlfn.UNIQUE(_xlfn._xlws.FILTER(AnalysisMethods!$C$2:$C$31,AnalysisMethods!$A$2:$A$31=AnalysisResults!C1622,""))</f>
        <v>Grouped summary of categorical variable</v>
      </c>
      <c r="E1622" t="s">
        <v>316</v>
      </c>
      <c r="F1622" s="4" t="str" cm="1">
        <f t="array" ref="F1622">_xlfn._xlws.FILTER(AnalysisMethods!$H$2:$H$31,AnalysisMethods!$E$2:$E$31=AnalysisResults!E1622,"")</f>
        <v>%</v>
      </c>
      <c r="G1622" s="4" t="str" cm="1">
        <f t="array" ref="G1622">_xlfn._xlws.FILTER(AnalysisMethods!$I$2:$I$31,AnalysisMethods!$E$2:$E$31=AnalysisResults!E1622,"")</f>
        <v>( XX.X)</v>
      </c>
      <c r="H1622" t="s">
        <v>33</v>
      </c>
      <c r="I1622" t="s">
        <v>41</v>
      </c>
      <c r="J1622" s="4" t="str" cm="1">
        <f t="array" ref="J1622">_xlfn._xlws.FILTER(AnalysisGroupings!$G$2:$G$20,AnalysisGroupings!$F$2:$F$20=AnalysisResults!I1622,"")</f>
        <v>Xanomeline High Dose</v>
      </c>
      <c r="L1622" t="s">
        <v>108</v>
      </c>
      <c r="N1622" s="4" t="str" cm="1">
        <f t="array" ref="N1622">_xlfn._xlws.FILTER(AnalysisGroupings!$G$2:$G$20,(AnalysisGroupings!$F$2:$F$20=AnalysisResults!M1622)*LEN(M1622)&gt;0,"")</f>
        <v/>
      </c>
      <c r="O1622" t="s">
        <v>372</v>
      </c>
      <c r="P1622" t="s">
        <v>111</v>
      </c>
      <c r="R1622" s="4" t="str" cm="1">
        <f t="array" ref="R1622">_xlfn._xlws.FILTER(AnalysisGroupings!$G$2:$G$20,(AnalysisGroupings!$F$2:$F$20=AnalysisResults!Q1622)*LEN(Q1622)&gt;0,"")</f>
        <v/>
      </c>
      <c r="S1622" t="s">
        <v>474</v>
      </c>
      <c r="T1622">
        <v>16.666699999999999</v>
      </c>
      <c r="U1622" s="7" t="s">
        <v>632</v>
      </c>
    </row>
    <row r="1623" spans="1:21" x14ac:dyDescent="0.45">
      <c r="A1623" t="s">
        <v>117</v>
      </c>
      <c r="B1623" s="4" t="str" cm="1">
        <f t="array" ref="B1623">_xlfn._xlws.FILTER(AnalysisSets!B:B,AnalysisSets!A:A=_xlfn._xlws.FILTER(Analyses!D:D,Analyses!A:A=AnalysisResults!A1623,""),"")</f>
        <v>Safety Population</v>
      </c>
      <c r="C1623" t="s">
        <v>314</v>
      </c>
      <c r="D1623" s="4" t="str" cm="1">
        <f t="array" ref="D1623">_xlfn.UNIQUE(_xlfn._xlws.FILTER(AnalysisMethods!$C$2:$C$31,AnalysisMethods!$A$2:$A$31=AnalysisResults!C1623,""))</f>
        <v>Grouped summary of categorical variable</v>
      </c>
      <c r="E1623" t="s">
        <v>315</v>
      </c>
      <c r="F1623" s="4" t="str" cm="1">
        <f t="array" ref="F1623">_xlfn._xlws.FILTER(AnalysisMethods!$H$2:$H$31,AnalysisMethods!$E$2:$E$31=AnalysisResults!E1623,"")</f>
        <v>n</v>
      </c>
      <c r="G1623" s="4" t="str" cm="1">
        <f t="array" ref="G1623">_xlfn._xlws.FILTER(AnalysisMethods!$I$2:$I$31,AnalysisMethods!$E$2:$E$31=AnalysisResults!E1623,"")</f>
        <v>XX</v>
      </c>
      <c r="H1623" t="s">
        <v>33</v>
      </c>
      <c r="I1623" t="s">
        <v>41</v>
      </c>
      <c r="J1623" s="4" t="str" cm="1">
        <f t="array" ref="J1623">_xlfn._xlws.FILTER(AnalysisGroupings!$G$2:$G$20,AnalysisGroupings!$F$2:$F$20=AnalysisResults!I1623,"")</f>
        <v>Xanomeline High Dose</v>
      </c>
      <c r="L1623" t="s">
        <v>108</v>
      </c>
      <c r="N1623" s="4" t="str" cm="1">
        <f t="array" ref="N1623">_xlfn._xlws.FILTER(AnalysisGroupings!$G$2:$G$20,(AnalysisGroupings!$F$2:$F$20=AnalysisResults!M1623)*LEN(M1623)&gt;0,"")</f>
        <v/>
      </c>
      <c r="O1623" t="s">
        <v>372</v>
      </c>
      <c r="P1623" t="s">
        <v>111</v>
      </c>
      <c r="R1623" s="4" t="str" cm="1">
        <f t="array" ref="R1623">_xlfn._xlws.FILTER(AnalysisGroupings!$G$2:$G$20,(AnalysisGroupings!$F$2:$F$20=AnalysisResults!Q1623)*LEN(Q1623)&gt;0,"")</f>
        <v/>
      </c>
      <c r="S1623" t="s">
        <v>504</v>
      </c>
      <c r="T1623">
        <v>8</v>
      </c>
      <c r="U1623" s="7" t="s">
        <v>243</v>
      </c>
    </row>
    <row r="1624" spans="1:21" x14ac:dyDescent="0.45">
      <c r="A1624" t="s">
        <v>117</v>
      </c>
      <c r="B1624" s="4" t="str" cm="1">
        <f t="array" ref="B1624">_xlfn._xlws.FILTER(AnalysisSets!B:B,AnalysisSets!A:A=_xlfn._xlws.FILTER(Analyses!D:D,Analyses!A:A=AnalysisResults!A1624,""),"")</f>
        <v>Safety Population</v>
      </c>
      <c r="C1624" t="s">
        <v>314</v>
      </c>
      <c r="D1624" s="4" t="str" cm="1">
        <f t="array" ref="D1624">_xlfn.UNIQUE(_xlfn._xlws.FILTER(AnalysisMethods!$C$2:$C$31,AnalysisMethods!$A$2:$A$31=AnalysisResults!C1624,""))</f>
        <v>Grouped summary of categorical variable</v>
      </c>
      <c r="E1624" t="s">
        <v>316</v>
      </c>
      <c r="F1624" s="4" t="str" cm="1">
        <f t="array" ref="F1624">_xlfn._xlws.FILTER(AnalysisMethods!$H$2:$H$31,AnalysisMethods!$E$2:$E$31=AnalysisResults!E1624,"")</f>
        <v>%</v>
      </c>
      <c r="G1624" s="4" t="str" cm="1">
        <f t="array" ref="G1624">_xlfn._xlws.FILTER(AnalysisMethods!$I$2:$I$31,AnalysisMethods!$E$2:$E$31=AnalysisResults!E1624,"")</f>
        <v>( XX.X)</v>
      </c>
      <c r="H1624" t="s">
        <v>33</v>
      </c>
      <c r="I1624" t="s">
        <v>41</v>
      </c>
      <c r="J1624" s="4" t="str" cm="1">
        <f t="array" ref="J1624">_xlfn._xlws.FILTER(AnalysisGroupings!$G$2:$G$20,AnalysisGroupings!$F$2:$F$20=AnalysisResults!I1624,"")</f>
        <v>Xanomeline High Dose</v>
      </c>
      <c r="L1624" t="s">
        <v>108</v>
      </c>
      <c r="N1624" s="4" t="str" cm="1">
        <f t="array" ref="N1624">_xlfn._xlws.FILTER(AnalysisGroupings!$G$2:$G$20,(AnalysisGroupings!$F$2:$F$20=AnalysisResults!M1624)*LEN(M1624)&gt;0,"")</f>
        <v/>
      </c>
      <c r="O1624" t="s">
        <v>372</v>
      </c>
      <c r="P1624" t="s">
        <v>111</v>
      </c>
      <c r="R1624" s="4" t="str" cm="1">
        <f t="array" ref="R1624">_xlfn._xlws.FILTER(AnalysisGroupings!$G$2:$G$20,(AnalysisGroupings!$F$2:$F$20=AnalysisResults!Q1624)*LEN(Q1624)&gt;0,"")</f>
        <v/>
      </c>
      <c r="S1624" t="s">
        <v>504</v>
      </c>
      <c r="T1624">
        <v>9.5237999999999996</v>
      </c>
      <c r="U1624" s="7" t="s">
        <v>249</v>
      </c>
    </row>
    <row r="1625" spans="1:21" x14ac:dyDescent="0.45">
      <c r="A1625" t="s">
        <v>117</v>
      </c>
      <c r="B1625" s="4" t="str" cm="1">
        <f t="array" ref="B1625">_xlfn._xlws.FILTER(AnalysisSets!B:B,AnalysisSets!A:A=_xlfn._xlws.FILTER(Analyses!D:D,Analyses!A:A=AnalysisResults!A1625,""),"")</f>
        <v>Safety Population</v>
      </c>
      <c r="C1625" t="s">
        <v>314</v>
      </c>
      <c r="D1625" s="4" t="str" cm="1">
        <f t="array" ref="D1625">_xlfn.UNIQUE(_xlfn._xlws.FILTER(AnalysisMethods!$C$2:$C$31,AnalysisMethods!$A$2:$A$31=AnalysisResults!C1625,""))</f>
        <v>Grouped summary of categorical variable</v>
      </c>
      <c r="E1625" t="s">
        <v>315</v>
      </c>
      <c r="F1625" s="4" t="str" cm="1">
        <f t="array" ref="F1625">_xlfn._xlws.FILTER(AnalysisMethods!$H$2:$H$31,AnalysisMethods!$E$2:$E$31=AnalysisResults!E1625,"")</f>
        <v>n</v>
      </c>
      <c r="G1625" s="4" t="str" cm="1">
        <f t="array" ref="G1625">_xlfn._xlws.FILTER(AnalysisMethods!$I$2:$I$31,AnalysisMethods!$E$2:$E$31=AnalysisResults!E1625,"")</f>
        <v>XX</v>
      </c>
      <c r="H1625" t="s">
        <v>33</v>
      </c>
      <c r="I1625" t="s">
        <v>41</v>
      </c>
      <c r="J1625" s="4" t="str" cm="1">
        <f t="array" ref="J1625">_xlfn._xlws.FILTER(AnalysisGroupings!$G$2:$G$20,AnalysisGroupings!$F$2:$F$20=AnalysisResults!I1625,"")</f>
        <v>Xanomeline High Dose</v>
      </c>
      <c r="L1625" t="s">
        <v>108</v>
      </c>
      <c r="N1625" s="4" t="str" cm="1">
        <f t="array" ref="N1625">_xlfn._xlws.FILTER(AnalysisGroupings!$G$2:$G$20,(AnalysisGroupings!$F$2:$F$20=AnalysisResults!M1625)*LEN(M1625)&gt;0,"")</f>
        <v/>
      </c>
      <c r="O1625" t="s">
        <v>372</v>
      </c>
      <c r="P1625" t="s">
        <v>111</v>
      </c>
      <c r="R1625" s="4" t="str" cm="1">
        <f t="array" ref="R1625">_xlfn._xlws.FILTER(AnalysisGroupings!$G$2:$G$20,(AnalysisGroupings!$F$2:$F$20=AnalysisResults!Q1625)*LEN(Q1625)&gt;0,"")</f>
        <v/>
      </c>
      <c r="S1625" t="s">
        <v>554</v>
      </c>
      <c r="T1625">
        <v>26</v>
      </c>
      <c r="U1625" s="7" t="s">
        <v>654</v>
      </c>
    </row>
    <row r="1626" spans="1:21" x14ac:dyDescent="0.45">
      <c r="A1626" t="s">
        <v>117</v>
      </c>
      <c r="B1626" s="4" t="str" cm="1">
        <f t="array" ref="B1626">_xlfn._xlws.FILTER(AnalysisSets!B:B,AnalysisSets!A:A=_xlfn._xlws.FILTER(Analyses!D:D,Analyses!A:A=AnalysisResults!A1626,""),"")</f>
        <v>Safety Population</v>
      </c>
      <c r="C1626" t="s">
        <v>314</v>
      </c>
      <c r="D1626" s="4" t="str" cm="1">
        <f t="array" ref="D1626">_xlfn.UNIQUE(_xlfn._xlws.FILTER(AnalysisMethods!$C$2:$C$31,AnalysisMethods!$A$2:$A$31=AnalysisResults!C1626,""))</f>
        <v>Grouped summary of categorical variable</v>
      </c>
      <c r="E1626" t="s">
        <v>316</v>
      </c>
      <c r="F1626" s="4" t="str" cm="1">
        <f t="array" ref="F1626">_xlfn._xlws.FILTER(AnalysisMethods!$H$2:$H$31,AnalysisMethods!$E$2:$E$31=AnalysisResults!E1626,"")</f>
        <v>%</v>
      </c>
      <c r="G1626" s="4" t="str" cm="1">
        <f t="array" ref="G1626">_xlfn._xlws.FILTER(AnalysisMethods!$I$2:$I$31,AnalysisMethods!$E$2:$E$31=AnalysisResults!E1626,"")</f>
        <v>( XX.X)</v>
      </c>
      <c r="H1626" t="s">
        <v>33</v>
      </c>
      <c r="I1626" t="s">
        <v>41</v>
      </c>
      <c r="J1626" s="4" t="str" cm="1">
        <f t="array" ref="J1626">_xlfn._xlws.FILTER(AnalysisGroupings!$G$2:$G$20,AnalysisGroupings!$F$2:$F$20=AnalysisResults!I1626,"")</f>
        <v>Xanomeline High Dose</v>
      </c>
      <c r="L1626" t="s">
        <v>108</v>
      </c>
      <c r="N1626" s="4" t="str" cm="1">
        <f t="array" ref="N1626">_xlfn._xlws.FILTER(AnalysisGroupings!$G$2:$G$20,(AnalysisGroupings!$F$2:$F$20=AnalysisResults!M1626)*LEN(M1626)&gt;0,"")</f>
        <v/>
      </c>
      <c r="O1626" t="s">
        <v>372</v>
      </c>
      <c r="P1626" t="s">
        <v>111</v>
      </c>
      <c r="R1626" s="4" t="str" cm="1">
        <f t="array" ref="R1626">_xlfn._xlws.FILTER(AnalysisGroupings!$G$2:$G$20,(AnalysisGroupings!$F$2:$F$20=AnalysisResults!Q1626)*LEN(Q1626)&gt;0,"")</f>
        <v/>
      </c>
      <c r="S1626" t="s">
        <v>554</v>
      </c>
      <c r="T1626">
        <v>30.952400000000001</v>
      </c>
      <c r="U1626" s="7" t="s">
        <v>655</v>
      </c>
    </row>
    <row r="1627" spans="1:21" x14ac:dyDescent="0.45">
      <c r="A1627" t="s">
        <v>117</v>
      </c>
      <c r="B1627" s="4" t="str" cm="1">
        <f t="array" ref="B1627">_xlfn._xlws.FILTER(AnalysisSets!B:B,AnalysisSets!A:A=_xlfn._xlws.FILTER(Analyses!D:D,Analyses!A:A=AnalysisResults!A1627,""),"")</f>
        <v>Safety Population</v>
      </c>
      <c r="C1627" t="s">
        <v>314</v>
      </c>
      <c r="D1627" s="4" t="str" cm="1">
        <f t="array" ref="D1627">_xlfn.UNIQUE(_xlfn._xlws.FILTER(AnalysisMethods!$C$2:$C$31,AnalysisMethods!$A$2:$A$31=AnalysisResults!C1627,""))</f>
        <v>Grouped summary of categorical variable</v>
      </c>
      <c r="E1627" t="s">
        <v>315</v>
      </c>
      <c r="F1627" s="4" t="str" cm="1">
        <f t="array" ref="F1627">_xlfn._xlws.FILTER(AnalysisMethods!$H$2:$H$31,AnalysisMethods!$E$2:$E$31=AnalysisResults!E1627,"")</f>
        <v>n</v>
      </c>
      <c r="G1627" s="4" t="str" cm="1">
        <f t="array" ref="G1627">_xlfn._xlws.FILTER(AnalysisMethods!$I$2:$I$31,AnalysisMethods!$E$2:$E$31=AnalysisResults!E1627,"")</f>
        <v>XX</v>
      </c>
      <c r="H1627" t="s">
        <v>33</v>
      </c>
      <c r="I1627" t="s">
        <v>41</v>
      </c>
      <c r="J1627" s="4" t="str" cm="1">
        <f t="array" ref="J1627">_xlfn._xlws.FILTER(AnalysisGroupings!$G$2:$G$20,AnalysisGroupings!$F$2:$F$20=AnalysisResults!I1627,"")</f>
        <v>Xanomeline High Dose</v>
      </c>
      <c r="L1627" t="s">
        <v>108</v>
      </c>
      <c r="N1627" s="4" t="str" cm="1">
        <f t="array" ref="N1627">_xlfn._xlws.FILTER(AnalysisGroupings!$G$2:$G$20,(AnalysisGroupings!$F$2:$F$20=AnalysisResults!M1627)*LEN(M1627)&gt;0,"")</f>
        <v/>
      </c>
      <c r="O1627" t="s">
        <v>372</v>
      </c>
      <c r="P1627" t="s">
        <v>111</v>
      </c>
      <c r="R1627" s="4" t="str" cm="1">
        <f t="array" ref="R1627">_xlfn._xlws.FILTER(AnalysisGroupings!$G$2:$G$20,(AnalysisGroupings!$F$2:$F$20=AnalysisResults!Q1627)*LEN(Q1627)&gt;0,"")</f>
        <v/>
      </c>
      <c r="S1627" t="s">
        <v>555</v>
      </c>
      <c r="T1627">
        <v>1</v>
      </c>
      <c r="U1627" s="7" t="s">
        <v>277</v>
      </c>
    </row>
    <row r="1628" spans="1:21" x14ac:dyDescent="0.45">
      <c r="A1628" t="s">
        <v>117</v>
      </c>
      <c r="B1628" s="4" t="str" cm="1">
        <f t="array" ref="B1628">_xlfn._xlws.FILTER(AnalysisSets!B:B,AnalysisSets!A:A=_xlfn._xlws.FILTER(Analyses!D:D,Analyses!A:A=AnalysisResults!A1628,""),"")</f>
        <v>Safety Population</v>
      </c>
      <c r="C1628" t="s">
        <v>314</v>
      </c>
      <c r="D1628" s="4" t="str" cm="1">
        <f t="array" ref="D1628">_xlfn.UNIQUE(_xlfn._xlws.FILTER(AnalysisMethods!$C$2:$C$31,AnalysisMethods!$A$2:$A$31=AnalysisResults!C1628,""))</f>
        <v>Grouped summary of categorical variable</v>
      </c>
      <c r="E1628" t="s">
        <v>316</v>
      </c>
      <c r="F1628" s="4" t="str" cm="1">
        <f t="array" ref="F1628">_xlfn._xlws.FILTER(AnalysisMethods!$H$2:$H$31,AnalysisMethods!$E$2:$E$31=AnalysisResults!E1628,"")</f>
        <v>%</v>
      </c>
      <c r="G1628" s="4" t="str" cm="1">
        <f t="array" ref="G1628">_xlfn._xlws.FILTER(AnalysisMethods!$I$2:$I$31,AnalysisMethods!$E$2:$E$31=AnalysisResults!E1628,"")</f>
        <v>( XX.X)</v>
      </c>
      <c r="H1628" t="s">
        <v>33</v>
      </c>
      <c r="I1628" t="s">
        <v>41</v>
      </c>
      <c r="J1628" s="4" t="str" cm="1">
        <f t="array" ref="J1628">_xlfn._xlws.FILTER(AnalysisGroupings!$G$2:$G$20,AnalysisGroupings!$F$2:$F$20=AnalysisResults!I1628,"")</f>
        <v>Xanomeline High Dose</v>
      </c>
      <c r="L1628" t="s">
        <v>108</v>
      </c>
      <c r="N1628" s="4" t="str" cm="1">
        <f t="array" ref="N1628">_xlfn._xlws.FILTER(AnalysisGroupings!$G$2:$G$20,(AnalysisGroupings!$F$2:$F$20=AnalysisResults!M1628)*LEN(M1628)&gt;0,"")</f>
        <v/>
      </c>
      <c r="O1628" t="s">
        <v>372</v>
      </c>
      <c r="P1628" t="s">
        <v>111</v>
      </c>
      <c r="R1628" s="4" t="str" cm="1">
        <f t="array" ref="R1628">_xlfn._xlws.FILTER(AnalysisGroupings!$G$2:$G$20,(AnalysisGroupings!$F$2:$F$20=AnalysisResults!Q1628)*LEN(Q1628)&gt;0,"")</f>
        <v/>
      </c>
      <c r="S1628" t="s">
        <v>555</v>
      </c>
      <c r="T1628">
        <v>1.1904999999999999</v>
      </c>
      <c r="U1628" s="7" t="s">
        <v>283</v>
      </c>
    </row>
    <row r="1629" spans="1:21" x14ac:dyDescent="0.45">
      <c r="A1629" t="s">
        <v>117</v>
      </c>
      <c r="B1629" s="4" t="str" cm="1">
        <f t="array" ref="B1629">_xlfn._xlws.FILTER(AnalysisSets!B:B,AnalysisSets!A:A=_xlfn._xlws.FILTER(Analyses!D:D,Analyses!A:A=AnalysisResults!A1629,""),"")</f>
        <v>Safety Population</v>
      </c>
      <c r="C1629" t="s">
        <v>314</v>
      </c>
      <c r="D1629" s="4" t="str" cm="1">
        <f t="array" ref="D1629">_xlfn.UNIQUE(_xlfn._xlws.FILTER(AnalysisMethods!$C$2:$C$31,AnalysisMethods!$A$2:$A$31=AnalysisResults!C1629,""))</f>
        <v>Grouped summary of categorical variable</v>
      </c>
      <c r="E1629" t="s">
        <v>315</v>
      </c>
      <c r="F1629" s="4" t="str" cm="1">
        <f t="array" ref="F1629">_xlfn._xlws.FILTER(AnalysisMethods!$H$2:$H$31,AnalysisMethods!$E$2:$E$31=AnalysisResults!E1629,"")</f>
        <v>n</v>
      </c>
      <c r="G1629" s="4" t="str" cm="1">
        <f t="array" ref="G1629">_xlfn._xlws.FILTER(AnalysisMethods!$I$2:$I$31,AnalysisMethods!$E$2:$E$31=AnalysisResults!E1629,"")</f>
        <v>XX</v>
      </c>
      <c r="H1629" t="s">
        <v>33</v>
      </c>
      <c r="I1629" t="s">
        <v>41</v>
      </c>
      <c r="J1629" s="4" t="str" cm="1">
        <f t="array" ref="J1629">_xlfn._xlws.FILTER(AnalysisGroupings!$G$2:$G$20,AnalysisGroupings!$F$2:$F$20=AnalysisResults!I1629,"")</f>
        <v>Xanomeline High Dose</v>
      </c>
      <c r="L1629" t="s">
        <v>108</v>
      </c>
      <c r="N1629" s="4" t="str" cm="1">
        <f t="array" ref="N1629">_xlfn._xlws.FILTER(AnalysisGroupings!$G$2:$G$20,(AnalysisGroupings!$F$2:$F$20=AnalysisResults!M1629)*LEN(M1629)&gt;0,"")</f>
        <v/>
      </c>
      <c r="O1629" t="s">
        <v>372</v>
      </c>
      <c r="P1629" t="s">
        <v>111</v>
      </c>
      <c r="R1629" s="4" t="str" cm="1">
        <f t="array" ref="R1629">_xlfn._xlws.FILTER(AnalysisGroupings!$G$2:$G$20,(AnalysisGroupings!$F$2:$F$20=AnalysisResults!Q1629)*LEN(Q1629)&gt;0,"")</f>
        <v/>
      </c>
      <c r="S1629" t="s">
        <v>559</v>
      </c>
      <c r="T1629">
        <v>9</v>
      </c>
      <c r="U1629" s="7" t="s">
        <v>278</v>
      </c>
    </row>
    <row r="1630" spans="1:21" x14ac:dyDescent="0.45">
      <c r="A1630" t="s">
        <v>117</v>
      </c>
      <c r="B1630" s="4" t="str" cm="1">
        <f t="array" ref="B1630">_xlfn._xlws.FILTER(AnalysisSets!B:B,AnalysisSets!A:A=_xlfn._xlws.FILTER(Analyses!D:D,Analyses!A:A=AnalysisResults!A1630,""),"")</f>
        <v>Safety Population</v>
      </c>
      <c r="C1630" t="s">
        <v>314</v>
      </c>
      <c r="D1630" s="4" t="str" cm="1">
        <f t="array" ref="D1630">_xlfn.UNIQUE(_xlfn._xlws.FILTER(AnalysisMethods!$C$2:$C$31,AnalysisMethods!$A$2:$A$31=AnalysisResults!C1630,""))</f>
        <v>Grouped summary of categorical variable</v>
      </c>
      <c r="E1630" t="s">
        <v>316</v>
      </c>
      <c r="F1630" s="4" t="str" cm="1">
        <f t="array" ref="F1630">_xlfn._xlws.FILTER(AnalysisMethods!$H$2:$H$31,AnalysisMethods!$E$2:$E$31=AnalysisResults!E1630,"")</f>
        <v>%</v>
      </c>
      <c r="G1630" s="4" t="str" cm="1">
        <f t="array" ref="G1630">_xlfn._xlws.FILTER(AnalysisMethods!$I$2:$I$31,AnalysisMethods!$E$2:$E$31=AnalysisResults!E1630,"")</f>
        <v>( XX.X)</v>
      </c>
      <c r="H1630" t="s">
        <v>33</v>
      </c>
      <c r="I1630" t="s">
        <v>41</v>
      </c>
      <c r="J1630" s="4" t="str" cm="1">
        <f t="array" ref="J1630">_xlfn._xlws.FILTER(AnalysisGroupings!$G$2:$G$20,AnalysisGroupings!$F$2:$F$20=AnalysisResults!I1630,"")</f>
        <v>Xanomeline High Dose</v>
      </c>
      <c r="L1630" t="s">
        <v>108</v>
      </c>
      <c r="N1630" s="4" t="str" cm="1">
        <f t="array" ref="N1630">_xlfn._xlws.FILTER(AnalysisGroupings!$G$2:$G$20,(AnalysisGroupings!$F$2:$F$20=AnalysisResults!M1630)*LEN(M1630)&gt;0,"")</f>
        <v/>
      </c>
      <c r="O1630" t="s">
        <v>372</v>
      </c>
      <c r="P1630" t="s">
        <v>111</v>
      </c>
      <c r="R1630" s="4" t="str" cm="1">
        <f t="array" ref="R1630">_xlfn._xlws.FILTER(AnalysisGroupings!$G$2:$G$20,(AnalysisGroupings!$F$2:$F$20=AnalysisResults!Q1630)*LEN(Q1630)&gt;0,"")</f>
        <v/>
      </c>
      <c r="S1630" t="s">
        <v>559</v>
      </c>
      <c r="T1630">
        <v>10.7143</v>
      </c>
      <c r="U1630" s="7" t="s">
        <v>284</v>
      </c>
    </row>
    <row r="1631" spans="1:21" x14ac:dyDescent="0.45">
      <c r="A1631" t="s">
        <v>117</v>
      </c>
      <c r="B1631" s="4" t="str" cm="1">
        <f t="array" ref="B1631">_xlfn._xlws.FILTER(AnalysisSets!B:B,AnalysisSets!A:A=_xlfn._xlws.FILTER(Analyses!D:D,Analyses!A:A=AnalysisResults!A1631,""),"")</f>
        <v>Safety Population</v>
      </c>
      <c r="C1631" t="s">
        <v>314</v>
      </c>
      <c r="D1631" s="4" t="str" cm="1">
        <f t="array" ref="D1631">_xlfn.UNIQUE(_xlfn._xlws.FILTER(AnalysisMethods!$C$2:$C$31,AnalysisMethods!$A$2:$A$31=AnalysisResults!C1631,""))</f>
        <v>Grouped summary of categorical variable</v>
      </c>
      <c r="E1631" t="s">
        <v>315</v>
      </c>
      <c r="F1631" s="4" t="str" cm="1">
        <f t="array" ref="F1631">_xlfn._xlws.FILTER(AnalysisMethods!$H$2:$H$31,AnalysisMethods!$E$2:$E$31=AnalysisResults!E1631,"")</f>
        <v>n</v>
      </c>
      <c r="G1631" s="4" t="str" cm="1">
        <f t="array" ref="G1631">_xlfn._xlws.FILTER(AnalysisMethods!$I$2:$I$31,AnalysisMethods!$E$2:$E$31=AnalysisResults!E1631,"")</f>
        <v>XX</v>
      </c>
      <c r="H1631" t="s">
        <v>33</v>
      </c>
      <c r="I1631" t="s">
        <v>41</v>
      </c>
      <c r="J1631" s="4" t="str" cm="1">
        <f t="array" ref="J1631">_xlfn._xlws.FILTER(AnalysisGroupings!$G$2:$G$20,AnalysisGroupings!$F$2:$F$20=AnalysisResults!I1631,"")</f>
        <v>Xanomeline High Dose</v>
      </c>
      <c r="L1631" t="s">
        <v>108</v>
      </c>
      <c r="N1631" s="4" t="str" cm="1">
        <f t="array" ref="N1631">_xlfn._xlws.FILTER(AnalysisGroupings!$G$2:$G$20,(AnalysisGroupings!$F$2:$F$20=AnalysisResults!M1631)*LEN(M1631)&gt;0,"")</f>
        <v/>
      </c>
      <c r="O1631" t="s">
        <v>372</v>
      </c>
      <c r="P1631" t="s">
        <v>111</v>
      </c>
      <c r="R1631" s="4" t="str" cm="1">
        <f t="array" ref="R1631">_xlfn._xlws.FILTER(AnalysisGroupings!$G$2:$G$20,(AnalysisGroupings!$F$2:$F$20=AnalysisResults!Q1631)*LEN(Q1631)&gt;0,"")</f>
        <v/>
      </c>
      <c r="S1631" t="s">
        <v>560</v>
      </c>
      <c r="T1631">
        <v>0</v>
      </c>
      <c r="U1631" s="7" t="s">
        <v>276</v>
      </c>
    </row>
    <row r="1632" spans="1:21" x14ac:dyDescent="0.45">
      <c r="A1632" t="s">
        <v>117</v>
      </c>
      <c r="B1632" s="4" t="str" cm="1">
        <f t="array" ref="B1632">_xlfn._xlws.FILTER(AnalysisSets!B:B,AnalysisSets!A:A=_xlfn._xlws.FILTER(Analyses!D:D,Analyses!A:A=AnalysisResults!A1632,""),"")</f>
        <v>Safety Population</v>
      </c>
      <c r="C1632" t="s">
        <v>314</v>
      </c>
      <c r="D1632" s="4" t="str" cm="1">
        <f t="array" ref="D1632">_xlfn.UNIQUE(_xlfn._xlws.FILTER(AnalysisMethods!$C$2:$C$31,AnalysisMethods!$A$2:$A$31=AnalysisResults!C1632,""))</f>
        <v>Grouped summary of categorical variable</v>
      </c>
      <c r="E1632" t="s">
        <v>316</v>
      </c>
      <c r="F1632" s="4" t="str" cm="1">
        <f t="array" ref="F1632">_xlfn._xlws.FILTER(AnalysisMethods!$H$2:$H$31,AnalysisMethods!$E$2:$E$31=AnalysisResults!E1632,"")</f>
        <v>%</v>
      </c>
      <c r="G1632" s="4" t="str" cm="1">
        <f t="array" ref="G1632">_xlfn._xlws.FILTER(AnalysisMethods!$I$2:$I$31,AnalysisMethods!$E$2:$E$31=AnalysisResults!E1632,"")</f>
        <v>( XX.X)</v>
      </c>
      <c r="H1632" t="s">
        <v>33</v>
      </c>
      <c r="I1632" t="s">
        <v>41</v>
      </c>
      <c r="J1632" s="4" t="str" cm="1">
        <f t="array" ref="J1632">_xlfn._xlws.FILTER(AnalysisGroupings!$G$2:$G$20,AnalysisGroupings!$F$2:$F$20=AnalysisResults!I1632,"")</f>
        <v>Xanomeline High Dose</v>
      </c>
      <c r="L1632" t="s">
        <v>108</v>
      </c>
      <c r="N1632" s="4" t="str" cm="1">
        <f t="array" ref="N1632">_xlfn._xlws.FILTER(AnalysisGroupings!$G$2:$G$20,(AnalysisGroupings!$F$2:$F$20=AnalysisResults!M1632)*LEN(M1632)&gt;0,"")</f>
        <v/>
      </c>
      <c r="O1632" t="s">
        <v>372</v>
      </c>
      <c r="P1632" t="s">
        <v>111</v>
      </c>
      <c r="R1632" s="4" t="str" cm="1">
        <f t="array" ref="R1632">_xlfn._xlws.FILTER(AnalysisGroupings!$G$2:$G$20,(AnalysisGroupings!$F$2:$F$20=AnalysisResults!Q1632)*LEN(Q1632)&gt;0,"")</f>
        <v/>
      </c>
      <c r="S1632" t="s">
        <v>560</v>
      </c>
      <c r="T1632">
        <v>0</v>
      </c>
      <c r="U1632" s="7" t="s">
        <v>280</v>
      </c>
    </row>
    <row r="1633" spans="1:21" x14ac:dyDescent="0.45">
      <c r="A1633" t="s">
        <v>117</v>
      </c>
      <c r="B1633" s="4" t="str" cm="1">
        <f t="array" ref="B1633">_xlfn._xlws.FILTER(AnalysisSets!B:B,AnalysisSets!A:A=_xlfn._xlws.FILTER(Analyses!D:D,Analyses!A:A=AnalysisResults!A1633,""),"")</f>
        <v>Safety Population</v>
      </c>
      <c r="C1633" t="s">
        <v>314</v>
      </c>
      <c r="D1633" s="4" t="str" cm="1">
        <f t="array" ref="D1633">_xlfn.UNIQUE(_xlfn._xlws.FILTER(AnalysisMethods!$C$2:$C$31,AnalysisMethods!$A$2:$A$31=AnalysisResults!C1633,""))</f>
        <v>Grouped summary of categorical variable</v>
      </c>
      <c r="E1633" t="s">
        <v>315</v>
      </c>
      <c r="F1633" s="4" t="str" cm="1">
        <f t="array" ref="F1633">_xlfn._xlws.FILTER(AnalysisMethods!$H$2:$H$31,AnalysisMethods!$E$2:$E$31=AnalysisResults!E1633,"")</f>
        <v>n</v>
      </c>
      <c r="G1633" s="4" t="str" cm="1">
        <f t="array" ref="G1633">_xlfn._xlws.FILTER(AnalysisMethods!$I$2:$I$31,AnalysisMethods!$E$2:$E$31=AnalysisResults!E1633,"")</f>
        <v>XX</v>
      </c>
      <c r="H1633" t="s">
        <v>33</v>
      </c>
      <c r="I1633" t="s">
        <v>41</v>
      </c>
      <c r="J1633" s="4" t="str" cm="1">
        <f t="array" ref="J1633">_xlfn._xlws.FILTER(AnalysisGroupings!$G$2:$G$20,AnalysisGroupings!$F$2:$F$20=AnalysisResults!I1633,"")</f>
        <v>Xanomeline High Dose</v>
      </c>
      <c r="L1633" t="s">
        <v>108</v>
      </c>
      <c r="N1633" s="4" t="str" cm="1">
        <f t="array" ref="N1633">_xlfn._xlws.FILTER(AnalysisGroupings!$G$2:$G$20,(AnalysisGroupings!$F$2:$F$20=AnalysisResults!M1633)*LEN(M1633)&gt;0,"")</f>
        <v/>
      </c>
      <c r="O1633" t="s">
        <v>372</v>
      </c>
      <c r="P1633" t="s">
        <v>111</v>
      </c>
      <c r="R1633" s="4" t="str" cm="1">
        <f t="array" ref="R1633">_xlfn._xlws.FILTER(AnalysisGroupings!$G$2:$G$20,(AnalysisGroupings!$F$2:$F$20=AnalysisResults!Q1633)*LEN(Q1633)&gt;0,"")</f>
        <v/>
      </c>
      <c r="S1633" t="s">
        <v>561</v>
      </c>
      <c r="T1633">
        <v>1</v>
      </c>
      <c r="U1633" s="7" t="s">
        <v>277</v>
      </c>
    </row>
    <row r="1634" spans="1:21" x14ac:dyDescent="0.45">
      <c r="A1634" t="s">
        <v>117</v>
      </c>
      <c r="B1634" s="4" t="str" cm="1">
        <f t="array" ref="B1634">_xlfn._xlws.FILTER(AnalysisSets!B:B,AnalysisSets!A:A=_xlfn._xlws.FILTER(Analyses!D:D,Analyses!A:A=AnalysisResults!A1634,""),"")</f>
        <v>Safety Population</v>
      </c>
      <c r="C1634" t="s">
        <v>314</v>
      </c>
      <c r="D1634" s="4" t="str" cm="1">
        <f t="array" ref="D1634">_xlfn.UNIQUE(_xlfn._xlws.FILTER(AnalysisMethods!$C$2:$C$31,AnalysisMethods!$A$2:$A$31=AnalysisResults!C1634,""))</f>
        <v>Grouped summary of categorical variable</v>
      </c>
      <c r="E1634" t="s">
        <v>316</v>
      </c>
      <c r="F1634" s="4" t="str" cm="1">
        <f t="array" ref="F1634">_xlfn._xlws.FILTER(AnalysisMethods!$H$2:$H$31,AnalysisMethods!$E$2:$E$31=AnalysisResults!E1634,"")</f>
        <v>%</v>
      </c>
      <c r="G1634" s="4" t="str" cm="1">
        <f t="array" ref="G1634">_xlfn._xlws.FILTER(AnalysisMethods!$I$2:$I$31,AnalysisMethods!$E$2:$E$31=AnalysisResults!E1634,"")</f>
        <v>( XX.X)</v>
      </c>
      <c r="H1634" t="s">
        <v>33</v>
      </c>
      <c r="I1634" t="s">
        <v>41</v>
      </c>
      <c r="J1634" s="4" t="str" cm="1">
        <f t="array" ref="J1634">_xlfn._xlws.FILTER(AnalysisGroupings!$G$2:$G$20,AnalysisGroupings!$F$2:$F$20=AnalysisResults!I1634,"")</f>
        <v>Xanomeline High Dose</v>
      </c>
      <c r="L1634" t="s">
        <v>108</v>
      </c>
      <c r="N1634" s="4" t="str" cm="1">
        <f t="array" ref="N1634">_xlfn._xlws.FILTER(AnalysisGroupings!$G$2:$G$20,(AnalysisGroupings!$F$2:$F$20=AnalysisResults!M1634)*LEN(M1634)&gt;0,"")</f>
        <v/>
      </c>
      <c r="O1634" t="s">
        <v>372</v>
      </c>
      <c r="P1634" t="s">
        <v>111</v>
      </c>
      <c r="R1634" s="4" t="str" cm="1">
        <f t="array" ref="R1634">_xlfn._xlws.FILTER(AnalysisGroupings!$G$2:$G$20,(AnalysisGroupings!$F$2:$F$20=AnalysisResults!Q1634)*LEN(Q1634)&gt;0,"")</f>
        <v/>
      </c>
      <c r="S1634" t="s">
        <v>561</v>
      </c>
      <c r="T1634">
        <v>1.1904999999999999</v>
      </c>
      <c r="U1634" s="7" t="s">
        <v>283</v>
      </c>
    </row>
    <row r="1635" spans="1:21" x14ac:dyDescent="0.45">
      <c r="A1635" t="s">
        <v>117</v>
      </c>
      <c r="B1635" s="4" t="str" cm="1">
        <f t="array" ref="B1635">_xlfn._xlws.FILTER(AnalysisSets!B:B,AnalysisSets!A:A=_xlfn._xlws.FILTER(Analyses!D:D,Analyses!A:A=AnalysisResults!A1635,""),"")</f>
        <v>Safety Population</v>
      </c>
      <c r="C1635" t="s">
        <v>314</v>
      </c>
      <c r="D1635" s="4" t="str" cm="1">
        <f t="array" ref="D1635">_xlfn.UNIQUE(_xlfn._xlws.FILTER(AnalysisMethods!$C$2:$C$31,AnalysisMethods!$A$2:$A$31=AnalysisResults!C1635,""))</f>
        <v>Grouped summary of categorical variable</v>
      </c>
      <c r="E1635" t="s">
        <v>315</v>
      </c>
      <c r="F1635" s="4" t="str" cm="1">
        <f t="array" ref="F1635">_xlfn._xlws.FILTER(AnalysisMethods!$H$2:$H$31,AnalysisMethods!$E$2:$E$31=AnalysisResults!E1635,"")</f>
        <v>n</v>
      </c>
      <c r="G1635" s="4" t="str" cm="1">
        <f t="array" ref="G1635">_xlfn._xlws.FILTER(AnalysisMethods!$I$2:$I$31,AnalysisMethods!$E$2:$E$31=AnalysisResults!E1635,"")</f>
        <v>XX</v>
      </c>
      <c r="H1635" t="s">
        <v>33</v>
      </c>
      <c r="I1635" t="s">
        <v>41</v>
      </c>
      <c r="J1635" s="4" t="str" cm="1">
        <f t="array" ref="J1635">_xlfn._xlws.FILTER(AnalysisGroupings!$G$2:$G$20,AnalysisGroupings!$F$2:$F$20=AnalysisResults!I1635,"")</f>
        <v>Xanomeline High Dose</v>
      </c>
      <c r="L1635" t="s">
        <v>108</v>
      </c>
      <c r="N1635" s="4" t="str" cm="1">
        <f t="array" ref="N1635">_xlfn._xlws.FILTER(AnalysisGroupings!$G$2:$G$20,(AnalysisGroupings!$F$2:$F$20=AnalysisResults!M1635)*LEN(M1635)&gt;0,"")</f>
        <v/>
      </c>
      <c r="O1635" t="s">
        <v>372</v>
      </c>
      <c r="P1635" t="s">
        <v>111</v>
      </c>
      <c r="R1635" s="4" t="str" cm="1">
        <f t="array" ref="R1635">_xlfn._xlws.FILTER(AnalysisGroupings!$G$2:$G$20,(AnalysisGroupings!$F$2:$F$20=AnalysisResults!Q1635)*LEN(Q1635)&gt;0,"")</f>
        <v/>
      </c>
      <c r="S1635" t="s">
        <v>562</v>
      </c>
      <c r="T1635">
        <v>2</v>
      </c>
      <c r="U1635" s="7" t="s">
        <v>614</v>
      </c>
    </row>
    <row r="1636" spans="1:21" x14ac:dyDescent="0.45">
      <c r="A1636" t="s">
        <v>117</v>
      </c>
      <c r="B1636" s="4" t="str" cm="1">
        <f t="array" ref="B1636">_xlfn._xlws.FILTER(AnalysisSets!B:B,AnalysisSets!A:A=_xlfn._xlws.FILTER(Analyses!D:D,Analyses!A:A=AnalysisResults!A1636,""),"")</f>
        <v>Safety Population</v>
      </c>
      <c r="C1636" t="s">
        <v>314</v>
      </c>
      <c r="D1636" s="4" t="str" cm="1">
        <f t="array" ref="D1636">_xlfn.UNIQUE(_xlfn._xlws.FILTER(AnalysisMethods!$C$2:$C$31,AnalysisMethods!$A$2:$A$31=AnalysisResults!C1636,""))</f>
        <v>Grouped summary of categorical variable</v>
      </c>
      <c r="E1636" t="s">
        <v>316</v>
      </c>
      <c r="F1636" s="4" t="str" cm="1">
        <f t="array" ref="F1636">_xlfn._xlws.FILTER(AnalysisMethods!$H$2:$H$31,AnalysisMethods!$E$2:$E$31=AnalysisResults!E1636,"")</f>
        <v>%</v>
      </c>
      <c r="G1636" s="4" t="str" cm="1">
        <f t="array" ref="G1636">_xlfn._xlws.FILTER(AnalysisMethods!$I$2:$I$31,AnalysisMethods!$E$2:$E$31=AnalysisResults!E1636,"")</f>
        <v>( XX.X)</v>
      </c>
      <c r="H1636" t="s">
        <v>33</v>
      </c>
      <c r="I1636" t="s">
        <v>41</v>
      </c>
      <c r="J1636" s="4" t="str" cm="1">
        <f t="array" ref="J1636">_xlfn._xlws.FILTER(AnalysisGroupings!$G$2:$G$20,AnalysisGroupings!$F$2:$F$20=AnalysisResults!I1636,"")</f>
        <v>Xanomeline High Dose</v>
      </c>
      <c r="L1636" t="s">
        <v>108</v>
      </c>
      <c r="N1636" s="4" t="str" cm="1">
        <f t="array" ref="N1636">_xlfn._xlws.FILTER(AnalysisGroupings!$G$2:$G$20,(AnalysisGroupings!$F$2:$F$20=AnalysisResults!M1636)*LEN(M1636)&gt;0,"")</f>
        <v/>
      </c>
      <c r="O1636" t="s">
        <v>372</v>
      </c>
      <c r="P1636" t="s">
        <v>111</v>
      </c>
      <c r="R1636" s="4" t="str" cm="1">
        <f t="array" ref="R1636">_xlfn._xlws.FILTER(AnalysisGroupings!$G$2:$G$20,(AnalysisGroupings!$F$2:$F$20=AnalysisResults!Q1636)*LEN(Q1636)&gt;0,"")</f>
        <v/>
      </c>
      <c r="S1636" t="s">
        <v>562</v>
      </c>
      <c r="T1636">
        <v>2.3809999999999998</v>
      </c>
      <c r="U1636" s="7" t="s">
        <v>631</v>
      </c>
    </row>
    <row r="1637" spans="1:21" x14ac:dyDescent="0.45">
      <c r="A1637" t="s">
        <v>117</v>
      </c>
      <c r="B1637" s="4" t="str" cm="1">
        <f t="array" ref="B1637">_xlfn._xlws.FILTER(AnalysisSets!B:B,AnalysisSets!A:A=_xlfn._xlws.FILTER(Analyses!D:D,Analyses!A:A=AnalysisResults!A1637,""),"")</f>
        <v>Safety Population</v>
      </c>
      <c r="C1637" t="s">
        <v>314</v>
      </c>
      <c r="D1637" s="4" t="str" cm="1">
        <f t="array" ref="D1637">_xlfn.UNIQUE(_xlfn._xlws.FILTER(AnalysisMethods!$C$2:$C$31,AnalysisMethods!$A$2:$A$31=AnalysisResults!C1637,""))</f>
        <v>Grouped summary of categorical variable</v>
      </c>
      <c r="E1637" t="s">
        <v>315</v>
      </c>
      <c r="F1637" s="4" t="str" cm="1">
        <f t="array" ref="F1637">_xlfn._xlws.FILTER(AnalysisMethods!$H$2:$H$31,AnalysisMethods!$E$2:$E$31=AnalysisResults!E1637,"")</f>
        <v>n</v>
      </c>
      <c r="G1637" s="4" t="str" cm="1">
        <f t="array" ref="G1637">_xlfn._xlws.FILTER(AnalysisMethods!$I$2:$I$31,AnalysisMethods!$E$2:$E$31=AnalysisResults!E1637,"")</f>
        <v>XX</v>
      </c>
      <c r="H1637" t="s">
        <v>33</v>
      </c>
      <c r="I1637" t="s">
        <v>41</v>
      </c>
      <c r="J1637" s="4" t="str" cm="1">
        <f t="array" ref="J1637">_xlfn._xlws.FILTER(AnalysisGroupings!$G$2:$G$20,AnalysisGroupings!$F$2:$F$20=AnalysisResults!I1637,"")</f>
        <v>Xanomeline High Dose</v>
      </c>
      <c r="L1637" t="s">
        <v>108</v>
      </c>
      <c r="N1637" s="4" t="str" cm="1">
        <f t="array" ref="N1637">_xlfn._xlws.FILTER(AnalysisGroupings!$G$2:$G$20,(AnalysisGroupings!$F$2:$F$20=AnalysisResults!M1637)*LEN(M1637)&gt;0,"")</f>
        <v/>
      </c>
      <c r="O1637" t="s">
        <v>372</v>
      </c>
      <c r="P1637" t="s">
        <v>111</v>
      </c>
      <c r="R1637" s="4" t="str" cm="1">
        <f t="array" ref="R1637">_xlfn._xlws.FILTER(AnalysisGroupings!$G$2:$G$20,(AnalysisGroupings!$F$2:$F$20=AnalysisResults!Q1637)*LEN(Q1637)&gt;0,"")</f>
        <v/>
      </c>
      <c r="S1637" t="s">
        <v>573</v>
      </c>
      <c r="T1637">
        <v>0</v>
      </c>
      <c r="U1637" s="7" t="s">
        <v>276</v>
      </c>
    </row>
    <row r="1638" spans="1:21" x14ac:dyDescent="0.45">
      <c r="A1638" t="s">
        <v>117</v>
      </c>
      <c r="B1638" s="4" t="str" cm="1">
        <f t="array" ref="B1638">_xlfn._xlws.FILTER(AnalysisSets!B:B,AnalysisSets!A:A=_xlfn._xlws.FILTER(Analyses!D:D,Analyses!A:A=AnalysisResults!A1638,""),"")</f>
        <v>Safety Population</v>
      </c>
      <c r="C1638" t="s">
        <v>314</v>
      </c>
      <c r="D1638" s="4" t="str" cm="1">
        <f t="array" ref="D1638">_xlfn.UNIQUE(_xlfn._xlws.FILTER(AnalysisMethods!$C$2:$C$31,AnalysisMethods!$A$2:$A$31=AnalysisResults!C1638,""))</f>
        <v>Grouped summary of categorical variable</v>
      </c>
      <c r="E1638" t="s">
        <v>316</v>
      </c>
      <c r="F1638" s="4" t="str" cm="1">
        <f t="array" ref="F1638">_xlfn._xlws.FILTER(AnalysisMethods!$H$2:$H$31,AnalysisMethods!$E$2:$E$31=AnalysisResults!E1638,"")</f>
        <v>%</v>
      </c>
      <c r="G1638" s="4" t="str" cm="1">
        <f t="array" ref="G1638">_xlfn._xlws.FILTER(AnalysisMethods!$I$2:$I$31,AnalysisMethods!$E$2:$E$31=AnalysisResults!E1638,"")</f>
        <v>( XX.X)</v>
      </c>
      <c r="H1638" t="s">
        <v>33</v>
      </c>
      <c r="I1638" t="s">
        <v>41</v>
      </c>
      <c r="J1638" s="4" t="str" cm="1">
        <f t="array" ref="J1638">_xlfn._xlws.FILTER(AnalysisGroupings!$G$2:$G$20,AnalysisGroupings!$F$2:$F$20=AnalysisResults!I1638,"")</f>
        <v>Xanomeline High Dose</v>
      </c>
      <c r="L1638" t="s">
        <v>108</v>
      </c>
      <c r="N1638" s="4" t="str" cm="1">
        <f t="array" ref="N1638">_xlfn._xlws.FILTER(AnalysisGroupings!$G$2:$G$20,(AnalysisGroupings!$F$2:$F$20=AnalysisResults!M1638)*LEN(M1638)&gt;0,"")</f>
        <v/>
      </c>
      <c r="O1638" t="s">
        <v>372</v>
      </c>
      <c r="P1638" t="s">
        <v>111</v>
      </c>
      <c r="R1638" s="4" t="str" cm="1">
        <f t="array" ref="R1638">_xlfn._xlws.FILTER(AnalysisGroupings!$G$2:$G$20,(AnalysisGroupings!$F$2:$F$20=AnalysisResults!Q1638)*LEN(Q1638)&gt;0,"")</f>
        <v/>
      </c>
      <c r="S1638" t="s">
        <v>573</v>
      </c>
      <c r="T1638">
        <v>0</v>
      </c>
      <c r="U1638" s="7" t="s">
        <v>280</v>
      </c>
    </row>
    <row r="1639" spans="1:21" x14ac:dyDescent="0.45">
      <c r="A1639" t="s">
        <v>117</v>
      </c>
      <c r="B1639" s="4" t="str" cm="1">
        <f t="array" ref="B1639">_xlfn._xlws.FILTER(AnalysisSets!B:B,AnalysisSets!A:A=_xlfn._xlws.FILTER(Analyses!D:D,Analyses!A:A=AnalysisResults!A1639,""),"")</f>
        <v>Safety Population</v>
      </c>
      <c r="C1639" t="s">
        <v>314</v>
      </c>
      <c r="D1639" s="4" t="str" cm="1">
        <f t="array" ref="D1639">_xlfn.UNIQUE(_xlfn._xlws.FILTER(AnalysisMethods!$C$2:$C$31,AnalysisMethods!$A$2:$A$31=AnalysisResults!C1639,""))</f>
        <v>Grouped summary of categorical variable</v>
      </c>
      <c r="E1639" t="s">
        <v>315</v>
      </c>
      <c r="F1639" s="4" t="str" cm="1">
        <f t="array" ref="F1639">_xlfn._xlws.FILTER(AnalysisMethods!$H$2:$H$31,AnalysisMethods!$E$2:$E$31=AnalysisResults!E1639,"")</f>
        <v>n</v>
      </c>
      <c r="G1639" s="4" t="str" cm="1">
        <f t="array" ref="G1639">_xlfn._xlws.FILTER(AnalysisMethods!$I$2:$I$31,AnalysisMethods!$E$2:$E$31=AnalysisResults!E1639,"")</f>
        <v>XX</v>
      </c>
      <c r="H1639" t="s">
        <v>33</v>
      </c>
      <c r="I1639" t="s">
        <v>41</v>
      </c>
      <c r="J1639" s="4" t="str" cm="1">
        <f t="array" ref="J1639">_xlfn._xlws.FILTER(AnalysisGroupings!$G$2:$G$20,AnalysisGroupings!$F$2:$F$20=AnalysisResults!I1639,"")</f>
        <v>Xanomeline High Dose</v>
      </c>
      <c r="L1639" t="s">
        <v>108</v>
      </c>
      <c r="N1639" s="4" t="str" cm="1">
        <f t="array" ref="N1639">_xlfn._xlws.FILTER(AnalysisGroupings!$G$2:$G$20,(AnalysisGroupings!$F$2:$F$20=AnalysisResults!M1639)*LEN(M1639)&gt;0,"")</f>
        <v/>
      </c>
      <c r="O1639" t="s">
        <v>372</v>
      </c>
      <c r="P1639" t="s">
        <v>111</v>
      </c>
      <c r="R1639" s="4" t="str" cm="1">
        <f t="array" ref="R1639">_xlfn._xlws.FILTER(AnalysisGroupings!$G$2:$G$20,(AnalysisGroupings!$F$2:$F$20=AnalysisResults!Q1639)*LEN(Q1639)&gt;0,"")</f>
        <v/>
      </c>
      <c r="S1639" t="s">
        <v>574</v>
      </c>
      <c r="T1639">
        <v>5</v>
      </c>
      <c r="U1639" s="7" t="s">
        <v>635</v>
      </c>
    </row>
    <row r="1640" spans="1:21" x14ac:dyDescent="0.45">
      <c r="A1640" t="s">
        <v>117</v>
      </c>
      <c r="B1640" s="4" t="str" cm="1">
        <f t="array" ref="B1640">_xlfn._xlws.FILTER(AnalysisSets!B:B,AnalysisSets!A:A=_xlfn._xlws.FILTER(Analyses!D:D,Analyses!A:A=AnalysisResults!A1640,""),"")</f>
        <v>Safety Population</v>
      </c>
      <c r="C1640" t="s">
        <v>314</v>
      </c>
      <c r="D1640" s="4" t="str" cm="1">
        <f t="array" ref="D1640">_xlfn.UNIQUE(_xlfn._xlws.FILTER(AnalysisMethods!$C$2:$C$31,AnalysisMethods!$A$2:$A$31=AnalysisResults!C1640,""))</f>
        <v>Grouped summary of categorical variable</v>
      </c>
      <c r="E1640" t="s">
        <v>316</v>
      </c>
      <c r="F1640" s="4" t="str" cm="1">
        <f t="array" ref="F1640">_xlfn._xlws.FILTER(AnalysisMethods!$H$2:$H$31,AnalysisMethods!$E$2:$E$31=AnalysisResults!E1640,"")</f>
        <v>%</v>
      </c>
      <c r="G1640" s="4" t="str" cm="1">
        <f t="array" ref="G1640">_xlfn._xlws.FILTER(AnalysisMethods!$I$2:$I$31,AnalysisMethods!$E$2:$E$31=AnalysisResults!E1640,"")</f>
        <v>( XX.X)</v>
      </c>
      <c r="H1640" t="s">
        <v>33</v>
      </c>
      <c r="I1640" t="s">
        <v>41</v>
      </c>
      <c r="J1640" s="4" t="str" cm="1">
        <f t="array" ref="J1640">_xlfn._xlws.FILTER(AnalysisGroupings!$G$2:$G$20,AnalysisGroupings!$F$2:$F$20=AnalysisResults!I1640,"")</f>
        <v>Xanomeline High Dose</v>
      </c>
      <c r="L1640" t="s">
        <v>108</v>
      </c>
      <c r="N1640" s="4" t="str" cm="1">
        <f t="array" ref="N1640">_xlfn._xlws.FILTER(AnalysisGroupings!$G$2:$G$20,(AnalysisGroupings!$F$2:$F$20=AnalysisResults!M1640)*LEN(M1640)&gt;0,"")</f>
        <v/>
      </c>
      <c r="O1640" t="s">
        <v>372</v>
      </c>
      <c r="P1640" t="s">
        <v>111</v>
      </c>
      <c r="R1640" s="4" t="str" cm="1">
        <f t="array" ref="R1640">_xlfn._xlws.FILTER(AnalysisGroupings!$G$2:$G$20,(AnalysisGroupings!$F$2:$F$20=AnalysisResults!Q1640)*LEN(Q1640)&gt;0,"")</f>
        <v/>
      </c>
      <c r="S1640" t="s">
        <v>574</v>
      </c>
      <c r="T1640">
        <v>5.9523999999999999</v>
      </c>
      <c r="U1640" s="7" t="s">
        <v>636</v>
      </c>
    </row>
    <row r="1641" spans="1:21" x14ac:dyDescent="0.45">
      <c r="A1641" t="s">
        <v>117</v>
      </c>
      <c r="B1641" s="4" t="str" cm="1">
        <f t="array" ref="B1641">_xlfn._xlws.FILTER(AnalysisSets!B:B,AnalysisSets!A:A=_xlfn._xlws.FILTER(Analyses!D:D,Analyses!A:A=AnalysisResults!A1641,""),"")</f>
        <v>Safety Population</v>
      </c>
      <c r="C1641" t="s">
        <v>314</v>
      </c>
      <c r="D1641" s="4" t="str" cm="1">
        <f t="array" ref="D1641">_xlfn.UNIQUE(_xlfn._xlws.FILTER(AnalysisMethods!$C$2:$C$31,AnalysisMethods!$A$2:$A$31=AnalysisResults!C1641,""))</f>
        <v>Grouped summary of categorical variable</v>
      </c>
      <c r="E1641" t="s">
        <v>315</v>
      </c>
      <c r="F1641" s="4" t="str" cm="1">
        <f t="array" ref="F1641">_xlfn._xlws.FILTER(AnalysisMethods!$H$2:$H$31,AnalysisMethods!$E$2:$E$31=AnalysisResults!E1641,"")</f>
        <v>n</v>
      </c>
      <c r="G1641" s="4" t="str" cm="1">
        <f t="array" ref="G1641">_xlfn._xlws.FILTER(AnalysisMethods!$I$2:$I$31,AnalysisMethods!$E$2:$E$31=AnalysisResults!E1641,"")</f>
        <v>XX</v>
      </c>
      <c r="H1641" t="s">
        <v>33</v>
      </c>
      <c r="I1641" t="s">
        <v>41</v>
      </c>
      <c r="J1641" s="4" t="str" cm="1">
        <f t="array" ref="J1641">_xlfn._xlws.FILTER(AnalysisGroupings!$G$2:$G$20,AnalysisGroupings!$F$2:$F$20=AnalysisResults!I1641,"")</f>
        <v>Xanomeline High Dose</v>
      </c>
      <c r="L1641" t="s">
        <v>108</v>
      </c>
      <c r="N1641" s="4" t="str" cm="1">
        <f t="array" ref="N1641">_xlfn._xlws.FILTER(AnalysisGroupings!$G$2:$G$20,(AnalysisGroupings!$F$2:$F$20=AnalysisResults!M1641)*LEN(M1641)&gt;0,"")</f>
        <v/>
      </c>
      <c r="O1641" t="s">
        <v>372</v>
      </c>
      <c r="P1641" t="s">
        <v>111</v>
      </c>
      <c r="R1641" s="4" t="str" cm="1">
        <f t="array" ref="R1641">_xlfn._xlws.FILTER(AnalysisGroupings!$G$2:$G$20,(AnalysisGroupings!$F$2:$F$20=AnalysisResults!Q1641)*LEN(Q1641)&gt;0,"")</f>
        <v/>
      </c>
      <c r="S1641" t="s">
        <v>577</v>
      </c>
      <c r="T1641">
        <v>1</v>
      </c>
      <c r="U1641" s="7" t="s">
        <v>277</v>
      </c>
    </row>
    <row r="1642" spans="1:21" x14ac:dyDescent="0.45">
      <c r="A1642" t="s">
        <v>117</v>
      </c>
      <c r="B1642" s="4" t="str" cm="1">
        <f t="array" ref="B1642">_xlfn._xlws.FILTER(AnalysisSets!B:B,AnalysisSets!A:A=_xlfn._xlws.FILTER(Analyses!D:D,Analyses!A:A=AnalysisResults!A1642,""),"")</f>
        <v>Safety Population</v>
      </c>
      <c r="C1642" t="s">
        <v>314</v>
      </c>
      <c r="D1642" s="4" t="str" cm="1">
        <f t="array" ref="D1642">_xlfn.UNIQUE(_xlfn._xlws.FILTER(AnalysisMethods!$C$2:$C$31,AnalysisMethods!$A$2:$A$31=AnalysisResults!C1642,""))</f>
        <v>Grouped summary of categorical variable</v>
      </c>
      <c r="E1642" t="s">
        <v>316</v>
      </c>
      <c r="F1642" s="4" t="str" cm="1">
        <f t="array" ref="F1642">_xlfn._xlws.FILTER(AnalysisMethods!$H$2:$H$31,AnalysisMethods!$E$2:$E$31=AnalysisResults!E1642,"")</f>
        <v>%</v>
      </c>
      <c r="G1642" s="4" t="str" cm="1">
        <f t="array" ref="G1642">_xlfn._xlws.FILTER(AnalysisMethods!$I$2:$I$31,AnalysisMethods!$E$2:$E$31=AnalysisResults!E1642,"")</f>
        <v>( XX.X)</v>
      </c>
      <c r="H1642" t="s">
        <v>33</v>
      </c>
      <c r="I1642" t="s">
        <v>41</v>
      </c>
      <c r="J1642" s="4" t="str" cm="1">
        <f t="array" ref="J1642">_xlfn._xlws.FILTER(AnalysisGroupings!$G$2:$G$20,AnalysisGroupings!$F$2:$F$20=AnalysisResults!I1642,"")</f>
        <v>Xanomeline High Dose</v>
      </c>
      <c r="L1642" t="s">
        <v>108</v>
      </c>
      <c r="N1642" s="4" t="str" cm="1">
        <f t="array" ref="N1642">_xlfn._xlws.FILTER(AnalysisGroupings!$G$2:$G$20,(AnalysisGroupings!$F$2:$F$20=AnalysisResults!M1642)*LEN(M1642)&gt;0,"")</f>
        <v/>
      </c>
      <c r="O1642" t="s">
        <v>372</v>
      </c>
      <c r="P1642" t="s">
        <v>111</v>
      </c>
      <c r="R1642" s="4" t="str" cm="1">
        <f t="array" ref="R1642">_xlfn._xlws.FILTER(AnalysisGroupings!$G$2:$G$20,(AnalysisGroupings!$F$2:$F$20=AnalysisResults!Q1642)*LEN(Q1642)&gt;0,"")</f>
        <v/>
      </c>
      <c r="S1642" t="s">
        <v>577</v>
      </c>
      <c r="T1642">
        <v>1.1904999999999999</v>
      </c>
      <c r="U1642" s="7" t="s">
        <v>283</v>
      </c>
    </row>
    <row r="1643" spans="1:21" x14ac:dyDescent="0.45">
      <c r="A1643" t="s">
        <v>117</v>
      </c>
      <c r="B1643" s="4" t="str" cm="1">
        <f t="array" ref="B1643">_xlfn._xlws.FILTER(AnalysisSets!B:B,AnalysisSets!A:A=_xlfn._xlws.FILTER(Analyses!D:D,Analyses!A:A=AnalysisResults!A1643,""),"")</f>
        <v>Safety Population</v>
      </c>
      <c r="C1643" t="s">
        <v>314</v>
      </c>
      <c r="D1643" s="4" t="str" cm="1">
        <f t="array" ref="D1643">_xlfn.UNIQUE(_xlfn._xlws.FILTER(AnalysisMethods!$C$2:$C$31,AnalysisMethods!$A$2:$A$31=AnalysisResults!C1643,""))</f>
        <v>Grouped summary of categorical variable</v>
      </c>
      <c r="E1643" t="s">
        <v>315</v>
      </c>
      <c r="F1643" s="4" t="str" cm="1">
        <f t="array" ref="F1643">_xlfn._xlws.FILTER(AnalysisMethods!$H$2:$H$31,AnalysisMethods!$E$2:$E$31=AnalysisResults!E1643,"")</f>
        <v>n</v>
      </c>
      <c r="G1643" s="4" t="str" cm="1">
        <f t="array" ref="G1643">_xlfn._xlws.FILTER(AnalysisMethods!$I$2:$I$31,AnalysisMethods!$E$2:$E$31=AnalysisResults!E1643,"")</f>
        <v>XX</v>
      </c>
      <c r="H1643" t="s">
        <v>33</v>
      </c>
      <c r="I1643" t="s">
        <v>41</v>
      </c>
      <c r="J1643" s="4" t="str" cm="1">
        <f t="array" ref="J1643">_xlfn._xlws.FILTER(AnalysisGroupings!$G$2:$G$20,AnalysisGroupings!$F$2:$F$20=AnalysisResults!I1643,"")</f>
        <v>Xanomeline High Dose</v>
      </c>
      <c r="L1643" t="s">
        <v>108</v>
      </c>
      <c r="N1643" s="4" t="str" cm="1">
        <f t="array" ref="N1643">_xlfn._xlws.FILTER(AnalysisGroupings!$G$2:$G$20,(AnalysisGroupings!$F$2:$F$20=AnalysisResults!M1643)*LEN(M1643)&gt;0,"")</f>
        <v/>
      </c>
      <c r="O1643" t="s">
        <v>372</v>
      </c>
      <c r="P1643" t="s">
        <v>111</v>
      </c>
      <c r="R1643" s="4" t="str" cm="1">
        <f t="array" ref="R1643">_xlfn._xlws.FILTER(AnalysisGroupings!$G$2:$G$20,(AnalysisGroupings!$F$2:$F$20=AnalysisResults!Q1643)*LEN(Q1643)&gt;0,"")</f>
        <v/>
      </c>
      <c r="S1643" t="s">
        <v>578</v>
      </c>
      <c r="T1643">
        <v>0</v>
      </c>
      <c r="U1643" s="7" t="s">
        <v>276</v>
      </c>
    </row>
    <row r="1644" spans="1:21" x14ac:dyDescent="0.45">
      <c r="A1644" t="s">
        <v>117</v>
      </c>
      <c r="B1644" s="4" t="str" cm="1">
        <f t="array" ref="B1644">_xlfn._xlws.FILTER(AnalysisSets!B:B,AnalysisSets!A:A=_xlfn._xlws.FILTER(Analyses!D:D,Analyses!A:A=AnalysisResults!A1644,""),"")</f>
        <v>Safety Population</v>
      </c>
      <c r="C1644" t="s">
        <v>314</v>
      </c>
      <c r="D1644" s="4" t="str" cm="1">
        <f t="array" ref="D1644">_xlfn.UNIQUE(_xlfn._xlws.FILTER(AnalysisMethods!$C$2:$C$31,AnalysisMethods!$A$2:$A$31=AnalysisResults!C1644,""))</f>
        <v>Grouped summary of categorical variable</v>
      </c>
      <c r="E1644" t="s">
        <v>316</v>
      </c>
      <c r="F1644" s="4" t="str" cm="1">
        <f t="array" ref="F1644">_xlfn._xlws.FILTER(AnalysisMethods!$H$2:$H$31,AnalysisMethods!$E$2:$E$31=AnalysisResults!E1644,"")</f>
        <v>%</v>
      </c>
      <c r="G1644" s="4" t="str" cm="1">
        <f t="array" ref="G1644">_xlfn._xlws.FILTER(AnalysisMethods!$I$2:$I$31,AnalysisMethods!$E$2:$E$31=AnalysisResults!E1644,"")</f>
        <v>( XX.X)</v>
      </c>
      <c r="H1644" t="s">
        <v>33</v>
      </c>
      <c r="I1644" t="s">
        <v>41</v>
      </c>
      <c r="J1644" s="4" t="str" cm="1">
        <f t="array" ref="J1644">_xlfn._xlws.FILTER(AnalysisGroupings!$G$2:$G$20,AnalysisGroupings!$F$2:$F$20=AnalysisResults!I1644,"")</f>
        <v>Xanomeline High Dose</v>
      </c>
      <c r="L1644" t="s">
        <v>108</v>
      </c>
      <c r="N1644" s="4" t="str" cm="1">
        <f t="array" ref="N1644">_xlfn._xlws.FILTER(AnalysisGroupings!$G$2:$G$20,(AnalysisGroupings!$F$2:$F$20=AnalysisResults!M1644)*LEN(M1644)&gt;0,"")</f>
        <v/>
      </c>
      <c r="O1644" t="s">
        <v>372</v>
      </c>
      <c r="P1644" t="s">
        <v>111</v>
      </c>
      <c r="R1644" s="4" t="str" cm="1">
        <f t="array" ref="R1644">_xlfn._xlws.FILTER(AnalysisGroupings!$G$2:$G$20,(AnalysisGroupings!$F$2:$F$20=AnalysisResults!Q1644)*LEN(Q1644)&gt;0,"")</f>
        <v/>
      </c>
      <c r="S1644" t="s">
        <v>578</v>
      </c>
      <c r="T1644">
        <v>0</v>
      </c>
      <c r="U1644" s="7" t="s">
        <v>280</v>
      </c>
    </row>
    <row r="1645" spans="1:21" x14ac:dyDescent="0.45">
      <c r="A1645" t="s">
        <v>117</v>
      </c>
      <c r="B1645" s="4" t="str" cm="1">
        <f t="array" ref="B1645">_xlfn._xlws.FILTER(AnalysisSets!B:B,AnalysisSets!A:A=_xlfn._xlws.FILTER(Analyses!D:D,Analyses!A:A=AnalysisResults!A1645,""),"")</f>
        <v>Safety Population</v>
      </c>
      <c r="C1645" t="s">
        <v>314</v>
      </c>
      <c r="D1645" s="4" t="str" cm="1">
        <f t="array" ref="D1645">_xlfn.UNIQUE(_xlfn._xlws.FILTER(AnalysisMethods!$C$2:$C$31,AnalysisMethods!$A$2:$A$31=AnalysisResults!C1645,""))</f>
        <v>Grouped summary of categorical variable</v>
      </c>
      <c r="E1645" t="s">
        <v>315</v>
      </c>
      <c r="F1645" s="4" t="str" cm="1">
        <f t="array" ref="F1645">_xlfn._xlws.FILTER(AnalysisMethods!$H$2:$H$31,AnalysisMethods!$E$2:$E$31=AnalysisResults!E1645,"")</f>
        <v>n</v>
      </c>
      <c r="G1645" s="4" t="str" cm="1">
        <f t="array" ref="G1645">_xlfn._xlws.FILTER(AnalysisMethods!$I$2:$I$31,AnalysisMethods!$E$2:$E$31=AnalysisResults!E1645,"")</f>
        <v>XX</v>
      </c>
      <c r="H1645" t="s">
        <v>33</v>
      </c>
      <c r="I1645" t="s">
        <v>41</v>
      </c>
      <c r="J1645" s="4" t="str" cm="1">
        <f t="array" ref="J1645">_xlfn._xlws.FILTER(AnalysisGroupings!$G$2:$G$20,AnalysisGroupings!$F$2:$F$20=AnalysisResults!I1645,"")</f>
        <v>Xanomeline High Dose</v>
      </c>
      <c r="L1645" t="s">
        <v>108</v>
      </c>
      <c r="N1645" s="4" t="str" cm="1">
        <f t="array" ref="N1645">_xlfn._xlws.FILTER(AnalysisGroupings!$G$2:$G$20,(AnalysisGroupings!$F$2:$F$20=AnalysisResults!M1645)*LEN(M1645)&gt;0,"")</f>
        <v/>
      </c>
      <c r="O1645" t="s">
        <v>372</v>
      </c>
      <c r="P1645" t="s">
        <v>111</v>
      </c>
      <c r="R1645" s="4" t="str" cm="1">
        <f t="array" ref="R1645">_xlfn._xlws.FILTER(AnalysisGroupings!$G$2:$G$20,(AnalysisGroupings!$F$2:$F$20=AnalysisResults!Q1645)*LEN(Q1645)&gt;0,"")</f>
        <v/>
      </c>
      <c r="S1645" t="s">
        <v>593</v>
      </c>
      <c r="T1645">
        <v>1</v>
      </c>
      <c r="U1645" s="7" t="s">
        <v>277</v>
      </c>
    </row>
    <row r="1646" spans="1:21" x14ac:dyDescent="0.45">
      <c r="A1646" t="s">
        <v>117</v>
      </c>
      <c r="B1646" s="4" t="str" cm="1">
        <f t="array" ref="B1646">_xlfn._xlws.FILTER(AnalysisSets!B:B,AnalysisSets!A:A=_xlfn._xlws.FILTER(Analyses!D:D,Analyses!A:A=AnalysisResults!A1646,""),"")</f>
        <v>Safety Population</v>
      </c>
      <c r="C1646" t="s">
        <v>314</v>
      </c>
      <c r="D1646" s="4" t="str" cm="1">
        <f t="array" ref="D1646">_xlfn.UNIQUE(_xlfn._xlws.FILTER(AnalysisMethods!$C$2:$C$31,AnalysisMethods!$A$2:$A$31=AnalysisResults!C1646,""))</f>
        <v>Grouped summary of categorical variable</v>
      </c>
      <c r="E1646" t="s">
        <v>316</v>
      </c>
      <c r="F1646" s="4" t="str" cm="1">
        <f t="array" ref="F1646">_xlfn._xlws.FILTER(AnalysisMethods!$H$2:$H$31,AnalysisMethods!$E$2:$E$31=AnalysisResults!E1646,"")</f>
        <v>%</v>
      </c>
      <c r="G1646" s="4" t="str" cm="1">
        <f t="array" ref="G1646">_xlfn._xlws.FILTER(AnalysisMethods!$I$2:$I$31,AnalysisMethods!$E$2:$E$31=AnalysisResults!E1646,"")</f>
        <v>( XX.X)</v>
      </c>
      <c r="H1646" t="s">
        <v>33</v>
      </c>
      <c r="I1646" t="s">
        <v>41</v>
      </c>
      <c r="J1646" s="4" t="str" cm="1">
        <f t="array" ref="J1646">_xlfn._xlws.FILTER(AnalysisGroupings!$G$2:$G$20,AnalysisGroupings!$F$2:$F$20=AnalysisResults!I1646,"")</f>
        <v>Xanomeline High Dose</v>
      </c>
      <c r="L1646" t="s">
        <v>108</v>
      </c>
      <c r="N1646" s="4" t="str" cm="1">
        <f t="array" ref="N1646">_xlfn._xlws.FILTER(AnalysisGroupings!$G$2:$G$20,(AnalysisGroupings!$F$2:$F$20=AnalysisResults!M1646)*LEN(M1646)&gt;0,"")</f>
        <v/>
      </c>
      <c r="O1646" t="s">
        <v>372</v>
      </c>
      <c r="P1646" t="s">
        <v>111</v>
      </c>
      <c r="R1646" s="4" t="str" cm="1">
        <f t="array" ref="R1646">_xlfn._xlws.FILTER(AnalysisGroupings!$G$2:$G$20,(AnalysisGroupings!$F$2:$F$20=AnalysisResults!Q1646)*LEN(Q1646)&gt;0,"")</f>
        <v/>
      </c>
      <c r="S1646" t="s">
        <v>593</v>
      </c>
      <c r="T1646">
        <v>1.1904999999999999</v>
      </c>
      <c r="U1646" s="7" t="s">
        <v>283</v>
      </c>
    </row>
    <row r="1647" spans="1:21" x14ac:dyDescent="0.45">
      <c r="A1647" t="s">
        <v>117</v>
      </c>
      <c r="B1647" s="4" t="str" cm="1">
        <f t="array" ref="B1647">_xlfn._xlws.FILTER(AnalysisSets!B:B,AnalysisSets!A:A=_xlfn._xlws.FILTER(Analyses!D:D,Analyses!A:A=AnalysisResults!A1647,""),"")</f>
        <v>Safety Population</v>
      </c>
      <c r="C1647" t="s">
        <v>314</v>
      </c>
      <c r="D1647" s="4" t="str" cm="1">
        <f t="array" ref="D1647">_xlfn.UNIQUE(_xlfn._xlws.FILTER(AnalysisMethods!$C$2:$C$31,AnalysisMethods!$A$2:$A$31=AnalysisResults!C1647,""))</f>
        <v>Grouped summary of categorical variable</v>
      </c>
      <c r="E1647" t="s">
        <v>315</v>
      </c>
      <c r="F1647" s="4" t="str" cm="1">
        <f t="array" ref="F1647">_xlfn._xlws.FILTER(AnalysisMethods!$H$2:$H$31,AnalysisMethods!$E$2:$E$31=AnalysisResults!E1647,"")</f>
        <v>n</v>
      </c>
      <c r="G1647" s="4" t="str" cm="1">
        <f t="array" ref="G1647">_xlfn._xlws.FILTER(AnalysisMethods!$I$2:$I$31,AnalysisMethods!$E$2:$E$31=AnalysisResults!E1647,"")</f>
        <v>XX</v>
      </c>
      <c r="H1647" t="s">
        <v>33</v>
      </c>
      <c r="I1647" t="s">
        <v>41</v>
      </c>
      <c r="J1647" s="4" t="str" cm="1">
        <f t="array" ref="J1647">_xlfn._xlws.FILTER(AnalysisGroupings!$G$2:$G$20,AnalysisGroupings!$F$2:$F$20=AnalysisResults!I1647,"")</f>
        <v>Xanomeline High Dose</v>
      </c>
      <c r="L1647" t="s">
        <v>108</v>
      </c>
      <c r="N1647" s="4" t="str" cm="1">
        <f t="array" ref="N1647">_xlfn._xlws.FILTER(AnalysisGroupings!$G$2:$G$20,(AnalysisGroupings!$F$2:$F$20=AnalysisResults!M1647)*LEN(M1647)&gt;0,"")</f>
        <v/>
      </c>
      <c r="O1647" t="s">
        <v>373</v>
      </c>
      <c r="P1647" t="s">
        <v>111</v>
      </c>
      <c r="R1647" s="4" t="str" cm="1">
        <f t="array" ref="R1647">_xlfn._xlws.FILTER(AnalysisGroupings!$G$2:$G$20,(AnalysisGroupings!$F$2:$F$20=AnalysisResults!Q1647)*LEN(Q1647)&gt;0,"")</f>
        <v/>
      </c>
      <c r="S1647" t="s">
        <v>381</v>
      </c>
      <c r="T1647">
        <v>1</v>
      </c>
      <c r="U1647" s="7" t="s">
        <v>277</v>
      </c>
    </row>
    <row r="1648" spans="1:21" x14ac:dyDescent="0.45">
      <c r="A1648" t="s">
        <v>117</v>
      </c>
      <c r="B1648" s="4" t="str" cm="1">
        <f t="array" ref="B1648">_xlfn._xlws.FILTER(AnalysisSets!B:B,AnalysisSets!A:A=_xlfn._xlws.FILTER(Analyses!D:D,Analyses!A:A=AnalysisResults!A1648,""),"")</f>
        <v>Safety Population</v>
      </c>
      <c r="C1648" t="s">
        <v>314</v>
      </c>
      <c r="D1648" s="4" t="str" cm="1">
        <f t="array" ref="D1648">_xlfn.UNIQUE(_xlfn._xlws.FILTER(AnalysisMethods!$C$2:$C$31,AnalysisMethods!$A$2:$A$31=AnalysisResults!C1648,""))</f>
        <v>Grouped summary of categorical variable</v>
      </c>
      <c r="E1648" t="s">
        <v>316</v>
      </c>
      <c r="F1648" s="4" t="str" cm="1">
        <f t="array" ref="F1648">_xlfn._xlws.FILTER(AnalysisMethods!$H$2:$H$31,AnalysisMethods!$E$2:$E$31=AnalysisResults!E1648,"")</f>
        <v>%</v>
      </c>
      <c r="G1648" s="4" t="str" cm="1">
        <f t="array" ref="G1648">_xlfn._xlws.FILTER(AnalysisMethods!$I$2:$I$31,AnalysisMethods!$E$2:$E$31=AnalysisResults!E1648,"")</f>
        <v>( XX.X)</v>
      </c>
      <c r="H1648" t="s">
        <v>33</v>
      </c>
      <c r="I1648" t="s">
        <v>41</v>
      </c>
      <c r="J1648" s="4" t="str" cm="1">
        <f t="array" ref="J1648">_xlfn._xlws.FILTER(AnalysisGroupings!$G$2:$G$20,AnalysisGroupings!$F$2:$F$20=AnalysisResults!I1648,"")</f>
        <v>Xanomeline High Dose</v>
      </c>
      <c r="L1648" t="s">
        <v>108</v>
      </c>
      <c r="N1648" s="4" t="str" cm="1">
        <f t="array" ref="N1648">_xlfn._xlws.FILTER(AnalysisGroupings!$G$2:$G$20,(AnalysisGroupings!$F$2:$F$20=AnalysisResults!M1648)*LEN(M1648)&gt;0,"")</f>
        <v/>
      </c>
      <c r="O1648" t="s">
        <v>373</v>
      </c>
      <c r="P1648" t="s">
        <v>111</v>
      </c>
      <c r="R1648" s="4" t="str" cm="1">
        <f t="array" ref="R1648">_xlfn._xlws.FILTER(AnalysisGroupings!$G$2:$G$20,(AnalysisGroupings!$F$2:$F$20=AnalysisResults!Q1648)*LEN(Q1648)&gt;0,"")</f>
        <v/>
      </c>
      <c r="S1648" t="s">
        <v>381</v>
      </c>
      <c r="T1648">
        <v>1.1904999999999999</v>
      </c>
      <c r="U1648" s="7" t="s">
        <v>283</v>
      </c>
    </row>
    <row r="1649" spans="1:21" x14ac:dyDescent="0.45">
      <c r="A1649" t="s">
        <v>117</v>
      </c>
      <c r="B1649" s="4" t="str" cm="1">
        <f t="array" ref="B1649">_xlfn._xlws.FILTER(AnalysisSets!B:B,AnalysisSets!A:A=_xlfn._xlws.FILTER(Analyses!D:D,Analyses!A:A=AnalysisResults!A1649,""),"")</f>
        <v>Safety Population</v>
      </c>
      <c r="C1649" t="s">
        <v>314</v>
      </c>
      <c r="D1649" s="4" t="str" cm="1">
        <f t="array" ref="D1649">_xlfn.UNIQUE(_xlfn._xlws.FILTER(AnalysisMethods!$C$2:$C$31,AnalysisMethods!$A$2:$A$31=AnalysisResults!C1649,""))</f>
        <v>Grouped summary of categorical variable</v>
      </c>
      <c r="E1649" t="s">
        <v>315</v>
      </c>
      <c r="F1649" s="4" t="str" cm="1">
        <f t="array" ref="F1649">_xlfn._xlws.FILTER(AnalysisMethods!$H$2:$H$31,AnalysisMethods!$E$2:$E$31=AnalysisResults!E1649,"")</f>
        <v>n</v>
      </c>
      <c r="G1649" s="4" t="str" cm="1">
        <f t="array" ref="G1649">_xlfn._xlws.FILTER(AnalysisMethods!$I$2:$I$31,AnalysisMethods!$E$2:$E$31=AnalysisResults!E1649,"")</f>
        <v>XX</v>
      </c>
      <c r="H1649" t="s">
        <v>33</v>
      </c>
      <c r="I1649" t="s">
        <v>41</v>
      </c>
      <c r="J1649" s="4" t="str" cm="1">
        <f t="array" ref="J1649">_xlfn._xlws.FILTER(AnalysisGroupings!$G$2:$G$20,AnalysisGroupings!$F$2:$F$20=AnalysisResults!I1649,"")</f>
        <v>Xanomeline High Dose</v>
      </c>
      <c r="L1649" t="s">
        <v>108</v>
      </c>
      <c r="N1649" s="4" t="str" cm="1">
        <f t="array" ref="N1649">_xlfn._xlws.FILTER(AnalysisGroupings!$G$2:$G$20,(AnalysisGroupings!$F$2:$F$20=AnalysisResults!M1649)*LEN(M1649)&gt;0,"")</f>
        <v/>
      </c>
      <c r="O1649" t="s">
        <v>374</v>
      </c>
      <c r="P1649" t="s">
        <v>111</v>
      </c>
      <c r="R1649" s="4" t="str" cm="1">
        <f t="array" ref="R1649">_xlfn._xlws.FILTER(AnalysisGroupings!$G$2:$G$20,(AnalysisGroupings!$F$2:$F$20=AnalysisResults!Q1649)*LEN(Q1649)&gt;0,"")</f>
        <v/>
      </c>
      <c r="S1649" t="s">
        <v>378</v>
      </c>
      <c r="T1649">
        <v>1</v>
      </c>
      <c r="U1649" s="7" t="s">
        <v>277</v>
      </c>
    </row>
    <row r="1650" spans="1:21" x14ac:dyDescent="0.45">
      <c r="A1650" t="s">
        <v>117</v>
      </c>
      <c r="B1650" s="4" t="str" cm="1">
        <f t="array" ref="B1650">_xlfn._xlws.FILTER(AnalysisSets!B:B,AnalysisSets!A:A=_xlfn._xlws.FILTER(Analyses!D:D,Analyses!A:A=AnalysisResults!A1650,""),"")</f>
        <v>Safety Population</v>
      </c>
      <c r="C1650" t="s">
        <v>314</v>
      </c>
      <c r="D1650" s="4" t="str" cm="1">
        <f t="array" ref="D1650">_xlfn.UNIQUE(_xlfn._xlws.FILTER(AnalysisMethods!$C$2:$C$31,AnalysisMethods!$A$2:$A$31=AnalysisResults!C1650,""))</f>
        <v>Grouped summary of categorical variable</v>
      </c>
      <c r="E1650" t="s">
        <v>316</v>
      </c>
      <c r="F1650" s="4" t="str" cm="1">
        <f t="array" ref="F1650">_xlfn._xlws.FILTER(AnalysisMethods!$H$2:$H$31,AnalysisMethods!$E$2:$E$31=AnalysisResults!E1650,"")</f>
        <v>%</v>
      </c>
      <c r="G1650" s="4" t="str" cm="1">
        <f t="array" ref="G1650">_xlfn._xlws.FILTER(AnalysisMethods!$I$2:$I$31,AnalysisMethods!$E$2:$E$31=AnalysisResults!E1650,"")</f>
        <v>( XX.X)</v>
      </c>
      <c r="H1650" t="s">
        <v>33</v>
      </c>
      <c r="I1650" t="s">
        <v>41</v>
      </c>
      <c r="J1650" s="4" t="str" cm="1">
        <f t="array" ref="J1650">_xlfn._xlws.FILTER(AnalysisGroupings!$G$2:$G$20,AnalysisGroupings!$F$2:$F$20=AnalysisResults!I1650,"")</f>
        <v>Xanomeline High Dose</v>
      </c>
      <c r="L1650" t="s">
        <v>108</v>
      </c>
      <c r="N1650" s="4" t="str" cm="1">
        <f t="array" ref="N1650">_xlfn._xlws.FILTER(AnalysisGroupings!$G$2:$G$20,(AnalysisGroupings!$F$2:$F$20=AnalysisResults!M1650)*LEN(M1650)&gt;0,"")</f>
        <v/>
      </c>
      <c r="O1650" t="s">
        <v>374</v>
      </c>
      <c r="P1650" t="s">
        <v>111</v>
      </c>
      <c r="R1650" s="4" t="str" cm="1">
        <f t="array" ref="R1650">_xlfn._xlws.FILTER(AnalysisGroupings!$G$2:$G$20,(AnalysisGroupings!$F$2:$F$20=AnalysisResults!Q1650)*LEN(Q1650)&gt;0,"")</f>
        <v/>
      </c>
      <c r="S1650" t="s">
        <v>378</v>
      </c>
      <c r="T1650">
        <v>1.1904999999999999</v>
      </c>
      <c r="U1650" s="7" t="s">
        <v>283</v>
      </c>
    </row>
    <row r="1651" spans="1:21" x14ac:dyDescent="0.45">
      <c r="A1651" t="s">
        <v>117</v>
      </c>
      <c r="B1651" s="4" t="str" cm="1">
        <f t="array" ref="B1651">_xlfn._xlws.FILTER(AnalysisSets!B:B,AnalysisSets!A:A=_xlfn._xlws.FILTER(Analyses!D:D,Analyses!A:A=AnalysisResults!A1651,""),"")</f>
        <v>Safety Population</v>
      </c>
      <c r="C1651" t="s">
        <v>314</v>
      </c>
      <c r="D1651" s="4" t="str" cm="1">
        <f t="array" ref="D1651">_xlfn.UNIQUE(_xlfn._xlws.FILTER(AnalysisMethods!$C$2:$C$31,AnalysisMethods!$A$2:$A$31=AnalysisResults!C1651,""))</f>
        <v>Grouped summary of categorical variable</v>
      </c>
      <c r="E1651" t="s">
        <v>315</v>
      </c>
      <c r="F1651" s="4" t="str" cm="1">
        <f t="array" ref="F1651">_xlfn._xlws.FILTER(AnalysisMethods!$H$2:$H$31,AnalysisMethods!$E$2:$E$31=AnalysisResults!E1651,"")</f>
        <v>n</v>
      </c>
      <c r="G1651" s="4" t="str" cm="1">
        <f t="array" ref="G1651">_xlfn._xlws.FILTER(AnalysisMethods!$I$2:$I$31,AnalysisMethods!$E$2:$E$31=AnalysisResults!E1651,"")</f>
        <v>XX</v>
      </c>
      <c r="H1651" t="s">
        <v>33</v>
      </c>
      <c r="I1651" t="s">
        <v>41</v>
      </c>
      <c r="J1651" s="4" t="str" cm="1">
        <f t="array" ref="J1651">_xlfn._xlws.FILTER(AnalysisGroupings!$G$2:$G$20,AnalysisGroupings!$F$2:$F$20=AnalysisResults!I1651,"")</f>
        <v>Xanomeline High Dose</v>
      </c>
      <c r="L1651" t="s">
        <v>108</v>
      </c>
      <c r="N1651" s="4" t="str" cm="1">
        <f t="array" ref="N1651">_xlfn._xlws.FILTER(AnalysisGroupings!$G$2:$G$20,(AnalysisGroupings!$F$2:$F$20=AnalysisResults!M1651)*LEN(M1651)&gt;0,"")</f>
        <v/>
      </c>
      <c r="O1651" t="s">
        <v>374</v>
      </c>
      <c r="P1651" t="s">
        <v>111</v>
      </c>
      <c r="R1651" s="4" t="str" cm="1">
        <f t="array" ref="R1651">_xlfn._xlws.FILTER(AnalysisGroupings!$G$2:$G$20,(AnalysisGroupings!$F$2:$F$20=AnalysisResults!Q1651)*LEN(Q1651)&gt;0,"")</f>
        <v/>
      </c>
      <c r="S1651" t="s">
        <v>430</v>
      </c>
      <c r="T1651">
        <v>0</v>
      </c>
      <c r="U1651" s="7" t="s">
        <v>276</v>
      </c>
    </row>
    <row r="1652" spans="1:21" x14ac:dyDescent="0.45">
      <c r="A1652" t="s">
        <v>117</v>
      </c>
      <c r="B1652" s="4" t="str" cm="1">
        <f t="array" ref="B1652">_xlfn._xlws.FILTER(AnalysisSets!B:B,AnalysisSets!A:A=_xlfn._xlws.FILTER(Analyses!D:D,Analyses!A:A=AnalysisResults!A1652,""),"")</f>
        <v>Safety Population</v>
      </c>
      <c r="C1652" t="s">
        <v>314</v>
      </c>
      <c r="D1652" s="4" t="str" cm="1">
        <f t="array" ref="D1652">_xlfn.UNIQUE(_xlfn._xlws.FILTER(AnalysisMethods!$C$2:$C$31,AnalysisMethods!$A$2:$A$31=AnalysisResults!C1652,""))</f>
        <v>Grouped summary of categorical variable</v>
      </c>
      <c r="E1652" t="s">
        <v>316</v>
      </c>
      <c r="F1652" s="4" t="str" cm="1">
        <f t="array" ref="F1652">_xlfn._xlws.FILTER(AnalysisMethods!$H$2:$H$31,AnalysisMethods!$E$2:$E$31=AnalysisResults!E1652,"")</f>
        <v>%</v>
      </c>
      <c r="G1652" s="4" t="str" cm="1">
        <f t="array" ref="G1652">_xlfn._xlws.FILTER(AnalysisMethods!$I$2:$I$31,AnalysisMethods!$E$2:$E$31=AnalysisResults!E1652,"")</f>
        <v>( XX.X)</v>
      </c>
      <c r="H1652" t="s">
        <v>33</v>
      </c>
      <c r="I1652" t="s">
        <v>41</v>
      </c>
      <c r="J1652" s="4" t="str" cm="1">
        <f t="array" ref="J1652">_xlfn._xlws.FILTER(AnalysisGroupings!$G$2:$G$20,AnalysisGroupings!$F$2:$F$20=AnalysisResults!I1652,"")</f>
        <v>Xanomeline High Dose</v>
      </c>
      <c r="L1652" t="s">
        <v>108</v>
      </c>
      <c r="N1652" s="4" t="str" cm="1">
        <f t="array" ref="N1652">_xlfn._xlws.FILTER(AnalysisGroupings!$G$2:$G$20,(AnalysisGroupings!$F$2:$F$20=AnalysisResults!M1652)*LEN(M1652)&gt;0,"")</f>
        <v/>
      </c>
      <c r="O1652" t="s">
        <v>374</v>
      </c>
      <c r="P1652" t="s">
        <v>111</v>
      </c>
      <c r="R1652" s="4" t="str" cm="1">
        <f t="array" ref="R1652">_xlfn._xlws.FILTER(AnalysisGroupings!$G$2:$G$20,(AnalysisGroupings!$F$2:$F$20=AnalysisResults!Q1652)*LEN(Q1652)&gt;0,"")</f>
        <v/>
      </c>
      <c r="S1652" t="s">
        <v>430</v>
      </c>
      <c r="T1652">
        <v>0</v>
      </c>
      <c r="U1652" s="7" t="s">
        <v>280</v>
      </c>
    </row>
    <row r="1653" spans="1:21" x14ac:dyDescent="0.45">
      <c r="A1653" t="s">
        <v>117</v>
      </c>
      <c r="B1653" s="4" t="str" cm="1">
        <f t="array" ref="B1653">_xlfn._xlws.FILTER(AnalysisSets!B:B,AnalysisSets!A:A=_xlfn._xlws.FILTER(Analyses!D:D,Analyses!A:A=AnalysisResults!A1653,""),"")</f>
        <v>Safety Population</v>
      </c>
      <c r="C1653" t="s">
        <v>314</v>
      </c>
      <c r="D1653" s="4" t="str" cm="1">
        <f t="array" ref="D1653">_xlfn.UNIQUE(_xlfn._xlws.FILTER(AnalysisMethods!$C$2:$C$31,AnalysisMethods!$A$2:$A$31=AnalysisResults!C1653,""))</f>
        <v>Grouped summary of categorical variable</v>
      </c>
      <c r="E1653" t="s">
        <v>315</v>
      </c>
      <c r="F1653" s="4" t="str" cm="1">
        <f t="array" ref="F1653">_xlfn._xlws.FILTER(AnalysisMethods!$H$2:$H$31,AnalysisMethods!$E$2:$E$31=AnalysisResults!E1653,"")</f>
        <v>n</v>
      </c>
      <c r="G1653" s="4" t="str" cm="1">
        <f t="array" ref="G1653">_xlfn._xlws.FILTER(AnalysisMethods!$I$2:$I$31,AnalysisMethods!$E$2:$E$31=AnalysisResults!E1653,"")</f>
        <v>XX</v>
      </c>
      <c r="H1653" t="s">
        <v>33</v>
      </c>
      <c r="I1653" t="s">
        <v>41</v>
      </c>
      <c r="J1653" s="4" t="str" cm="1">
        <f t="array" ref="J1653">_xlfn._xlws.FILTER(AnalysisGroupings!$G$2:$G$20,AnalysisGroupings!$F$2:$F$20=AnalysisResults!I1653,"")</f>
        <v>Xanomeline High Dose</v>
      </c>
      <c r="L1653" t="s">
        <v>108</v>
      </c>
      <c r="N1653" s="4" t="str" cm="1">
        <f t="array" ref="N1653">_xlfn._xlws.FILTER(AnalysisGroupings!$G$2:$G$20,(AnalysisGroupings!$F$2:$F$20=AnalysisResults!M1653)*LEN(M1653)&gt;0,"")</f>
        <v/>
      </c>
      <c r="O1653" t="s">
        <v>374</v>
      </c>
      <c r="P1653" t="s">
        <v>111</v>
      </c>
      <c r="R1653" s="4" t="str" cm="1">
        <f t="array" ref="R1653">_xlfn._xlws.FILTER(AnalysisGroupings!$G$2:$G$20,(AnalysisGroupings!$F$2:$F$20=AnalysisResults!Q1653)*LEN(Q1653)&gt;0,"")</f>
        <v/>
      </c>
      <c r="S1653" t="s">
        <v>477</v>
      </c>
      <c r="T1653">
        <v>0</v>
      </c>
      <c r="U1653" s="7" t="s">
        <v>276</v>
      </c>
    </row>
    <row r="1654" spans="1:21" x14ac:dyDescent="0.45">
      <c r="A1654" t="s">
        <v>117</v>
      </c>
      <c r="B1654" s="4" t="str" cm="1">
        <f t="array" ref="B1654">_xlfn._xlws.FILTER(AnalysisSets!B:B,AnalysisSets!A:A=_xlfn._xlws.FILTER(Analyses!D:D,Analyses!A:A=AnalysisResults!A1654,""),"")</f>
        <v>Safety Population</v>
      </c>
      <c r="C1654" t="s">
        <v>314</v>
      </c>
      <c r="D1654" s="4" t="str" cm="1">
        <f t="array" ref="D1654">_xlfn.UNIQUE(_xlfn._xlws.FILTER(AnalysisMethods!$C$2:$C$31,AnalysisMethods!$A$2:$A$31=AnalysisResults!C1654,""))</f>
        <v>Grouped summary of categorical variable</v>
      </c>
      <c r="E1654" t="s">
        <v>316</v>
      </c>
      <c r="F1654" s="4" t="str" cm="1">
        <f t="array" ref="F1654">_xlfn._xlws.FILTER(AnalysisMethods!$H$2:$H$31,AnalysisMethods!$E$2:$E$31=AnalysisResults!E1654,"")</f>
        <v>%</v>
      </c>
      <c r="G1654" s="4" t="str" cm="1">
        <f t="array" ref="G1654">_xlfn._xlws.FILTER(AnalysisMethods!$I$2:$I$31,AnalysisMethods!$E$2:$E$31=AnalysisResults!E1654,"")</f>
        <v>( XX.X)</v>
      </c>
      <c r="H1654" t="s">
        <v>33</v>
      </c>
      <c r="I1654" t="s">
        <v>41</v>
      </c>
      <c r="J1654" s="4" t="str" cm="1">
        <f t="array" ref="J1654">_xlfn._xlws.FILTER(AnalysisGroupings!$G$2:$G$20,AnalysisGroupings!$F$2:$F$20=AnalysisResults!I1654,"")</f>
        <v>Xanomeline High Dose</v>
      </c>
      <c r="L1654" t="s">
        <v>108</v>
      </c>
      <c r="N1654" s="4" t="str" cm="1">
        <f t="array" ref="N1654">_xlfn._xlws.FILTER(AnalysisGroupings!$G$2:$G$20,(AnalysisGroupings!$F$2:$F$20=AnalysisResults!M1654)*LEN(M1654)&gt;0,"")</f>
        <v/>
      </c>
      <c r="O1654" t="s">
        <v>374</v>
      </c>
      <c r="P1654" t="s">
        <v>111</v>
      </c>
      <c r="R1654" s="4" t="str" cm="1">
        <f t="array" ref="R1654">_xlfn._xlws.FILTER(AnalysisGroupings!$G$2:$G$20,(AnalysisGroupings!$F$2:$F$20=AnalysisResults!Q1654)*LEN(Q1654)&gt;0,"")</f>
        <v/>
      </c>
      <c r="S1654" t="s">
        <v>477</v>
      </c>
      <c r="T1654">
        <v>0</v>
      </c>
      <c r="U1654" s="7" t="s">
        <v>280</v>
      </c>
    </row>
    <row r="1655" spans="1:21" x14ac:dyDescent="0.45">
      <c r="A1655" t="s">
        <v>117</v>
      </c>
      <c r="B1655" s="4" t="str" cm="1">
        <f t="array" ref="B1655">_xlfn._xlws.FILTER(AnalysisSets!B:B,AnalysisSets!A:A=_xlfn._xlws.FILTER(Analyses!D:D,Analyses!A:A=AnalysisResults!A1655,""),"")</f>
        <v>Safety Population</v>
      </c>
      <c r="C1655" t="s">
        <v>314</v>
      </c>
      <c r="D1655" s="4" t="str" cm="1">
        <f t="array" ref="D1655">_xlfn.UNIQUE(_xlfn._xlws.FILTER(AnalysisMethods!$C$2:$C$31,AnalysisMethods!$A$2:$A$31=AnalysisResults!C1655,""))</f>
        <v>Grouped summary of categorical variable</v>
      </c>
      <c r="E1655" t="s">
        <v>315</v>
      </c>
      <c r="F1655" s="4" t="str" cm="1">
        <f t="array" ref="F1655">_xlfn._xlws.FILTER(AnalysisMethods!$H$2:$H$31,AnalysisMethods!$E$2:$E$31=AnalysisResults!E1655,"")</f>
        <v>n</v>
      </c>
      <c r="G1655" s="4" t="str" cm="1">
        <f t="array" ref="G1655">_xlfn._xlws.FILTER(AnalysisMethods!$I$2:$I$31,AnalysisMethods!$E$2:$E$31=AnalysisResults!E1655,"")</f>
        <v>XX</v>
      </c>
      <c r="H1655" t="s">
        <v>33</v>
      </c>
      <c r="I1655" t="s">
        <v>41</v>
      </c>
      <c r="J1655" s="4" t="str" cm="1">
        <f t="array" ref="J1655">_xlfn._xlws.FILTER(AnalysisGroupings!$G$2:$G$20,AnalysisGroupings!$F$2:$F$20=AnalysisResults!I1655,"")</f>
        <v>Xanomeline High Dose</v>
      </c>
      <c r="L1655" t="s">
        <v>108</v>
      </c>
      <c r="N1655" s="4" t="str" cm="1">
        <f t="array" ref="N1655">_xlfn._xlws.FILTER(AnalysisGroupings!$G$2:$G$20,(AnalysisGroupings!$F$2:$F$20=AnalysisResults!M1655)*LEN(M1655)&gt;0,"")</f>
        <v/>
      </c>
      <c r="O1655" t="s">
        <v>374</v>
      </c>
      <c r="P1655" t="s">
        <v>111</v>
      </c>
      <c r="R1655" s="4" t="str" cm="1">
        <f t="array" ref="R1655">_xlfn._xlws.FILTER(AnalysisGroupings!$G$2:$G$20,(AnalysisGroupings!$F$2:$F$20=AnalysisResults!Q1655)*LEN(Q1655)&gt;0,"")</f>
        <v/>
      </c>
      <c r="S1655" t="s">
        <v>576</v>
      </c>
      <c r="T1655">
        <v>1</v>
      </c>
      <c r="U1655" s="7" t="s">
        <v>277</v>
      </c>
    </row>
    <row r="1656" spans="1:21" x14ac:dyDescent="0.45">
      <c r="A1656" t="s">
        <v>117</v>
      </c>
      <c r="B1656" s="4" t="str" cm="1">
        <f t="array" ref="B1656">_xlfn._xlws.FILTER(AnalysisSets!B:B,AnalysisSets!A:A=_xlfn._xlws.FILTER(Analyses!D:D,Analyses!A:A=AnalysisResults!A1656,""),"")</f>
        <v>Safety Population</v>
      </c>
      <c r="C1656" t="s">
        <v>314</v>
      </c>
      <c r="D1656" s="4" t="str" cm="1">
        <f t="array" ref="D1656">_xlfn.UNIQUE(_xlfn._xlws.FILTER(AnalysisMethods!$C$2:$C$31,AnalysisMethods!$A$2:$A$31=AnalysisResults!C1656,""))</f>
        <v>Grouped summary of categorical variable</v>
      </c>
      <c r="E1656" t="s">
        <v>316</v>
      </c>
      <c r="F1656" s="4" t="str" cm="1">
        <f t="array" ref="F1656">_xlfn._xlws.FILTER(AnalysisMethods!$H$2:$H$31,AnalysisMethods!$E$2:$E$31=AnalysisResults!E1656,"")</f>
        <v>%</v>
      </c>
      <c r="G1656" s="4" t="str" cm="1">
        <f t="array" ref="G1656">_xlfn._xlws.FILTER(AnalysisMethods!$I$2:$I$31,AnalysisMethods!$E$2:$E$31=AnalysisResults!E1656,"")</f>
        <v>( XX.X)</v>
      </c>
      <c r="H1656" t="s">
        <v>33</v>
      </c>
      <c r="I1656" t="s">
        <v>41</v>
      </c>
      <c r="J1656" s="4" t="str" cm="1">
        <f t="array" ref="J1656">_xlfn._xlws.FILTER(AnalysisGroupings!$G$2:$G$20,AnalysisGroupings!$F$2:$F$20=AnalysisResults!I1656,"")</f>
        <v>Xanomeline High Dose</v>
      </c>
      <c r="L1656" t="s">
        <v>108</v>
      </c>
      <c r="N1656" s="4" t="str" cm="1">
        <f t="array" ref="N1656">_xlfn._xlws.FILTER(AnalysisGroupings!$G$2:$G$20,(AnalysisGroupings!$F$2:$F$20=AnalysisResults!M1656)*LEN(M1656)&gt;0,"")</f>
        <v/>
      </c>
      <c r="O1656" t="s">
        <v>374</v>
      </c>
      <c r="P1656" t="s">
        <v>111</v>
      </c>
      <c r="R1656" s="4" t="str" cm="1">
        <f t="array" ref="R1656">_xlfn._xlws.FILTER(AnalysisGroupings!$G$2:$G$20,(AnalysisGroupings!$F$2:$F$20=AnalysisResults!Q1656)*LEN(Q1656)&gt;0,"")</f>
        <v/>
      </c>
      <c r="S1656" t="s">
        <v>576</v>
      </c>
      <c r="T1656">
        <v>1.1904999999999999</v>
      </c>
      <c r="U1656" s="7" t="s">
        <v>283</v>
      </c>
    </row>
    <row r="1657" spans="1:21" x14ac:dyDescent="0.45">
      <c r="A1657" t="s">
        <v>117</v>
      </c>
      <c r="B1657" s="4" t="str" cm="1">
        <f t="array" ref="B1657">_xlfn._xlws.FILTER(AnalysisSets!B:B,AnalysisSets!A:A=_xlfn._xlws.FILTER(Analyses!D:D,Analyses!A:A=AnalysisResults!A1657,""),"")</f>
        <v>Safety Population</v>
      </c>
      <c r="C1657" t="s">
        <v>314</v>
      </c>
      <c r="D1657" s="4" t="str" cm="1">
        <f t="array" ref="D1657">_xlfn.UNIQUE(_xlfn._xlws.FILTER(AnalysisMethods!$C$2:$C$31,AnalysisMethods!$A$2:$A$31=AnalysisResults!C1657,""))</f>
        <v>Grouped summary of categorical variable</v>
      </c>
      <c r="E1657" t="s">
        <v>315</v>
      </c>
      <c r="F1657" s="4" t="str" cm="1">
        <f t="array" ref="F1657">_xlfn._xlws.FILTER(AnalysisMethods!$H$2:$H$31,AnalysisMethods!$E$2:$E$31=AnalysisResults!E1657,"")</f>
        <v>n</v>
      </c>
      <c r="G1657" s="4" t="str" cm="1">
        <f t="array" ref="G1657">_xlfn._xlws.FILTER(AnalysisMethods!$I$2:$I$31,AnalysisMethods!$E$2:$E$31=AnalysisResults!E1657,"")</f>
        <v>XX</v>
      </c>
      <c r="H1657" t="s">
        <v>33</v>
      </c>
      <c r="I1657" t="s">
        <v>41</v>
      </c>
      <c r="J1657" s="4" t="str" cm="1">
        <f t="array" ref="J1657">_xlfn._xlws.FILTER(AnalysisGroupings!$G$2:$G$20,AnalysisGroupings!$F$2:$F$20=AnalysisResults!I1657,"")</f>
        <v>Xanomeline High Dose</v>
      </c>
      <c r="L1657" t="s">
        <v>108</v>
      </c>
      <c r="N1657" s="4" t="str" cm="1">
        <f t="array" ref="N1657">_xlfn._xlws.FILTER(AnalysisGroupings!$G$2:$G$20,(AnalysisGroupings!$F$2:$F$20=AnalysisResults!M1657)*LEN(M1657)&gt;0,"")</f>
        <v/>
      </c>
      <c r="O1657" t="s">
        <v>375</v>
      </c>
      <c r="P1657" t="s">
        <v>111</v>
      </c>
      <c r="R1657" s="4" t="str" cm="1">
        <f t="array" ref="R1657">_xlfn._xlws.FILTER(AnalysisGroupings!$G$2:$G$20,(AnalysisGroupings!$F$2:$F$20=AnalysisResults!Q1657)*LEN(Q1657)&gt;0,"")</f>
        <v/>
      </c>
      <c r="S1657" t="s">
        <v>502</v>
      </c>
      <c r="T1657">
        <v>0</v>
      </c>
      <c r="U1657" s="7" t="s">
        <v>276</v>
      </c>
    </row>
    <row r="1658" spans="1:21" x14ac:dyDescent="0.45">
      <c r="A1658" t="s">
        <v>117</v>
      </c>
      <c r="B1658" s="4" t="str" cm="1">
        <f t="array" ref="B1658">_xlfn._xlws.FILTER(AnalysisSets!B:B,AnalysisSets!A:A=_xlfn._xlws.FILTER(Analyses!D:D,Analyses!A:A=AnalysisResults!A1658,""),"")</f>
        <v>Safety Population</v>
      </c>
      <c r="C1658" t="s">
        <v>314</v>
      </c>
      <c r="D1658" s="4" t="str" cm="1">
        <f t="array" ref="D1658">_xlfn.UNIQUE(_xlfn._xlws.FILTER(AnalysisMethods!$C$2:$C$31,AnalysisMethods!$A$2:$A$31=AnalysisResults!C1658,""))</f>
        <v>Grouped summary of categorical variable</v>
      </c>
      <c r="E1658" t="s">
        <v>316</v>
      </c>
      <c r="F1658" s="4" t="str" cm="1">
        <f t="array" ref="F1658">_xlfn._xlws.FILTER(AnalysisMethods!$H$2:$H$31,AnalysisMethods!$E$2:$E$31=AnalysisResults!E1658,"")</f>
        <v>%</v>
      </c>
      <c r="G1658" s="4" t="str" cm="1">
        <f t="array" ref="G1658">_xlfn._xlws.FILTER(AnalysisMethods!$I$2:$I$31,AnalysisMethods!$E$2:$E$31=AnalysisResults!E1658,"")</f>
        <v>( XX.X)</v>
      </c>
      <c r="H1658" t="s">
        <v>33</v>
      </c>
      <c r="I1658" t="s">
        <v>41</v>
      </c>
      <c r="J1658" s="4" t="str" cm="1">
        <f t="array" ref="J1658">_xlfn._xlws.FILTER(AnalysisGroupings!$G$2:$G$20,AnalysisGroupings!$F$2:$F$20=AnalysisResults!I1658,"")</f>
        <v>Xanomeline High Dose</v>
      </c>
      <c r="L1658" t="s">
        <v>108</v>
      </c>
      <c r="N1658" s="4" t="str" cm="1">
        <f t="array" ref="N1658">_xlfn._xlws.FILTER(AnalysisGroupings!$G$2:$G$20,(AnalysisGroupings!$F$2:$F$20=AnalysisResults!M1658)*LEN(M1658)&gt;0,"")</f>
        <v/>
      </c>
      <c r="O1658" t="s">
        <v>375</v>
      </c>
      <c r="P1658" t="s">
        <v>111</v>
      </c>
      <c r="R1658" s="4" t="str" cm="1">
        <f t="array" ref="R1658">_xlfn._xlws.FILTER(AnalysisGroupings!$G$2:$G$20,(AnalysisGroupings!$F$2:$F$20=AnalysisResults!Q1658)*LEN(Q1658)&gt;0,"")</f>
        <v/>
      </c>
      <c r="S1658" t="s">
        <v>502</v>
      </c>
      <c r="T1658">
        <v>0</v>
      </c>
      <c r="U1658" s="7" t="s">
        <v>280</v>
      </c>
    </row>
    <row r="1659" spans="1:21" x14ac:dyDescent="0.45">
      <c r="A1659" t="s">
        <v>117</v>
      </c>
      <c r="B1659" s="4" t="str" cm="1">
        <f t="array" ref="B1659">_xlfn._xlws.FILTER(AnalysisSets!B:B,AnalysisSets!A:A=_xlfn._xlws.FILTER(Analyses!D:D,Analyses!A:A=AnalysisResults!A1659,""),"")</f>
        <v>Safety Population</v>
      </c>
      <c r="C1659" t="s">
        <v>314</v>
      </c>
      <c r="D1659" s="4" t="str" cm="1">
        <f t="array" ref="D1659">_xlfn.UNIQUE(_xlfn._xlws.FILTER(AnalysisMethods!$C$2:$C$31,AnalysisMethods!$A$2:$A$31=AnalysisResults!C1659,""))</f>
        <v>Grouped summary of categorical variable</v>
      </c>
      <c r="E1659" t="s">
        <v>315</v>
      </c>
      <c r="F1659" s="4" t="str" cm="1">
        <f t="array" ref="F1659">_xlfn._xlws.FILTER(AnalysisMethods!$H$2:$H$31,AnalysisMethods!$E$2:$E$31=AnalysisResults!E1659,"")</f>
        <v>n</v>
      </c>
      <c r="G1659" s="4" t="str" cm="1">
        <f t="array" ref="G1659">_xlfn._xlws.FILTER(AnalysisMethods!$I$2:$I$31,AnalysisMethods!$E$2:$E$31=AnalysisResults!E1659,"")</f>
        <v>XX</v>
      </c>
      <c r="H1659" t="s">
        <v>33</v>
      </c>
      <c r="I1659" t="s">
        <v>41</v>
      </c>
      <c r="J1659" s="4" t="str" cm="1">
        <f t="array" ref="J1659">_xlfn._xlws.FILTER(AnalysisGroupings!$G$2:$G$20,AnalysisGroupings!$F$2:$F$20=AnalysisResults!I1659,"")</f>
        <v>Xanomeline High Dose</v>
      </c>
      <c r="L1659" t="s">
        <v>108</v>
      </c>
      <c r="N1659" s="4" t="str" cm="1">
        <f t="array" ref="N1659">_xlfn._xlws.FILTER(AnalysisGroupings!$G$2:$G$20,(AnalysisGroupings!$F$2:$F$20=AnalysisResults!M1659)*LEN(M1659)&gt;0,"")</f>
        <v/>
      </c>
      <c r="O1659" t="s">
        <v>375</v>
      </c>
      <c r="P1659" t="s">
        <v>111</v>
      </c>
      <c r="R1659" s="4" t="str" cm="1">
        <f t="array" ref="R1659">_xlfn._xlws.FILTER(AnalysisGroupings!$G$2:$G$20,(AnalysisGroupings!$F$2:$F$20=AnalysisResults!Q1659)*LEN(Q1659)&gt;0,"")</f>
        <v/>
      </c>
      <c r="S1659" t="s">
        <v>507</v>
      </c>
      <c r="T1659">
        <v>0</v>
      </c>
      <c r="U1659" s="7" t="s">
        <v>276</v>
      </c>
    </row>
    <row r="1660" spans="1:21" x14ac:dyDescent="0.45">
      <c r="A1660" t="s">
        <v>117</v>
      </c>
      <c r="B1660" s="4" t="str" cm="1">
        <f t="array" ref="B1660">_xlfn._xlws.FILTER(AnalysisSets!B:B,AnalysisSets!A:A=_xlfn._xlws.FILTER(Analyses!D:D,Analyses!A:A=AnalysisResults!A1660,""),"")</f>
        <v>Safety Population</v>
      </c>
      <c r="C1660" t="s">
        <v>314</v>
      </c>
      <c r="D1660" s="4" t="str" cm="1">
        <f t="array" ref="D1660">_xlfn.UNIQUE(_xlfn._xlws.FILTER(AnalysisMethods!$C$2:$C$31,AnalysisMethods!$A$2:$A$31=AnalysisResults!C1660,""))</f>
        <v>Grouped summary of categorical variable</v>
      </c>
      <c r="E1660" t="s">
        <v>316</v>
      </c>
      <c r="F1660" s="4" t="str" cm="1">
        <f t="array" ref="F1660">_xlfn._xlws.FILTER(AnalysisMethods!$H$2:$H$31,AnalysisMethods!$E$2:$E$31=AnalysisResults!E1660,"")</f>
        <v>%</v>
      </c>
      <c r="G1660" s="4" t="str" cm="1">
        <f t="array" ref="G1660">_xlfn._xlws.FILTER(AnalysisMethods!$I$2:$I$31,AnalysisMethods!$E$2:$E$31=AnalysisResults!E1660,"")</f>
        <v>( XX.X)</v>
      </c>
      <c r="H1660" t="s">
        <v>33</v>
      </c>
      <c r="I1660" t="s">
        <v>41</v>
      </c>
      <c r="J1660" s="4" t="str" cm="1">
        <f t="array" ref="J1660">_xlfn._xlws.FILTER(AnalysisGroupings!$G$2:$G$20,AnalysisGroupings!$F$2:$F$20=AnalysisResults!I1660,"")</f>
        <v>Xanomeline High Dose</v>
      </c>
      <c r="L1660" t="s">
        <v>108</v>
      </c>
      <c r="N1660" s="4" t="str" cm="1">
        <f t="array" ref="N1660">_xlfn._xlws.FILTER(AnalysisGroupings!$G$2:$G$20,(AnalysisGroupings!$F$2:$F$20=AnalysisResults!M1660)*LEN(M1660)&gt;0,"")</f>
        <v/>
      </c>
      <c r="O1660" t="s">
        <v>375</v>
      </c>
      <c r="P1660" t="s">
        <v>111</v>
      </c>
      <c r="R1660" s="4" t="str" cm="1">
        <f t="array" ref="R1660">_xlfn._xlws.FILTER(AnalysisGroupings!$G$2:$G$20,(AnalysisGroupings!$F$2:$F$20=AnalysisResults!Q1660)*LEN(Q1660)&gt;0,"")</f>
        <v/>
      </c>
      <c r="S1660" t="s">
        <v>507</v>
      </c>
      <c r="T1660">
        <v>0</v>
      </c>
      <c r="U1660" s="7" t="s">
        <v>280</v>
      </c>
    </row>
    <row r="1661" spans="1:21" x14ac:dyDescent="0.45">
      <c r="A1661" t="s">
        <v>117</v>
      </c>
      <c r="B1661" s="4" t="str" cm="1">
        <f t="array" ref="B1661">_xlfn._xlws.FILTER(AnalysisSets!B:B,AnalysisSets!A:A=_xlfn._xlws.FILTER(Analyses!D:D,Analyses!A:A=AnalysisResults!A1661,""),"")</f>
        <v>Safety Population</v>
      </c>
      <c r="C1661" t="s">
        <v>314</v>
      </c>
      <c r="D1661" s="4" t="str" cm="1">
        <f t="array" ref="D1661">_xlfn.UNIQUE(_xlfn._xlws.FILTER(AnalysisMethods!$C$2:$C$31,AnalysisMethods!$A$2:$A$31=AnalysisResults!C1661,""))</f>
        <v>Grouped summary of categorical variable</v>
      </c>
      <c r="E1661" t="s">
        <v>315</v>
      </c>
      <c r="F1661" s="4" t="str" cm="1">
        <f t="array" ref="F1661">_xlfn._xlws.FILTER(AnalysisMethods!$H$2:$H$31,AnalysisMethods!$E$2:$E$31=AnalysisResults!E1661,"")</f>
        <v>n</v>
      </c>
      <c r="G1661" s="4" t="str" cm="1">
        <f t="array" ref="G1661">_xlfn._xlws.FILTER(AnalysisMethods!$I$2:$I$31,AnalysisMethods!$E$2:$E$31=AnalysisResults!E1661,"")</f>
        <v>XX</v>
      </c>
      <c r="H1661" t="s">
        <v>33</v>
      </c>
      <c r="I1661" t="s">
        <v>41</v>
      </c>
      <c r="J1661" s="4" t="str" cm="1">
        <f t="array" ref="J1661">_xlfn._xlws.FILTER(AnalysisGroupings!$G$2:$G$20,AnalysisGroupings!$F$2:$F$20=AnalysisResults!I1661,"")</f>
        <v>Xanomeline High Dose</v>
      </c>
      <c r="L1661" t="s">
        <v>108</v>
      </c>
      <c r="N1661" s="4" t="str" cm="1">
        <f t="array" ref="N1661">_xlfn._xlws.FILTER(AnalysisGroupings!$G$2:$G$20,(AnalysisGroupings!$F$2:$F$20=AnalysisResults!M1661)*LEN(M1661)&gt;0,"")</f>
        <v/>
      </c>
      <c r="O1661" t="s">
        <v>375</v>
      </c>
      <c r="P1661" t="s">
        <v>111</v>
      </c>
      <c r="R1661" s="4" t="str" cm="1">
        <f t="array" ref="R1661">_xlfn._xlws.FILTER(AnalysisGroupings!$G$2:$G$20,(AnalysisGroupings!$F$2:$F$20=AnalysisResults!Q1661)*LEN(Q1661)&gt;0,"")</f>
        <v/>
      </c>
      <c r="S1661" t="s">
        <v>509</v>
      </c>
      <c r="T1661">
        <v>0</v>
      </c>
      <c r="U1661" s="7" t="s">
        <v>276</v>
      </c>
    </row>
    <row r="1662" spans="1:21" x14ac:dyDescent="0.45">
      <c r="A1662" t="s">
        <v>117</v>
      </c>
      <c r="B1662" s="4" t="str" cm="1">
        <f t="array" ref="B1662">_xlfn._xlws.FILTER(AnalysisSets!B:B,AnalysisSets!A:A=_xlfn._xlws.FILTER(Analyses!D:D,Analyses!A:A=AnalysisResults!A1662,""),"")</f>
        <v>Safety Population</v>
      </c>
      <c r="C1662" t="s">
        <v>314</v>
      </c>
      <c r="D1662" s="4" t="str" cm="1">
        <f t="array" ref="D1662">_xlfn.UNIQUE(_xlfn._xlws.FILTER(AnalysisMethods!$C$2:$C$31,AnalysisMethods!$A$2:$A$31=AnalysisResults!C1662,""))</f>
        <v>Grouped summary of categorical variable</v>
      </c>
      <c r="E1662" t="s">
        <v>316</v>
      </c>
      <c r="F1662" s="4" t="str" cm="1">
        <f t="array" ref="F1662">_xlfn._xlws.FILTER(AnalysisMethods!$H$2:$H$31,AnalysisMethods!$E$2:$E$31=AnalysisResults!E1662,"")</f>
        <v>%</v>
      </c>
      <c r="G1662" s="4" t="str" cm="1">
        <f t="array" ref="G1662">_xlfn._xlws.FILTER(AnalysisMethods!$I$2:$I$31,AnalysisMethods!$E$2:$E$31=AnalysisResults!E1662,"")</f>
        <v>( XX.X)</v>
      </c>
      <c r="H1662" t="s">
        <v>33</v>
      </c>
      <c r="I1662" t="s">
        <v>41</v>
      </c>
      <c r="J1662" s="4" t="str" cm="1">
        <f t="array" ref="J1662">_xlfn._xlws.FILTER(AnalysisGroupings!$G$2:$G$20,AnalysisGroupings!$F$2:$F$20=AnalysisResults!I1662,"")</f>
        <v>Xanomeline High Dose</v>
      </c>
      <c r="L1662" t="s">
        <v>108</v>
      </c>
      <c r="N1662" s="4" t="str" cm="1">
        <f t="array" ref="N1662">_xlfn._xlws.FILTER(AnalysisGroupings!$G$2:$G$20,(AnalysisGroupings!$F$2:$F$20=AnalysisResults!M1662)*LEN(M1662)&gt;0,"")</f>
        <v/>
      </c>
      <c r="O1662" t="s">
        <v>375</v>
      </c>
      <c r="P1662" t="s">
        <v>111</v>
      </c>
      <c r="R1662" s="4" t="str" cm="1">
        <f t="array" ref="R1662">_xlfn._xlws.FILTER(AnalysisGroupings!$G$2:$G$20,(AnalysisGroupings!$F$2:$F$20=AnalysisResults!Q1662)*LEN(Q1662)&gt;0,"")</f>
        <v/>
      </c>
      <c r="S1662" t="s">
        <v>509</v>
      </c>
      <c r="T1662">
        <v>0</v>
      </c>
      <c r="U1662" s="7" t="s">
        <v>280</v>
      </c>
    </row>
    <row r="1663" spans="1:21" x14ac:dyDescent="0.45">
      <c r="A1663" t="s">
        <v>117</v>
      </c>
      <c r="B1663" s="4" t="str" cm="1">
        <f t="array" ref="B1663">_xlfn._xlws.FILTER(AnalysisSets!B:B,AnalysisSets!A:A=_xlfn._xlws.FILTER(Analyses!D:D,Analyses!A:A=AnalysisResults!A1663,""),"")</f>
        <v>Safety Population</v>
      </c>
      <c r="C1663" t="s">
        <v>314</v>
      </c>
      <c r="D1663" s="4" t="str" cm="1">
        <f t="array" ref="D1663">_xlfn.UNIQUE(_xlfn._xlws.FILTER(AnalysisMethods!$C$2:$C$31,AnalysisMethods!$A$2:$A$31=AnalysisResults!C1663,""))</f>
        <v>Grouped summary of categorical variable</v>
      </c>
      <c r="E1663" t="s">
        <v>315</v>
      </c>
      <c r="F1663" s="4" t="str" cm="1">
        <f t="array" ref="F1663">_xlfn._xlws.FILTER(AnalysisMethods!$H$2:$H$31,AnalysisMethods!$E$2:$E$31=AnalysisResults!E1663,"")</f>
        <v>n</v>
      </c>
      <c r="G1663" s="4" t="str" cm="1">
        <f t="array" ref="G1663">_xlfn._xlws.FILTER(AnalysisMethods!$I$2:$I$31,AnalysisMethods!$E$2:$E$31=AnalysisResults!E1663,"")</f>
        <v>XX</v>
      </c>
      <c r="H1663" t="s">
        <v>33</v>
      </c>
      <c r="I1663" t="s">
        <v>41</v>
      </c>
      <c r="J1663" s="4" t="str" cm="1">
        <f t="array" ref="J1663">_xlfn._xlws.FILTER(AnalysisGroupings!$G$2:$G$20,AnalysisGroupings!$F$2:$F$20=AnalysisResults!I1663,"")</f>
        <v>Xanomeline High Dose</v>
      </c>
      <c r="L1663" t="s">
        <v>108</v>
      </c>
      <c r="N1663" s="4" t="str" cm="1">
        <f t="array" ref="N1663">_xlfn._xlws.FILTER(AnalysisGroupings!$G$2:$G$20,(AnalysisGroupings!$F$2:$F$20=AnalysisResults!M1663)*LEN(M1663)&gt;0,"")</f>
        <v/>
      </c>
      <c r="O1663" t="s">
        <v>375</v>
      </c>
      <c r="P1663" t="s">
        <v>111</v>
      </c>
      <c r="R1663" s="4" t="str" cm="1">
        <f t="array" ref="R1663">_xlfn._xlws.FILTER(AnalysisGroupings!$G$2:$G$20,(AnalysisGroupings!$F$2:$F$20=AnalysisResults!Q1663)*LEN(Q1663)&gt;0,"")</f>
        <v/>
      </c>
      <c r="S1663" t="s">
        <v>537</v>
      </c>
      <c r="T1663">
        <v>0</v>
      </c>
      <c r="U1663" s="7" t="s">
        <v>276</v>
      </c>
    </row>
    <row r="1664" spans="1:21" x14ac:dyDescent="0.45">
      <c r="A1664" t="s">
        <v>117</v>
      </c>
      <c r="B1664" s="4" t="str" cm="1">
        <f t="array" ref="B1664">_xlfn._xlws.FILTER(AnalysisSets!B:B,AnalysisSets!A:A=_xlfn._xlws.FILTER(Analyses!D:D,Analyses!A:A=AnalysisResults!A1664,""),"")</f>
        <v>Safety Population</v>
      </c>
      <c r="C1664" t="s">
        <v>314</v>
      </c>
      <c r="D1664" s="4" t="str" cm="1">
        <f t="array" ref="D1664">_xlfn.UNIQUE(_xlfn._xlws.FILTER(AnalysisMethods!$C$2:$C$31,AnalysisMethods!$A$2:$A$31=AnalysisResults!C1664,""))</f>
        <v>Grouped summary of categorical variable</v>
      </c>
      <c r="E1664" t="s">
        <v>316</v>
      </c>
      <c r="F1664" s="4" t="str" cm="1">
        <f t="array" ref="F1664">_xlfn._xlws.FILTER(AnalysisMethods!$H$2:$H$31,AnalysisMethods!$E$2:$E$31=AnalysisResults!E1664,"")</f>
        <v>%</v>
      </c>
      <c r="G1664" s="4" t="str" cm="1">
        <f t="array" ref="G1664">_xlfn._xlws.FILTER(AnalysisMethods!$I$2:$I$31,AnalysisMethods!$E$2:$E$31=AnalysisResults!E1664,"")</f>
        <v>( XX.X)</v>
      </c>
      <c r="H1664" t="s">
        <v>33</v>
      </c>
      <c r="I1664" t="s">
        <v>41</v>
      </c>
      <c r="J1664" s="4" t="str" cm="1">
        <f t="array" ref="J1664">_xlfn._xlws.FILTER(AnalysisGroupings!$G$2:$G$20,AnalysisGroupings!$F$2:$F$20=AnalysisResults!I1664,"")</f>
        <v>Xanomeline High Dose</v>
      </c>
      <c r="L1664" t="s">
        <v>108</v>
      </c>
      <c r="N1664" s="4" t="str" cm="1">
        <f t="array" ref="N1664">_xlfn._xlws.FILTER(AnalysisGroupings!$G$2:$G$20,(AnalysisGroupings!$F$2:$F$20=AnalysisResults!M1664)*LEN(M1664)&gt;0,"")</f>
        <v/>
      </c>
      <c r="O1664" t="s">
        <v>375</v>
      </c>
      <c r="P1664" t="s">
        <v>111</v>
      </c>
      <c r="R1664" s="4" t="str" cm="1">
        <f t="array" ref="R1664">_xlfn._xlws.FILTER(AnalysisGroupings!$G$2:$G$20,(AnalysisGroupings!$F$2:$F$20=AnalysisResults!Q1664)*LEN(Q1664)&gt;0,"")</f>
        <v/>
      </c>
      <c r="S1664" t="s">
        <v>537</v>
      </c>
      <c r="T1664">
        <v>0</v>
      </c>
      <c r="U1664" s="7" t="s">
        <v>280</v>
      </c>
    </row>
    <row r="1665" spans="1:21" x14ac:dyDescent="0.45">
      <c r="A1665" t="s">
        <v>117</v>
      </c>
      <c r="B1665" s="4" t="str" cm="1">
        <f t="array" ref="B1665">_xlfn._xlws.FILTER(AnalysisSets!B:B,AnalysisSets!A:A=_xlfn._xlws.FILTER(Analyses!D:D,Analyses!A:A=AnalysisResults!A1665,""),"")</f>
        <v>Safety Population</v>
      </c>
      <c r="C1665" t="s">
        <v>314</v>
      </c>
      <c r="D1665" s="4" t="str" cm="1">
        <f t="array" ref="D1665">_xlfn.UNIQUE(_xlfn._xlws.FILTER(AnalysisMethods!$C$2:$C$31,AnalysisMethods!$A$2:$A$31=AnalysisResults!C1665,""))</f>
        <v>Grouped summary of categorical variable</v>
      </c>
      <c r="E1665" t="s">
        <v>315</v>
      </c>
      <c r="F1665" s="4" t="str" cm="1">
        <f t="array" ref="F1665">_xlfn._xlws.FILTER(AnalysisMethods!$H$2:$H$31,AnalysisMethods!$E$2:$E$31=AnalysisResults!E1665,"")</f>
        <v>n</v>
      </c>
      <c r="G1665" s="4" t="str" cm="1">
        <f t="array" ref="G1665">_xlfn._xlws.FILTER(AnalysisMethods!$I$2:$I$31,AnalysisMethods!$E$2:$E$31=AnalysisResults!E1665,"")</f>
        <v>XX</v>
      </c>
      <c r="H1665" t="s">
        <v>33</v>
      </c>
      <c r="I1665" t="s">
        <v>41</v>
      </c>
      <c r="J1665" s="4" t="str" cm="1">
        <f t="array" ref="J1665">_xlfn._xlws.FILTER(AnalysisGroupings!$G$2:$G$20,AnalysisGroupings!$F$2:$F$20=AnalysisResults!I1665,"")</f>
        <v>Xanomeline High Dose</v>
      </c>
      <c r="L1665" t="s">
        <v>108</v>
      </c>
      <c r="N1665" s="4" t="str" cm="1">
        <f t="array" ref="N1665">_xlfn._xlws.FILTER(AnalysisGroupings!$G$2:$G$20,(AnalysisGroupings!$F$2:$F$20=AnalysisResults!M1665)*LEN(M1665)&gt;0,"")</f>
        <v/>
      </c>
      <c r="O1665" t="s">
        <v>375</v>
      </c>
      <c r="P1665" t="s">
        <v>111</v>
      </c>
      <c r="R1665" s="4" t="str" cm="1">
        <f t="array" ref="R1665">_xlfn._xlws.FILTER(AnalysisGroupings!$G$2:$G$20,(AnalysisGroupings!$F$2:$F$20=AnalysisResults!Q1665)*LEN(Q1665)&gt;0,"")</f>
        <v/>
      </c>
      <c r="S1665" t="s">
        <v>605</v>
      </c>
      <c r="T1665">
        <v>1</v>
      </c>
      <c r="U1665" s="7" t="s">
        <v>277</v>
      </c>
    </row>
    <row r="1666" spans="1:21" x14ac:dyDescent="0.45">
      <c r="A1666" t="s">
        <v>117</v>
      </c>
      <c r="B1666" s="4" t="str" cm="1">
        <f t="array" ref="B1666">_xlfn._xlws.FILTER(AnalysisSets!B:B,AnalysisSets!A:A=_xlfn._xlws.FILTER(Analyses!D:D,Analyses!A:A=AnalysisResults!A1666,""),"")</f>
        <v>Safety Population</v>
      </c>
      <c r="C1666" t="s">
        <v>314</v>
      </c>
      <c r="D1666" s="4" t="str" cm="1">
        <f t="array" ref="D1666">_xlfn.UNIQUE(_xlfn._xlws.FILTER(AnalysisMethods!$C$2:$C$31,AnalysisMethods!$A$2:$A$31=AnalysisResults!C1666,""))</f>
        <v>Grouped summary of categorical variable</v>
      </c>
      <c r="E1666" t="s">
        <v>316</v>
      </c>
      <c r="F1666" s="4" t="str" cm="1">
        <f t="array" ref="F1666">_xlfn._xlws.FILTER(AnalysisMethods!$H$2:$H$31,AnalysisMethods!$E$2:$E$31=AnalysisResults!E1666,"")</f>
        <v>%</v>
      </c>
      <c r="G1666" s="4" t="str" cm="1">
        <f t="array" ref="G1666">_xlfn._xlws.FILTER(AnalysisMethods!$I$2:$I$31,AnalysisMethods!$E$2:$E$31=AnalysisResults!E1666,"")</f>
        <v>( XX.X)</v>
      </c>
      <c r="H1666" t="s">
        <v>33</v>
      </c>
      <c r="I1666" t="s">
        <v>41</v>
      </c>
      <c r="J1666" s="4" t="str" cm="1">
        <f t="array" ref="J1666">_xlfn._xlws.FILTER(AnalysisGroupings!$G$2:$G$20,AnalysisGroupings!$F$2:$F$20=AnalysisResults!I1666,"")</f>
        <v>Xanomeline High Dose</v>
      </c>
      <c r="L1666" t="s">
        <v>108</v>
      </c>
      <c r="N1666" s="4" t="str" cm="1">
        <f t="array" ref="N1666">_xlfn._xlws.FILTER(AnalysisGroupings!$G$2:$G$20,(AnalysisGroupings!$F$2:$F$20=AnalysisResults!M1666)*LEN(M1666)&gt;0,"")</f>
        <v/>
      </c>
      <c r="O1666" t="s">
        <v>375</v>
      </c>
      <c r="P1666" t="s">
        <v>111</v>
      </c>
      <c r="R1666" s="4" t="str" cm="1">
        <f t="array" ref="R1666">_xlfn._xlws.FILTER(AnalysisGroupings!$G$2:$G$20,(AnalysisGroupings!$F$2:$F$20=AnalysisResults!Q1666)*LEN(Q1666)&gt;0,"")</f>
        <v/>
      </c>
      <c r="S1666" t="s">
        <v>605</v>
      </c>
      <c r="T1666">
        <v>1.1904999999999999</v>
      </c>
      <c r="U1666" s="7" t="s">
        <v>283</v>
      </c>
    </row>
  </sheetData>
  <autoFilter ref="A1:U1666" xr:uid="{41BB806F-07BC-44FD-839E-73D40D8773BC}"/>
  <sortState xmlns:xlrd2="http://schemas.microsoft.com/office/spreadsheetml/2017/richdata2" ref="A2:U142">
    <sortCondition ref="A2:A142"/>
    <sortCondition ref="C2:C142"/>
    <sortCondition ref="I2:I142"/>
  </sortState>
  <phoneticPr fontId="2" type="noConversion"/>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C383F-2C22-47E1-8EFD-40F655DE659B}">
  <sheetPr codeName="Sheet9"/>
  <dimension ref="A1:H64"/>
  <sheetViews>
    <sheetView workbookViewId="0">
      <selection activeCell="F20" sqref="F20"/>
    </sheetView>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143</v>
      </c>
      <c r="B1" t="s">
        <v>100</v>
      </c>
      <c r="C1" t="s">
        <v>101</v>
      </c>
      <c r="D1" t="s">
        <v>102</v>
      </c>
      <c r="E1" t="s">
        <v>103</v>
      </c>
      <c r="F1" t="s">
        <v>104</v>
      </c>
      <c r="G1" t="s">
        <v>105</v>
      </c>
      <c r="H1" t="s">
        <v>106</v>
      </c>
    </row>
    <row r="3" spans="1:8" x14ac:dyDescent="0.45">
      <c r="F3" s="5" t="s">
        <v>33</v>
      </c>
    </row>
    <row r="4" spans="1:8" x14ac:dyDescent="0.45">
      <c r="F4" s="11" t="str" cm="1">
        <f t="array" ref="F4:H4">TRANSPOSE(_xlfn._xlws.FILTER(AnalysisGroupings!$F$2:$F$21,AnalysisGroupings!$B$2:$B$21='Demog Shell'!F3,""))</f>
        <v>AnlsGrouping_02_Trt_1</v>
      </c>
      <c r="G4" s="11" t="str">
        <v>AnlsGrouping_02_Trt_2</v>
      </c>
      <c r="H4" s="11" t="str">
        <v>AnlsGrouping_02_Trt_3</v>
      </c>
    </row>
    <row r="5" spans="1:8" x14ac:dyDescent="0.45">
      <c r="F5" s="10" t="str" cm="1">
        <f t="array" ref="F5">_xlfn._xlws.FILTER(AnalysisGroupings!$G$2:$G$21,AnalysisGroupings!$F$2:$F$21='Demog Shell'!F4,"")</f>
        <v>Placebo</v>
      </c>
      <c r="G5" s="10" t="str" cm="1">
        <f t="array" ref="G5">_xlfn._xlws.FILTER(AnalysisGroupings!$G$2:$G$21,AnalysisGroupings!$F$2:$F$21='Demog Shell'!G4,"")</f>
        <v>Xanomeline Low Dose</v>
      </c>
      <c r="H5" s="10" t="str" cm="1">
        <f t="array" ref="H5">_xlfn._xlws.FILTER(AnalysisGroupings!$G$2:$G$21,AnalysisGroupings!$F$2:$F$21='Demog Shell'!H4,"")</f>
        <v>Xanomeline High Dose</v>
      </c>
    </row>
    <row r="6" spans="1:8" x14ac:dyDescent="0.45">
      <c r="F6" s="10"/>
      <c r="G6" s="10"/>
      <c r="H6" s="10"/>
    </row>
    <row r="7" spans="1:8" x14ac:dyDescent="0.45">
      <c r="C7" s="5" t="s">
        <v>100</v>
      </c>
      <c r="D7" s="11" t="str" cm="1">
        <f t="array" ref="D7:D8">_xlfn._xlws.FILTER(AnalysisMethods!$E$2:$E$31,AnalysisMethods!$A$2:$A$31=_xlfn._xlws.FILTER(Analyses!$K$2:$K$11,Analyses!$A$2:$A$11='Demog Shell'!C7,""),"")</f>
        <v>Mth01_CatVar_ByGrp_n</v>
      </c>
      <c r="E7" s="9" t="str" cm="1">
        <f t="array" ref="E7">_xlfn._xlws.FILTER(AnalysisMethods!$H$2:$H$31,AnalysisMethods!$E$2:$E$31='Demog Shell'!D7,"")</f>
        <v>n</v>
      </c>
      <c r="F7" s="10" t="str" cm="1">
        <f t="array" ref="F7">_xlfn._xlws.FILTER(AnalysisResults!$G$2:$G$142,(AnalysisResults!$A$2:$A$142=$C$7)*(AnalysisResults!$E$2:$E$142='Demog Shell'!$D7)*(AnalysisResults!$I$2:$I$142='Demog Shell'!F$4),"")</f>
        <v>XX</v>
      </c>
      <c r="G7" s="10" t="str" cm="1">
        <f t="array" ref="G7">_xlfn._xlws.FILTER(AnalysisResults!$G$2:$G$142,(AnalysisResults!$A$2:$A$142=$C$7)*(AnalysisResults!$E$2:$E$142='Demog Shell'!$D7)*(AnalysisResults!$I$2:$I$142='Demog Shell'!G$4),"")</f>
        <v>XX</v>
      </c>
      <c r="H7" s="10" t="str" cm="1">
        <f t="array" ref="H7">_xlfn._xlws.FILTER(AnalysisResults!$G$2:$G$142,(AnalysisResults!$A$2:$A$142=$C$7)*(AnalysisResults!$E$2:$E$142='Demog Shell'!$D7)*(AnalysisResults!$I$2:$I$142='Demog Shell'!H$4),"")</f>
        <v>XX</v>
      </c>
    </row>
    <row r="8" spans="1:8" x14ac:dyDescent="0.45">
      <c r="D8" s="11" t="str">
        <v>Mth01_CatVar_ByGrp_pct</v>
      </c>
      <c r="E8" s="9" t="str" cm="1">
        <f t="array" ref="E8">_xlfn._xlws.FILTER(AnalysisMethods!$H$2:$H$31,AnalysisMethods!$E$2:$E$31='Demog Shell'!D8,"")</f>
        <v>%</v>
      </c>
      <c r="F8" s="10" t="str" cm="1">
        <f t="array" ref="F8">_xlfn._xlws.FILTER(AnalysisResults!$G$2:$G$142,(AnalysisResults!$A$2:$A$142=$C$7)*(AnalysisResults!$E$2:$E$142='Demog Shell'!$D8)*(AnalysisResults!$I$2:$I$142='Demog Shell'!$F$4),"")</f>
        <v/>
      </c>
      <c r="G8" s="10" t="str" cm="1">
        <f t="array" ref="G8">_xlfn._xlws.FILTER(AnalysisResults!$G$2:$G$142,(AnalysisResults!$A$2:$A$142=$C$7)*(AnalysisResults!$E$2:$E$142='Demog Shell'!$D8)*(AnalysisResults!$I$2:$I$142='Demog Shell'!$F$4),"")</f>
        <v/>
      </c>
      <c r="H8" s="10" t="str" cm="1">
        <f t="array" ref="H8">_xlfn._xlws.FILTER(AnalysisResults!$G$2:$G$142,(AnalysisResults!$A$2:$A$142=$C$7)*(AnalysisResults!$E$2:$E$142='Demog Shell'!$D8)*(AnalysisResults!$I$2:$I$142='Demog Shell'!$F$4),"")</f>
        <v/>
      </c>
    </row>
    <row r="9" spans="1:8" x14ac:dyDescent="0.45">
      <c r="D9" s="11"/>
      <c r="E9" s="9"/>
      <c r="F9" s="10"/>
      <c r="G9" s="10"/>
      <c r="H9" s="10"/>
    </row>
    <row r="10" spans="1:8" x14ac:dyDescent="0.45">
      <c r="C10" s="5" t="s">
        <v>101</v>
      </c>
      <c r="D10" s="11" t="str" cm="1">
        <f t="array" ref="D10:D17">_xlfn._xlws.FILTER(AnalysisMethods!$E$4:$E$31,AnalysisMethods!$A$4:$A$31=_xlfn._xlws.FILTER(Analyses!$K$2:$K$11,Analyses!$A$2:$A$11='Demog Shell'!C10,""),"")</f>
        <v>Mth02_ContVar_ByGrp_n</v>
      </c>
      <c r="E10" s="9" t="str" cm="1">
        <f t="array" ref="E10">_xlfn._xlws.FILTER(AnalysisMethods!$H$4:$H$31,AnalysisMethods!$E$4:$E$31='Demog Shell'!D10,"")</f>
        <v>n</v>
      </c>
      <c r="F10" s="10" t="str" cm="1">
        <f t="array" ref="F10">_xlfn._xlws.FILTER(AnalysisResults!$G$2:$G$142,(AnalysisResults!$A$2:$A$142=$C$10)*(AnalysisResults!$E$2:$E$142='Demog Shell'!$D10)*(AnalysisResults!$I$2:$I$142='Demog Shell'!F$4),"")</f>
        <v>XX</v>
      </c>
      <c r="G10" s="10" t="str" cm="1">
        <f t="array" ref="G10">_xlfn._xlws.FILTER(AnalysisResults!$G$2:$G$142,(AnalysisResults!$A$2:$A$142=$C$10)*(AnalysisResults!$E$2:$E$142='Demog Shell'!$D10)*(AnalysisResults!$I$2:$I$142='Demog Shell'!G$4),"")</f>
        <v>XX</v>
      </c>
      <c r="H10" s="10" t="str" cm="1">
        <f t="array" ref="H10">_xlfn._xlws.FILTER(AnalysisResults!$G$2:$G$142,(AnalysisResults!$A$2:$A$142=$C$10)*(AnalysisResults!$E$2:$E$142='Demog Shell'!$D10)*(AnalysisResults!$I$2:$I$142='Demog Shell'!H$4),"")</f>
        <v>XX</v>
      </c>
    </row>
    <row r="11" spans="1:8" x14ac:dyDescent="0.45">
      <c r="D11" s="11" t="str">
        <v>Mth02_ContVar_ByGrp_Mean</v>
      </c>
      <c r="E11" s="9" t="str" cm="1">
        <f t="array" ref="E11">_xlfn._xlws.FILTER(AnalysisMethods!$H$4:$H$31,AnalysisMethods!$E$4:$E$31='Demog Shell'!D11,"")</f>
        <v>Mean</v>
      </c>
      <c r="F11" s="10" t="str" cm="1">
        <f t="array" ref="F11">_xlfn._xlws.FILTER(AnalysisResults!$G$2:$G$142,(AnalysisResults!$A$2:$A$142=$C$10)*(AnalysisResults!$E$2:$E$142='Demog Shell'!$D11)*(AnalysisResults!$I$2:$I$142='Demog Shell'!F$4),"")</f>
        <v>XX.X</v>
      </c>
      <c r="G11" s="10" t="str" cm="1">
        <f t="array" ref="G11">_xlfn._xlws.FILTER(AnalysisResults!$G$2:$G$142,(AnalysisResults!$A$2:$A$142=$C$10)*(AnalysisResults!$E$2:$E$142='Demog Shell'!$D11)*(AnalysisResults!$I$2:$I$142='Demog Shell'!G$4),"")</f>
        <v>XX.X</v>
      </c>
      <c r="H11" s="10" t="str" cm="1">
        <f t="array" ref="H11">_xlfn._xlws.FILTER(AnalysisResults!$G$2:$G$142,(AnalysisResults!$A$2:$A$142=$C$10)*(AnalysisResults!$E$2:$E$142='Demog Shell'!$D11)*(AnalysisResults!$I$2:$I$142='Demog Shell'!H$4),"")</f>
        <v>XX.X</v>
      </c>
    </row>
    <row r="12" spans="1:8" x14ac:dyDescent="0.45">
      <c r="D12" s="11" t="str">
        <v>Mth02_ContVar_ByGrp_SD</v>
      </c>
      <c r="E12" s="9" t="str" cm="1">
        <f t="array" ref="E12">_xlfn._xlws.FILTER(AnalysisMethods!$H$4:$H$31,AnalysisMethods!$E$4:$E$31='Demog Shell'!D12,"")</f>
        <v>SD</v>
      </c>
      <c r="F12" s="10" t="str" cm="1">
        <f t="array" ref="F12">_xlfn._xlws.FILTER(AnalysisResults!$G$2:$G$142,(AnalysisResults!$A$2:$A$142=$C$10)*(AnalysisResults!$E$2:$E$142='Demog Shell'!$D12)*(AnalysisResults!$I$2:$I$142='Demog Shell'!F$4),"")</f>
        <v>(XX.XX)</v>
      </c>
      <c r="G12" s="10" t="str" cm="1">
        <f t="array" ref="G12">_xlfn._xlws.FILTER(AnalysisResults!$G$2:$G$142,(AnalysisResults!$A$2:$A$142=$C$10)*(AnalysisResults!$E$2:$E$142='Demog Shell'!$D12)*(AnalysisResults!$I$2:$I$142='Demog Shell'!G$4),"")</f>
        <v>(XX.XX)</v>
      </c>
      <c r="H12" s="10" t="str" cm="1">
        <f t="array" ref="H12">_xlfn._xlws.FILTER(AnalysisResults!$G$2:$G$142,(AnalysisResults!$A$2:$A$142=$C$10)*(AnalysisResults!$E$2:$E$142='Demog Shell'!$D12)*(AnalysisResults!$I$2:$I$142='Demog Shell'!H$4),"")</f>
        <v>(XX.XX)</v>
      </c>
    </row>
    <row r="13" spans="1:8" x14ac:dyDescent="0.45">
      <c r="D13" s="11" t="str">
        <v>Mth02_ContVar_ByGrp_Median</v>
      </c>
      <c r="E13" s="9" t="str" cm="1">
        <f t="array" ref="E13">_xlfn._xlws.FILTER(AnalysisMethods!$H$4:$H$31,AnalysisMethods!$E$4:$E$31='Demog Shell'!D13,"")</f>
        <v>Median</v>
      </c>
      <c r="F13" s="10" t="str" cm="1">
        <f t="array" ref="F13">_xlfn._xlws.FILTER(AnalysisResults!$G$2:$G$142,(AnalysisResults!$A$2:$A$142=$C$10)*(AnalysisResults!$E$2:$E$142='Demog Shell'!$D13)*(AnalysisResults!$I$2:$I$142='Demog Shell'!F$4),"")</f>
        <v>XX.X</v>
      </c>
      <c r="G13" s="10" t="str" cm="1">
        <f t="array" ref="G13">_xlfn._xlws.FILTER(AnalysisResults!$G$2:$G$142,(AnalysisResults!$A$2:$A$142=$C$10)*(AnalysisResults!$E$2:$E$142='Demog Shell'!$D13)*(AnalysisResults!$I$2:$I$142='Demog Shell'!G$4),"")</f>
        <v>XX.X</v>
      </c>
      <c r="H13" s="10" t="str" cm="1">
        <f t="array" ref="H13">_xlfn._xlws.FILTER(AnalysisResults!$G$2:$G$142,(AnalysisResults!$A$2:$A$142=$C$10)*(AnalysisResults!$E$2:$E$142='Demog Shell'!$D13)*(AnalysisResults!$I$2:$I$142='Demog Shell'!H$4),"")</f>
        <v>XX.X</v>
      </c>
    </row>
    <row r="14" spans="1:8" x14ac:dyDescent="0.45">
      <c r="D14" s="11" t="str">
        <v>Mth02_ContVar_ByGrp_Q1</v>
      </c>
      <c r="E14" s="9" t="str" cm="1">
        <f t="array" ref="E14">_xlfn._xlws.FILTER(AnalysisMethods!$H$4:$H$31,AnalysisMethods!$E$4:$E$31='Demog Shell'!D14,"")</f>
        <v>Q1</v>
      </c>
      <c r="F14" s="10" t="str" cm="1">
        <f t="array" ref="F14">_xlfn._xlws.FILTER(AnalysisResults!$G$2:$G$142,(AnalysisResults!$A$2:$A$142=$C$10)*(AnalysisResults!$E$2:$E$142='Demog Shell'!$D14)*(AnalysisResults!$I$2:$I$142='Demog Shell'!F$4),"")</f>
        <v>XX.X</v>
      </c>
      <c r="G14" s="10" t="str" cm="1">
        <f t="array" ref="G14">_xlfn._xlws.FILTER(AnalysisResults!$G$2:$G$142,(AnalysisResults!$A$2:$A$142=$C$10)*(AnalysisResults!$E$2:$E$142='Demog Shell'!$D14)*(AnalysisResults!$I$2:$I$142='Demog Shell'!G$4),"")</f>
        <v>XX.X</v>
      </c>
      <c r="H14" s="10" t="str" cm="1">
        <f t="array" ref="H14">_xlfn._xlws.FILTER(AnalysisResults!$G$2:$G$142,(AnalysisResults!$A$2:$A$142=$C$10)*(AnalysisResults!$E$2:$E$142='Demog Shell'!$D14)*(AnalysisResults!$I$2:$I$142='Demog Shell'!H$4),"")</f>
        <v>XX.X</v>
      </c>
    </row>
    <row r="15" spans="1:8" x14ac:dyDescent="0.45">
      <c r="D15" s="11" t="str">
        <v>Mth02_ContVar_ByGrp_Q3</v>
      </c>
      <c r="E15" s="9" t="str" cm="1">
        <f t="array" ref="E15">_xlfn._xlws.FILTER(AnalysisMethods!$H$4:$H$31,AnalysisMethods!$E$4:$E$31='Demog Shell'!D15,"")</f>
        <v>Q3</v>
      </c>
      <c r="F15" s="10" t="str" cm="1">
        <f t="array" ref="F15">_xlfn._xlws.FILTER(AnalysisResults!$G$2:$G$142,(AnalysisResults!$A$2:$A$142=$C$10)*(AnalysisResults!$E$2:$E$142='Demog Shell'!$D15)*(AnalysisResults!$I$2:$I$142='Demog Shell'!F$4),"")</f>
        <v>XX.X</v>
      </c>
      <c r="G15" s="10" t="str" cm="1">
        <f t="array" ref="G15">_xlfn._xlws.FILTER(AnalysisResults!$G$2:$G$142,(AnalysisResults!$A$2:$A$142=$C$10)*(AnalysisResults!$E$2:$E$142='Demog Shell'!$D15)*(AnalysisResults!$I$2:$I$142='Demog Shell'!G$4),"")</f>
        <v>XX.X</v>
      </c>
      <c r="H15" s="10" t="str" cm="1">
        <f t="array" ref="H15">_xlfn._xlws.FILTER(AnalysisResults!$G$2:$G$142,(AnalysisResults!$A$2:$A$142=$C$10)*(AnalysisResults!$E$2:$E$142='Demog Shell'!$D15)*(AnalysisResults!$I$2:$I$142='Demog Shell'!H$4),"")</f>
        <v>XX.X</v>
      </c>
    </row>
    <row r="16" spans="1:8" x14ac:dyDescent="0.45">
      <c r="D16" s="11" t="str">
        <v>Mth02_ContVar_ByGrp_Min</v>
      </c>
      <c r="E16" s="9" t="str" cm="1">
        <f t="array" ref="E16">_xlfn._xlws.FILTER(AnalysisMethods!$H$4:$H$31,AnalysisMethods!$E$4:$E$31='Demog Shell'!D16,"")</f>
        <v>Min</v>
      </c>
      <c r="F16" s="10" t="str" cm="1">
        <f t="array" ref="F16">_xlfn._xlws.FILTER(AnalysisResults!$G$2:$G$142,(AnalysisResults!$A$2:$A$142=$C$10)*(AnalysisResults!$E$2:$E$142='Demog Shell'!$D16)*(AnalysisResults!$I$2:$I$142='Demog Shell'!F$4),"")</f>
        <v>XX</v>
      </c>
      <c r="G16" s="10" t="str" cm="1">
        <f t="array" ref="G16">_xlfn._xlws.FILTER(AnalysisResults!$G$2:$G$142,(AnalysisResults!$A$2:$A$142=$C$10)*(AnalysisResults!$E$2:$E$142='Demog Shell'!$D16)*(AnalysisResults!$I$2:$I$142='Demog Shell'!G$4),"")</f>
        <v>XX</v>
      </c>
      <c r="H16" s="10" t="str" cm="1">
        <f t="array" ref="H16">_xlfn._xlws.FILTER(AnalysisResults!$G$2:$G$142,(AnalysisResults!$A$2:$A$142=$C$10)*(AnalysisResults!$E$2:$E$142='Demog Shell'!$D16)*(AnalysisResults!$I$2:$I$142='Demog Shell'!H$4),"")</f>
        <v>XX</v>
      </c>
    </row>
    <row r="17" spans="1:8" x14ac:dyDescent="0.45">
      <c r="D17" s="11" t="str">
        <v>Mth02_ContVar_ByGrp_Max</v>
      </c>
      <c r="E17" s="9" t="str" cm="1">
        <f t="array" ref="E17">_xlfn._xlws.FILTER(AnalysisMethods!$H$4:$H$31,AnalysisMethods!$E$4:$E$31='Demog Shell'!D17,"")</f>
        <v>Max</v>
      </c>
      <c r="F17" s="10" t="str" cm="1">
        <f t="array" ref="F17">_xlfn._xlws.FILTER(AnalysisResults!$G$2:$G$142,(AnalysisResults!$A$2:$A$142=$C$10)*(AnalysisResults!$E$2:$E$142='Demog Shell'!$D17)*(AnalysisResults!$I$2:$I$142='Demog Shell'!F$4),"")</f>
        <v>XX</v>
      </c>
      <c r="G17" s="10" t="str" cm="1">
        <f t="array" ref="G17">_xlfn._xlws.FILTER(AnalysisResults!$G$2:$G$142,(AnalysisResults!$A$2:$A$142=$C$10)*(AnalysisResults!$E$2:$E$142='Demog Shell'!$D17)*(AnalysisResults!$I$2:$I$142='Demog Shell'!G$4),"")</f>
        <v>XX</v>
      </c>
      <c r="H17" s="10" t="str" cm="1">
        <f t="array" ref="H17">_xlfn._xlws.FILTER(AnalysisResults!$G$2:$G$142,(AnalysisResults!$A$2:$A$142=$C$10)*(AnalysisResults!$E$2:$E$142='Demog Shell'!$D17)*(AnalysisResults!$I$2:$I$142='Demog Shell'!H$4),"")</f>
        <v>XX</v>
      </c>
    </row>
    <row r="18" spans="1:8" x14ac:dyDescent="0.45">
      <c r="D18" s="11"/>
      <c r="E18" s="9"/>
      <c r="F18" s="10"/>
      <c r="G18" s="10"/>
      <c r="H18" s="10"/>
    </row>
    <row r="19" spans="1:8" x14ac:dyDescent="0.45">
      <c r="A19" s="5" t="s">
        <v>49</v>
      </c>
      <c r="B19" s="9" t="str" cm="1">
        <f t="array" ref="B19">_xlfn.UNIQUE(_xlfn._xlws.FILTER(AnalysisGroupings!$C$2:$C$21,AnalysisGroupings!$B$2:$B$21='Demog Shell'!A19,""))</f>
        <v>Age Group</v>
      </c>
      <c r="D19" s="11" t="str" cm="1">
        <f t="array" ref="D19">_xlfn._xlws.FILTER(Analyses!$A$2:$A$11,(Analyses!$F$2:$F$11='Demog Shell'!A19)+(Analyses!$G$2:$G$11='Demog Shell'!A19)+(Analyses!$H$2:$H$11='Demog Shell'!A19),"")</f>
        <v>An03.2_AgeGrp_ByTrt</v>
      </c>
      <c r="E19" s="9"/>
      <c r="F19" s="10"/>
      <c r="G19" s="10"/>
      <c r="H19" s="10"/>
    </row>
    <row r="20" spans="1:8" x14ac:dyDescent="0.45">
      <c r="B20" s="11" t="str" cm="1">
        <f t="array" ref="B20:B23">_xlfn.TEXTBEFORE(_xlfn._xlws.SORT(_xlfn.UNIQUE(_xlfn._xlws.FILTER(AnalysisResults!M$2:M$142&amp;"|"&amp;AnalysisResults!E$2:E$142,AnalysisResults!$A$2:$A$142='Demog Shell'!D19,""))),"|")</f>
        <v>AnlsGrouping_03_AgeGp_1</v>
      </c>
      <c r="C20" s="9" t="str" cm="1">
        <f t="array" ref="C20">_xlfn._xlws.FILTER(AnalysisGroupings!$G$2:$G$20,AnalysisGroupings!$F$2:$F$20=B20,"")</f>
        <v>&lt; 65 years</v>
      </c>
      <c r="D20" s="11" t="str" cm="1">
        <f t="array" ref="D20:D23">_xlfn.TEXTAFTER(_xlfn._xlws.SORT(_xlfn.UNIQUE(_xlfn._xlws.FILTER(AnalysisResults!M$2:M$142&amp;"|"&amp;AnalysisResults!E$2:E$142,AnalysisResults!$A$2:$A$142='Demog Shell'!D19,""))),"|")</f>
        <v>Mth01_CatVar_ByGrp_n</v>
      </c>
      <c r="E20" s="9" t="str" cm="1">
        <f t="array" ref="E20">_xlfn._xlws.FILTER(AnalysisMethods!$H$4:$H$31,AnalysisMethods!$E$4:$E$31='Demog Shell'!D20,"")</f>
        <v/>
      </c>
      <c r="F20" s="10" t="str" cm="1">
        <f t="array" ref="F20">_xlfn._xlws.FILTER(AnalysisResults!$G$2:$G$142,(AnalysisResults!$E$2:$E$142='Demog Shell'!$D20)*(AnalysisResults!$I$2:$I$142='Demog Shell'!$F$4)*((AnalysisResults!$I$2:$I$142='Demog Shell'!$B20)+(AnalysisResults!$M$2:$M$142='Demog Shell'!$B20)+(AnalysisResults!$Q$2:$Q$142='Demog Shell'!$B20)),"")</f>
        <v>XX</v>
      </c>
      <c r="G20" s="10" t="str" cm="1">
        <f t="array" ref="G20">_xlfn._xlws.FILTER(AnalysisResults!$G$2:$G$142,(AnalysisResults!$E$2:$E$142='Demog Shell'!$D20)*(AnalysisResults!$I$2:$I$142='Demog Shell'!$F$4)*((AnalysisResults!$I$2:$I$142='Demog Shell'!$B20)+(AnalysisResults!$M$2:$M$142='Demog Shell'!$B20)+(AnalysisResults!$Q$2:$Q$142='Demog Shell'!$B20)),"")</f>
        <v>XX</v>
      </c>
      <c r="H20" s="10" t="str" cm="1">
        <f t="array" ref="H20">_xlfn._xlws.FILTER(AnalysisResults!$G$2:$G$142,(AnalysisResults!$E$2:$E$142='Demog Shell'!$D20)*(AnalysisResults!$I$2:$I$142='Demog Shell'!$F$4)*((AnalysisResults!$I$2:$I$142='Demog Shell'!$B20)+(AnalysisResults!$M$2:$M$142='Demog Shell'!$B20)+(AnalysisResults!$Q$2:$Q$142='Demog Shell'!$B20)),"")</f>
        <v>XX</v>
      </c>
    </row>
    <row r="21" spans="1:8" x14ac:dyDescent="0.45">
      <c r="B21" s="11" t="str">
        <v>AnlsGrouping_03_AgeGp_1</v>
      </c>
      <c r="C21" s="9" t="str" cm="1">
        <f t="array" ref="C21">_xlfn._xlws.FILTER(AnalysisGroupings!$G$2:$G$20,AnalysisGroupings!$F$2:$F$20=B21,"")</f>
        <v>&lt; 65 years</v>
      </c>
      <c r="D21" s="11" t="str">
        <v>Mth01_CatVar_ByGrp_pct</v>
      </c>
      <c r="E21" s="9" t="str" cm="1">
        <f t="array" ref="E21">_xlfn._xlws.FILTER(AnalysisMethods!$H$4:$H$31,AnalysisMethods!$E$4:$E$31='Demog Shell'!D21,"")</f>
        <v/>
      </c>
      <c r="F21" s="10" t="str" cm="1">
        <f t="array" ref="F21">_xlfn._xlws.FILTER(AnalysisResults!$G$2:$G$142,(AnalysisResults!$E$2:$E$142='Demog Shell'!$D21)*(AnalysisResults!$I$2:$I$142='Demog Shell'!$F$4)*((AnalysisResults!$I$2:$I$142='Demog Shell'!$B21)+(AnalysisResults!$M$2:$M$142='Demog Shell'!$B21)+(AnalysisResults!$Q$2:$Q$142='Demog Shell'!$B21)),"")</f>
        <v>( XX.X)</v>
      </c>
      <c r="G21" s="10" t="str" cm="1">
        <f t="array" ref="G21">_xlfn._xlws.FILTER(AnalysisResults!$G$2:$G$142,(AnalysisResults!$E$2:$E$142='Demog Shell'!$D21)*(AnalysisResults!$I$2:$I$142='Demog Shell'!$F$4)*((AnalysisResults!$I$2:$I$142='Demog Shell'!$B21)+(AnalysisResults!$M$2:$M$142='Demog Shell'!$B21)+(AnalysisResults!$Q$2:$Q$142='Demog Shell'!$B21)),"")</f>
        <v>( XX.X)</v>
      </c>
      <c r="H21" s="10" t="str" cm="1">
        <f t="array" ref="H21">_xlfn._xlws.FILTER(AnalysisResults!$G$2:$G$142,(AnalysisResults!$E$2:$E$142='Demog Shell'!$D21)*(AnalysisResults!$I$2:$I$142='Demog Shell'!$F$4)*((AnalysisResults!$I$2:$I$142='Demog Shell'!$B21)+(AnalysisResults!$M$2:$M$142='Demog Shell'!$B21)+(AnalysisResults!$Q$2:$Q$142='Demog Shell'!$B21)),"")</f>
        <v>( XX.X)</v>
      </c>
    </row>
    <row r="22" spans="1:8" x14ac:dyDescent="0.45">
      <c r="B22" s="11" t="str">
        <v>AnlsGrouping_03_AgeGp_2</v>
      </c>
      <c r="C22" s="9" t="str" cm="1">
        <f t="array" ref="C22">_xlfn._xlws.FILTER(AnalysisGroupings!$G$2:$G$20,AnalysisGroupings!$F$2:$F$20=B22,"")</f>
        <v>≥ 65 years</v>
      </c>
      <c r="D22" s="11" t="str">
        <v>Mth01_CatVar_ByGrp_n</v>
      </c>
      <c r="E22" s="9" t="str" cm="1">
        <f t="array" ref="E22">_xlfn._xlws.FILTER(AnalysisMethods!$H$4:$H$31,AnalysisMethods!$E$4:$E$31='Demog Shell'!D22,"")</f>
        <v/>
      </c>
      <c r="F22" s="10" t="str" cm="1">
        <f t="array" ref="F22">_xlfn._xlws.FILTER(AnalysisResults!$G$2:$G$142,(AnalysisResults!$E$2:$E$142='Demog Shell'!$D22)*(AnalysisResults!$I$2:$I$142='Demog Shell'!$F$4)*((AnalysisResults!$I$2:$I$142='Demog Shell'!$B22)+(AnalysisResults!$M$2:$M$142='Demog Shell'!$B22)+(AnalysisResults!$Q$2:$Q$142='Demog Shell'!$B22)),"")</f>
        <v>XX</v>
      </c>
      <c r="G22" s="10" t="str" cm="1">
        <f t="array" ref="G22">_xlfn._xlws.FILTER(AnalysisResults!$G$2:$G$142,(AnalysisResults!$E$2:$E$142='Demog Shell'!$D22)*(AnalysisResults!$I$2:$I$142='Demog Shell'!$F$4)*((AnalysisResults!$I$2:$I$142='Demog Shell'!$B22)+(AnalysisResults!$M$2:$M$142='Demog Shell'!$B22)+(AnalysisResults!$Q$2:$Q$142='Demog Shell'!$B22)),"")</f>
        <v>XX</v>
      </c>
      <c r="H22" s="10" t="str" cm="1">
        <f t="array" ref="H22">_xlfn._xlws.FILTER(AnalysisResults!$G$2:$G$142,(AnalysisResults!$E$2:$E$142='Demog Shell'!$D22)*(AnalysisResults!$I$2:$I$142='Demog Shell'!$F$4)*((AnalysisResults!$I$2:$I$142='Demog Shell'!$B22)+(AnalysisResults!$M$2:$M$142='Demog Shell'!$B22)+(AnalysisResults!$Q$2:$Q$142='Demog Shell'!$B22)),"")</f>
        <v>XX</v>
      </c>
    </row>
    <row r="23" spans="1:8" x14ac:dyDescent="0.45">
      <c r="B23" s="11" t="str">
        <v>AnlsGrouping_03_AgeGp_2</v>
      </c>
      <c r="C23" s="9" t="str" cm="1">
        <f t="array" ref="C23">_xlfn._xlws.FILTER(AnalysisGroupings!$G$2:$G$20,AnalysisGroupings!$F$2:$F$20=B23,"")</f>
        <v>≥ 65 years</v>
      </c>
      <c r="D23" s="11" t="str">
        <v>Mth01_CatVar_ByGrp_pct</v>
      </c>
      <c r="E23" s="9" t="str" cm="1">
        <f t="array" ref="E23">_xlfn._xlws.FILTER(AnalysisMethods!$H$4:$H$31,AnalysisMethods!$E$4:$E$31='Demog Shell'!D23,"")</f>
        <v/>
      </c>
      <c r="F23" s="10" t="str" cm="1">
        <f t="array" ref="F23">_xlfn._xlws.FILTER(AnalysisResults!$G$2:$G$142,(AnalysisResults!$E$2:$E$142='Demog Shell'!$D23)*(AnalysisResults!$I$2:$I$142='Demog Shell'!$F$4)*((AnalysisResults!$I$2:$I$142='Demog Shell'!$B23)+(AnalysisResults!$M$2:$M$142='Demog Shell'!$B23)+(AnalysisResults!$Q$2:$Q$142='Demog Shell'!$B23)),"")</f>
        <v>( XX.X)</v>
      </c>
      <c r="G23" s="10" t="str" cm="1">
        <f t="array" ref="G23">_xlfn._xlws.FILTER(AnalysisResults!$G$2:$G$142,(AnalysisResults!$E$2:$E$142='Demog Shell'!$D23)*(AnalysisResults!$I$2:$I$142='Demog Shell'!$F$4)*((AnalysisResults!$I$2:$I$142='Demog Shell'!$B23)+(AnalysisResults!$M$2:$M$142='Demog Shell'!$B23)+(AnalysisResults!$Q$2:$Q$142='Demog Shell'!$B23)),"")</f>
        <v>( XX.X)</v>
      </c>
      <c r="H23" s="10" t="str" cm="1">
        <f t="array" ref="H23">_xlfn._xlws.FILTER(AnalysisResults!$G$2:$G$142,(AnalysisResults!$E$2:$E$142='Demog Shell'!$D23)*(AnalysisResults!$I$2:$I$142='Demog Shell'!$F$4)*((AnalysisResults!$I$2:$I$142='Demog Shell'!$B23)+(AnalysisResults!$M$2:$M$142='Demog Shell'!$B23)+(AnalysisResults!$Q$2:$Q$142='Demog Shell'!$B23)),"")</f>
        <v>( XX.X)</v>
      </c>
    </row>
    <row r="24" spans="1:8" x14ac:dyDescent="0.45">
      <c r="C24" s="9"/>
      <c r="D24" s="11"/>
      <c r="E24" s="9"/>
      <c r="F24" s="10"/>
      <c r="G24" s="10"/>
      <c r="H24" s="10"/>
    </row>
    <row r="25" spans="1:8" x14ac:dyDescent="0.45">
      <c r="A25" s="5" t="s">
        <v>28</v>
      </c>
      <c r="B25" s="9" t="str" cm="1">
        <f t="array" ref="B25">_xlfn.UNIQUE(_xlfn._xlws.FILTER(AnalysisGroupings!$C$2:$C$21,AnalysisGroupings!$B$2:$B$21='Demog Shell'!A25,""))</f>
        <v>Gender</v>
      </c>
      <c r="C25" s="9"/>
      <c r="D25" s="11" t="str" cm="1">
        <f t="array" ref="D25">_xlfn._xlws.FILTER(Analyses!$A$2:$A$11,(Analyses!$F$2:$F$11='Demog Shell'!A25)+(Analyses!$G$2:$G$11='Demog Shell'!A25)+(Analyses!$H$2:$H$11='Demog Shell'!A25),"")</f>
        <v>An03.3_Sex_ByTrt</v>
      </c>
      <c r="E25" s="9"/>
      <c r="F25" s="10"/>
      <c r="G25" s="10"/>
      <c r="H25" s="10"/>
    </row>
    <row r="26" spans="1:8" x14ac:dyDescent="0.45">
      <c r="B26" s="11" t="str" cm="1">
        <f t="array" ref="B26:B29">_xlfn.TEXTBEFORE(_xlfn._xlws.SORT(_xlfn.UNIQUE(_xlfn._xlws.FILTER(AnalysisResults!M$2:M$142&amp;"|"&amp;AnalysisResults!E$2:E$142,AnalysisResults!$A$2:$A$142='Demog Shell'!D25,""))),"|")</f>
        <v>AnlsGrouping_01_Sex_1</v>
      </c>
      <c r="C26" s="9" t="str" cm="1">
        <f t="array" ref="C26">_xlfn._xlws.FILTER(AnalysisGroupings!$G$2:$G$20,AnalysisGroupings!$F$2:$F$20=B26,"")</f>
        <v>Male</v>
      </c>
      <c r="D26" s="11" t="str" cm="1">
        <f t="array" ref="D26:D29">_xlfn.TEXTAFTER(_xlfn._xlws.SORT(_xlfn.UNIQUE(_xlfn._xlws.FILTER(AnalysisResults!M$2:M$142&amp;"|"&amp;AnalysisResults!E$2:E$142,AnalysisResults!$A$2:$A$142='Demog Shell'!D25,""))),"|")</f>
        <v>Mth01_CatVar_ByGrp_n</v>
      </c>
      <c r="E26" s="9" t="str" cm="1">
        <f t="array" ref="E26">_xlfn._xlws.FILTER(AnalysisMethods!$H$4:$H$31,AnalysisMethods!$E$4:$E$31='Demog Shell'!D26,"")</f>
        <v/>
      </c>
      <c r="F26" s="10" t="str" cm="1">
        <f t="array" ref="F26">_xlfn._xlws.FILTER(AnalysisResults!$G$2:$G$142,(AnalysisResults!$E$2:$E$142='Demog Shell'!$D26)*(AnalysisResults!$I$2:$I$142='Demog Shell'!$F$4)*((AnalysisResults!$I$2:$I$142='Demog Shell'!$B26)+(AnalysisResults!$M$2:$M$142='Demog Shell'!$B26)+(AnalysisResults!$Q$2:$Q$142='Demog Shell'!$B26)),"")</f>
        <v>XX</v>
      </c>
      <c r="G26" s="10" t="str" cm="1">
        <f t="array" ref="G26">_xlfn._xlws.FILTER(AnalysisResults!$G$2:$G$142,(AnalysisResults!$E$2:$E$142='Demog Shell'!$D26)*(AnalysisResults!$I$2:$I$142='Demog Shell'!$F$4)*((AnalysisResults!$I$2:$I$142='Demog Shell'!$B26)+(AnalysisResults!$M$2:$M$142='Demog Shell'!$B26)+(AnalysisResults!$Q$2:$Q$142='Demog Shell'!$B26)),"")</f>
        <v>XX</v>
      </c>
      <c r="H26" s="10" t="str" cm="1">
        <f t="array" ref="H26">_xlfn._xlws.FILTER(AnalysisResults!$G$2:$G$142,(AnalysisResults!$E$2:$E$142='Demog Shell'!$D26)*(AnalysisResults!$I$2:$I$142='Demog Shell'!$F$4)*((AnalysisResults!$I$2:$I$142='Demog Shell'!$B26)+(AnalysisResults!$M$2:$M$142='Demog Shell'!$B26)+(AnalysisResults!$Q$2:$Q$142='Demog Shell'!$B26)),"")</f>
        <v>XX</v>
      </c>
    </row>
    <row r="27" spans="1:8" x14ac:dyDescent="0.45">
      <c r="B27" s="11" t="str">
        <v>AnlsGrouping_01_Sex_1</v>
      </c>
      <c r="C27" s="9" t="str" cm="1">
        <f t="array" ref="C27">_xlfn._xlws.FILTER(AnalysisGroupings!$G$2:$G$20,AnalysisGroupings!$F$2:$F$20=B27,"")</f>
        <v>Male</v>
      </c>
      <c r="D27" s="11" t="str">
        <v>Mth01_CatVar_ByGrp_pct</v>
      </c>
      <c r="E27" s="9" t="str" cm="1">
        <f t="array" ref="E27">_xlfn._xlws.FILTER(AnalysisMethods!$H$4:$H$31,AnalysisMethods!$E$4:$E$31='Demog Shell'!D27,"")</f>
        <v/>
      </c>
      <c r="F27" s="10" t="str" cm="1">
        <f t="array" ref="F27">_xlfn._xlws.FILTER(AnalysisResults!$G$2:$G$142,(AnalysisResults!$E$2:$E$142='Demog Shell'!$D27)*(AnalysisResults!$I$2:$I$142='Demog Shell'!$F$4)*((AnalysisResults!$I$2:$I$142='Demog Shell'!$B27)+(AnalysisResults!$M$2:$M$142='Demog Shell'!$B27)+(AnalysisResults!$Q$2:$Q$142='Demog Shell'!$B27)),"")</f>
        <v>( XX.X)</v>
      </c>
      <c r="G27" s="10" t="str" cm="1">
        <f t="array" ref="G27">_xlfn._xlws.FILTER(AnalysisResults!$G$2:$G$142,(AnalysisResults!$E$2:$E$142='Demog Shell'!$D27)*(AnalysisResults!$I$2:$I$142='Demog Shell'!$F$4)*((AnalysisResults!$I$2:$I$142='Demog Shell'!$B27)+(AnalysisResults!$M$2:$M$142='Demog Shell'!$B27)+(AnalysisResults!$Q$2:$Q$142='Demog Shell'!$B27)),"")</f>
        <v>( XX.X)</v>
      </c>
      <c r="H27" s="10" t="str" cm="1">
        <f t="array" ref="H27">_xlfn._xlws.FILTER(AnalysisResults!$G$2:$G$142,(AnalysisResults!$E$2:$E$142='Demog Shell'!$D27)*(AnalysisResults!$I$2:$I$142='Demog Shell'!$F$4)*((AnalysisResults!$I$2:$I$142='Demog Shell'!$B27)+(AnalysisResults!$M$2:$M$142='Demog Shell'!$B27)+(AnalysisResults!$Q$2:$Q$142='Demog Shell'!$B27)),"")</f>
        <v>( XX.X)</v>
      </c>
    </row>
    <row r="28" spans="1:8" x14ac:dyDescent="0.45">
      <c r="B28" s="11" t="str">
        <v>AnlsGrouping_01_Sex_2</v>
      </c>
      <c r="C28" s="9" t="str" cm="1">
        <f t="array" ref="C28">_xlfn._xlws.FILTER(AnalysisGroupings!$G$2:$G$20,AnalysisGroupings!$F$2:$F$20=B28,"")</f>
        <v>Female</v>
      </c>
      <c r="D28" s="11" t="str">
        <v>Mth01_CatVar_ByGrp_n</v>
      </c>
      <c r="E28" s="9" t="str" cm="1">
        <f t="array" ref="E28">_xlfn._xlws.FILTER(AnalysisMethods!$H$4:$H$31,AnalysisMethods!$E$4:$E$31='Demog Shell'!D28,"")</f>
        <v/>
      </c>
      <c r="F28" s="10" t="str" cm="1">
        <f t="array" ref="F28">_xlfn._xlws.FILTER(AnalysisResults!$G$2:$G$142,(AnalysisResults!$E$2:$E$142='Demog Shell'!$D28)*(AnalysisResults!$I$2:$I$142='Demog Shell'!$F$4)*((AnalysisResults!$I$2:$I$142='Demog Shell'!$B28)+(AnalysisResults!$M$2:$M$142='Demog Shell'!$B28)+(AnalysisResults!$Q$2:$Q$142='Demog Shell'!$B28)),"")</f>
        <v>XX</v>
      </c>
      <c r="G28" s="10" t="str" cm="1">
        <f t="array" ref="G28">_xlfn._xlws.FILTER(AnalysisResults!$G$2:$G$142,(AnalysisResults!$E$2:$E$142='Demog Shell'!$D28)*(AnalysisResults!$I$2:$I$142='Demog Shell'!$F$4)*((AnalysisResults!$I$2:$I$142='Demog Shell'!$B28)+(AnalysisResults!$M$2:$M$142='Demog Shell'!$B28)+(AnalysisResults!$Q$2:$Q$142='Demog Shell'!$B28)),"")</f>
        <v>XX</v>
      </c>
      <c r="H28" s="10" t="str" cm="1">
        <f t="array" ref="H28">_xlfn._xlws.FILTER(AnalysisResults!$G$2:$G$142,(AnalysisResults!$E$2:$E$142='Demog Shell'!$D28)*(AnalysisResults!$I$2:$I$142='Demog Shell'!$F$4)*((AnalysisResults!$I$2:$I$142='Demog Shell'!$B28)+(AnalysisResults!$M$2:$M$142='Demog Shell'!$B28)+(AnalysisResults!$Q$2:$Q$142='Demog Shell'!$B28)),"")</f>
        <v>XX</v>
      </c>
    </row>
    <row r="29" spans="1:8" x14ac:dyDescent="0.45">
      <c r="B29" s="11" t="str">
        <v>AnlsGrouping_01_Sex_2</v>
      </c>
      <c r="C29" s="9" t="str" cm="1">
        <f t="array" ref="C29">_xlfn._xlws.FILTER(AnalysisGroupings!$G$2:$G$20,AnalysisGroupings!$F$2:$F$20=B29,"")</f>
        <v>Female</v>
      </c>
      <c r="D29" s="11" t="str">
        <v>Mth01_CatVar_ByGrp_pct</v>
      </c>
      <c r="E29" s="9" t="str" cm="1">
        <f t="array" ref="E29">_xlfn._xlws.FILTER(AnalysisMethods!$H$4:$H$31,AnalysisMethods!$E$4:$E$31='Demog Shell'!D29,"")</f>
        <v/>
      </c>
      <c r="F29" s="10" t="str" cm="1">
        <f t="array" ref="F29">_xlfn._xlws.FILTER(AnalysisResults!$G$2:$G$142,(AnalysisResults!$E$2:$E$142='Demog Shell'!$D29)*(AnalysisResults!$I$2:$I$142='Demog Shell'!$F$4)*((AnalysisResults!$I$2:$I$142='Demog Shell'!$B29)+(AnalysisResults!$M$2:$M$142='Demog Shell'!$B29)+(AnalysisResults!$Q$2:$Q$142='Demog Shell'!$B29)),"")</f>
        <v>( XX.X)</v>
      </c>
      <c r="G29" s="10" t="str" cm="1">
        <f t="array" ref="G29">_xlfn._xlws.FILTER(AnalysisResults!$G$2:$G$142,(AnalysisResults!$E$2:$E$142='Demog Shell'!$D29)*(AnalysisResults!$I$2:$I$142='Demog Shell'!$F$4)*((AnalysisResults!$I$2:$I$142='Demog Shell'!$B29)+(AnalysisResults!$M$2:$M$142='Demog Shell'!$B29)+(AnalysisResults!$Q$2:$Q$142='Demog Shell'!$B29)),"")</f>
        <v>( XX.X)</v>
      </c>
      <c r="H29" s="10" t="str" cm="1">
        <f t="array" ref="H29">_xlfn._xlws.FILTER(AnalysisResults!$G$2:$G$142,(AnalysisResults!$E$2:$E$142='Demog Shell'!$D29)*(AnalysisResults!$I$2:$I$142='Demog Shell'!$F$4)*((AnalysisResults!$I$2:$I$142='Demog Shell'!$B29)+(AnalysisResults!$M$2:$M$142='Demog Shell'!$B29)+(AnalysisResults!$Q$2:$Q$142='Demog Shell'!$B29)),"")</f>
        <v>( XX.X)</v>
      </c>
    </row>
    <row r="30" spans="1:8" x14ac:dyDescent="0.45">
      <c r="C30" s="9"/>
      <c r="D30" s="11"/>
      <c r="E30" s="9"/>
      <c r="F30" s="10"/>
      <c r="G30" s="10"/>
      <c r="H30" s="10"/>
    </row>
    <row r="31" spans="1:8" x14ac:dyDescent="0.45">
      <c r="A31" s="5" t="s">
        <v>93</v>
      </c>
      <c r="B31" s="9" t="str" cm="1">
        <f t="array" ref="B31">_xlfn.UNIQUE(_xlfn._xlws.FILTER(AnalysisGroupings!$C$2:$C$21,AnalysisGroupings!$B$2:$B$21='Demog Shell'!A31,""))</f>
        <v>Ethnicity</v>
      </c>
      <c r="C31" s="9"/>
      <c r="D31" s="11" t="str" cm="1">
        <f t="array" ref="D31">_xlfn._xlws.FILTER(Analyses!$A$2:$A$11,(Analyses!$F$2:$F$11='Demog Shell'!A31)+(Analyses!$G$2:$G$11='Demog Shell'!A31)+(Analyses!$H$2:$H$11='Demog Shell'!A31),"")</f>
        <v>An03.4_Ethnic_ByTrt</v>
      </c>
      <c r="E31" s="9"/>
      <c r="F31" s="10"/>
      <c r="G31" s="10"/>
      <c r="H31" s="10"/>
    </row>
    <row r="32" spans="1:8" x14ac:dyDescent="0.45">
      <c r="B32" s="11" t="str" cm="1">
        <f t="array" ref="B32:B35">_xlfn.TEXTBEFORE(_xlfn._xlws.SORT(_xlfn.UNIQUE(_xlfn._xlws.FILTER(AnalysisResults!M$2:M$142&amp;"|"&amp;AnalysisResults!E$2:E$142,AnalysisResults!$A$2:$A$142='Demog Shell'!D31,""))),"|")</f>
        <v>AnlsGrouping_05_Ethnic_1</v>
      </c>
      <c r="C32" s="9" t="str" cm="1">
        <f t="array" ref="C32">_xlfn._xlws.FILTER(AnalysisGroupings!$G$2:$G$20,AnalysisGroupings!$F$2:$F$20=B32,"")</f>
        <v>Hispanic or Latino</v>
      </c>
      <c r="D32" s="11" t="str" cm="1">
        <f t="array" ref="D32:D35">_xlfn.TEXTAFTER(_xlfn._xlws.SORT(_xlfn.UNIQUE(_xlfn._xlws.FILTER(AnalysisResults!M$2:M$142&amp;"|"&amp;AnalysisResults!E$2:E$142,AnalysisResults!$A$2:$A$142='Demog Shell'!D31,""))),"|")</f>
        <v>Mth01_CatVar_ByGrp_n</v>
      </c>
      <c r="E32" s="9" t="str" cm="1">
        <f t="array" ref="E32">_xlfn._xlws.FILTER(AnalysisMethods!$H$4:$H$31,AnalysisMethods!$E$4:$E$31='Demog Shell'!D32,"")</f>
        <v/>
      </c>
      <c r="F32" s="10" t="str" cm="1">
        <f t="array" ref="F32">_xlfn._xlws.FILTER(AnalysisResults!$G$2:$G$142,(AnalysisResults!$E$2:$E$142='Demog Shell'!$D32)*(AnalysisResults!$I$2:$I$142='Demog Shell'!$F$4)*((AnalysisResults!$I$2:$I$142='Demog Shell'!$B32)+(AnalysisResults!$M$2:$M$142='Demog Shell'!$B32)+(AnalysisResults!$Q$2:$Q$142='Demog Shell'!$B32)),"")</f>
        <v>XX</v>
      </c>
      <c r="G32" s="10" t="str" cm="1">
        <f t="array" ref="G32">_xlfn._xlws.FILTER(AnalysisResults!$G$2:$G$142,(AnalysisResults!$E$2:$E$142='Demog Shell'!$D32)*(AnalysisResults!$I$2:$I$142='Demog Shell'!$F$4)*((AnalysisResults!$I$2:$I$142='Demog Shell'!$B32)+(AnalysisResults!$M$2:$M$142='Demog Shell'!$B32)+(AnalysisResults!$Q$2:$Q$142='Demog Shell'!$B32)),"")</f>
        <v>XX</v>
      </c>
      <c r="H32" s="10" t="str" cm="1">
        <f t="array" ref="H32">_xlfn._xlws.FILTER(AnalysisResults!$G$2:$G$142,(AnalysisResults!$E$2:$E$142='Demog Shell'!$D32)*(AnalysisResults!$I$2:$I$142='Demog Shell'!$F$4)*((AnalysisResults!$I$2:$I$142='Demog Shell'!$B32)+(AnalysisResults!$M$2:$M$142='Demog Shell'!$B32)+(AnalysisResults!$Q$2:$Q$142='Demog Shell'!$B32)),"")</f>
        <v>XX</v>
      </c>
    </row>
    <row r="33" spans="1:8" x14ac:dyDescent="0.45">
      <c r="B33" s="11" t="str">
        <v>AnlsGrouping_05_Ethnic_1</v>
      </c>
      <c r="C33" s="9" t="str" cm="1">
        <f t="array" ref="C33">_xlfn._xlws.FILTER(AnalysisGroupings!$G$2:$G$20,AnalysisGroupings!$F$2:$F$20=B33,"")</f>
        <v>Hispanic or Latino</v>
      </c>
      <c r="D33" s="11" t="str">
        <v>Mth01_CatVar_ByGrp_pct</v>
      </c>
      <c r="E33" s="9" t="str" cm="1">
        <f t="array" ref="E33">_xlfn._xlws.FILTER(AnalysisMethods!$H$4:$H$31,AnalysisMethods!$E$4:$E$31='Demog Shell'!D33,"")</f>
        <v/>
      </c>
      <c r="F33" s="10" t="str" cm="1">
        <f t="array" ref="F33">_xlfn._xlws.FILTER(AnalysisResults!$G$2:$G$142,(AnalysisResults!$E$2:$E$142='Demog Shell'!$D33)*(AnalysisResults!$I$2:$I$142='Demog Shell'!$F$4)*((AnalysisResults!$I$2:$I$142='Demog Shell'!$B33)+(AnalysisResults!$M$2:$M$142='Demog Shell'!$B33)+(AnalysisResults!$Q$2:$Q$142='Demog Shell'!$B33)),"")</f>
        <v>( XX.X)</v>
      </c>
      <c r="G33" s="10" t="str" cm="1">
        <f t="array" ref="G33">_xlfn._xlws.FILTER(AnalysisResults!$G$2:$G$142,(AnalysisResults!$E$2:$E$142='Demog Shell'!$D33)*(AnalysisResults!$I$2:$I$142='Demog Shell'!$F$4)*((AnalysisResults!$I$2:$I$142='Demog Shell'!$B33)+(AnalysisResults!$M$2:$M$142='Demog Shell'!$B33)+(AnalysisResults!$Q$2:$Q$142='Demog Shell'!$B33)),"")</f>
        <v>( XX.X)</v>
      </c>
      <c r="H33" s="10" t="str" cm="1">
        <f t="array" ref="H33">_xlfn._xlws.FILTER(AnalysisResults!$G$2:$G$142,(AnalysisResults!$E$2:$E$142='Demog Shell'!$D33)*(AnalysisResults!$I$2:$I$142='Demog Shell'!$F$4)*((AnalysisResults!$I$2:$I$142='Demog Shell'!$B33)+(AnalysisResults!$M$2:$M$142='Demog Shell'!$B33)+(AnalysisResults!$Q$2:$Q$142='Demog Shell'!$B33)),"")</f>
        <v>( XX.X)</v>
      </c>
    </row>
    <row r="34" spans="1:8" x14ac:dyDescent="0.45">
      <c r="B34" s="11" t="str">
        <v>AnlsGrouping_05_Ethnic_2</v>
      </c>
      <c r="C34" s="9" t="str" cm="1">
        <f t="array" ref="C34">_xlfn._xlws.FILTER(AnalysisGroupings!$G$2:$G$20,AnalysisGroupings!$F$2:$F$20=B34,"")</f>
        <v>Not Hispanic or Latino</v>
      </c>
      <c r="D34" s="11" t="str">
        <v>Mth01_CatVar_ByGrp_n</v>
      </c>
      <c r="E34" s="9" t="str" cm="1">
        <f t="array" ref="E34">_xlfn._xlws.FILTER(AnalysisMethods!$H$4:$H$31,AnalysisMethods!$E$4:$E$31='Demog Shell'!D34,"")</f>
        <v/>
      </c>
      <c r="F34" s="10" t="str" cm="1">
        <f t="array" ref="F34">_xlfn._xlws.FILTER(AnalysisResults!$G$2:$G$142,(AnalysisResults!$E$2:$E$142='Demog Shell'!$D34)*(AnalysisResults!$I$2:$I$142='Demog Shell'!$F$4)*((AnalysisResults!$I$2:$I$142='Demog Shell'!$B34)+(AnalysisResults!$M$2:$M$142='Demog Shell'!$B34)+(AnalysisResults!$Q$2:$Q$142='Demog Shell'!$B34)),"")</f>
        <v>XX</v>
      </c>
      <c r="G34" s="10" t="str" cm="1">
        <f t="array" ref="G34">_xlfn._xlws.FILTER(AnalysisResults!$G$2:$G$142,(AnalysisResults!$E$2:$E$142='Demog Shell'!$D34)*(AnalysisResults!$I$2:$I$142='Demog Shell'!$F$4)*((AnalysisResults!$I$2:$I$142='Demog Shell'!$B34)+(AnalysisResults!$M$2:$M$142='Demog Shell'!$B34)+(AnalysisResults!$Q$2:$Q$142='Demog Shell'!$B34)),"")</f>
        <v>XX</v>
      </c>
      <c r="H34" s="10" t="str" cm="1">
        <f t="array" ref="H34">_xlfn._xlws.FILTER(AnalysisResults!$G$2:$G$142,(AnalysisResults!$E$2:$E$142='Demog Shell'!$D34)*(AnalysisResults!$I$2:$I$142='Demog Shell'!$F$4)*((AnalysisResults!$I$2:$I$142='Demog Shell'!$B34)+(AnalysisResults!$M$2:$M$142='Demog Shell'!$B34)+(AnalysisResults!$Q$2:$Q$142='Demog Shell'!$B34)),"")</f>
        <v>XX</v>
      </c>
    </row>
    <row r="35" spans="1:8" x14ac:dyDescent="0.45">
      <c r="B35" s="11" t="str">
        <v>AnlsGrouping_05_Ethnic_2</v>
      </c>
      <c r="C35" s="9" t="str" cm="1">
        <f t="array" ref="C35">_xlfn._xlws.FILTER(AnalysisGroupings!$G$2:$G$20,AnalysisGroupings!$F$2:$F$20=B35,"")</f>
        <v>Not Hispanic or Latino</v>
      </c>
      <c r="D35" s="11" t="str">
        <v>Mth01_CatVar_ByGrp_pct</v>
      </c>
      <c r="E35" s="9" t="str" cm="1">
        <f t="array" ref="E35">_xlfn._xlws.FILTER(AnalysisMethods!$H$4:$H$31,AnalysisMethods!$E$4:$E$31='Demog Shell'!D35,"")</f>
        <v/>
      </c>
      <c r="F35" s="10" t="str" cm="1">
        <f t="array" ref="F35">_xlfn._xlws.FILTER(AnalysisResults!$G$2:$G$142,(AnalysisResults!$E$2:$E$142='Demog Shell'!$D35)*(AnalysisResults!$I$2:$I$142='Demog Shell'!$F$4)*((AnalysisResults!$I$2:$I$142='Demog Shell'!$B35)+(AnalysisResults!$M$2:$M$142='Demog Shell'!$B35)+(AnalysisResults!$Q$2:$Q$142='Demog Shell'!$B35)),"")</f>
        <v>( XX.X)</v>
      </c>
      <c r="G35" s="10" t="str" cm="1">
        <f t="array" ref="G35">_xlfn._xlws.FILTER(AnalysisResults!$G$2:$G$142,(AnalysisResults!$E$2:$E$142='Demog Shell'!$D35)*(AnalysisResults!$I$2:$I$142='Demog Shell'!$F$4)*((AnalysisResults!$I$2:$I$142='Demog Shell'!$B35)+(AnalysisResults!$M$2:$M$142='Demog Shell'!$B35)+(AnalysisResults!$Q$2:$Q$142='Demog Shell'!$B35)),"")</f>
        <v>( XX.X)</v>
      </c>
      <c r="H35" s="10" t="str" cm="1">
        <f t="array" ref="H35">_xlfn._xlws.FILTER(AnalysisResults!$G$2:$G$142,(AnalysisResults!$E$2:$E$142='Demog Shell'!$D35)*(AnalysisResults!$I$2:$I$142='Demog Shell'!$F$4)*((AnalysisResults!$I$2:$I$142='Demog Shell'!$B35)+(AnalysisResults!$M$2:$M$142='Demog Shell'!$B35)+(AnalysisResults!$Q$2:$Q$142='Demog Shell'!$B35)),"")</f>
        <v>( XX.X)</v>
      </c>
    </row>
    <row r="36" spans="1:8" x14ac:dyDescent="0.45">
      <c r="C36" s="9"/>
      <c r="D36" s="11"/>
      <c r="E36" s="9"/>
      <c r="F36" s="10"/>
      <c r="G36" s="10"/>
      <c r="H36" s="10"/>
    </row>
    <row r="37" spans="1:8" x14ac:dyDescent="0.45">
      <c r="A37" s="5" t="s">
        <v>50</v>
      </c>
      <c r="B37" s="9" t="str" cm="1">
        <f t="array" ref="B37">_xlfn.UNIQUE(_xlfn._xlws.FILTER(AnalysisGroupings!$C$2:$C$21,AnalysisGroupings!$B$2:$B$21='Demog Shell'!A37,""))</f>
        <v>Primary Race</v>
      </c>
      <c r="C37" s="9"/>
      <c r="D37" s="11" t="str" cm="1">
        <f t="array" ref="D37">_xlfn._xlws.FILTER(Analyses!$A$2:$A$11,(Analyses!$F$2:$F$11='Demog Shell'!A37)+(Analyses!$G$2:$G$11='Demog Shell'!A37)+(Analyses!$H$2:$H$11='Demog Shell'!A37),"")</f>
        <v>An03.5_Race_ByTrt</v>
      </c>
      <c r="E37" s="9"/>
      <c r="F37" s="10"/>
      <c r="G37" s="10"/>
      <c r="H37" s="10"/>
    </row>
    <row r="38" spans="1:8" x14ac:dyDescent="0.45">
      <c r="B38" s="11" t="str" cm="1">
        <f t="array" ref="B38:B55">_xlfn.TEXTBEFORE(_xlfn._xlws.SORT(_xlfn.UNIQUE(_xlfn._xlws.FILTER(AnalysisResults!M$2:M$142&amp;"|"&amp;AnalysisResults!E$2:E$142,AnalysisResults!$A$2:$A$142='Demog Shell'!D37,""))),"|")</f>
        <v>AnlsGrouping_04_Race_1</v>
      </c>
      <c r="C38" s="9" t="str" cm="1">
        <f t="array" ref="C38">_xlfn._xlws.FILTER(AnalysisGroupings!$G$2:$G$20,AnalysisGroupings!$F$2:$F$20=B38,"")</f>
        <v>American Indian or Alaska Native</v>
      </c>
      <c r="D38" s="11" t="str" cm="1">
        <f t="array" ref="D38:D55">_xlfn.TEXTAFTER(_xlfn._xlws.SORT(_xlfn.UNIQUE(_xlfn._xlws.FILTER(AnalysisResults!M$2:M$142&amp;"|"&amp;AnalysisResults!E$2:E$142,AnalysisResults!$A$2:$A$142='Demog Shell'!D37,""))),"|")</f>
        <v>Mth01_CatVar_ByGrp_n</v>
      </c>
      <c r="E38" s="9" t="str" cm="1">
        <f t="array" ref="E38">_xlfn._xlws.FILTER(AnalysisMethods!$H$4:$H$31,AnalysisMethods!$E$4:$E$31='Demog Shell'!D38,"")</f>
        <v/>
      </c>
      <c r="F38" s="10" t="str" cm="1">
        <f t="array" ref="F38">_xlfn._xlws.FILTER(AnalysisResults!$G$2:$G$142,(AnalysisResults!$E$2:$E$142='Demog Shell'!$D38)*(AnalysisResults!$I$2:$I$142='Demog Shell'!$F$4)*((AnalysisResults!$I$2:$I$142='Demog Shell'!$B38)+(AnalysisResults!$M$2:$M$142='Demog Shell'!$B38)+(AnalysisResults!$Q$2:$Q$142='Demog Shell'!$B38)),"")</f>
        <v>XX</v>
      </c>
      <c r="G38" s="10" t="str" cm="1">
        <f t="array" ref="G38">_xlfn._xlws.FILTER(AnalysisResults!$G$2:$G$142,(AnalysisResults!$E$2:$E$142='Demog Shell'!$D38)*(AnalysisResults!$I$2:$I$142='Demog Shell'!$F$4)*((AnalysisResults!$I$2:$I$142='Demog Shell'!$B38)+(AnalysisResults!$M$2:$M$142='Demog Shell'!$B38)+(AnalysisResults!$Q$2:$Q$142='Demog Shell'!$B38)),"")</f>
        <v>XX</v>
      </c>
      <c r="H38" s="10" t="str" cm="1">
        <f t="array" ref="H38">_xlfn._xlws.FILTER(AnalysisResults!$G$2:$G$142,(AnalysisResults!$E$2:$E$142='Demog Shell'!$D38)*(AnalysisResults!$I$2:$I$142='Demog Shell'!$F$4)*((AnalysisResults!$I$2:$I$142='Demog Shell'!$B38)+(AnalysisResults!$M$2:$M$142='Demog Shell'!$B38)+(AnalysisResults!$Q$2:$Q$142='Demog Shell'!$B38)),"")</f>
        <v>XX</v>
      </c>
    </row>
    <row r="39" spans="1:8" x14ac:dyDescent="0.45">
      <c r="B39" s="11" t="str">
        <v>AnlsGrouping_04_Race_1</v>
      </c>
      <c r="C39" s="9" t="str" cm="1">
        <f t="array" ref="C39">_xlfn._xlws.FILTER(AnalysisGroupings!$G$2:$G$20,AnalysisGroupings!$F$2:$F$20=B39,"")</f>
        <v>American Indian or Alaska Native</v>
      </c>
      <c r="D39" s="11" t="str">
        <v>Mth01_CatVar_ByGrp_pct</v>
      </c>
      <c r="E39" s="9" t="str" cm="1">
        <f t="array" ref="E39">_xlfn._xlws.FILTER(AnalysisMethods!$H$4:$H$31,AnalysisMethods!$E$4:$E$31='Demog Shell'!D39,"")</f>
        <v/>
      </c>
      <c r="F39" s="10" t="str" cm="1">
        <f t="array" ref="F39">_xlfn._xlws.FILTER(AnalysisResults!$G$2:$G$142,(AnalysisResults!$E$2:$E$142='Demog Shell'!$D39)*(AnalysisResults!$I$2:$I$142='Demog Shell'!$F$4)*((AnalysisResults!$I$2:$I$142='Demog Shell'!$B39)+(AnalysisResults!$M$2:$M$142='Demog Shell'!$B39)+(AnalysisResults!$Q$2:$Q$142='Demog Shell'!$B39)),"")</f>
        <v>( XX.X)</v>
      </c>
      <c r="G39" s="10" t="str" cm="1">
        <f t="array" ref="G39">_xlfn._xlws.FILTER(AnalysisResults!$G$2:$G$142,(AnalysisResults!$E$2:$E$142='Demog Shell'!$D39)*(AnalysisResults!$I$2:$I$142='Demog Shell'!$F$4)*((AnalysisResults!$I$2:$I$142='Demog Shell'!$B39)+(AnalysisResults!$M$2:$M$142='Demog Shell'!$B39)+(AnalysisResults!$Q$2:$Q$142='Demog Shell'!$B39)),"")</f>
        <v>( XX.X)</v>
      </c>
      <c r="H39" s="10" t="str" cm="1">
        <f t="array" ref="H39">_xlfn._xlws.FILTER(AnalysisResults!$G$2:$G$142,(AnalysisResults!$E$2:$E$142='Demog Shell'!$D39)*(AnalysisResults!$I$2:$I$142='Demog Shell'!$F$4)*((AnalysisResults!$I$2:$I$142='Demog Shell'!$B39)+(AnalysisResults!$M$2:$M$142='Demog Shell'!$B39)+(AnalysisResults!$Q$2:$Q$142='Demog Shell'!$B39)),"")</f>
        <v>( XX.X)</v>
      </c>
    </row>
    <row r="40" spans="1:8" x14ac:dyDescent="0.45">
      <c r="B40" s="11" t="str">
        <v>AnlsGrouping_04_Race_2</v>
      </c>
      <c r="C40" s="9" t="str" cm="1">
        <f t="array" ref="C40">_xlfn._xlws.FILTER(AnalysisGroupings!$G$2:$G$20,AnalysisGroupings!$F$2:$F$20=B40,"")</f>
        <v>Asian</v>
      </c>
      <c r="D40" s="11" t="str">
        <v>Mth01_CatVar_ByGrp_n</v>
      </c>
      <c r="E40" s="9" t="str" cm="1">
        <f t="array" ref="E40">_xlfn._xlws.FILTER(AnalysisMethods!$H$4:$H$31,AnalysisMethods!$E$4:$E$31='Demog Shell'!D40,"")</f>
        <v/>
      </c>
      <c r="F40" s="10" t="str" cm="1">
        <f t="array" ref="F40">_xlfn._xlws.FILTER(AnalysisResults!$G$2:$G$142,(AnalysisResults!$E$2:$E$142='Demog Shell'!$D40)*(AnalysisResults!$I$2:$I$142='Demog Shell'!$F$4)*((AnalysisResults!$I$2:$I$142='Demog Shell'!$B40)+(AnalysisResults!$M$2:$M$142='Demog Shell'!$B40)+(AnalysisResults!$Q$2:$Q$142='Demog Shell'!$B40)),"")</f>
        <v>XX</v>
      </c>
      <c r="G40" s="10" t="str" cm="1">
        <f t="array" ref="G40">_xlfn._xlws.FILTER(AnalysisResults!$G$2:$G$142,(AnalysisResults!$E$2:$E$142='Demog Shell'!$D40)*(AnalysisResults!$I$2:$I$142='Demog Shell'!$F$4)*((AnalysisResults!$I$2:$I$142='Demog Shell'!$B40)+(AnalysisResults!$M$2:$M$142='Demog Shell'!$B40)+(AnalysisResults!$Q$2:$Q$142='Demog Shell'!$B40)),"")</f>
        <v>XX</v>
      </c>
      <c r="H40" s="10" t="str" cm="1">
        <f t="array" ref="H40">_xlfn._xlws.FILTER(AnalysisResults!$G$2:$G$142,(AnalysisResults!$E$2:$E$142='Demog Shell'!$D40)*(AnalysisResults!$I$2:$I$142='Demog Shell'!$F$4)*((AnalysisResults!$I$2:$I$142='Demog Shell'!$B40)+(AnalysisResults!$M$2:$M$142='Demog Shell'!$B40)+(AnalysisResults!$Q$2:$Q$142='Demog Shell'!$B40)),"")</f>
        <v>XX</v>
      </c>
    </row>
    <row r="41" spans="1:8" x14ac:dyDescent="0.45">
      <c r="B41" s="11" t="str">
        <v>AnlsGrouping_04_Race_2</v>
      </c>
      <c r="C41" s="9" t="str" cm="1">
        <f t="array" ref="C41">_xlfn._xlws.FILTER(AnalysisGroupings!$G$2:$G$20,AnalysisGroupings!$F$2:$F$20=B41,"")</f>
        <v>Asian</v>
      </c>
      <c r="D41" s="11" t="str">
        <v>Mth01_CatVar_ByGrp_pct</v>
      </c>
      <c r="E41" s="9" t="str" cm="1">
        <f t="array" ref="E41">_xlfn._xlws.FILTER(AnalysisMethods!$H$4:$H$31,AnalysisMethods!$E$4:$E$31='Demog Shell'!D41,"")</f>
        <v/>
      </c>
      <c r="F41" s="10" t="str" cm="1">
        <f t="array" ref="F41">_xlfn._xlws.FILTER(AnalysisResults!$G$2:$G$142,(AnalysisResults!$E$2:$E$142='Demog Shell'!$D41)*(AnalysisResults!$I$2:$I$142='Demog Shell'!$F$4)*((AnalysisResults!$I$2:$I$142='Demog Shell'!$B41)+(AnalysisResults!$M$2:$M$142='Demog Shell'!$B41)+(AnalysisResults!$Q$2:$Q$142='Demog Shell'!$B41)),"")</f>
        <v>( XX.X)</v>
      </c>
      <c r="G41" s="10" t="str" cm="1">
        <f t="array" ref="G41">_xlfn._xlws.FILTER(AnalysisResults!$G$2:$G$142,(AnalysisResults!$E$2:$E$142='Demog Shell'!$D41)*(AnalysisResults!$I$2:$I$142='Demog Shell'!$F$4)*((AnalysisResults!$I$2:$I$142='Demog Shell'!$B41)+(AnalysisResults!$M$2:$M$142='Demog Shell'!$B41)+(AnalysisResults!$Q$2:$Q$142='Demog Shell'!$B41)),"")</f>
        <v>( XX.X)</v>
      </c>
      <c r="H41" s="10" t="str" cm="1">
        <f t="array" ref="H41">_xlfn._xlws.FILTER(AnalysisResults!$G$2:$G$142,(AnalysisResults!$E$2:$E$142='Demog Shell'!$D41)*(AnalysisResults!$I$2:$I$142='Demog Shell'!$F$4)*((AnalysisResults!$I$2:$I$142='Demog Shell'!$B41)+(AnalysisResults!$M$2:$M$142='Demog Shell'!$B41)+(AnalysisResults!$Q$2:$Q$142='Demog Shell'!$B41)),"")</f>
        <v>( XX.X)</v>
      </c>
    </row>
    <row r="42" spans="1:8" x14ac:dyDescent="0.45">
      <c r="B42" s="11" t="str">
        <v>AnlsGrouping_04_Race_3</v>
      </c>
      <c r="C42" s="9" t="str" cm="1">
        <f t="array" ref="C42">_xlfn._xlws.FILTER(AnalysisGroupings!$G$2:$G$20,AnalysisGroupings!$F$2:$F$20=B42,"")</f>
        <v>Black or African American</v>
      </c>
      <c r="D42" s="11" t="str">
        <v>Mth01_CatVar_ByGrp_n</v>
      </c>
      <c r="E42" s="9" t="str" cm="1">
        <f t="array" ref="E42">_xlfn._xlws.FILTER(AnalysisMethods!$H$4:$H$31,AnalysisMethods!$E$4:$E$31='Demog Shell'!D42,"")</f>
        <v/>
      </c>
      <c r="F42" s="10" t="str" cm="1">
        <f t="array" ref="F42">_xlfn._xlws.FILTER(AnalysisResults!$G$2:$G$142,(AnalysisResults!$E$2:$E$142='Demog Shell'!$D42)*(AnalysisResults!$I$2:$I$142='Demog Shell'!$F$4)*((AnalysisResults!$I$2:$I$142='Demog Shell'!$B42)+(AnalysisResults!$M$2:$M$142='Demog Shell'!$B42)+(AnalysisResults!$Q$2:$Q$142='Demog Shell'!$B42)),"")</f>
        <v>XX</v>
      </c>
      <c r="G42" s="10" t="str" cm="1">
        <f t="array" ref="G42">_xlfn._xlws.FILTER(AnalysisResults!$G$2:$G$142,(AnalysisResults!$E$2:$E$142='Demog Shell'!$D42)*(AnalysisResults!$I$2:$I$142='Demog Shell'!$F$4)*((AnalysisResults!$I$2:$I$142='Demog Shell'!$B42)+(AnalysisResults!$M$2:$M$142='Demog Shell'!$B42)+(AnalysisResults!$Q$2:$Q$142='Demog Shell'!$B42)),"")</f>
        <v>XX</v>
      </c>
      <c r="H42" s="10" t="str" cm="1">
        <f t="array" ref="H42">_xlfn._xlws.FILTER(AnalysisResults!$G$2:$G$142,(AnalysisResults!$E$2:$E$142='Demog Shell'!$D42)*(AnalysisResults!$I$2:$I$142='Demog Shell'!$F$4)*((AnalysisResults!$I$2:$I$142='Demog Shell'!$B42)+(AnalysisResults!$M$2:$M$142='Demog Shell'!$B42)+(AnalysisResults!$Q$2:$Q$142='Demog Shell'!$B42)),"")</f>
        <v>XX</v>
      </c>
    </row>
    <row r="43" spans="1:8" x14ac:dyDescent="0.45">
      <c r="B43" s="11" t="str">
        <v>AnlsGrouping_04_Race_3</v>
      </c>
      <c r="C43" s="9" t="str" cm="1">
        <f t="array" ref="C43">_xlfn._xlws.FILTER(AnalysisGroupings!$G$2:$G$20,AnalysisGroupings!$F$2:$F$20=B43,"")</f>
        <v>Black or African American</v>
      </c>
      <c r="D43" s="11" t="str">
        <v>Mth01_CatVar_ByGrp_pct</v>
      </c>
      <c r="E43" s="9" t="str" cm="1">
        <f t="array" ref="E43">_xlfn._xlws.FILTER(AnalysisMethods!$H$4:$H$31,AnalysisMethods!$E$4:$E$31='Demog Shell'!D43,"")</f>
        <v/>
      </c>
      <c r="F43" s="10" t="str" cm="1">
        <f t="array" ref="F43">_xlfn._xlws.FILTER(AnalysisResults!$G$2:$G$142,(AnalysisResults!$E$2:$E$142='Demog Shell'!$D43)*(AnalysisResults!$I$2:$I$142='Demog Shell'!$F$4)*((AnalysisResults!$I$2:$I$142='Demog Shell'!$B43)+(AnalysisResults!$M$2:$M$142='Demog Shell'!$B43)+(AnalysisResults!$Q$2:$Q$142='Demog Shell'!$B43)),"")</f>
        <v>( XX.X)</v>
      </c>
      <c r="G43" s="10" t="str" cm="1">
        <f t="array" ref="G43">_xlfn._xlws.FILTER(AnalysisResults!$G$2:$G$142,(AnalysisResults!$E$2:$E$142='Demog Shell'!$D43)*(AnalysisResults!$I$2:$I$142='Demog Shell'!$F$4)*((AnalysisResults!$I$2:$I$142='Demog Shell'!$B43)+(AnalysisResults!$M$2:$M$142='Demog Shell'!$B43)+(AnalysisResults!$Q$2:$Q$142='Demog Shell'!$B43)),"")</f>
        <v>( XX.X)</v>
      </c>
      <c r="H43" s="10" t="str" cm="1">
        <f t="array" ref="H43">_xlfn._xlws.FILTER(AnalysisResults!$G$2:$G$142,(AnalysisResults!$E$2:$E$142='Demog Shell'!$D43)*(AnalysisResults!$I$2:$I$142='Demog Shell'!$F$4)*((AnalysisResults!$I$2:$I$142='Demog Shell'!$B43)+(AnalysisResults!$M$2:$M$142='Demog Shell'!$B43)+(AnalysisResults!$Q$2:$Q$142='Demog Shell'!$B43)),"")</f>
        <v>( XX.X)</v>
      </c>
    </row>
    <row r="44" spans="1:8" x14ac:dyDescent="0.45">
      <c r="B44" s="11" t="str">
        <v>AnlsGrouping_04_Race_4</v>
      </c>
      <c r="C44" s="9" t="str" cm="1">
        <f t="array" ref="C44">_xlfn._xlws.FILTER(AnalysisGroupings!$G$2:$G$20,AnalysisGroupings!$F$2:$F$20=B44,"")</f>
        <v>Native Hawaiian or Other Pacific Islander</v>
      </c>
      <c r="D44" s="11" t="str">
        <v>Mth01_CatVar_ByGrp_n</v>
      </c>
      <c r="E44" s="9" t="str" cm="1">
        <f t="array" ref="E44">_xlfn._xlws.FILTER(AnalysisMethods!$H$4:$H$31,AnalysisMethods!$E$4:$E$31='Demog Shell'!D44,"")</f>
        <v/>
      </c>
      <c r="F44" s="10" t="str" cm="1">
        <f t="array" ref="F44">_xlfn._xlws.FILTER(AnalysisResults!$G$2:$G$142,(AnalysisResults!$E$2:$E$142='Demog Shell'!$D44)*(AnalysisResults!$I$2:$I$142='Demog Shell'!$F$4)*((AnalysisResults!$I$2:$I$142='Demog Shell'!$B44)+(AnalysisResults!$M$2:$M$142='Demog Shell'!$B44)+(AnalysisResults!$Q$2:$Q$142='Demog Shell'!$B44)),"")</f>
        <v>XX</v>
      </c>
      <c r="G44" s="10" t="str" cm="1">
        <f t="array" ref="G44">_xlfn._xlws.FILTER(AnalysisResults!$G$2:$G$142,(AnalysisResults!$E$2:$E$142='Demog Shell'!$D44)*(AnalysisResults!$I$2:$I$142='Demog Shell'!$F$4)*((AnalysisResults!$I$2:$I$142='Demog Shell'!$B44)+(AnalysisResults!$M$2:$M$142='Demog Shell'!$B44)+(AnalysisResults!$Q$2:$Q$142='Demog Shell'!$B44)),"")</f>
        <v>XX</v>
      </c>
      <c r="H44" s="10" t="str" cm="1">
        <f t="array" ref="H44">_xlfn._xlws.FILTER(AnalysisResults!$G$2:$G$142,(AnalysisResults!$E$2:$E$142='Demog Shell'!$D44)*(AnalysisResults!$I$2:$I$142='Demog Shell'!$F$4)*((AnalysisResults!$I$2:$I$142='Demog Shell'!$B44)+(AnalysisResults!$M$2:$M$142='Demog Shell'!$B44)+(AnalysisResults!$Q$2:$Q$142='Demog Shell'!$B44)),"")</f>
        <v>XX</v>
      </c>
    </row>
    <row r="45" spans="1:8" x14ac:dyDescent="0.45">
      <c r="B45" s="11" t="str">
        <v>AnlsGrouping_04_Race_4</v>
      </c>
      <c r="C45" s="9" t="str" cm="1">
        <f t="array" ref="C45">_xlfn._xlws.FILTER(AnalysisGroupings!$G$2:$G$20,AnalysisGroupings!$F$2:$F$20=B45,"")</f>
        <v>Native Hawaiian or Other Pacific Islander</v>
      </c>
      <c r="D45" s="11" t="str">
        <v>Mth01_CatVar_ByGrp_pct</v>
      </c>
      <c r="E45" s="9" t="str" cm="1">
        <f t="array" ref="E45">_xlfn._xlws.FILTER(AnalysisMethods!$H$4:$H$31,AnalysisMethods!$E$4:$E$31='Demog Shell'!D45,"")</f>
        <v/>
      </c>
      <c r="F45" s="10" t="str" cm="1">
        <f t="array" ref="F45">_xlfn._xlws.FILTER(AnalysisResults!$G$2:$G$142,(AnalysisResults!$E$2:$E$142='Demog Shell'!$D45)*(AnalysisResults!$I$2:$I$142='Demog Shell'!$F$4)*((AnalysisResults!$I$2:$I$142='Demog Shell'!$B45)+(AnalysisResults!$M$2:$M$142='Demog Shell'!$B45)+(AnalysisResults!$Q$2:$Q$142='Demog Shell'!$B45)),"")</f>
        <v>( XX.X)</v>
      </c>
      <c r="G45" s="10" t="str" cm="1">
        <f t="array" ref="G45">_xlfn._xlws.FILTER(AnalysisResults!$G$2:$G$142,(AnalysisResults!$E$2:$E$142='Demog Shell'!$D45)*(AnalysisResults!$I$2:$I$142='Demog Shell'!$F$4)*((AnalysisResults!$I$2:$I$142='Demog Shell'!$B45)+(AnalysisResults!$M$2:$M$142='Demog Shell'!$B45)+(AnalysisResults!$Q$2:$Q$142='Demog Shell'!$B45)),"")</f>
        <v>( XX.X)</v>
      </c>
      <c r="H45" s="10" t="str" cm="1">
        <f t="array" ref="H45">_xlfn._xlws.FILTER(AnalysisResults!$G$2:$G$142,(AnalysisResults!$E$2:$E$142='Demog Shell'!$D45)*(AnalysisResults!$I$2:$I$142='Demog Shell'!$F$4)*((AnalysisResults!$I$2:$I$142='Demog Shell'!$B45)+(AnalysisResults!$M$2:$M$142='Demog Shell'!$B45)+(AnalysisResults!$Q$2:$Q$142='Demog Shell'!$B45)),"")</f>
        <v>( XX.X)</v>
      </c>
    </row>
    <row r="46" spans="1:8" x14ac:dyDescent="0.45">
      <c r="B46" s="11" t="str">
        <v>AnlsGrouping_04_Race_5</v>
      </c>
      <c r="C46" s="9" t="str" cm="1">
        <f t="array" ref="C46">_xlfn._xlws.FILTER(AnalysisGroupings!$G$2:$G$20,AnalysisGroupings!$F$2:$F$20=B46,"")</f>
        <v>White</v>
      </c>
      <c r="D46" s="11" t="str">
        <v>Mth01_CatVar_ByGrp_n</v>
      </c>
      <c r="E46" s="9" t="str" cm="1">
        <f t="array" ref="E46">_xlfn._xlws.FILTER(AnalysisMethods!$H$4:$H$31,AnalysisMethods!$E$4:$E$31='Demog Shell'!D46,"")</f>
        <v/>
      </c>
      <c r="F46" s="10" t="str" cm="1">
        <f t="array" ref="F46">_xlfn._xlws.FILTER(AnalysisResults!$G$2:$G$142,(AnalysisResults!$E$2:$E$142='Demog Shell'!$D46)*(AnalysisResults!$I$2:$I$142='Demog Shell'!$F$4)*((AnalysisResults!$I$2:$I$142='Demog Shell'!$B46)+(AnalysisResults!$M$2:$M$142='Demog Shell'!$B46)+(AnalysisResults!$Q$2:$Q$142='Demog Shell'!$B46)),"")</f>
        <v>XX</v>
      </c>
      <c r="G46" s="10" t="str" cm="1">
        <f t="array" ref="G46">_xlfn._xlws.FILTER(AnalysisResults!$G$2:$G$142,(AnalysisResults!$E$2:$E$142='Demog Shell'!$D46)*(AnalysisResults!$I$2:$I$142='Demog Shell'!$F$4)*((AnalysisResults!$I$2:$I$142='Demog Shell'!$B46)+(AnalysisResults!$M$2:$M$142='Demog Shell'!$B46)+(AnalysisResults!$Q$2:$Q$142='Demog Shell'!$B46)),"")</f>
        <v>XX</v>
      </c>
      <c r="H46" s="10" t="str" cm="1">
        <f t="array" ref="H46">_xlfn._xlws.FILTER(AnalysisResults!$G$2:$G$142,(AnalysisResults!$E$2:$E$142='Demog Shell'!$D46)*(AnalysisResults!$I$2:$I$142='Demog Shell'!$F$4)*((AnalysisResults!$I$2:$I$142='Demog Shell'!$B46)+(AnalysisResults!$M$2:$M$142='Demog Shell'!$B46)+(AnalysisResults!$Q$2:$Q$142='Demog Shell'!$B46)),"")</f>
        <v>XX</v>
      </c>
    </row>
    <row r="47" spans="1:8" x14ac:dyDescent="0.45">
      <c r="B47" s="11" t="str">
        <v>AnlsGrouping_04_Race_5</v>
      </c>
      <c r="C47" s="9" t="str" cm="1">
        <f t="array" ref="C47">_xlfn._xlws.FILTER(AnalysisGroupings!$G$2:$G$20,AnalysisGroupings!$F$2:$F$20=B47,"")</f>
        <v>White</v>
      </c>
      <c r="D47" s="11" t="str">
        <v>Mth01_CatVar_ByGrp_pct</v>
      </c>
      <c r="E47" s="9" t="str" cm="1">
        <f t="array" ref="E47">_xlfn._xlws.FILTER(AnalysisMethods!$H$4:$H$31,AnalysisMethods!$E$4:$E$31='Demog Shell'!D47,"")</f>
        <v/>
      </c>
      <c r="F47" s="10" t="str" cm="1">
        <f t="array" ref="F47">_xlfn._xlws.FILTER(AnalysisResults!$G$2:$G$142,(AnalysisResults!$E$2:$E$142='Demog Shell'!$D47)*(AnalysisResults!$I$2:$I$142='Demog Shell'!$F$4)*((AnalysisResults!$I$2:$I$142='Demog Shell'!$B47)+(AnalysisResults!$M$2:$M$142='Demog Shell'!$B47)+(AnalysisResults!$Q$2:$Q$142='Demog Shell'!$B47)),"")</f>
        <v>( XX.X)</v>
      </c>
      <c r="G47" s="10" t="str" cm="1">
        <f t="array" ref="G47">_xlfn._xlws.FILTER(AnalysisResults!$G$2:$G$142,(AnalysisResults!$E$2:$E$142='Demog Shell'!$D47)*(AnalysisResults!$I$2:$I$142='Demog Shell'!$F$4)*((AnalysisResults!$I$2:$I$142='Demog Shell'!$B47)+(AnalysisResults!$M$2:$M$142='Demog Shell'!$B47)+(AnalysisResults!$Q$2:$Q$142='Demog Shell'!$B47)),"")</f>
        <v>( XX.X)</v>
      </c>
      <c r="H47" s="10" t="str" cm="1">
        <f t="array" ref="H47">_xlfn._xlws.FILTER(AnalysisResults!$G$2:$G$142,(AnalysisResults!$E$2:$E$142='Demog Shell'!$D47)*(AnalysisResults!$I$2:$I$142='Demog Shell'!$F$4)*((AnalysisResults!$I$2:$I$142='Demog Shell'!$B47)+(AnalysisResults!$M$2:$M$142='Demog Shell'!$B47)+(AnalysisResults!$Q$2:$Q$142='Demog Shell'!$B47)),"")</f>
        <v>( XX.X)</v>
      </c>
    </row>
    <row r="48" spans="1:8" x14ac:dyDescent="0.45">
      <c r="B48" s="11" t="str">
        <v>AnlsGrouping_04_Race_6</v>
      </c>
      <c r="C48" s="9" t="str" cm="1">
        <f t="array" ref="C48">_xlfn._xlws.FILTER(AnalysisGroupings!$G$2:$G$20,AnalysisGroupings!$F$2:$F$20=B48,"")</f>
        <v>Multiple</v>
      </c>
      <c r="D48" s="11" t="str">
        <v>Mth01_CatVar_ByGrp_n</v>
      </c>
      <c r="E48" s="9" t="str" cm="1">
        <f t="array" ref="E48">_xlfn._xlws.FILTER(AnalysisMethods!$H$4:$H$31,AnalysisMethods!$E$4:$E$31='Demog Shell'!D48,"")</f>
        <v/>
      </c>
      <c r="F48" s="10" t="str" cm="1">
        <f t="array" ref="F48">_xlfn._xlws.FILTER(AnalysisResults!$G$2:$G$142,(AnalysisResults!$E$2:$E$142='Demog Shell'!$D48)*(AnalysisResults!$I$2:$I$142='Demog Shell'!$F$4)*((AnalysisResults!$I$2:$I$142='Demog Shell'!$B48)+(AnalysisResults!$M$2:$M$142='Demog Shell'!$B48)+(AnalysisResults!$Q$2:$Q$142='Demog Shell'!$B48)),"")</f>
        <v>XX</v>
      </c>
      <c r="G48" s="10" t="str" cm="1">
        <f t="array" ref="G48">_xlfn._xlws.FILTER(AnalysisResults!$G$2:$G$142,(AnalysisResults!$E$2:$E$142='Demog Shell'!$D48)*(AnalysisResults!$I$2:$I$142='Demog Shell'!$F$4)*((AnalysisResults!$I$2:$I$142='Demog Shell'!$B48)+(AnalysisResults!$M$2:$M$142='Demog Shell'!$B48)+(AnalysisResults!$Q$2:$Q$142='Demog Shell'!$B48)),"")</f>
        <v>XX</v>
      </c>
      <c r="H48" s="10" t="str" cm="1">
        <f t="array" ref="H48">_xlfn._xlws.FILTER(AnalysisResults!$G$2:$G$142,(AnalysisResults!$E$2:$E$142='Demog Shell'!$D48)*(AnalysisResults!$I$2:$I$142='Demog Shell'!$F$4)*((AnalysisResults!$I$2:$I$142='Demog Shell'!$B48)+(AnalysisResults!$M$2:$M$142='Demog Shell'!$B48)+(AnalysisResults!$Q$2:$Q$142='Demog Shell'!$B48)),"")</f>
        <v>XX</v>
      </c>
    </row>
    <row r="49" spans="2:8" x14ac:dyDescent="0.45">
      <c r="B49" s="11" t="str">
        <v>AnlsGrouping_04_Race_6</v>
      </c>
      <c r="C49" s="9" t="str" cm="1">
        <f t="array" ref="C49">_xlfn._xlws.FILTER(AnalysisGroupings!$G$2:$G$20,AnalysisGroupings!$F$2:$F$20=B49,"")</f>
        <v>Multiple</v>
      </c>
      <c r="D49" s="11" t="str">
        <v>Mth01_CatVar_ByGrp_pct</v>
      </c>
      <c r="E49" s="9" t="str" cm="1">
        <f t="array" ref="E49">_xlfn._xlws.FILTER(AnalysisMethods!$H$4:$H$31,AnalysisMethods!$E$4:$E$31='Demog Shell'!D49,"")</f>
        <v/>
      </c>
      <c r="F49" s="10" t="str" cm="1">
        <f t="array" ref="F49">_xlfn._xlws.FILTER(AnalysisResults!$G$2:$G$142,(AnalysisResults!$E$2:$E$142='Demog Shell'!$D49)*(AnalysisResults!$I$2:$I$142='Demog Shell'!$F$4)*((AnalysisResults!$I$2:$I$142='Demog Shell'!$B49)+(AnalysisResults!$M$2:$M$142='Demog Shell'!$B49)+(AnalysisResults!$Q$2:$Q$142='Demog Shell'!$B49)),"")</f>
        <v>( XX.X)</v>
      </c>
      <c r="G49" s="10" t="str" cm="1">
        <f t="array" ref="G49">_xlfn._xlws.FILTER(AnalysisResults!$G$2:$G$142,(AnalysisResults!$E$2:$E$142='Demog Shell'!$D49)*(AnalysisResults!$I$2:$I$142='Demog Shell'!$F$4)*((AnalysisResults!$I$2:$I$142='Demog Shell'!$B49)+(AnalysisResults!$M$2:$M$142='Demog Shell'!$B49)+(AnalysisResults!$Q$2:$Q$142='Demog Shell'!$B49)),"")</f>
        <v>( XX.X)</v>
      </c>
      <c r="H49" s="10" t="str" cm="1">
        <f t="array" ref="H49">_xlfn._xlws.FILTER(AnalysisResults!$G$2:$G$142,(AnalysisResults!$E$2:$E$142='Demog Shell'!$D49)*(AnalysisResults!$I$2:$I$142='Demog Shell'!$F$4)*((AnalysisResults!$I$2:$I$142='Demog Shell'!$B49)+(AnalysisResults!$M$2:$M$142='Demog Shell'!$B49)+(AnalysisResults!$Q$2:$Q$142='Demog Shell'!$B49)),"")</f>
        <v>( XX.X)</v>
      </c>
    </row>
    <row r="50" spans="2:8" x14ac:dyDescent="0.45">
      <c r="B50" s="11" t="str">
        <v>AnlsGrouping_04_Race_7</v>
      </c>
      <c r="C50" s="9" t="str" cm="1">
        <f t="array" ref="C50">_xlfn._xlws.FILTER(AnalysisGroupings!$G$2:$G$20,AnalysisGroupings!$F$2:$F$20=B50,"")</f>
        <v>Not Reported</v>
      </c>
      <c r="D50" s="11" t="str">
        <v>Mth01_CatVar_ByGrp_n</v>
      </c>
      <c r="E50" s="9" t="str" cm="1">
        <f t="array" ref="E50">_xlfn._xlws.FILTER(AnalysisMethods!$H$4:$H$31,AnalysisMethods!$E$4:$E$31='Demog Shell'!D50,"")</f>
        <v/>
      </c>
      <c r="F50" s="10" t="str" cm="1">
        <f t="array" ref="F50">_xlfn._xlws.FILTER(AnalysisResults!$G$2:$G$142,(AnalysisResults!$E$2:$E$142='Demog Shell'!$D50)*(AnalysisResults!$I$2:$I$142='Demog Shell'!$F$4)*((AnalysisResults!$I$2:$I$142='Demog Shell'!$B50)+(AnalysisResults!$M$2:$M$142='Demog Shell'!$B50)+(AnalysisResults!$Q$2:$Q$142='Demog Shell'!$B50)),"")</f>
        <v>XX</v>
      </c>
      <c r="G50" s="10" t="str" cm="1">
        <f t="array" ref="G50">_xlfn._xlws.FILTER(AnalysisResults!$G$2:$G$142,(AnalysisResults!$E$2:$E$142='Demog Shell'!$D50)*(AnalysisResults!$I$2:$I$142='Demog Shell'!$F$4)*((AnalysisResults!$I$2:$I$142='Demog Shell'!$B50)+(AnalysisResults!$M$2:$M$142='Demog Shell'!$B50)+(AnalysisResults!$Q$2:$Q$142='Demog Shell'!$B50)),"")</f>
        <v>XX</v>
      </c>
      <c r="H50" s="10" t="str" cm="1">
        <f t="array" ref="H50">_xlfn._xlws.FILTER(AnalysisResults!$G$2:$G$142,(AnalysisResults!$E$2:$E$142='Demog Shell'!$D50)*(AnalysisResults!$I$2:$I$142='Demog Shell'!$F$4)*((AnalysisResults!$I$2:$I$142='Demog Shell'!$B50)+(AnalysisResults!$M$2:$M$142='Demog Shell'!$B50)+(AnalysisResults!$Q$2:$Q$142='Demog Shell'!$B50)),"")</f>
        <v>XX</v>
      </c>
    </row>
    <row r="51" spans="2:8" x14ac:dyDescent="0.45">
      <c r="B51" s="11" t="str">
        <v>AnlsGrouping_04_Race_7</v>
      </c>
      <c r="C51" s="9" t="str" cm="1">
        <f t="array" ref="C51">_xlfn._xlws.FILTER(AnalysisGroupings!$G$2:$G$20,AnalysisGroupings!$F$2:$F$20=B51,"")</f>
        <v>Not Reported</v>
      </c>
      <c r="D51" s="11" t="str">
        <v>Mth01_CatVar_ByGrp_pct</v>
      </c>
      <c r="E51" s="9" t="str" cm="1">
        <f t="array" ref="E51">_xlfn._xlws.FILTER(AnalysisMethods!$H$4:$H$31,AnalysisMethods!$E$4:$E$31='Demog Shell'!D51,"")</f>
        <v/>
      </c>
      <c r="F51" s="10" t="str" cm="1">
        <f t="array" ref="F51">_xlfn._xlws.FILTER(AnalysisResults!$G$2:$G$142,(AnalysisResults!$E$2:$E$142='Demog Shell'!$D51)*(AnalysisResults!$I$2:$I$142='Demog Shell'!$F$4)*((AnalysisResults!$I$2:$I$142='Demog Shell'!$B51)+(AnalysisResults!$M$2:$M$142='Demog Shell'!$B51)+(AnalysisResults!$Q$2:$Q$142='Demog Shell'!$B51)),"")</f>
        <v>( XX.X)</v>
      </c>
      <c r="G51" s="10" t="str" cm="1">
        <f t="array" ref="G51">_xlfn._xlws.FILTER(AnalysisResults!$G$2:$G$142,(AnalysisResults!$E$2:$E$142='Demog Shell'!$D51)*(AnalysisResults!$I$2:$I$142='Demog Shell'!$F$4)*((AnalysisResults!$I$2:$I$142='Demog Shell'!$B51)+(AnalysisResults!$M$2:$M$142='Demog Shell'!$B51)+(AnalysisResults!$Q$2:$Q$142='Demog Shell'!$B51)),"")</f>
        <v>( XX.X)</v>
      </c>
      <c r="H51" s="10" t="str" cm="1">
        <f t="array" ref="H51">_xlfn._xlws.FILTER(AnalysisResults!$G$2:$G$142,(AnalysisResults!$E$2:$E$142='Demog Shell'!$D51)*(AnalysisResults!$I$2:$I$142='Demog Shell'!$F$4)*((AnalysisResults!$I$2:$I$142='Demog Shell'!$B51)+(AnalysisResults!$M$2:$M$142='Demog Shell'!$B51)+(AnalysisResults!$Q$2:$Q$142='Demog Shell'!$B51)),"")</f>
        <v>( XX.X)</v>
      </c>
    </row>
    <row r="52" spans="2:8" x14ac:dyDescent="0.45">
      <c r="B52" s="11" t="str">
        <v>AnlsGrouping_04_Race_8</v>
      </c>
      <c r="C52" s="9" t="str" cm="1">
        <f t="array" ref="C52">_xlfn._xlws.FILTER(AnalysisGroupings!$G$2:$G$20,AnalysisGroupings!$F$2:$F$20=B52,"")</f>
        <v>Unknown</v>
      </c>
      <c r="D52" s="11" t="str">
        <v>Mth01_CatVar_ByGrp_n</v>
      </c>
      <c r="E52" s="9" t="str" cm="1">
        <f t="array" ref="E52">_xlfn._xlws.FILTER(AnalysisMethods!$H$4:$H$31,AnalysisMethods!$E$4:$E$31='Demog Shell'!D52,"")</f>
        <v/>
      </c>
      <c r="F52" s="10" t="str" cm="1">
        <f t="array" ref="F52">_xlfn._xlws.FILTER(AnalysisResults!$G$2:$G$142,(AnalysisResults!$E$2:$E$142='Demog Shell'!$D52)*(AnalysisResults!$I$2:$I$142='Demog Shell'!$F$4)*((AnalysisResults!$I$2:$I$142='Demog Shell'!$B52)+(AnalysisResults!$M$2:$M$142='Demog Shell'!$B52)+(AnalysisResults!$Q$2:$Q$142='Demog Shell'!$B52)),"")</f>
        <v>XX</v>
      </c>
      <c r="G52" s="10" t="str" cm="1">
        <f t="array" ref="G52">_xlfn._xlws.FILTER(AnalysisResults!$G$2:$G$142,(AnalysisResults!$E$2:$E$142='Demog Shell'!$D52)*(AnalysisResults!$I$2:$I$142='Demog Shell'!$F$4)*((AnalysisResults!$I$2:$I$142='Demog Shell'!$B52)+(AnalysisResults!$M$2:$M$142='Demog Shell'!$B52)+(AnalysisResults!$Q$2:$Q$142='Demog Shell'!$B52)),"")</f>
        <v>XX</v>
      </c>
      <c r="H52" s="10" t="str" cm="1">
        <f t="array" ref="H52">_xlfn._xlws.FILTER(AnalysisResults!$G$2:$G$142,(AnalysisResults!$E$2:$E$142='Demog Shell'!$D52)*(AnalysisResults!$I$2:$I$142='Demog Shell'!$F$4)*((AnalysisResults!$I$2:$I$142='Demog Shell'!$B52)+(AnalysisResults!$M$2:$M$142='Demog Shell'!$B52)+(AnalysisResults!$Q$2:$Q$142='Demog Shell'!$B52)),"")</f>
        <v>XX</v>
      </c>
    </row>
    <row r="53" spans="2:8" x14ac:dyDescent="0.45">
      <c r="B53" s="11" t="str">
        <v>AnlsGrouping_04_Race_8</v>
      </c>
      <c r="C53" s="9" t="str" cm="1">
        <f t="array" ref="C53">_xlfn._xlws.FILTER(AnalysisGroupings!$G$2:$G$20,AnalysisGroupings!$F$2:$F$20=B53,"")</f>
        <v>Unknown</v>
      </c>
      <c r="D53" s="11" t="str">
        <v>Mth01_CatVar_ByGrp_pct</v>
      </c>
      <c r="E53" s="9" t="str" cm="1">
        <f t="array" ref="E53">_xlfn._xlws.FILTER(AnalysisMethods!$H$4:$H$31,AnalysisMethods!$E$4:$E$31='Demog Shell'!D53,"")</f>
        <v/>
      </c>
      <c r="F53" s="10" t="str" cm="1">
        <f t="array" ref="F53">_xlfn._xlws.FILTER(AnalysisResults!$G$2:$G$142,(AnalysisResults!$E$2:$E$142='Demog Shell'!$D53)*(AnalysisResults!$I$2:$I$142='Demog Shell'!$F$4)*((AnalysisResults!$I$2:$I$142='Demog Shell'!$B53)+(AnalysisResults!$M$2:$M$142='Demog Shell'!$B53)+(AnalysisResults!$Q$2:$Q$142='Demog Shell'!$B53)),"")</f>
        <v>( XX.X)</v>
      </c>
      <c r="G53" s="10" t="str" cm="1">
        <f t="array" ref="G53">_xlfn._xlws.FILTER(AnalysisResults!$G$2:$G$142,(AnalysisResults!$E$2:$E$142='Demog Shell'!$D53)*(AnalysisResults!$I$2:$I$142='Demog Shell'!$F$4)*((AnalysisResults!$I$2:$I$142='Demog Shell'!$B53)+(AnalysisResults!$M$2:$M$142='Demog Shell'!$B53)+(AnalysisResults!$Q$2:$Q$142='Demog Shell'!$B53)),"")</f>
        <v>( XX.X)</v>
      </c>
      <c r="H53" s="10" t="str" cm="1">
        <f t="array" ref="H53">_xlfn._xlws.FILTER(AnalysisResults!$G$2:$G$142,(AnalysisResults!$E$2:$E$142='Demog Shell'!$D53)*(AnalysisResults!$I$2:$I$142='Demog Shell'!$F$4)*((AnalysisResults!$I$2:$I$142='Demog Shell'!$B53)+(AnalysisResults!$M$2:$M$142='Demog Shell'!$B53)+(AnalysisResults!$Q$2:$Q$142='Demog Shell'!$B53)),"")</f>
        <v>( XX.X)</v>
      </c>
    </row>
    <row r="54" spans="2:8" x14ac:dyDescent="0.45">
      <c r="B54" s="11" t="str">
        <v>AnlsGrouping_04_Race_9</v>
      </c>
      <c r="C54" s="9" t="str" cm="1">
        <f t="array" ref="C54">_xlfn._xlws.FILTER(AnalysisGroupings!$G$2:$G$20,AnalysisGroupings!$F$2:$F$20=B54,"")</f>
        <v>Other</v>
      </c>
      <c r="D54" s="11" t="str">
        <v>Mth01_CatVar_ByGrp_n</v>
      </c>
      <c r="E54" s="9" t="str" cm="1">
        <f t="array" ref="E54">_xlfn._xlws.FILTER(AnalysisMethods!$H$4:$H$31,AnalysisMethods!$E$4:$E$31='Demog Shell'!D54,"")</f>
        <v/>
      </c>
      <c r="F54" s="10" t="str" cm="1">
        <f t="array" ref="F54">_xlfn._xlws.FILTER(AnalysisResults!$G$2:$G$142,(AnalysisResults!$E$2:$E$142='Demog Shell'!$D54)*(AnalysisResults!$I$2:$I$142='Demog Shell'!$F$4)*((AnalysisResults!$I$2:$I$142='Demog Shell'!$B54)+(AnalysisResults!$M$2:$M$142='Demog Shell'!$B54)+(AnalysisResults!$Q$2:$Q$142='Demog Shell'!$B54)),"")</f>
        <v>XX</v>
      </c>
      <c r="G54" s="10" t="str" cm="1">
        <f t="array" ref="G54">_xlfn._xlws.FILTER(AnalysisResults!$G$2:$G$142,(AnalysisResults!$E$2:$E$142='Demog Shell'!$D54)*(AnalysisResults!$I$2:$I$142='Demog Shell'!$F$4)*((AnalysisResults!$I$2:$I$142='Demog Shell'!$B54)+(AnalysisResults!$M$2:$M$142='Demog Shell'!$B54)+(AnalysisResults!$Q$2:$Q$142='Demog Shell'!$B54)),"")</f>
        <v>XX</v>
      </c>
      <c r="H54" s="10" t="str" cm="1">
        <f t="array" ref="H54">_xlfn._xlws.FILTER(AnalysisResults!$G$2:$G$142,(AnalysisResults!$E$2:$E$142='Demog Shell'!$D54)*(AnalysisResults!$I$2:$I$142='Demog Shell'!$F$4)*((AnalysisResults!$I$2:$I$142='Demog Shell'!$B54)+(AnalysisResults!$M$2:$M$142='Demog Shell'!$B54)+(AnalysisResults!$Q$2:$Q$142='Demog Shell'!$B54)),"")</f>
        <v>XX</v>
      </c>
    </row>
    <row r="55" spans="2:8" x14ac:dyDescent="0.45">
      <c r="B55" s="11" t="str">
        <v>AnlsGrouping_04_Race_9</v>
      </c>
      <c r="C55" s="9" t="str" cm="1">
        <f t="array" ref="C55">_xlfn._xlws.FILTER(AnalysisGroupings!$G$2:$G$20,AnalysisGroupings!$F$2:$F$20=B55,"")</f>
        <v>Other</v>
      </c>
      <c r="D55" s="11" t="str">
        <v>Mth01_CatVar_ByGrp_pct</v>
      </c>
      <c r="E55" s="9" t="str" cm="1">
        <f t="array" ref="E55">_xlfn._xlws.FILTER(AnalysisMethods!$H$4:$H$31,AnalysisMethods!$E$4:$E$31='Demog Shell'!D55,"")</f>
        <v/>
      </c>
      <c r="F55" s="10" t="str" cm="1">
        <f t="array" ref="F55">_xlfn._xlws.FILTER(AnalysisResults!$G$2:$G$142,(AnalysisResults!$E$2:$E$142='Demog Shell'!$D55)*(AnalysisResults!$I$2:$I$142='Demog Shell'!$F$4)*((AnalysisResults!$I$2:$I$142='Demog Shell'!$B55)+(AnalysisResults!$M$2:$M$142='Demog Shell'!$B55)+(AnalysisResults!$Q$2:$Q$142='Demog Shell'!$B55)),"")</f>
        <v>( XX.X)</v>
      </c>
      <c r="G55" s="10" t="str" cm="1">
        <f t="array" ref="G55">_xlfn._xlws.FILTER(AnalysisResults!$G$2:$G$142,(AnalysisResults!$E$2:$E$142='Demog Shell'!$D55)*(AnalysisResults!$I$2:$I$142='Demog Shell'!$F$4)*((AnalysisResults!$I$2:$I$142='Demog Shell'!$B55)+(AnalysisResults!$M$2:$M$142='Demog Shell'!$B55)+(AnalysisResults!$Q$2:$Q$142='Demog Shell'!$B55)),"")</f>
        <v>( XX.X)</v>
      </c>
      <c r="H55" s="10" t="str" cm="1">
        <f t="array" ref="H55">_xlfn._xlws.FILTER(AnalysisResults!$G$2:$G$142,(AnalysisResults!$E$2:$E$142='Demog Shell'!$D55)*(AnalysisResults!$I$2:$I$142='Demog Shell'!$F$4)*((AnalysisResults!$I$2:$I$142='Demog Shell'!$B55)+(AnalysisResults!$M$2:$M$142='Demog Shell'!$B55)+(AnalysisResults!$Q$2:$Q$142='Demog Shell'!$B55)),"")</f>
        <v>( XX.X)</v>
      </c>
    </row>
    <row r="56" spans="2:8" x14ac:dyDescent="0.45">
      <c r="D56" s="11"/>
      <c r="E56" s="9"/>
      <c r="F56" s="10"/>
      <c r="G56" s="10"/>
      <c r="H56" s="10"/>
    </row>
    <row r="57" spans="2:8" x14ac:dyDescent="0.45">
      <c r="C57" s="5" t="s">
        <v>106</v>
      </c>
      <c r="D57" s="11" t="str" cm="1">
        <f t="array" ref="D57:D64">_xlfn._xlws.FILTER(AnalysisMethods!$E$4:$E$31,AnalysisMethods!$A$4:$A$31=_xlfn._xlws.FILTER(Analyses!$K$2:$K$11,Analyses!$A$2:$A$11='Demog Shell'!C57,""),"")</f>
        <v>Mth02_ContVar_ByGrp_n</v>
      </c>
      <c r="E57" s="9" t="str" cm="1">
        <f t="array" ref="E57">_xlfn._xlws.FILTER(AnalysisMethods!$H$4:$H$31,AnalysisMethods!$E$4:$E$31='Demog Shell'!D57,"")</f>
        <v>n</v>
      </c>
      <c r="F57" s="10" t="str" cm="1">
        <f t="array" ref="F57">_xlfn._xlws.FILTER(AnalysisResults!$G$2:$G$142,(AnalysisResults!$A$2:$A$142=$C$57)*(AnalysisResults!$E$2:$E$142='Demog Shell'!$D57)*(AnalysisResults!$I$2:$I$142='Demog Shell'!F$4),"")</f>
        <v>XX</v>
      </c>
      <c r="G57" s="10" t="str" cm="1">
        <f t="array" ref="G57">_xlfn._xlws.FILTER(AnalysisResults!$G$2:$G$142,(AnalysisResults!$A$2:$A$142=$C$57)*(AnalysisResults!$E$2:$E$142='Demog Shell'!$D57)*(AnalysisResults!$I$2:$I$142='Demog Shell'!G$4),"")</f>
        <v>XX</v>
      </c>
      <c r="H57" s="10" t="str" cm="1">
        <f t="array" ref="H57">_xlfn._xlws.FILTER(AnalysisResults!$G$2:$G$142,(AnalysisResults!$A$2:$A$142=$C$57)*(AnalysisResults!$E$2:$E$142='Demog Shell'!$D57)*(AnalysisResults!$I$2:$I$142='Demog Shell'!H$4),"")</f>
        <v>XX</v>
      </c>
    </row>
    <row r="58" spans="2:8" x14ac:dyDescent="0.45">
      <c r="D58" s="11" t="str">
        <v>Mth02_ContVar_ByGrp_Mean</v>
      </c>
      <c r="E58" s="9" t="str" cm="1">
        <f t="array" ref="E58">_xlfn._xlws.FILTER(AnalysisMethods!$H$4:$H$31,AnalysisMethods!$E$4:$E$31='Demog Shell'!D58,"")</f>
        <v>Mean</v>
      </c>
      <c r="F58" s="10" t="str" cm="1">
        <f t="array" ref="F58">_xlfn._xlws.FILTER(AnalysisResults!$G$2:$G$142,(AnalysisResults!$A$2:$A$142=$C$57)*(AnalysisResults!$E$2:$E$142='Demog Shell'!$D58)*(AnalysisResults!$I$2:$I$142='Demog Shell'!F$4),"")</f>
        <v>XX.X</v>
      </c>
      <c r="G58" s="10" t="str" cm="1">
        <f t="array" ref="G58">_xlfn._xlws.FILTER(AnalysisResults!$G$2:$G$142,(AnalysisResults!$A$2:$A$142=$C$57)*(AnalysisResults!$E$2:$E$142='Demog Shell'!$D58)*(AnalysisResults!$I$2:$I$142='Demog Shell'!G$4),"")</f>
        <v>XX.X</v>
      </c>
      <c r="H58" s="10" t="str" cm="1">
        <f t="array" ref="H58">_xlfn._xlws.FILTER(AnalysisResults!$G$2:$G$142,(AnalysisResults!$A$2:$A$142=$C$57)*(AnalysisResults!$E$2:$E$142='Demog Shell'!$D58)*(AnalysisResults!$I$2:$I$142='Demog Shell'!H$4),"")</f>
        <v>XX.X</v>
      </c>
    </row>
    <row r="59" spans="2:8" x14ac:dyDescent="0.45">
      <c r="D59" s="11" t="str">
        <v>Mth02_ContVar_ByGrp_SD</v>
      </c>
      <c r="E59" s="9" t="str" cm="1">
        <f t="array" ref="E59">_xlfn._xlws.FILTER(AnalysisMethods!$H$4:$H$31,AnalysisMethods!$E$4:$E$31='Demog Shell'!D59,"")</f>
        <v>SD</v>
      </c>
      <c r="F59" s="10" t="str" cm="1">
        <f t="array" ref="F59">_xlfn._xlws.FILTER(AnalysisResults!$G$2:$G$142,(AnalysisResults!$A$2:$A$142=$C$57)*(AnalysisResults!$E$2:$E$142='Demog Shell'!$D59)*(AnalysisResults!$I$2:$I$142='Demog Shell'!F$4),"")</f>
        <v>(XX.XX)</v>
      </c>
      <c r="G59" s="10" t="str" cm="1">
        <f t="array" ref="G59">_xlfn._xlws.FILTER(AnalysisResults!$G$2:$G$142,(AnalysisResults!$A$2:$A$142=$C$57)*(AnalysisResults!$E$2:$E$142='Demog Shell'!$D59)*(AnalysisResults!$I$2:$I$142='Demog Shell'!G$4),"")</f>
        <v>(XX.XX)</v>
      </c>
      <c r="H59" s="10" t="str" cm="1">
        <f t="array" ref="H59">_xlfn._xlws.FILTER(AnalysisResults!$G$2:$G$142,(AnalysisResults!$A$2:$A$142=$C$57)*(AnalysisResults!$E$2:$E$142='Demog Shell'!$D59)*(AnalysisResults!$I$2:$I$142='Demog Shell'!H$4),"")</f>
        <v>(XX.XX)</v>
      </c>
    </row>
    <row r="60" spans="2:8" x14ac:dyDescent="0.45">
      <c r="D60" s="11" t="str">
        <v>Mth02_ContVar_ByGrp_Median</v>
      </c>
      <c r="E60" s="9" t="str" cm="1">
        <f t="array" ref="E60">_xlfn._xlws.FILTER(AnalysisMethods!$H$4:$H$31,AnalysisMethods!$E$4:$E$31='Demog Shell'!D60,"")</f>
        <v>Median</v>
      </c>
      <c r="F60" s="10" t="str" cm="1">
        <f t="array" ref="F60">_xlfn._xlws.FILTER(AnalysisResults!$G$2:$G$142,(AnalysisResults!$A$2:$A$142=$C$57)*(AnalysisResults!$E$2:$E$142='Demog Shell'!$D60)*(AnalysisResults!$I$2:$I$142='Demog Shell'!F$4),"")</f>
        <v>XX.X</v>
      </c>
      <c r="G60" s="10" t="str" cm="1">
        <f t="array" ref="G60">_xlfn._xlws.FILTER(AnalysisResults!$G$2:$G$142,(AnalysisResults!$A$2:$A$142=$C$57)*(AnalysisResults!$E$2:$E$142='Demog Shell'!$D60)*(AnalysisResults!$I$2:$I$142='Demog Shell'!G$4),"")</f>
        <v>XX.X</v>
      </c>
      <c r="H60" s="10" t="str" cm="1">
        <f t="array" ref="H60">_xlfn._xlws.FILTER(AnalysisResults!$G$2:$G$142,(AnalysisResults!$A$2:$A$142=$C$57)*(AnalysisResults!$E$2:$E$142='Demog Shell'!$D60)*(AnalysisResults!$I$2:$I$142='Demog Shell'!H$4),"")</f>
        <v>XX.X</v>
      </c>
    </row>
    <row r="61" spans="2:8" x14ac:dyDescent="0.45">
      <c r="D61" s="11" t="str">
        <v>Mth02_ContVar_ByGrp_Q1</v>
      </c>
      <c r="E61" s="9" t="str" cm="1">
        <f t="array" ref="E61">_xlfn._xlws.FILTER(AnalysisMethods!$H$4:$H$31,AnalysisMethods!$E$4:$E$31='Demog Shell'!D61,"")</f>
        <v>Q1</v>
      </c>
      <c r="F61" s="10" t="str" cm="1">
        <f t="array" ref="F61">_xlfn._xlws.FILTER(AnalysisResults!$G$2:$G$142,(AnalysisResults!$A$2:$A$142=$C$57)*(AnalysisResults!$E$2:$E$142='Demog Shell'!$D61)*(AnalysisResults!$I$2:$I$142='Demog Shell'!F$4),"")</f>
        <v>XX.X</v>
      </c>
      <c r="G61" s="10" t="str" cm="1">
        <f t="array" ref="G61">_xlfn._xlws.FILTER(AnalysisResults!$G$2:$G$142,(AnalysisResults!$A$2:$A$142=$C$57)*(AnalysisResults!$E$2:$E$142='Demog Shell'!$D61)*(AnalysisResults!$I$2:$I$142='Demog Shell'!G$4),"")</f>
        <v>XX.X</v>
      </c>
      <c r="H61" s="10" t="str" cm="1">
        <f t="array" ref="H61">_xlfn._xlws.FILTER(AnalysisResults!$G$2:$G$142,(AnalysisResults!$A$2:$A$142=$C$57)*(AnalysisResults!$E$2:$E$142='Demog Shell'!$D61)*(AnalysisResults!$I$2:$I$142='Demog Shell'!H$4),"")</f>
        <v>XX.X</v>
      </c>
    </row>
    <row r="62" spans="2:8" x14ac:dyDescent="0.45">
      <c r="D62" s="11" t="str">
        <v>Mth02_ContVar_ByGrp_Q3</v>
      </c>
      <c r="E62" s="9" t="str" cm="1">
        <f t="array" ref="E62">_xlfn._xlws.FILTER(AnalysisMethods!$H$4:$H$31,AnalysisMethods!$E$4:$E$31='Demog Shell'!D62,"")</f>
        <v>Q3</v>
      </c>
      <c r="F62" s="10" t="str" cm="1">
        <f t="array" ref="F62">_xlfn._xlws.FILTER(AnalysisResults!$G$2:$G$142,(AnalysisResults!$A$2:$A$142=$C$57)*(AnalysisResults!$E$2:$E$142='Demog Shell'!$D62)*(AnalysisResults!$I$2:$I$142='Demog Shell'!F$4),"")</f>
        <v>XX.X</v>
      </c>
      <c r="G62" s="10" t="str" cm="1">
        <f t="array" ref="G62">_xlfn._xlws.FILTER(AnalysisResults!$G$2:$G$142,(AnalysisResults!$A$2:$A$142=$C$57)*(AnalysisResults!$E$2:$E$142='Demog Shell'!$D62)*(AnalysisResults!$I$2:$I$142='Demog Shell'!G$4),"")</f>
        <v>XX.X</v>
      </c>
      <c r="H62" s="10" t="str" cm="1">
        <f t="array" ref="H62">_xlfn._xlws.FILTER(AnalysisResults!$G$2:$G$142,(AnalysisResults!$A$2:$A$142=$C$57)*(AnalysisResults!$E$2:$E$142='Demog Shell'!$D62)*(AnalysisResults!$I$2:$I$142='Demog Shell'!H$4),"")</f>
        <v>XX.X</v>
      </c>
    </row>
    <row r="63" spans="2:8" x14ac:dyDescent="0.45">
      <c r="D63" s="11" t="str">
        <v>Mth02_ContVar_ByGrp_Min</v>
      </c>
      <c r="E63" s="9" t="str" cm="1">
        <f t="array" ref="E63">_xlfn._xlws.FILTER(AnalysisMethods!$H$4:$H$31,AnalysisMethods!$E$4:$E$31='Demog Shell'!D63,"")</f>
        <v>Min</v>
      </c>
      <c r="F63" s="10" t="str" cm="1">
        <f t="array" ref="F63">_xlfn._xlws.FILTER(AnalysisResults!$G$2:$G$142,(AnalysisResults!$A$2:$A$142=$C$57)*(AnalysisResults!$E$2:$E$142='Demog Shell'!$D63)*(AnalysisResults!$I$2:$I$142='Demog Shell'!F$4),"")</f>
        <v>XX</v>
      </c>
      <c r="G63" s="10" t="str" cm="1">
        <f t="array" ref="G63">_xlfn._xlws.FILTER(AnalysisResults!$G$2:$G$142,(AnalysisResults!$A$2:$A$142=$C$57)*(AnalysisResults!$E$2:$E$142='Demog Shell'!$D63)*(AnalysisResults!$I$2:$I$142='Demog Shell'!G$4),"")</f>
        <v>XX</v>
      </c>
      <c r="H63" s="10" t="str" cm="1">
        <f t="array" ref="H63">_xlfn._xlws.FILTER(AnalysisResults!$G$2:$G$142,(AnalysisResults!$A$2:$A$142=$C$57)*(AnalysisResults!$E$2:$E$142='Demog Shell'!$D63)*(AnalysisResults!$I$2:$I$142='Demog Shell'!H$4),"")</f>
        <v>XX</v>
      </c>
    </row>
    <row r="64" spans="2:8" x14ac:dyDescent="0.45">
      <c r="D64" s="11" t="str">
        <v>Mth02_ContVar_ByGrp_Max</v>
      </c>
      <c r="E64" s="9" t="str" cm="1">
        <f t="array" ref="E64">_xlfn._xlws.FILTER(AnalysisMethods!$H$4:$H$31,AnalysisMethods!$E$4:$E$31='Demog Shell'!D64,"")</f>
        <v>Max</v>
      </c>
      <c r="F64" s="10" t="str" cm="1">
        <f t="array" ref="F64">_xlfn._xlws.FILTER(AnalysisResults!$G$2:$G$142,(AnalysisResults!$A$2:$A$142=$C$57)*(AnalysisResults!$E$2:$E$142='Demog Shell'!$D64)*(AnalysisResults!$I$2:$I$142='Demog Shell'!F$4),"")</f>
        <v>XX</v>
      </c>
      <c r="G64" s="10" t="str" cm="1">
        <f t="array" ref="G64">_xlfn._xlws.FILTER(AnalysisResults!$G$2:$G$142,(AnalysisResults!$A$2:$A$142=$C$57)*(AnalysisResults!$E$2:$E$142='Demog Shell'!$D64)*(AnalysisResults!$I$2:$I$142='Demog Shell'!G$4),"")</f>
        <v>XX</v>
      </c>
      <c r="H64" s="10" t="str" cm="1">
        <f t="array" ref="H64">_xlfn._xlws.FILTER(AnalysisResults!$G$2:$G$142,(AnalysisResults!$A$2:$A$142=$C$57)*(AnalysisResults!$E$2:$E$142='Demog Shell'!$D64)*(AnalysisResults!$I$2:$I$142='Demog Shell'!H$4),"")</f>
        <v>XX</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55996-E69E-4442-BA46-EB536D594D42}">
  <dimension ref="A1:H64"/>
  <sheetViews>
    <sheetView workbookViewId="0">
      <selection activeCell="F7" sqref="F7"/>
    </sheetView>
  </sheetViews>
  <sheetFormatPr defaultRowHeight="14.25" x14ac:dyDescent="0.45"/>
  <cols>
    <col min="1" max="1" width="21.6640625" bestFit="1" customWidth="1"/>
    <col min="2" max="2" width="23.53125" bestFit="1"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143</v>
      </c>
      <c r="B1" t="s">
        <v>100</v>
      </c>
      <c r="C1" t="s">
        <v>101</v>
      </c>
      <c r="D1" t="s">
        <v>102</v>
      </c>
      <c r="E1" t="s">
        <v>103</v>
      </c>
      <c r="F1" t="s">
        <v>104</v>
      </c>
      <c r="G1" t="s">
        <v>105</v>
      </c>
      <c r="H1" t="s">
        <v>106</v>
      </c>
    </row>
    <row r="3" spans="1:8" x14ac:dyDescent="0.45">
      <c r="F3" s="5" t="s">
        <v>33</v>
      </c>
    </row>
    <row r="4" spans="1:8" x14ac:dyDescent="0.45">
      <c r="F4" s="11" t="str" cm="1">
        <f t="array" ref="F4:H4">TRANSPOSE(_xlfn._xlws.FILTER(AnalysisGroupings!$F$2:$F$21,AnalysisGroupings!$B$2:$B$21='Demog Display'!F3,""))</f>
        <v>AnlsGrouping_02_Trt_1</v>
      </c>
      <c r="G4" s="11" t="str">
        <v>AnlsGrouping_02_Trt_2</v>
      </c>
      <c r="H4" s="11" t="str">
        <v>AnlsGrouping_02_Trt_3</v>
      </c>
    </row>
    <row r="5" spans="1:8" x14ac:dyDescent="0.45">
      <c r="E5" s="9"/>
      <c r="F5" s="10" t="str" cm="1">
        <f t="array" ref="F5">_xlfn._xlws.FILTER(AnalysisGroupings!$G$2:$G$21,AnalysisGroupings!$F$2:$F$21='Demog Display'!F4,"")</f>
        <v>Placebo</v>
      </c>
      <c r="G5" s="10" t="str" cm="1">
        <f t="array" ref="G5">_xlfn._xlws.FILTER(AnalysisGroupings!$G$2:$G$21,AnalysisGroupings!$F$2:$F$21='Demog Display'!G4,"")</f>
        <v>Xanomeline Low Dose</v>
      </c>
      <c r="H5" s="10" t="str" cm="1">
        <f t="array" ref="H5">_xlfn._xlws.FILTER(AnalysisGroupings!$G$2:$G$21,AnalysisGroupings!$F$2:$F$21='Demog Display'!H4,"")</f>
        <v>Xanomeline High Dose</v>
      </c>
    </row>
    <row r="6" spans="1:8" x14ac:dyDescent="0.45">
      <c r="E6" s="9"/>
      <c r="F6" s="9"/>
      <c r="G6" s="9"/>
      <c r="H6" s="9"/>
    </row>
    <row r="7" spans="1:8" x14ac:dyDescent="0.45">
      <c r="C7" s="5" t="s">
        <v>100</v>
      </c>
      <c r="D7" s="11" t="str" cm="1">
        <f t="array" ref="D7:D8">_xlfn._xlws.FILTER(AnalysisMethods!$E$2:$E$31,AnalysisMethods!$A$2:$A$31=_xlfn._xlws.FILTER(Analyses!$K$2:$K$11,Analyses!$A$2:$A$11='Demog Shell'!C7,""),"")</f>
        <v>Mth01_CatVar_ByGrp_n</v>
      </c>
      <c r="E7" s="9" t="str" cm="1">
        <f t="array" ref="E7">_xlfn._xlws.FILTER(AnalysisMethods!$H$2:$H$31,AnalysisMethods!$E$2:$E$31='Demog Shell'!D7,"")</f>
        <v>n</v>
      </c>
      <c r="F7" s="10" t="str" cm="1">
        <f t="array" ref="F7">_xlfn._xlws.FILTER(AnalysisResults!$U$2:$U$142,(AnalysisResults!$A$2:$A$142=$C$7)*(AnalysisResults!$E$2:$E$142='Demog Shell'!$D7)*(AnalysisResults!$I$2:$I$142='Demog Shell'!F$4),"")</f>
        <v>(N=86)</v>
      </c>
      <c r="G7" s="10" t="str" cm="1">
        <f t="array" ref="G7">_xlfn._xlws.FILTER(AnalysisResults!$U$2:$U$142,(AnalysisResults!$A$2:$A$142=$C$7)*(AnalysisResults!$E$2:$E$142='Demog Shell'!$D7)*(AnalysisResults!$I$2:$I$142='Demog Shell'!G$4),"")</f>
        <v>(N=84)</v>
      </c>
      <c r="H7" s="10" t="str" cm="1">
        <f t="array" ref="H7">_xlfn._xlws.FILTER(AnalysisResults!$U$2:$U$142,(AnalysisResults!$A$2:$A$142=$C$7)*(AnalysisResults!$E$2:$E$142='Demog Shell'!$D7)*(AnalysisResults!$I$2:$I$142='Demog Shell'!H$4),"")</f>
        <v>(N=84)</v>
      </c>
    </row>
    <row r="8" spans="1:8" x14ac:dyDescent="0.45">
      <c r="D8" s="11" t="str">
        <v>Mth01_CatVar_ByGrp_pct</v>
      </c>
      <c r="E8" s="9"/>
      <c r="F8" s="10"/>
      <c r="G8" s="10"/>
      <c r="H8" s="10"/>
    </row>
    <row r="9" spans="1:8" x14ac:dyDescent="0.45">
      <c r="D9" s="11"/>
      <c r="E9" s="9"/>
      <c r="F9" s="10"/>
      <c r="G9" s="10"/>
      <c r="H9" s="10"/>
    </row>
    <row r="10" spans="1:8" x14ac:dyDescent="0.45">
      <c r="C10" s="5" t="s">
        <v>101</v>
      </c>
      <c r="D10" s="11" t="str" cm="1">
        <f t="array" ref="D10:D17">_xlfn._xlws.FILTER(AnalysisMethods!$E$4:$E$31,AnalysisMethods!$A$4:$A$31=_xlfn._xlws.FILTER(Analyses!$K$2:$K$11,Analyses!$A$2:$A$11='Demog Display'!C10,""),"")</f>
        <v>Mth02_ContVar_ByGrp_n</v>
      </c>
      <c r="E10" s="9" t="str" cm="1">
        <f t="array" ref="E10">_xlfn._xlws.FILTER(AnalysisMethods!$H$4:$H$31,AnalysisMethods!$E$4:$E$31='Demog Display'!D10,"")</f>
        <v>n</v>
      </c>
      <c r="F10" s="10" t="str" cm="1">
        <f t="array" ref="F10">_xlfn._xlws.FILTER(AnalysisResults!$U$2:$U$142,(AnalysisResults!$A$2:$A$142=$C$10)*(AnalysisResults!$E$2:$E$142='Demog Shell'!$D10)*(AnalysisResults!$I$2:$I$142='Demog Shell'!F$4),"")</f>
        <v>86</v>
      </c>
      <c r="G10" s="10" t="str" cm="1">
        <f t="array" ref="G10">_xlfn._xlws.FILTER(AnalysisResults!$U$2:$U$142,(AnalysisResults!$A$2:$A$142=$C$10)*(AnalysisResults!$E$2:$E$142='Demog Shell'!$D10)*(AnalysisResults!$I$2:$I$142='Demog Shell'!G$4),"")</f>
        <v>84</v>
      </c>
      <c r="H10" s="10" t="str" cm="1">
        <f t="array" ref="H10">_xlfn._xlws.FILTER(AnalysisResults!$U$2:$U$142,(AnalysisResults!$A$2:$A$142=$C$10)*(AnalysisResults!$E$2:$E$142='Demog Shell'!$D10)*(AnalysisResults!$I$2:$I$142='Demog Shell'!H$4),"")</f>
        <v>84</v>
      </c>
    </row>
    <row r="11" spans="1:8" x14ac:dyDescent="0.45">
      <c r="D11" s="11" t="str">
        <v>Mth02_ContVar_ByGrp_Mean</v>
      </c>
      <c r="E11" s="9" t="str" cm="1">
        <f t="array" ref="E11">_xlfn._xlws.FILTER(AnalysisMethods!$H$4:$H$31,AnalysisMethods!$E$4:$E$31='Demog Display'!D11,"")</f>
        <v>Mean</v>
      </c>
      <c r="F11" s="10" t="str" cm="1">
        <f t="array" ref="F11">_xlfn._xlws.FILTER(AnalysisResults!$U$2:$U$142,(AnalysisResults!$A$2:$A$142=$C$10)*(AnalysisResults!$E$2:$E$142='Demog Shell'!$D11)*(AnalysisResults!$I$2:$I$142='Demog Shell'!F$4),"")</f>
        <v>75.2</v>
      </c>
      <c r="G11" s="10" t="str" cm="1">
        <f t="array" ref="G11">_xlfn._xlws.FILTER(AnalysisResults!$U$2:$U$142,(AnalysisResults!$A$2:$A$142=$C$10)*(AnalysisResults!$E$2:$E$142='Demog Shell'!$D11)*(AnalysisResults!$I$2:$I$142='Demog Shell'!G$4),"")</f>
        <v>75.7</v>
      </c>
      <c r="H11" s="10" t="str" cm="1">
        <f t="array" ref="H11">_xlfn._xlws.FILTER(AnalysisResults!$U$2:$U$142,(AnalysisResults!$A$2:$A$142=$C$10)*(AnalysisResults!$E$2:$E$142='Demog Shell'!$D11)*(AnalysisResults!$I$2:$I$142='Demog Shell'!H$4),"")</f>
        <v>74.4</v>
      </c>
    </row>
    <row r="12" spans="1:8" x14ac:dyDescent="0.45">
      <c r="D12" s="11" t="str">
        <v>Mth02_ContVar_ByGrp_SD</v>
      </c>
      <c r="E12" s="9" t="str" cm="1">
        <f t="array" ref="E12">_xlfn._xlws.FILTER(AnalysisMethods!$H$4:$H$31,AnalysisMethods!$E$4:$E$31='Demog Display'!D12,"")</f>
        <v>SD</v>
      </c>
      <c r="F12" s="10" t="str" cm="1">
        <f t="array" ref="F12">_xlfn._xlws.FILTER(AnalysisResults!$U$2:$U$142,(AnalysisResults!$A$2:$A$142=$C$10)*(AnalysisResults!$E$2:$E$142='Demog Shell'!$D12)*(AnalysisResults!$I$2:$I$142='Demog Shell'!F$4),"")</f>
        <v>( 8.59)</v>
      </c>
      <c r="G12" s="10" t="str" cm="1">
        <f t="array" ref="G12">_xlfn._xlws.FILTER(AnalysisResults!$U$2:$U$142,(AnalysisResults!$A$2:$A$142=$C$10)*(AnalysisResults!$E$2:$E$142='Demog Shell'!$D12)*(AnalysisResults!$I$2:$I$142='Demog Shell'!G$4),"")</f>
        <v>( 8.29)</v>
      </c>
      <c r="H12" s="10" t="str" cm="1">
        <f t="array" ref="H12">_xlfn._xlws.FILTER(AnalysisResults!$U$2:$U$142,(AnalysisResults!$A$2:$A$142=$C$10)*(AnalysisResults!$E$2:$E$142='Demog Shell'!$D12)*(AnalysisResults!$I$2:$I$142='Demog Shell'!H$4),"")</f>
        <v>( 7.89)</v>
      </c>
    </row>
    <row r="13" spans="1:8" x14ac:dyDescent="0.45">
      <c r="D13" s="11" t="str">
        <v>Mth02_ContVar_ByGrp_Median</v>
      </c>
      <c r="E13" s="9" t="str" cm="1">
        <f t="array" ref="E13">_xlfn._xlws.FILTER(AnalysisMethods!$H$4:$H$31,AnalysisMethods!$E$4:$E$31='Demog Display'!D13,"")</f>
        <v>Median</v>
      </c>
      <c r="F13" s="10" t="str" cm="1">
        <f t="array" ref="F13">_xlfn._xlws.FILTER(AnalysisResults!$U$2:$U$142,(AnalysisResults!$A$2:$A$142=$C$10)*(AnalysisResults!$E$2:$E$142='Demog Shell'!$D13)*(AnalysisResults!$I$2:$I$142='Demog Shell'!F$4),"")</f>
        <v>76.0</v>
      </c>
      <c r="G13" s="10" t="str" cm="1">
        <f t="array" ref="G13">_xlfn._xlws.FILTER(AnalysisResults!$U$2:$U$142,(AnalysisResults!$A$2:$A$142=$C$10)*(AnalysisResults!$E$2:$E$142='Demog Shell'!$D13)*(AnalysisResults!$I$2:$I$142='Demog Shell'!G$4),"")</f>
        <v>77.5</v>
      </c>
      <c r="H13" s="10" t="str" cm="1">
        <f t="array" ref="H13">_xlfn._xlws.FILTER(AnalysisResults!$U$2:$U$142,(AnalysisResults!$A$2:$A$142=$C$10)*(AnalysisResults!$E$2:$E$142='Demog Shell'!$D13)*(AnalysisResults!$I$2:$I$142='Demog Shell'!H$4),"")</f>
        <v>76.0</v>
      </c>
    </row>
    <row r="14" spans="1:8" x14ac:dyDescent="0.45">
      <c r="D14" s="11" t="str">
        <v>Mth02_ContVar_ByGrp_Q1</v>
      </c>
      <c r="E14" s="9" t="str" cm="1">
        <f t="array" ref="E14">_xlfn._xlws.FILTER(AnalysisMethods!$H$4:$H$31,AnalysisMethods!$E$4:$E$31='Demog Display'!D14,"")</f>
        <v>Q1</v>
      </c>
      <c r="F14" s="10" t="str" cm="1">
        <f t="array" ref="F14">_xlfn._xlws.FILTER(AnalysisResults!$U$2:$U$142,(AnalysisResults!$A$2:$A$142=$C$10)*(AnalysisResults!$E$2:$E$142='Demog Shell'!$D14)*(AnalysisResults!$I$2:$I$142='Demog Shell'!F$4),"")</f>
        <v>69.0</v>
      </c>
      <c r="G14" s="10" t="str" cm="1">
        <f t="array" ref="G14">_xlfn._xlws.FILTER(AnalysisResults!$U$2:$U$142,(AnalysisResults!$A$2:$A$142=$C$10)*(AnalysisResults!$E$2:$E$142='Demog Shell'!$D14)*(AnalysisResults!$I$2:$I$142='Demog Shell'!G$4),"")</f>
        <v>71.0</v>
      </c>
      <c r="H14" s="10" t="str" cm="1">
        <f t="array" ref="H14">_xlfn._xlws.FILTER(AnalysisResults!$U$2:$U$142,(AnalysisResults!$A$2:$A$142=$C$10)*(AnalysisResults!$E$2:$E$142='Demog Shell'!$D14)*(AnalysisResults!$I$2:$I$142='Demog Shell'!H$4),"")</f>
        <v>70.0</v>
      </c>
    </row>
    <row r="15" spans="1:8" x14ac:dyDescent="0.45">
      <c r="D15" s="11" t="str">
        <v>Mth02_ContVar_ByGrp_Q3</v>
      </c>
      <c r="E15" s="9" t="str" cm="1">
        <f t="array" ref="E15">_xlfn._xlws.FILTER(AnalysisMethods!$H$4:$H$31,AnalysisMethods!$E$4:$E$31='Demog Display'!D15,"")</f>
        <v>Q3</v>
      </c>
      <c r="F15" s="10" t="str" cm="1">
        <f t="array" ref="F15">_xlfn._xlws.FILTER(AnalysisResults!$U$2:$U$142,(AnalysisResults!$A$2:$A$142=$C$10)*(AnalysisResults!$E$2:$E$142='Demog Shell'!$D15)*(AnalysisResults!$I$2:$I$142='Demog Shell'!F$4),"")</f>
        <v>82.0</v>
      </c>
      <c r="G15" s="10" t="str" cm="1">
        <f t="array" ref="G15">_xlfn._xlws.FILTER(AnalysisResults!$U$2:$U$142,(AnalysisResults!$A$2:$A$142=$C$10)*(AnalysisResults!$E$2:$E$142='Demog Shell'!$D15)*(AnalysisResults!$I$2:$I$142='Demog Shell'!G$4),"")</f>
        <v>82.0</v>
      </c>
      <c r="H15" s="10" t="str" cm="1">
        <f t="array" ref="H15">_xlfn._xlws.FILTER(AnalysisResults!$U$2:$U$142,(AnalysisResults!$A$2:$A$142=$C$10)*(AnalysisResults!$E$2:$E$142='Demog Shell'!$D15)*(AnalysisResults!$I$2:$I$142='Demog Shell'!H$4),"")</f>
        <v>80.0</v>
      </c>
    </row>
    <row r="16" spans="1:8" x14ac:dyDescent="0.45">
      <c r="D16" s="11" t="str">
        <v>Mth02_ContVar_ByGrp_Min</v>
      </c>
      <c r="E16" s="9" t="str" cm="1">
        <f t="array" ref="E16">_xlfn._xlws.FILTER(AnalysisMethods!$H$4:$H$31,AnalysisMethods!$E$4:$E$31='Demog Display'!D16,"")</f>
        <v>Min</v>
      </c>
      <c r="F16" s="10" t="str" cm="1">
        <f t="array" ref="F16">_xlfn._xlws.FILTER(AnalysisResults!$U$2:$U$142,(AnalysisResults!$A$2:$A$142=$C$10)*(AnalysisResults!$E$2:$E$142='Demog Shell'!$D16)*(AnalysisResults!$I$2:$I$142='Demog Shell'!F$4),"")</f>
        <v>52</v>
      </c>
      <c r="G16" s="10" t="str" cm="1">
        <f t="array" ref="G16">_xlfn._xlws.FILTER(AnalysisResults!$U$2:$U$142,(AnalysisResults!$A$2:$A$142=$C$10)*(AnalysisResults!$E$2:$E$142='Demog Shell'!$D16)*(AnalysisResults!$I$2:$I$142='Demog Shell'!G$4),"")</f>
        <v>51</v>
      </c>
      <c r="H16" s="10" t="str" cm="1">
        <f t="array" ref="H16">_xlfn._xlws.FILTER(AnalysisResults!$U$2:$U$142,(AnalysisResults!$A$2:$A$142=$C$10)*(AnalysisResults!$E$2:$E$142='Demog Shell'!$D16)*(AnalysisResults!$I$2:$I$142='Demog Shell'!H$4),"")</f>
        <v>56</v>
      </c>
    </row>
    <row r="17" spans="1:8" x14ac:dyDescent="0.45">
      <c r="D17" s="11" t="str">
        <v>Mth02_ContVar_ByGrp_Max</v>
      </c>
      <c r="E17" s="9" t="str" cm="1">
        <f t="array" ref="E17">_xlfn._xlws.FILTER(AnalysisMethods!$H$4:$H$31,AnalysisMethods!$E$4:$E$31='Demog Display'!D17,"")</f>
        <v>Max</v>
      </c>
      <c r="F17" s="10" t="str" cm="1">
        <f t="array" ref="F17">_xlfn._xlws.FILTER(AnalysisResults!$U$2:$U$142,(AnalysisResults!$A$2:$A$142=$C$10)*(AnalysisResults!$E$2:$E$142='Demog Shell'!$D17)*(AnalysisResults!$I$2:$I$142='Demog Shell'!F$4),"")</f>
        <v>89</v>
      </c>
      <c r="G17" s="10" t="str" cm="1">
        <f t="array" ref="G17">_xlfn._xlws.FILTER(AnalysisResults!$U$2:$U$142,(AnalysisResults!$A$2:$A$142=$C$10)*(AnalysisResults!$E$2:$E$142='Demog Shell'!$D17)*(AnalysisResults!$I$2:$I$142='Demog Shell'!G$4),"")</f>
        <v>88</v>
      </c>
      <c r="H17" s="10" t="str" cm="1">
        <f t="array" ref="H17">_xlfn._xlws.FILTER(AnalysisResults!$U$2:$U$142,(AnalysisResults!$A$2:$A$142=$C$10)*(AnalysisResults!$E$2:$E$142='Demog Shell'!$D17)*(AnalysisResults!$I$2:$I$142='Demog Shell'!H$4),"")</f>
        <v>88</v>
      </c>
    </row>
    <row r="18" spans="1:8" x14ac:dyDescent="0.45">
      <c r="D18" s="11"/>
      <c r="E18" s="9"/>
      <c r="F18" s="10"/>
      <c r="G18" s="10"/>
      <c r="H18" s="10"/>
    </row>
    <row r="19" spans="1:8" x14ac:dyDescent="0.45">
      <c r="A19" s="5" t="s">
        <v>49</v>
      </c>
      <c r="B19" s="9" t="str" cm="1">
        <f t="array" ref="B19">_xlfn.UNIQUE(_xlfn._xlws.FILTER(AnalysisGroupings!$C$2:$C$21,AnalysisGroupings!$B$2:$B$21='Demog Display'!A19,""))</f>
        <v>Age Group</v>
      </c>
      <c r="D19" s="11" t="str" cm="1">
        <f t="array" ref="D19">_xlfn._xlws.FILTER(Analyses!$A$2:$A$11,(Analyses!$F$2:$F$11='Demog Display'!A19)+(Analyses!$G$2:$G$11='Demog Display'!A19)+(Analyses!$H$2:$H$11='Demog Display'!A19),"")</f>
        <v>An03.2_AgeGrp_ByTrt</v>
      </c>
      <c r="E19" s="9"/>
      <c r="F19" s="10"/>
      <c r="G19" s="10"/>
      <c r="H19" s="10"/>
    </row>
    <row r="20" spans="1:8" x14ac:dyDescent="0.45">
      <c r="B20" s="11" t="str" cm="1">
        <f t="array" ref="B20:B23">_xlfn.TEXTBEFORE(_xlfn._xlws.SORT(_xlfn.UNIQUE(_xlfn._xlws.FILTER(AnalysisResults!M$2:M$142&amp;"|"&amp;AnalysisResults!E$2:E$142,AnalysisResults!$A$2:$A$142='Demog Display'!D19,""))),"|")</f>
        <v>AnlsGrouping_03_AgeGp_1</v>
      </c>
      <c r="C20" s="9" t="str" cm="1">
        <f t="array" ref="C20">_xlfn._xlws.FILTER(AnalysisGroupings!$G$2:$G$20,AnalysisGroupings!$F$2:$F$20=B20,"")</f>
        <v>&lt; 65 years</v>
      </c>
      <c r="D20" s="11" t="str" cm="1">
        <f t="array" ref="D20:D23">_xlfn.TEXTAFTER(_xlfn._xlws.SORT(_xlfn.UNIQUE(_xlfn._xlws.FILTER(AnalysisResults!M$2:M$142&amp;"|"&amp;AnalysisResults!E$2:E$142,AnalysisResults!$A$2:$A$142='Demog Display'!D19,""))),"|")</f>
        <v>Mth01_CatVar_ByGrp_n</v>
      </c>
      <c r="E20" s="9" t="str" cm="1">
        <f t="array" ref="E20">_xlfn._xlws.FILTER(AnalysisMethods!$H$2:$H$31,AnalysisMethods!$E$2:$E$31='Demog Display'!D20,"")</f>
        <v>n</v>
      </c>
      <c r="F20" s="10" t="str" cm="1">
        <f t="array" ref="F20">_xlfn._xlws.FILTER(AnalysisResults!$U$2:$U$142,(AnalysisResults!$E$2:$E$142='Demog Display'!$D20)*(AnalysisResults!$I$2:$I$142='Demog Display'!F$4)*((AnalysisResults!$I$2:$I$142='Demog Display'!$B20)+(AnalysisResults!$M$2:$M$142='Demog Display'!$B20)+(AnalysisResults!$Q$2:$Q$142='Demog Display'!$B20)),"")</f>
        <v>14</v>
      </c>
      <c r="G20" s="10" t="str" cm="1">
        <f t="array" ref="G20">_xlfn._xlws.FILTER(AnalysisResults!$U$2:$U$142,(AnalysisResults!$E$2:$E$142='Demog Display'!$D20)*(AnalysisResults!$I$2:$I$142='Demog Display'!G$4)*((AnalysisResults!$I$2:$I$142='Demog Display'!$B20)+(AnalysisResults!$M$2:$M$142='Demog Display'!$B20)+(AnalysisResults!$Q$2:$Q$142='Demog Display'!$B20)),"")</f>
        <v>8</v>
      </c>
      <c r="H20" s="10" t="str" cm="1">
        <f t="array" ref="H20">_xlfn._xlws.FILTER(AnalysisResults!$U$2:$U$142,(AnalysisResults!$E$2:$E$142='Demog Display'!$D20)*(AnalysisResults!$I$2:$I$142='Demog Display'!H$4)*((AnalysisResults!$I$2:$I$142='Demog Display'!$B20)+(AnalysisResults!$M$2:$M$142='Demog Display'!$B20)+(AnalysisResults!$Q$2:$Q$142='Demog Display'!$B20)),"")</f>
        <v>11</v>
      </c>
    </row>
    <row r="21" spans="1:8" x14ac:dyDescent="0.45">
      <c r="B21" s="11" t="str">
        <v>AnlsGrouping_03_AgeGp_1</v>
      </c>
      <c r="C21" s="9" t="str" cm="1">
        <f t="array" ref="C21">_xlfn._xlws.FILTER(AnalysisGroupings!$G$2:$G$20,AnalysisGroupings!$F$2:$F$20=B21,"")</f>
        <v>&lt; 65 years</v>
      </c>
      <c r="D21" s="11" t="str">
        <v>Mth01_CatVar_ByGrp_pct</v>
      </c>
      <c r="E21" s="9" t="str" cm="1">
        <f t="array" ref="E21">_xlfn._xlws.FILTER(AnalysisMethods!$H$2:$H$31,AnalysisMethods!$E$2:$E$31='Demog Display'!D21,"")</f>
        <v>%</v>
      </c>
      <c r="F21" s="10" t="str" cm="1">
        <f t="array" ref="F21">_xlfn._xlws.FILTER(AnalysisResults!$U$2:$U$142,(AnalysisResults!$E$2:$E$142='Demog Display'!$D21)*(AnalysisResults!$I$2:$I$142='Demog Display'!F$4)*((AnalysisResults!$I$2:$I$142='Demog Display'!$B21)+(AnalysisResults!$M$2:$M$142='Demog Display'!$B21)+(AnalysisResults!$Q$2:$Q$142='Demog Display'!$B21)),"")</f>
        <v>( 16.3)</v>
      </c>
      <c r="G21" s="10" t="str" cm="1">
        <f t="array" ref="G21">_xlfn._xlws.FILTER(AnalysisResults!$U$2:$U$142,(AnalysisResults!$E$2:$E$142='Demog Display'!$D21)*(AnalysisResults!$I$2:$I$142='Demog Display'!G$4)*((AnalysisResults!$I$2:$I$142='Demog Display'!$B21)+(AnalysisResults!$M$2:$M$142='Demog Display'!$B21)+(AnalysisResults!$Q$2:$Q$142='Demog Display'!$B21)),"")</f>
        <v>(  9.5)</v>
      </c>
      <c r="H21" s="10" t="str" cm="1">
        <f t="array" ref="H21">_xlfn._xlws.FILTER(AnalysisResults!$U$2:$U$142,(AnalysisResults!$E$2:$E$142='Demog Display'!$D21)*(AnalysisResults!$I$2:$I$142='Demog Display'!H$4)*((AnalysisResults!$I$2:$I$142='Demog Display'!$B21)+(AnalysisResults!$M$2:$M$142='Demog Display'!$B21)+(AnalysisResults!$Q$2:$Q$142='Demog Display'!$B21)),"")</f>
        <v>( 13.1)</v>
      </c>
    </row>
    <row r="22" spans="1:8" x14ac:dyDescent="0.45">
      <c r="B22" s="11" t="str">
        <v>AnlsGrouping_03_AgeGp_2</v>
      </c>
      <c r="C22" s="9" t="str" cm="1">
        <f t="array" ref="C22">_xlfn._xlws.FILTER(AnalysisGroupings!$G$2:$G$20,AnalysisGroupings!$F$2:$F$20=B22,"")</f>
        <v>≥ 65 years</v>
      </c>
      <c r="D22" s="11" t="str">
        <v>Mth01_CatVar_ByGrp_n</v>
      </c>
      <c r="E22" s="9" t="str" cm="1">
        <f t="array" ref="E22">_xlfn._xlws.FILTER(AnalysisMethods!$H$2:$H$31,AnalysisMethods!$E$2:$E$31='Demog Display'!D22,"")</f>
        <v>n</v>
      </c>
      <c r="F22" s="10" t="str" cm="1">
        <f t="array" ref="F22">_xlfn._xlws.FILTER(AnalysisResults!$U$2:$U$142,(AnalysisResults!$E$2:$E$142='Demog Display'!$D22)*(AnalysisResults!$I$2:$I$142='Demog Display'!F$4)*((AnalysisResults!$I$2:$I$142='Demog Display'!$B22)+(AnalysisResults!$M$2:$M$142='Demog Display'!$B22)+(AnalysisResults!$Q$2:$Q$142='Demog Display'!$B22)),"")</f>
        <v>72</v>
      </c>
      <c r="G22" s="10" t="str" cm="1">
        <f t="array" ref="G22">_xlfn._xlws.FILTER(AnalysisResults!$U$2:$U$142,(AnalysisResults!$E$2:$E$142='Demog Display'!$D22)*(AnalysisResults!$I$2:$I$142='Demog Display'!G$4)*((AnalysisResults!$I$2:$I$142='Demog Display'!$B22)+(AnalysisResults!$M$2:$M$142='Demog Display'!$B22)+(AnalysisResults!$Q$2:$Q$142='Demog Display'!$B22)),"")</f>
        <v>76</v>
      </c>
      <c r="H22" s="10" t="str" cm="1">
        <f t="array" ref="H22">_xlfn._xlws.FILTER(AnalysisResults!$U$2:$U$142,(AnalysisResults!$E$2:$E$142='Demog Display'!$D22)*(AnalysisResults!$I$2:$I$142='Demog Display'!H$4)*((AnalysisResults!$I$2:$I$142='Demog Display'!$B22)+(AnalysisResults!$M$2:$M$142='Demog Display'!$B22)+(AnalysisResults!$Q$2:$Q$142='Demog Display'!$B22)),"")</f>
        <v>73</v>
      </c>
    </row>
    <row r="23" spans="1:8" x14ac:dyDescent="0.45">
      <c r="B23" s="11" t="str">
        <v>AnlsGrouping_03_AgeGp_2</v>
      </c>
      <c r="C23" s="9" t="str" cm="1">
        <f t="array" ref="C23">_xlfn._xlws.FILTER(AnalysisGroupings!$G$2:$G$20,AnalysisGroupings!$F$2:$F$20=B23,"")</f>
        <v>≥ 65 years</v>
      </c>
      <c r="D23" s="11" t="str">
        <v>Mth01_CatVar_ByGrp_pct</v>
      </c>
      <c r="E23" s="9" t="str" cm="1">
        <f t="array" ref="E23">_xlfn._xlws.FILTER(AnalysisMethods!$H$2:$H$31,AnalysisMethods!$E$2:$E$31='Demog Display'!D23,"")</f>
        <v>%</v>
      </c>
      <c r="F23" s="10" t="str" cm="1">
        <f t="array" ref="F23">_xlfn._xlws.FILTER(AnalysisResults!$U$2:$U$142,(AnalysisResults!$E$2:$E$142='Demog Display'!$D23)*(AnalysisResults!$I$2:$I$142='Demog Display'!F$4)*((AnalysisResults!$I$2:$I$142='Demog Display'!$B23)+(AnalysisResults!$M$2:$M$142='Demog Display'!$B23)+(AnalysisResults!$Q$2:$Q$142='Demog Display'!$B23)),"")</f>
        <v>( 83.7)</v>
      </c>
      <c r="G23" s="10" t="str" cm="1">
        <f t="array" ref="G23">_xlfn._xlws.FILTER(AnalysisResults!$U$2:$U$142,(AnalysisResults!$E$2:$E$142='Demog Display'!$D23)*(AnalysisResults!$I$2:$I$142='Demog Display'!G$4)*((AnalysisResults!$I$2:$I$142='Demog Display'!$B23)+(AnalysisResults!$M$2:$M$142='Demog Display'!$B23)+(AnalysisResults!$Q$2:$Q$142='Demog Display'!$B23)),"")</f>
        <v>( 90.5)</v>
      </c>
      <c r="H23" s="10" t="str" cm="1">
        <f t="array" ref="H23">_xlfn._xlws.FILTER(AnalysisResults!$U$2:$U$142,(AnalysisResults!$E$2:$E$142='Demog Display'!$D23)*(AnalysisResults!$I$2:$I$142='Demog Display'!H$4)*((AnalysisResults!$I$2:$I$142='Demog Display'!$B23)+(AnalysisResults!$M$2:$M$142='Demog Display'!$B23)+(AnalysisResults!$Q$2:$Q$142='Demog Display'!$B23)),"")</f>
        <v>( 86.9)</v>
      </c>
    </row>
    <row r="24" spans="1:8" x14ac:dyDescent="0.45">
      <c r="C24" s="9"/>
      <c r="D24" s="11"/>
      <c r="E24" s="9"/>
      <c r="F24" s="10"/>
      <c r="G24" s="10"/>
      <c r="H24" s="10"/>
    </row>
    <row r="25" spans="1:8" x14ac:dyDescent="0.45">
      <c r="A25" s="5" t="s">
        <v>28</v>
      </c>
      <c r="B25" s="9" t="str" cm="1">
        <f t="array" ref="B25">_xlfn.UNIQUE(_xlfn._xlws.FILTER(AnalysisGroupings!$C$2:$C$21,AnalysisGroupings!$B$2:$B$21='Demog Display'!A25,""))</f>
        <v>Gender</v>
      </c>
      <c r="C25" s="9"/>
      <c r="D25" s="11" t="str" cm="1">
        <f t="array" ref="D25">_xlfn._xlws.FILTER(Analyses!$A$2:$A$11,(Analyses!$F$2:$F$11='Demog Display'!A25)+(Analyses!$G$2:$G$11='Demog Display'!A25)+(Analyses!$H$2:$H$11='Demog Display'!A25),"")</f>
        <v>An03.3_Sex_ByTrt</v>
      </c>
      <c r="E25" s="9"/>
      <c r="F25" s="10"/>
      <c r="G25" s="10"/>
      <c r="H25" s="10"/>
    </row>
    <row r="26" spans="1:8" x14ac:dyDescent="0.45">
      <c r="B26" s="11" t="str" cm="1">
        <f t="array" ref="B26:B29">_xlfn.TEXTBEFORE(_xlfn._xlws.SORT(_xlfn.UNIQUE(_xlfn._xlws.FILTER(AnalysisResults!M$2:M$142&amp;"|"&amp;AnalysisResults!E$2:E$142,AnalysisResults!$A$2:$A$142='Demog Display'!D25,""))),"|")</f>
        <v>AnlsGrouping_01_Sex_1</v>
      </c>
      <c r="C26" s="9" t="str" cm="1">
        <f t="array" ref="C26">_xlfn._xlws.FILTER(AnalysisGroupings!$G$2:$G$20,AnalysisGroupings!$F$2:$F$20=B26,"")</f>
        <v>Male</v>
      </c>
      <c r="D26" s="11" t="str" cm="1">
        <f t="array" ref="D26:D29">_xlfn.TEXTAFTER(_xlfn._xlws.SORT(_xlfn.UNIQUE(_xlfn._xlws.FILTER(AnalysisResults!M$2:M$142&amp;"|"&amp;AnalysisResults!E$2:E$142,AnalysisResults!$A$2:$A$142='Demog Display'!D25,""))),"|")</f>
        <v>Mth01_CatVar_ByGrp_n</v>
      </c>
      <c r="E26" s="9" t="str" cm="1">
        <f t="array" ref="E26">_xlfn._xlws.FILTER(AnalysisMethods!$H$2:$H$31,AnalysisMethods!$E$2:$E$31='Demog Display'!D26,"")</f>
        <v>n</v>
      </c>
      <c r="F26" s="10" t="str" cm="1">
        <f t="array" ref="F26">_xlfn._xlws.FILTER(AnalysisResults!$U$2:$U$142,(AnalysisResults!$E$2:$E$142='Demog Display'!$D26)*(AnalysisResults!$I$2:$I$142='Demog Display'!F$4)*((AnalysisResults!$I$2:$I$142='Demog Display'!$B26)+(AnalysisResults!$M$2:$M$142='Demog Display'!$B26)+(AnalysisResults!$Q$2:$Q$142='Demog Display'!$B26)),"")</f>
        <v>33</v>
      </c>
      <c r="G26" s="10" t="str" cm="1">
        <f t="array" ref="G26">_xlfn._xlws.FILTER(AnalysisResults!$U$2:$U$142,(AnalysisResults!$E$2:$E$142='Demog Display'!$D26)*(AnalysisResults!$I$2:$I$142='Demog Display'!G$4)*((AnalysisResults!$I$2:$I$142='Demog Display'!$B26)+(AnalysisResults!$M$2:$M$142='Demog Display'!$B26)+(AnalysisResults!$Q$2:$Q$142='Demog Display'!$B26)),"")</f>
        <v>34</v>
      </c>
      <c r="H26" s="10" t="str" cm="1">
        <f t="array" ref="H26">_xlfn._xlws.FILTER(AnalysisResults!$U$2:$U$142,(AnalysisResults!$E$2:$E$142='Demog Display'!$D26)*(AnalysisResults!$I$2:$I$142='Demog Display'!H$4)*((AnalysisResults!$I$2:$I$142='Demog Display'!$B26)+(AnalysisResults!$M$2:$M$142='Demog Display'!$B26)+(AnalysisResults!$Q$2:$Q$142='Demog Display'!$B26)),"")</f>
        <v>44</v>
      </c>
    </row>
    <row r="27" spans="1:8" x14ac:dyDescent="0.45">
      <c r="B27" s="11" t="str">
        <v>AnlsGrouping_01_Sex_1</v>
      </c>
      <c r="C27" s="9" t="str" cm="1">
        <f t="array" ref="C27">_xlfn._xlws.FILTER(AnalysisGroupings!$G$2:$G$20,AnalysisGroupings!$F$2:$F$20=B27,"")</f>
        <v>Male</v>
      </c>
      <c r="D27" s="11" t="str">
        <v>Mth01_CatVar_ByGrp_pct</v>
      </c>
      <c r="E27" s="9" t="str" cm="1">
        <f t="array" ref="E27">_xlfn._xlws.FILTER(AnalysisMethods!$H$2:$H$31,AnalysisMethods!$E$2:$E$31='Demog Display'!D27,"")</f>
        <v>%</v>
      </c>
      <c r="F27" s="10" t="str" cm="1">
        <f t="array" ref="F27">_xlfn._xlws.FILTER(AnalysisResults!$U$2:$U$142,(AnalysisResults!$E$2:$E$142='Demog Display'!$D27)*(AnalysisResults!$I$2:$I$142='Demog Display'!F$4)*((AnalysisResults!$I$2:$I$142='Demog Display'!$B27)+(AnalysisResults!$M$2:$M$142='Demog Display'!$B27)+(AnalysisResults!$Q$2:$Q$142='Demog Display'!$B27)),"")</f>
        <v>( 38.4)</v>
      </c>
      <c r="G27" s="10" t="str" cm="1">
        <f t="array" ref="G27">_xlfn._xlws.FILTER(AnalysisResults!$U$2:$U$142,(AnalysisResults!$E$2:$E$142='Demog Display'!$D27)*(AnalysisResults!$I$2:$I$142='Demog Display'!G$4)*((AnalysisResults!$I$2:$I$142='Demog Display'!$B27)+(AnalysisResults!$M$2:$M$142='Demog Display'!$B27)+(AnalysisResults!$Q$2:$Q$142='Demog Display'!$B27)),"")</f>
        <v>( 40.5)</v>
      </c>
      <c r="H27" s="10" t="str" cm="1">
        <f t="array" ref="H27">_xlfn._xlws.FILTER(AnalysisResults!$U$2:$U$142,(AnalysisResults!$E$2:$E$142='Demog Display'!$D27)*(AnalysisResults!$I$2:$I$142='Demog Display'!H$4)*((AnalysisResults!$I$2:$I$142='Demog Display'!$B27)+(AnalysisResults!$M$2:$M$142='Demog Display'!$B27)+(AnalysisResults!$Q$2:$Q$142='Demog Display'!$B27)),"")</f>
        <v>( 52.4)</v>
      </c>
    </row>
    <row r="28" spans="1:8" x14ac:dyDescent="0.45">
      <c r="B28" s="11" t="str">
        <v>AnlsGrouping_01_Sex_2</v>
      </c>
      <c r="C28" s="9" t="str" cm="1">
        <f t="array" ref="C28">_xlfn._xlws.FILTER(AnalysisGroupings!$G$2:$G$20,AnalysisGroupings!$F$2:$F$20=B28,"")</f>
        <v>Female</v>
      </c>
      <c r="D28" s="11" t="str">
        <v>Mth01_CatVar_ByGrp_n</v>
      </c>
      <c r="E28" s="9" t="str" cm="1">
        <f t="array" ref="E28">_xlfn._xlws.FILTER(AnalysisMethods!$H$2:$H$31,AnalysisMethods!$E$2:$E$31='Demog Display'!D28,"")</f>
        <v>n</v>
      </c>
      <c r="F28" s="10" t="str" cm="1">
        <f t="array" ref="F28">_xlfn._xlws.FILTER(AnalysisResults!$U$2:$U$142,(AnalysisResults!$E$2:$E$142='Demog Display'!$D28)*(AnalysisResults!$I$2:$I$142='Demog Display'!F$4)*((AnalysisResults!$I$2:$I$142='Demog Display'!$B28)+(AnalysisResults!$M$2:$M$142='Demog Display'!$B28)+(AnalysisResults!$Q$2:$Q$142='Demog Display'!$B28)),"")</f>
        <v>53</v>
      </c>
      <c r="G28" s="10" t="str" cm="1">
        <f t="array" ref="G28">_xlfn._xlws.FILTER(AnalysisResults!$U$2:$U$142,(AnalysisResults!$E$2:$E$142='Demog Display'!$D28)*(AnalysisResults!$I$2:$I$142='Demog Display'!G$4)*((AnalysisResults!$I$2:$I$142='Demog Display'!$B28)+(AnalysisResults!$M$2:$M$142='Demog Display'!$B28)+(AnalysisResults!$Q$2:$Q$142='Demog Display'!$B28)),"")</f>
        <v>50</v>
      </c>
      <c r="H28" s="10" t="str" cm="1">
        <f t="array" ref="H28">_xlfn._xlws.FILTER(AnalysisResults!$U$2:$U$142,(AnalysisResults!$E$2:$E$142='Demog Display'!$D28)*(AnalysisResults!$I$2:$I$142='Demog Display'!H$4)*((AnalysisResults!$I$2:$I$142='Demog Display'!$B28)+(AnalysisResults!$M$2:$M$142='Demog Display'!$B28)+(AnalysisResults!$Q$2:$Q$142='Demog Display'!$B28)),"")</f>
        <v>40</v>
      </c>
    </row>
    <row r="29" spans="1:8" x14ac:dyDescent="0.45">
      <c r="B29" s="11" t="str">
        <v>AnlsGrouping_01_Sex_2</v>
      </c>
      <c r="C29" s="9" t="str" cm="1">
        <f t="array" ref="C29">_xlfn._xlws.FILTER(AnalysisGroupings!$G$2:$G$20,AnalysisGroupings!$F$2:$F$20=B29,"")</f>
        <v>Female</v>
      </c>
      <c r="D29" s="11" t="str">
        <v>Mth01_CatVar_ByGrp_pct</v>
      </c>
      <c r="E29" s="9" t="str" cm="1">
        <f t="array" ref="E29">_xlfn._xlws.FILTER(AnalysisMethods!$H$2:$H$31,AnalysisMethods!$E$2:$E$31='Demog Display'!D29,"")</f>
        <v>%</v>
      </c>
      <c r="F29" s="10" t="str" cm="1">
        <f t="array" ref="F29">_xlfn._xlws.FILTER(AnalysisResults!$U$2:$U$142,(AnalysisResults!$E$2:$E$142='Demog Display'!$D29)*(AnalysisResults!$I$2:$I$142='Demog Display'!F$4)*((AnalysisResults!$I$2:$I$142='Demog Display'!$B29)+(AnalysisResults!$M$2:$M$142='Demog Display'!$B29)+(AnalysisResults!$Q$2:$Q$142='Demog Display'!$B29)),"")</f>
        <v>( 61.6)</v>
      </c>
      <c r="G29" s="10" t="str" cm="1">
        <f t="array" ref="G29">_xlfn._xlws.FILTER(AnalysisResults!$U$2:$U$142,(AnalysisResults!$E$2:$E$142='Demog Display'!$D29)*(AnalysisResults!$I$2:$I$142='Demog Display'!G$4)*((AnalysisResults!$I$2:$I$142='Demog Display'!$B29)+(AnalysisResults!$M$2:$M$142='Demog Display'!$B29)+(AnalysisResults!$Q$2:$Q$142='Demog Display'!$B29)),"")</f>
        <v>( 59.5)</v>
      </c>
      <c r="H29" s="10" t="str" cm="1">
        <f t="array" ref="H29">_xlfn._xlws.FILTER(AnalysisResults!$U$2:$U$142,(AnalysisResults!$E$2:$E$142='Demog Display'!$D29)*(AnalysisResults!$I$2:$I$142='Demog Display'!H$4)*((AnalysisResults!$I$2:$I$142='Demog Display'!$B29)+(AnalysisResults!$M$2:$M$142='Demog Display'!$B29)+(AnalysisResults!$Q$2:$Q$142='Demog Display'!$B29)),"")</f>
        <v>( 47.6)</v>
      </c>
    </row>
    <row r="30" spans="1:8" x14ac:dyDescent="0.45">
      <c r="C30" s="9"/>
      <c r="D30" s="11"/>
      <c r="E30" s="9"/>
      <c r="F30" s="10"/>
      <c r="G30" s="10"/>
      <c r="H30" s="10"/>
    </row>
    <row r="31" spans="1:8" x14ac:dyDescent="0.45">
      <c r="A31" s="5" t="s">
        <v>93</v>
      </c>
      <c r="B31" s="9" t="str" cm="1">
        <f t="array" ref="B31">_xlfn.UNIQUE(_xlfn._xlws.FILTER(AnalysisGroupings!$C$2:$C$21,AnalysisGroupings!$B$2:$B$21='Demog Display'!A31,""))</f>
        <v>Ethnicity</v>
      </c>
      <c r="C31" s="9"/>
      <c r="D31" s="11" t="str" cm="1">
        <f t="array" ref="D31">_xlfn._xlws.FILTER(Analyses!$A$2:$A$11,(Analyses!$F$2:$F$11='Demog Display'!A31)+(Analyses!$G$2:$G$11='Demog Display'!A31)+(Analyses!$H$2:$H$11='Demog Display'!A31),"")</f>
        <v>An03.4_Ethnic_ByTrt</v>
      </c>
      <c r="E31" s="9"/>
      <c r="F31" s="10"/>
      <c r="G31" s="10"/>
      <c r="H31" s="10"/>
    </row>
    <row r="32" spans="1:8" x14ac:dyDescent="0.45">
      <c r="B32" s="11" t="str" cm="1">
        <f t="array" ref="B32:B35">_xlfn.TEXTBEFORE(_xlfn._xlws.SORT(_xlfn.UNIQUE(_xlfn._xlws.FILTER(AnalysisResults!M$2:M$142&amp;"|"&amp;AnalysisResults!E$2:E$142,AnalysisResults!$A$2:$A$142='Demog Display'!D31,""))),"|")</f>
        <v>AnlsGrouping_05_Ethnic_1</v>
      </c>
      <c r="C32" s="9" t="str" cm="1">
        <f t="array" ref="C32">_xlfn._xlws.FILTER(AnalysisGroupings!$G$2:$G$20,AnalysisGroupings!$F$2:$F$20=B32,"")</f>
        <v>Hispanic or Latino</v>
      </c>
      <c r="D32" s="11" t="str" cm="1">
        <f t="array" ref="D32:D35">_xlfn.TEXTAFTER(_xlfn._xlws.SORT(_xlfn.UNIQUE(_xlfn._xlws.FILTER(AnalysisResults!M$2:M$142&amp;"|"&amp;AnalysisResults!E$2:E$142,AnalysisResults!$A$2:$A$142='Demog Display'!D31,""))),"|")</f>
        <v>Mth01_CatVar_ByGrp_n</v>
      </c>
      <c r="E32" s="9" t="str" cm="1">
        <f t="array" ref="E32">_xlfn._xlws.FILTER(AnalysisMethods!$H$2:$H$31,AnalysisMethods!$E$2:$E$31='Demog Display'!D32,"")</f>
        <v>n</v>
      </c>
      <c r="F32" s="10" t="str" cm="1">
        <f t="array" ref="F32">_xlfn._xlws.FILTER(AnalysisResults!$U$2:$U$142,(AnalysisResults!$E$2:$E$142='Demog Display'!$D32)*(AnalysisResults!$I$2:$I$142='Demog Display'!F$4)*((AnalysisResults!$I$2:$I$142='Demog Display'!$B32)+(AnalysisResults!$M$2:$M$142='Demog Display'!$B32)+(AnalysisResults!$Q$2:$Q$142='Demog Display'!$B32)),"")</f>
        <v>3</v>
      </c>
      <c r="G32" s="10" t="str" cm="1">
        <f t="array" ref="G32">_xlfn._xlws.FILTER(AnalysisResults!$U$2:$U$142,(AnalysisResults!$E$2:$E$142='Demog Display'!$D32)*(AnalysisResults!$I$2:$I$142='Demog Display'!G$4)*((AnalysisResults!$I$2:$I$142='Demog Display'!$B32)+(AnalysisResults!$M$2:$M$142='Demog Display'!$B32)+(AnalysisResults!$Q$2:$Q$142='Demog Display'!$B32)),"")</f>
        <v>3</v>
      </c>
      <c r="H32" s="10" t="str" cm="1">
        <f t="array" ref="H32">_xlfn._xlws.FILTER(AnalysisResults!$U$2:$U$142,(AnalysisResults!$E$2:$E$142='Demog Display'!$D32)*(AnalysisResults!$I$2:$I$142='Demog Display'!H$4)*((AnalysisResults!$I$2:$I$142='Demog Display'!$B32)+(AnalysisResults!$M$2:$M$142='Demog Display'!$B32)+(AnalysisResults!$Q$2:$Q$142='Demog Display'!$B32)),"")</f>
        <v>6</v>
      </c>
    </row>
    <row r="33" spans="1:8" x14ac:dyDescent="0.45">
      <c r="B33" s="11" t="str">
        <v>AnlsGrouping_05_Ethnic_1</v>
      </c>
      <c r="C33" s="9" t="str" cm="1">
        <f t="array" ref="C33">_xlfn._xlws.FILTER(AnalysisGroupings!$G$2:$G$20,AnalysisGroupings!$F$2:$F$20=B33,"")</f>
        <v>Hispanic or Latino</v>
      </c>
      <c r="D33" s="11" t="str">
        <v>Mth01_CatVar_ByGrp_pct</v>
      </c>
      <c r="E33" s="9" t="str" cm="1">
        <f t="array" ref="E33">_xlfn._xlws.FILTER(AnalysisMethods!$H$2:$H$31,AnalysisMethods!$E$2:$E$31='Demog Display'!D33,"")</f>
        <v>%</v>
      </c>
      <c r="F33" s="10" t="str" cm="1">
        <f t="array" ref="F33">_xlfn._xlws.FILTER(AnalysisResults!$U$2:$U$142,(AnalysisResults!$E$2:$E$142='Demog Display'!$D33)*(AnalysisResults!$I$2:$I$142='Demog Display'!F$4)*((AnalysisResults!$I$2:$I$142='Demog Display'!$B33)+(AnalysisResults!$M$2:$M$142='Demog Display'!$B33)+(AnalysisResults!$Q$2:$Q$142='Demog Display'!$B33)),"")</f>
        <v>(  3.5)</v>
      </c>
      <c r="G33" s="10" t="str" cm="1">
        <f t="array" ref="G33">_xlfn._xlws.FILTER(AnalysisResults!$U$2:$U$142,(AnalysisResults!$E$2:$E$142='Demog Display'!$D33)*(AnalysisResults!$I$2:$I$142='Demog Display'!G$4)*((AnalysisResults!$I$2:$I$142='Demog Display'!$B33)+(AnalysisResults!$M$2:$M$142='Demog Display'!$B33)+(AnalysisResults!$Q$2:$Q$142='Demog Display'!$B33)),"")</f>
        <v>(  3.6)</v>
      </c>
      <c r="H33" s="10" t="str" cm="1">
        <f t="array" ref="H33">_xlfn._xlws.FILTER(AnalysisResults!$U$2:$U$142,(AnalysisResults!$E$2:$E$142='Demog Display'!$D33)*(AnalysisResults!$I$2:$I$142='Demog Display'!H$4)*((AnalysisResults!$I$2:$I$142='Demog Display'!$B33)+(AnalysisResults!$M$2:$M$142='Demog Display'!$B33)+(AnalysisResults!$Q$2:$Q$142='Demog Display'!$B33)),"")</f>
        <v>(  7.1)</v>
      </c>
    </row>
    <row r="34" spans="1:8" x14ac:dyDescent="0.45">
      <c r="B34" s="11" t="str">
        <v>AnlsGrouping_05_Ethnic_2</v>
      </c>
      <c r="C34" s="9" t="str" cm="1">
        <f t="array" ref="C34">_xlfn._xlws.FILTER(AnalysisGroupings!$G$2:$G$20,AnalysisGroupings!$F$2:$F$20=B34,"")</f>
        <v>Not Hispanic or Latino</v>
      </c>
      <c r="D34" s="11" t="str">
        <v>Mth01_CatVar_ByGrp_n</v>
      </c>
      <c r="E34" s="9" t="str" cm="1">
        <f t="array" ref="E34">_xlfn._xlws.FILTER(AnalysisMethods!$H$2:$H$31,AnalysisMethods!$E$2:$E$31='Demog Display'!D34,"")</f>
        <v>n</v>
      </c>
      <c r="F34" s="10" t="str" cm="1">
        <f t="array" ref="F34">_xlfn._xlws.FILTER(AnalysisResults!$U$2:$U$142,(AnalysisResults!$E$2:$E$142='Demog Display'!$D34)*(AnalysisResults!$I$2:$I$142='Demog Display'!F$4)*((AnalysisResults!$I$2:$I$142='Demog Display'!$B34)+(AnalysisResults!$M$2:$M$142='Demog Display'!$B34)+(AnalysisResults!$Q$2:$Q$142='Demog Display'!$B34)),"")</f>
        <v>83</v>
      </c>
      <c r="G34" s="10" t="str" cm="1">
        <f t="array" ref="G34">_xlfn._xlws.FILTER(AnalysisResults!$U$2:$U$142,(AnalysisResults!$E$2:$E$142='Demog Display'!$D34)*(AnalysisResults!$I$2:$I$142='Demog Display'!G$4)*((AnalysisResults!$I$2:$I$142='Demog Display'!$B34)+(AnalysisResults!$M$2:$M$142='Demog Display'!$B34)+(AnalysisResults!$Q$2:$Q$142='Demog Display'!$B34)),"")</f>
        <v>81</v>
      </c>
      <c r="H34" s="10" t="str" cm="1">
        <f t="array" ref="H34">_xlfn._xlws.FILTER(AnalysisResults!$U$2:$U$142,(AnalysisResults!$E$2:$E$142='Demog Display'!$D34)*(AnalysisResults!$I$2:$I$142='Demog Display'!H$4)*((AnalysisResults!$I$2:$I$142='Demog Display'!$B34)+(AnalysisResults!$M$2:$M$142='Demog Display'!$B34)+(AnalysisResults!$Q$2:$Q$142='Demog Display'!$B34)),"")</f>
        <v>78</v>
      </c>
    </row>
    <row r="35" spans="1:8" x14ac:dyDescent="0.45">
      <c r="B35" s="11" t="str">
        <v>AnlsGrouping_05_Ethnic_2</v>
      </c>
      <c r="C35" s="9" t="str" cm="1">
        <f t="array" ref="C35">_xlfn._xlws.FILTER(AnalysisGroupings!$G$2:$G$20,AnalysisGroupings!$F$2:$F$20=B35,"")</f>
        <v>Not Hispanic or Latino</v>
      </c>
      <c r="D35" s="11" t="str">
        <v>Mth01_CatVar_ByGrp_pct</v>
      </c>
      <c r="E35" s="9" t="str" cm="1">
        <f t="array" ref="E35">_xlfn._xlws.FILTER(AnalysisMethods!$H$2:$H$31,AnalysisMethods!$E$2:$E$31='Demog Display'!D35,"")</f>
        <v>%</v>
      </c>
      <c r="F35" s="10" t="str" cm="1">
        <f t="array" ref="F35">_xlfn._xlws.FILTER(AnalysisResults!$U$2:$U$142,(AnalysisResults!$E$2:$E$142='Demog Display'!$D35)*(AnalysisResults!$I$2:$I$142='Demog Display'!F$4)*((AnalysisResults!$I$2:$I$142='Demog Display'!$B35)+(AnalysisResults!$M$2:$M$142='Demog Display'!$B35)+(AnalysisResults!$Q$2:$Q$142='Demog Display'!$B35)),"")</f>
        <v>( 96.5)</v>
      </c>
      <c r="G35" s="10" t="str" cm="1">
        <f t="array" ref="G35">_xlfn._xlws.FILTER(AnalysisResults!$U$2:$U$142,(AnalysisResults!$E$2:$E$142='Demog Display'!$D35)*(AnalysisResults!$I$2:$I$142='Demog Display'!G$4)*((AnalysisResults!$I$2:$I$142='Demog Display'!$B35)+(AnalysisResults!$M$2:$M$142='Demog Display'!$B35)+(AnalysisResults!$Q$2:$Q$142='Demog Display'!$B35)),"")</f>
        <v>( 96.4)</v>
      </c>
      <c r="H35" s="10" t="str" cm="1">
        <f t="array" ref="H35">_xlfn._xlws.FILTER(AnalysisResults!$U$2:$U$142,(AnalysisResults!$E$2:$E$142='Demog Display'!$D35)*(AnalysisResults!$I$2:$I$142='Demog Display'!H$4)*((AnalysisResults!$I$2:$I$142='Demog Display'!$B35)+(AnalysisResults!$M$2:$M$142='Demog Display'!$B35)+(AnalysisResults!$Q$2:$Q$142='Demog Display'!$B35)),"")</f>
        <v>( 92.9)</v>
      </c>
    </row>
    <row r="36" spans="1:8" x14ac:dyDescent="0.45">
      <c r="C36" s="9"/>
      <c r="D36" s="11"/>
      <c r="E36" s="9"/>
      <c r="F36" s="10"/>
      <c r="G36" s="10"/>
      <c r="H36" s="10"/>
    </row>
    <row r="37" spans="1:8" x14ac:dyDescent="0.45">
      <c r="A37" s="5" t="s">
        <v>50</v>
      </c>
      <c r="B37" s="9" t="str" cm="1">
        <f t="array" ref="B37">_xlfn.UNIQUE(_xlfn._xlws.FILTER(AnalysisGroupings!$C$2:$C$21,AnalysisGroupings!$B$2:$B$21='Demog Display'!A37,""))</f>
        <v>Primary Race</v>
      </c>
      <c r="C37" s="9"/>
      <c r="D37" s="11" t="str" cm="1">
        <f t="array" ref="D37">_xlfn._xlws.FILTER(Analyses!$A$2:$A$11,(Analyses!$F$2:$F$11='Demog Display'!A37)+(Analyses!$G$2:$G$11='Demog Display'!A37)+(Analyses!$H$2:$H$11='Demog Display'!A37),"")</f>
        <v>An03.5_Race_ByTrt</v>
      </c>
      <c r="E37" s="9"/>
      <c r="F37" s="10"/>
      <c r="G37" s="10"/>
      <c r="H37" s="10"/>
    </row>
    <row r="38" spans="1:8" x14ac:dyDescent="0.45">
      <c r="B38" s="11" t="str" cm="1">
        <f t="array" ref="B38:B55">_xlfn.TEXTBEFORE(_xlfn._xlws.SORT(_xlfn.UNIQUE(_xlfn._xlws.FILTER(AnalysisResults!M$2:M$142&amp;"|"&amp;AnalysisResults!E$2:E$142,AnalysisResults!$A$2:$A$142='Demog Display'!D37,""))),"|")</f>
        <v>AnlsGrouping_04_Race_1</v>
      </c>
      <c r="C38" s="9" t="str" cm="1">
        <f t="array" ref="C38">_xlfn._xlws.FILTER(AnalysisGroupings!$G$2:$G$20,AnalysisGroupings!$F$2:$F$20=B38,"")</f>
        <v>American Indian or Alaska Native</v>
      </c>
      <c r="D38" s="11" t="str" cm="1">
        <f t="array" ref="D38:D55">_xlfn.TEXTAFTER(_xlfn._xlws.SORT(_xlfn.UNIQUE(_xlfn._xlws.FILTER(AnalysisResults!M$2:M$142&amp;"|"&amp;AnalysisResults!E$2:E$142,AnalysisResults!$A$2:$A$142='Demog Display'!D37,""))),"|")</f>
        <v>Mth01_CatVar_ByGrp_n</v>
      </c>
      <c r="E38" s="9" t="str" cm="1">
        <f t="array" ref="E38">_xlfn._xlws.FILTER(AnalysisMethods!$H$2:$H$31,AnalysisMethods!$E$2:$E$31='Demog Display'!D38,"")</f>
        <v>n</v>
      </c>
      <c r="F38" s="10" t="str" cm="1">
        <f t="array" ref="F38">_xlfn._xlws.FILTER(AnalysisResults!$U$2:$U$142,(AnalysisResults!$E$2:$E$142='Demog Display'!$D38)*(AnalysisResults!$I$2:$I$142='Demog Display'!F$4)*((AnalysisResults!$I$2:$I$142='Demog Display'!$B38)+(AnalysisResults!$M$2:$M$142='Demog Display'!$B38)+(AnalysisResults!$Q$2:$Q$142='Demog Display'!$B38)),"")</f>
        <v>0</v>
      </c>
      <c r="G38" s="10" t="str" cm="1">
        <f t="array" ref="G38">_xlfn._xlws.FILTER(AnalysisResults!$U$2:$U$142,(AnalysisResults!$E$2:$E$142='Demog Display'!$D38)*(AnalysisResults!$I$2:$I$142='Demog Display'!G$4)*((AnalysisResults!$I$2:$I$142='Demog Display'!$B38)+(AnalysisResults!$M$2:$M$142='Demog Display'!$B38)+(AnalysisResults!$Q$2:$Q$142='Demog Display'!$B38)),"")</f>
        <v>1</v>
      </c>
      <c r="H38" s="10" t="str" cm="1">
        <f t="array" ref="H38">_xlfn._xlws.FILTER(AnalysisResults!$U$2:$U$142,(AnalysisResults!$E$2:$E$142='Demog Display'!$D38)*(AnalysisResults!$I$2:$I$142='Demog Display'!H$4)*((AnalysisResults!$I$2:$I$142='Demog Display'!$B38)+(AnalysisResults!$M$2:$M$142='Demog Display'!$B38)+(AnalysisResults!$Q$2:$Q$142='Demog Display'!$B38)),"")</f>
        <v>0</v>
      </c>
    </row>
    <row r="39" spans="1:8" x14ac:dyDescent="0.45">
      <c r="B39" s="11" t="str">
        <v>AnlsGrouping_04_Race_1</v>
      </c>
      <c r="C39" s="9" t="str" cm="1">
        <f t="array" ref="C39">_xlfn._xlws.FILTER(AnalysisGroupings!$G$2:$G$20,AnalysisGroupings!$F$2:$F$20=B39,"")</f>
        <v>American Indian or Alaska Native</v>
      </c>
      <c r="D39" s="11" t="str">
        <v>Mth01_CatVar_ByGrp_pct</v>
      </c>
      <c r="E39" s="9" t="str" cm="1">
        <f t="array" ref="E39">_xlfn._xlws.FILTER(AnalysisMethods!$H$2:$H$31,AnalysisMethods!$E$2:$E$31='Demog Display'!D39,"")</f>
        <v>%</v>
      </c>
      <c r="F39" s="10" t="str" cm="1">
        <f t="array" ref="F39">_xlfn._xlws.FILTER(AnalysisResults!$U$2:$U$142,(AnalysisResults!$E$2:$E$142='Demog Display'!$D39)*(AnalysisResults!$I$2:$I$142='Demog Display'!F$4)*((AnalysisResults!$I$2:$I$142='Demog Display'!$B39)+(AnalysisResults!$M$2:$M$142='Demog Display'!$B39)+(AnalysisResults!$Q$2:$Q$142='Demog Display'!$B39)),"")</f>
        <v>(  0.0)</v>
      </c>
      <c r="G39" s="10" t="str" cm="1">
        <f t="array" ref="G39">_xlfn._xlws.FILTER(AnalysisResults!$U$2:$U$142,(AnalysisResults!$E$2:$E$142='Demog Display'!$D39)*(AnalysisResults!$I$2:$I$142='Demog Display'!G$4)*((AnalysisResults!$I$2:$I$142='Demog Display'!$B39)+(AnalysisResults!$M$2:$M$142='Demog Display'!$B39)+(AnalysisResults!$Q$2:$Q$142='Demog Display'!$B39)),"")</f>
        <v>(  1.2)</v>
      </c>
      <c r="H39" s="10" t="str" cm="1">
        <f t="array" ref="H39">_xlfn._xlws.FILTER(AnalysisResults!$U$2:$U$142,(AnalysisResults!$E$2:$E$142='Demog Display'!$D39)*(AnalysisResults!$I$2:$I$142='Demog Display'!H$4)*((AnalysisResults!$I$2:$I$142='Demog Display'!$B39)+(AnalysisResults!$M$2:$M$142='Demog Display'!$B39)+(AnalysisResults!$Q$2:$Q$142='Demog Display'!$B39)),"")</f>
        <v>(  0.0)</v>
      </c>
    </row>
    <row r="40" spans="1:8" x14ac:dyDescent="0.45">
      <c r="B40" s="11" t="str">
        <v>AnlsGrouping_04_Race_2</v>
      </c>
      <c r="C40" s="9" t="str" cm="1">
        <f t="array" ref="C40">_xlfn._xlws.FILTER(AnalysisGroupings!$G$2:$G$20,AnalysisGroupings!$F$2:$F$20=B40,"")</f>
        <v>Asian</v>
      </c>
      <c r="D40" s="11" t="str">
        <v>Mth01_CatVar_ByGrp_n</v>
      </c>
      <c r="E40" s="9" t="str" cm="1">
        <f t="array" ref="E40">_xlfn._xlws.FILTER(AnalysisMethods!$H$2:$H$31,AnalysisMethods!$E$2:$E$31='Demog Display'!D40,"")</f>
        <v>n</v>
      </c>
      <c r="F40" s="10" t="str" cm="1">
        <f t="array" ref="F40">_xlfn._xlws.FILTER(AnalysisResults!$U$2:$U$142,(AnalysisResults!$E$2:$E$142='Demog Display'!$D40)*(AnalysisResults!$I$2:$I$142='Demog Display'!F$4)*((AnalysisResults!$I$2:$I$142='Demog Display'!$B40)+(AnalysisResults!$M$2:$M$142='Demog Display'!$B40)+(AnalysisResults!$Q$2:$Q$142='Demog Display'!$B40)),"")</f>
        <v>0</v>
      </c>
      <c r="G40" s="10" t="str" cm="1">
        <f t="array" ref="G40">_xlfn._xlws.FILTER(AnalysisResults!$U$2:$U$142,(AnalysisResults!$E$2:$E$142='Demog Display'!$D40)*(AnalysisResults!$I$2:$I$142='Demog Display'!G$4)*((AnalysisResults!$I$2:$I$142='Demog Display'!$B40)+(AnalysisResults!$M$2:$M$142='Demog Display'!$B40)+(AnalysisResults!$Q$2:$Q$142='Demog Display'!$B40)),"")</f>
        <v>0</v>
      </c>
      <c r="H40" s="10" t="str" cm="1">
        <f t="array" ref="H40">_xlfn._xlws.FILTER(AnalysisResults!$U$2:$U$142,(AnalysisResults!$E$2:$E$142='Demog Display'!$D40)*(AnalysisResults!$I$2:$I$142='Demog Display'!H$4)*((AnalysisResults!$I$2:$I$142='Demog Display'!$B40)+(AnalysisResults!$M$2:$M$142='Demog Display'!$B40)+(AnalysisResults!$Q$2:$Q$142='Demog Display'!$B40)),"")</f>
        <v>0</v>
      </c>
    </row>
    <row r="41" spans="1:8" x14ac:dyDescent="0.45">
      <c r="B41" s="11" t="str">
        <v>AnlsGrouping_04_Race_2</v>
      </c>
      <c r="C41" s="9" t="str" cm="1">
        <f t="array" ref="C41">_xlfn._xlws.FILTER(AnalysisGroupings!$G$2:$G$20,AnalysisGroupings!$F$2:$F$20=B41,"")</f>
        <v>Asian</v>
      </c>
      <c r="D41" s="11" t="str">
        <v>Mth01_CatVar_ByGrp_pct</v>
      </c>
      <c r="E41" s="9" t="str" cm="1">
        <f t="array" ref="E41">_xlfn._xlws.FILTER(AnalysisMethods!$H$2:$H$31,AnalysisMethods!$E$2:$E$31='Demog Display'!D41,"")</f>
        <v>%</v>
      </c>
      <c r="F41" s="10" t="str" cm="1">
        <f t="array" ref="F41">_xlfn._xlws.FILTER(AnalysisResults!$U$2:$U$142,(AnalysisResults!$E$2:$E$142='Demog Display'!$D41)*(AnalysisResults!$I$2:$I$142='Demog Display'!F$4)*((AnalysisResults!$I$2:$I$142='Demog Display'!$B41)+(AnalysisResults!$M$2:$M$142='Demog Display'!$B41)+(AnalysisResults!$Q$2:$Q$142='Demog Display'!$B41)),"")</f>
        <v>(  0.0)</v>
      </c>
      <c r="G41" s="10" t="str" cm="1">
        <f t="array" ref="G41">_xlfn._xlws.FILTER(AnalysisResults!$U$2:$U$142,(AnalysisResults!$E$2:$E$142='Demog Display'!$D41)*(AnalysisResults!$I$2:$I$142='Demog Display'!G$4)*((AnalysisResults!$I$2:$I$142='Demog Display'!$B41)+(AnalysisResults!$M$2:$M$142='Demog Display'!$B41)+(AnalysisResults!$Q$2:$Q$142='Demog Display'!$B41)),"")</f>
        <v>(  0.0)</v>
      </c>
      <c r="H41" s="10" t="str" cm="1">
        <f t="array" ref="H41">_xlfn._xlws.FILTER(AnalysisResults!$U$2:$U$142,(AnalysisResults!$E$2:$E$142='Demog Display'!$D41)*(AnalysisResults!$I$2:$I$142='Demog Display'!H$4)*((AnalysisResults!$I$2:$I$142='Demog Display'!$B41)+(AnalysisResults!$M$2:$M$142='Demog Display'!$B41)+(AnalysisResults!$Q$2:$Q$142='Demog Display'!$B41)),"")</f>
        <v>(  0.0)</v>
      </c>
    </row>
    <row r="42" spans="1:8" x14ac:dyDescent="0.45">
      <c r="B42" s="11" t="str">
        <v>AnlsGrouping_04_Race_3</v>
      </c>
      <c r="C42" s="9" t="str" cm="1">
        <f t="array" ref="C42">_xlfn._xlws.FILTER(AnalysisGroupings!$G$2:$G$20,AnalysisGroupings!$F$2:$F$20=B42,"")</f>
        <v>Black or African American</v>
      </c>
      <c r="D42" s="11" t="str">
        <v>Mth01_CatVar_ByGrp_n</v>
      </c>
      <c r="E42" s="9" t="str" cm="1">
        <f t="array" ref="E42">_xlfn._xlws.FILTER(AnalysisMethods!$H$2:$H$31,AnalysisMethods!$E$2:$E$31='Demog Display'!D42,"")</f>
        <v>n</v>
      </c>
      <c r="F42" s="10" t="str" cm="1">
        <f t="array" ref="F42">_xlfn._xlws.FILTER(AnalysisResults!$U$2:$U$142,(AnalysisResults!$E$2:$E$142='Demog Display'!$D42)*(AnalysisResults!$I$2:$I$142='Demog Display'!F$4)*((AnalysisResults!$I$2:$I$142='Demog Display'!$B42)+(AnalysisResults!$M$2:$M$142='Demog Display'!$B42)+(AnalysisResults!$Q$2:$Q$142='Demog Display'!$B42)),"")</f>
        <v>8</v>
      </c>
      <c r="G42" s="10" t="str" cm="1">
        <f t="array" ref="G42">_xlfn._xlws.FILTER(AnalysisResults!$U$2:$U$142,(AnalysisResults!$E$2:$E$142='Demog Display'!$D42)*(AnalysisResults!$I$2:$I$142='Demog Display'!G$4)*((AnalysisResults!$I$2:$I$142='Demog Display'!$B42)+(AnalysisResults!$M$2:$M$142='Demog Display'!$B42)+(AnalysisResults!$Q$2:$Q$142='Demog Display'!$B42)),"")</f>
        <v>9</v>
      </c>
      <c r="H42" s="10" t="str" cm="1">
        <f t="array" ref="H42">_xlfn._xlws.FILTER(AnalysisResults!$U$2:$U$142,(AnalysisResults!$E$2:$E$142='Demog Display'!$D42)*(AnalysisResults!$I$2:$I$142='Demog Display'!H$4)*((AnalysisResults!$I$2:$I$142='Demog Display'!$B42)+(AnalysisResults!$M$2:$M$142='Demog Display'!$B42)+(AnalysisResults!$Q$2:$Q$142='Demog Display'!$B42)),"")</f>
        <v>6</v>
      </c>
    </row>
    <row r="43" spans="1:8" x14ac:dyDescent="0.45">
      <c r="B43" s="11" t="str">
        <v>AnlsGrouping_04_Race_3</v>
      </c>
      <c r="C43" s="9" t="str" cm="1">
        <f t="array" ref="C43">_xlfn._xlws.FILTER(AnalysisGroupings!$G$2:$G$20,AnalysisGroupings!$F$2:$F$20=B43,"")</f>
        <v>Black or African American</v>
      </c>
      <c r="D43" s="11" t="str">
        <v>Mth01_CatVar_ByGrp_pct</v>
      </c>
      <c r="E43" s="9" t="str" cm="1">
        <f t="array" ref="E43">_xlfn._xlws.FILTER(AnalysisMethods!$H$2:$H$31,AnalysisMethods!$E$2:$E$31='Demog Display'!D43,"")</f>
        <v>%</v>
      </c>
      <c r="F43" s="10" t="str" cm="1">
        <f t="array" ref="F43">_xlfn._xlws.FILTER(AnalysisResults!$U$2:$U$142,(AnalysisResults!$E$2:$E$142='Demog Display'!$D43)*(AnalysisResults!$I$2:$I$142='Demog Display'!F$4)*((AnalysisResults!$I$2:$I$142='Demog Display'!$B43)+(AnalysisResults!$M$2:$M$142='Demog Display'!$B43)+(AnalysisResults!$Q$2:$Q$142='Demog Display'!$B43)),"")</f>
        <v>(  9.3)</v>
      </c>
      <c r="G43" s="10" t="str" cm="1">
        <f t="array" ref="G43">_xlfn._xlws.FILTER(AnalysisResults!$U$2:$U$142,(AnalysisResults!$E$2:$E$142='Demog Display'!$D43)*(AnalysisResults!$I$2:$I$142='Demog Display'!G$4)*((AnalysisResults!$I$2:$I$142='Demog Display'!$B43)+(AnalysisResults!$M$2:$M$142='Demog Display'!$B43)+(AnalysisResults!$Q$2:$Q$142='Demog Display'!$B43)),"")</f>
        <v>( 10.7)</v>
      </c>
      <c r="H43" s="10" t="str" cm="1">
        <f t="array" ref="H43">_xlfn._xlws.FILTER(AnalysisResults!$U$2:$U$142,(AnalysisResults!$E$2:$E$142='Demog Display'!$D43)*(AnalysisResults!$I$2:$I$142='Demog Display'!H$4)*((AnalysisResults!$I$2:$I$142='Demog Display'!$B43)+(AnalysisResults!$M$2:$M$142='Demog Display'!$B43)+(AnalysisResults!$Q$2:$Q$142='Demog Display'!$B43)),"")</f>
        <v>(  7.1)</v>
      </c>
    </row>
    <row r="44" spans="1:8" x14ac:dyDescent="0.45">
      <c r="B44" s="11" t="str">
        <v>AnlsGrouping_04_Race_4</v>
      </c>
      <c r="C44" s="9" t="str" cm="1">
        <f t="array" ref="C44">_xlfn._xlws.FILTER(AnalysisGroupings!$G$2:$G$20,AnalysisGroupings!$F$2:$F$20=B44,"")</f>
        <v>Native Hawaiian or Other Pacific Islander</v>
      </c>
      <c r="D44" s="11" t="str">
        <v>Mth01_CatVar_ByGrp_n</v>
      </c>
      <c r="E44" s="9" t="str" cm="1">
        <f t="array" ref="E44">_xlfn._xlws.FILTER(AnalysisMethods!$H$2:$H$31,AnalysisMethods!$E$2:$E$31='Demog Display'!D44,"")</f>
        <v>n</v>
      </c>
      <c r="F44" s="10" t="str" cm="1">
        <f t="array" ref="F44">_xlfn._xlws.FILTER(AnalysisResults!$U$2:$U$142,(AnalysisResults!$E$2:$E$142='Demog Display'!$D44)*(AnalysisResults!$I$2:$I$142='Demog Display'!F$4)*((AnalysisResults!$I$2:$I$142='Demog Display'!$B44)+(AnalysisResults!$M$2:$M$142='Demog Display'!$B44)+(AnalysisResults!$Q$2:$Q$142='Demog Display'!$B44)),"")</f>
        <v>0</v>
      </c>
      <c r="G44" s="10" t="str" cm="1">
        <f t="array" ref="G44">_xlfn._xlws.FILTER(AnalysisResults!$U$2:$U$142,(AnalysisResults!$E$2:$E$142='Demog Display'!$D44)*(AnalysisResults!$I$2:$I$142='Demog Display'!G$4)*((AnalysisResults!$I$2:$I$142='Demog Display'!$B44)+(AnalysisResults!$M$2:$M$142='Demog Display'!$B44)+(AnalysisResults!$Q$2:$Q$142='Demog Display'!$B44)),"")</f>
        <v>0</v>
      </c>
      <c r="H44" s="10" t="str" cm="1">
        <f t="array" ref="H44">_xlfn._xlws.FILTER(AnalysisResults!$U$2:$U$142,(AnalysisResults!$E$2:$E$142='Demog Display'!$D44)*(AnalysisResults!$I$2:$I$142='Demog Display'!H$4)*((AnalysisResults!$I$2:$I$142='Demog Display'!$B44)+(AnalysisResults!$M$2:$M$142='Demog Display'!$B44)+(AnalysisResults!$Q$2:$Q$142='Demog Display'!$B44)),"")</f>
        <v>0</v>
      </c>
    </row>
    <row r="45" spans="1:8" x14ac:dyDescent="0.45">
      <c r="B45" s="11" t="str">
        <v>AnlsGrouping_04_Race_4</v>
      </c>
      <c r="C45" s="9" t="str" cm="1">
        <f t="array" ref="C45">_xlfn._xlws.FILTER(AnalysisGroupings!$G$2:$G$20,AnalysisGroupings!$F$2:$F$20=B45,"")</f>
        <v>Native Hawaiian or Other Pacific Islander</v>
      </c>
      <c r="D45" s="11" t="str">
        <v>Mth01_CatVar_ByGrp_pct</v>
      </c>
      <c r="E45" s="9" t="str" cm="1">
        <f t="array" ref="E45">_xlfn._xlws.FILTER(AnalysisMethods!$H$2:$H$31,AnalysisMethods!$E$2:$E$31='Demog Display'!D45,"")</f>
        <v>%</v>
      </c>
      <c r="F45" s="10" t="str" cm="1">
        <f t="array" ref="F45">_xlfn._xlws.FILTER(AnalysisResults!$U$2:$U$142,(AnalysisResults!$E$2:$E$142='Demog Display'!$D45)*(AnalysisResults!$I$2:$I$142='Demog Display'!F$4)*((AnalysisResults!$I$2:$I$142='Demog Display'!$B45)+(AnalysisResults!$M$2:$M$142='Demog Display'!$B45)+(AnalysisResults!$Q$2:$Q$142='Demog Display'!$B45)),"")</f>
        <v>(  0.0)</v>
      </c>
      <c r="G45" s="10" t="str" cm="1">
        <f t="array" ref="G45">_xlfn._xlws.FILTER(AnalysisResults!$U$2:$U$142,(AnalysisResults!$E$2:$E$142='Demog Display'!$D45)*(AnalysisResults!$I$2:$I$142='Demog Display'!G$4)*((AnalysisResults!$I$2:$I$142='Demog Display'!$B45)+(AnalysisResults!$M$2:$M$142='Demog Display'!$B45)+(AnalysisResults!$Q$2:$Q$142='Demog Display'!$B45)),"")</f>
        <v>(  0.0)</v>
      </c>
      <c r="H45" s="10" t="str" cm="1">
        <f t="array" ref="H45">_xlfn._xlws.FILTER(AnalysisResults!$U$2:$U$142,(AnalysisResults!$E$2:$E$142='Demog Display'!$D45)*(AnalysisResults!$I$2:$I$142='Demog Display'!H$4)*((AnalysisResults!$I$2:$I$142='Demog Display'!$B45)+(AnalysisResults!$M$2:$M$142='Demog Display'!$B45)+(AnalysisResults!$Q$2:$Q$142='Demog Display'!$B45)),"")</f>
        <v>(  0.0)</v>
      </c>
    </row>
    <row r="46" spans="1:8" x14ac:dyDescent="0.45">
      <c r="B46" s="11" t="str">
        <v>AnlsGrouping_04_Race_5</v>
      </c>
      <c r="C46" s="9" t="str" cm="1">
        <f t="array" ref="C46">_xlfn._xlws.FILTER(AnalysisGroupings!$G$2:$G$20,AnalysisGroupings!$F$2:$F$20=B46,"")</f>
        <v>White</v>
      </c>
      <c r="D46" s="11" t="str">
        <v>Mth01_CatVar_ByGrp_n</v>
      </c>
      <c r="E46" s="9" t="str" cm="1">
        <f t="array" ref="E46">_xlfn._xlws.FILTER(AnalysisMethods!$H$2:$H$31,AnalysisMethods!$E$2:$E$31='Demog Display'!D46,"")</f>
        <v>n</v>
      </c>
      <c r="F46" s="10" t="str" cm="1">
        <f t="array" ref="F46">_xlfn._xlws.FILTER(AnalysisResults!$U$2:$U$142,(AnalysisResults!$E$2:$E$142='Demog Display'!$D46)*(AnalysisResults!$I$2:$I$142='Demog Display'!F$4)*((AnalysisResults!$I$2:$I$142='Demog Display'!$B46)+(AnalysisResults!$M$2:$M$142='Demog Display'!$B46)+(AnalysisResults!$Q$2:$Q$142='Demog Display'!$B46)),"")</f>
        <v>78</v>
      </c>
      <c r="G46" s="10" t="str" cm="1">
        <f t="array" ref="G46">_xlfn._xlws.FILTER(AnalysisResults!$U$2:$U$142,(AnalysisResults!$E$2:$E$142='Demog Display'!$D46)*(AnalysisResults!$I$2:$I$142='Demog Display'!G$4)*((AnalysisResults!$I$2:$I$142='Demog Display'!$B46)+(AnalysisResults!$M$2:$M$142='Demog Display'!$B46)+(AnalysisResults!$Q$2:$Q$142='Demog Display'!$B46)),"")</f>
        <v>74</v>
      </c>
      <c r="H46" s="10" t="str" cm="1">
        <f t="array" ref="H46">_xlfn._xlws.FILTER(AnalysisResults!$U$2:$U$142,(AnalysisResults!$E$2:$E$142='Demog Display'!$D46)*(AnalysisResults!$I$2:$I$142='Demog Display'!H$4)*((AnalysisResults!$I$2:$I$142='Demog Display'!$B46)+(AnalysisResults!$M$2:$M$142='Demog Display'!$B46)+(AnalysisResults!$Q$2:$Q$142='Demog Display'!$B46)),"")</f>
        <v>78</v>
      </c>
    </row>
    <row r="47" spans="1:8" x14ac:dyDescent="0.45">
      <c r="B47" s="11" t="str">
        <v>AnlsGrouping_04_Race_5</v>
      </c>
      <c r="C47" s="9" t="str" cm="1">
        <f t="array" ref="C47">_xlfn._xlws.FILTER(AnalysisGroupings!$G$2:$G$20,AnalysisGroupings!$F$2:$F$20=B47,"")</f>
        <v>White</v>
      </c>
      <c r="D47" s="11" t="str">
        <v>Mth01_CatVar_ByGrp_pct</v>
      </c>
      <c r="E47" s="9" t="str" cm="1">
        <f t="array" ref="E47">_xlfn._xlws.FILTER(AnalysisMethods!$H$2:$H$31,AnalysisMethods!$E$2:$E$31='Demog Display'!D47,"")</f>
        <v>%</v>
      </c>
      <c r="F47" s="10" t="str" cm="1">
        <f t="array" ref="F47">_xlfn._xlws.FILTER(AnalysisResults!$U$2:$U$142,(AnalysisResults!$E$2:$E$142='Demog Display'!$D47)*(AnalysisResults!$I$2:$I$142='Demog Display'!F$4)*((AnalysisResults!$I$2:$I$142='Demog Display'!$B47)+(AnalysisResults!$M$2:$M$142='Demog Display'!$B47)+(AnalysisResults!$Q$2:$Q$142='Demog Display'!$B47)),"")</f>
        <v>( 90.7)</v>
      </c>
      <c r="G47" s="10" t="str" cm="1">
        <f t="array" ref="G47">_xlfn._xlws.FILTER(AnalysisResults!$U$2:$U$142,(AnalysisResults!$E$2:$E$142='Demog Display'!$D47)*(AnalysisResults!$I$2:$I$142='Demog Display'!G$4)*((AnalysisResults!$I$2:$I$142='Demog Display'!$B47)+(AnalysisResults!$M$2:$M$142='Demog Display'!$B47)+(AnalysisResults!$Q$2:$Q$142='Demog Display'!$B47)),"")</f>
        <v>( 88.1)</v>
      </c>
      <c r="H47" s="10" t="str" cm="1">
        <f t="array" ref="H47">_xlfn._xlws.FILTER(AnalysisResults!$U$2:$U$142,(AnalysisResults!$E$2:$E$142='Demog Display'!$D47)*(AnalysisResults!$I$2:$I$142='Demog Display'!H$4)*((AnalysisResults!$I$2:$I$142='Demog Display'!$B47)+(AnalysisResults!$M$2:$M$142='Demog Display'!$B47)+(AnalysisResults!$Q$2:$Q$142='Demog Display'!$B47)),"")</f>
        <v>( 92.9)</v>
      </c>
    </row>
    <row r="48" spans="1:8" x14ac:dyDescent="0.45">
      <c r="B48" s="11" t="str">
        <v>AnlsGrouping_04_Race_6</v>
      </c>
      <c r="C48" s="9" t="str" cm="1">
        <f t="array" ref="C48">_xlfn._xlws.FILTER(AnalysisGroupings!$G$2:$G$20,AnalysisGroupings!$F$2:$F$20=B48,"")</f>
        <v>Multiple</v>
      </c>
      <c r="D48" s="11" t="str">
        <v>Mth01_CatVar_ByGrp_n</v>
      </c>
      <c r="E48" s="9" t="str" cm="1">
        <f t="array" ref="E48">_xlfn._xlws.FILTER(AnalysisMethods!$H$2:$H$31,AnalysisMethods!$E$2:$E$31='Demog Display'!D48,"")</f>
        <v>n</v>
      </c>
      <c r="F48" s="10" t="str" cm="1">
        <f t="array" ref="F48">_xlfn._xlws.FILTER(AnalysisResults!$U$2:$U$142,(AnalysisResults!$E$2:$E$142='Demog Display'!$D48)*(AnalysisResults!$I$2:$I$142='Demog Display'!F$4)*((AnalysisResults!$I$2:$I$142='Demog Display'!$B48)+(AnalysisResults!$M$2:$M$142='Demog Display'!$B48)+(AnalysisResults!$Q$2:$Q$142='Demog Display'!$B48)),"")</f>
        <v>0</v>
      </c>
      <c r="G48" s="10" t="str" cm="1">
        <f t="array" ref="G48">_xlfn._xlws.FILTER(AnalysisResults!$U$2:$U$142,(AnalysisResults!$E$2:$E$142='Demog Display'!$D48)*(AnalysisResults!$I$2:$I$142='Demog Display'!G$4)*((AnalysisResults!$I$2:$I$142='Demog Display'!$B48)+(AnalysisResults!$M$2:$M$142='Demog Display'!$B48)+(AnalysisResults!$Q$2:$Q$142='Demog Display'!$B48)),"")</f>
        <v>0</v>
      </c>
      <c r="H48" s="10" t="str" cm="1">
        <f t="array" ref="H48">_xlfn._xlws.FILTER(AnalysisResults!$U$2:$U$142,(AnalysisResults!$E$2:$E$142='Demog Display'!$D48)*(AnalysisResults!$I$2:$I$142='Demog Display'!H$4)*((AnalysisResults!$I$2:$I$142='Demog Display'!$B48)+(AnalysisResults!$M$2:$M$142='Demog Display'!$B48)+(AnalysisResults!$Q$2:$Q$142='Demog Display'!$B48)),"")</f>
        <v>0</v>
      </c>
    </row>
    <row r="49" spans="2:8" x14ac:dyDescent="0.45">
      <c r="B49" s="11" t="str">
        <v>AnlsGrouping_04_Race_6</v>
      </c>
      <c r="C49" s="9" t="str" cm="1">
        <f t="array" ref="C49">_xlfn._xlws.FILTER(AnalysisGroupings!$G$2:$G$20,AnalysisGroupings!$F$2:$F$20=B49,"")</f>
        <v>Multiple</v>
      </c>
      <c r="D49" s="11" t="str">
        <v>Mth01_CatVar_ByGrp_pct</v>
      </c>
      <c r="E49" s="9" t="str" cm="1">
        <f t="array" ref="E49">_xlfn._xlws.FILTER(AnalysisMethods!$H$2:$H$31,AnalysisMethods!$E$2:$E$31='Demog Display'!D49,"")</f>
        <v>%</v>
      </c>
      <c r="F49" s="10" t="str" cm="1">
        <f t="array" ref="F49">_xlfn._xlws.FILTER(AnalysisResults!$U$2:$U$142,(AnalysisResults!$E$2:$E$142='Demog Display'!$D49)*(AnalysisResults!$I$2:$I$142='Demog Display'!F$4)*((AnalysisResults!$I$2:$I$142='Demog Display'!$B49)+(AnalysisResults!$M$2:$M$142='Demog Display'!$B49)+(AnalysisResults!$Q$2:$Q$142='Demog Display'!$B49)),"")</f>
        <v>(  0.0)</v>
      </c>
      <c r="G49" s="10" t="str" cm="1">
        <f t="array" ref="G49">_xlfn._xlws.FILTER(AnalysisResults!$U$2:$U$142,(AnalysisResults!$E$2:$E$142='Demog Display'!$D49)*(AnalysisResults!$I$2:$I$142='Demog Display'!G$4)*((AnalysisResults!$I$2:$I$142='Demog Display'!$B49)+(AnalysisResults!$M$2:$M$142='Demog Display'!$B49)+(AnalysisResults!$Q$2:$Q$142='Demog Display'!$B49)),"")</f>
        <v>(  0.0)</v>
      </c>
      <c r="H49" s="10" t="str" cm="1">
        <f t="array" ref="H49">_xlfn._xlws.FILTER(AnalysisResults!$U$2:$U$142,(AnalysisResults!$E$2:$E$142='Demog Display'!$D49)*(AnalysisResults!$I$2:$I$142='Demog Display'!H$4)*((AnalysisResults!$I$2:$I$142='Demog Display'!$B49)+(AnalysisResults!$M$2:$M$142='Demog Display'!$B49)+(AnalysisResults!$Q$2:$Q$142='Demog Display'!$B49)),"")</f>
        <v>(  0.0)</v>
      </c>
    </row>
    <row r="50" spans="2:8" x14ac:dyDescent="0.45">
      <c r="B50" s="11" t="str">
        <v>AnlsGrouping_04_Race_7</v>
      </c>
      <c r="C50" s="9" t="str" cm="1">
        <f t="array" ref="C50">_xlfn._xlws.FILTER(AnalysisGroupings!$G$2:$G$20,AnalysisGroupings!$F$2:$F$20=B50,"")</f>
        <v>Not Reported</v>
      </c>
      <c r="D50" s="11" t="str">
        <v>Mth01_CatVar_ByGrp_n</v>
      </c>
      <c r="E50" s="9" t="str" cm="1">
        <f t="array" ref="E50">_xlfn._xlws.FILTER(AnalysisMethods!$H$2:$H$31,AnalysisMethods!$E$2:$E$31='Demog Display'!D50,"")</f>
        <v>n</v>
      </c>
      <c r="F50" s="10" t="str" cm="1">
        <f t="array" ref="F50">_xlfn._xlws.FILTER(AnalysisResults!$U$2:$U$142,(AnalysisResults!$E$2:$E$142='Demog Display'!$D50)*(AnalysisResults!$I$2:$I$142='Demog Display'!F$4)*((AnalysisResults!$I$2:$I$142='Demog Display'!$B50)+(AnalysisResults!$M$2:$M$142='Demog Display'!$B50)+(AnalysisResults!$Q$2:$Q$142='Demog Display'!$B50)),"")</f>
        <v>0</v>
      </c>
      <c r="G50" s="10" t="str" cm="1">
        <f t="array" ref="G50">_xlfn._xlws.FILTER(AnalysisResults!$U$2:$U$142,(AnalysisResults!$E$2:$E$142='Demog Display'!$D50)*(AnalysisResults!$I$2:$I$142='Demog Display'!G$4)*((AnalysisResults!$I$2:$I$142='Demog Display'!$B50)+(AnalysisResults!$M$2:$M$142='Demog Display'!$B50)+(AnalysisResults!$Q$2:$Q$142='Demog Display'!$B50)),"")</f>
        <v>0</v>
      </c>
      <c r="H50" s="10" t="str" cm="1">
        <f t="array" ref="H50">_xlfn._xlws.FILTER(AnalysisResults!$U$2:$U$142,(AnalysisResults!$E$2:$E$142='Demog Display'!$D50)*(AnalysisResults!$I$2:$I$142='Demog Display'!H$4)*((AnalysisResults!$I$2:$I$142='Demog Display'!$B50)+(AnalysisResults!$M$2:$M$142='Demog Display'!$B50)+(AnalysisResults!$Q$2:$Q$142='Demog Display'!$B50)),"")</f>
        <v>0</v>
      </c>
    </row>
    <row r="51" spans="2:8" x14ac:dyDescent="0.45">
      <c r="B51" s="11" t="str">
        <v>AnlsGrouping_04_Race_7</v>
      </c>
      <c r="C51" s="9" t="str" cm="1">
        <f t="array" ref="C51">_xlfn._xlws.FILTER(AnalysisGroupings!$G$2:$G$20,AnalysisGroupings!$F$2:$F$20=B51,"")</f>
        <v>Not Reported</v>
      </c>
      <c r="D51" s="11" t="str">
        <v>Mth01_CatVar_ByGrp_pct</v>
      </c>
      <c r="E51" s="9" t="str" cm="1">
        <f t="array" ref="E51">_xlfn._xlws.FILTER(AnalysisMethods!$H$2:$H$31,AnalysisMethods!$E$2:$E$31='Demog Display'!D51,"")</f>
        <v>%</v>
      </c>
      <c r="F51" s="10" t="str" cm="1">
        <f t="array" ref="F51">_xlfn._xlws.FILTER(AnalysisResults!$U$2:$U$142,(AnalysisResults!$E$2:$E$142='Demog Display'!$D51)*(AnalysisResults!$I$2:$I$142='Demog Display'!F$4)*((AnalysisResults!$I$2:$I$142='Demog Display'!$B51)+(AnalysisResults!$M$2:$M$142='Demog Display'!$B51)+(AnalysisResults!$Q$2:$Q$142='Demog Display'!$B51)),"")</f>
        <v>(  0.0)</v>
      </c>
      <c r="G51" s="10" t="str" cm="1">
        <f t="array" ref="G51">_xlfn._xlws.FILTER(AnalysisResults!$U$2:$U$142,(AnalysisResults!$E$2:$E$142='Demog Display'!$D51)*(AnalysisResults!$I$2:$I$142='Demog Display'!G$4)*((AnalysisResults!$I$2:$I$142='Demog Display'!$B51)+(AnalysisResults!$M$2:$M$142='Demog Display'!$B51)+(AnalysisResults!$Q$2:$Q$142='Demog Display'!$B51)),"")</f>
        <v>(  0.0)</v>
      </c>
      <c r="H51" s="10" t="str" cm="1">
        <f t="array" ref="H51">_xlfn._xlws.FILTER(AnalysisResults!$U$2:$U$142,(AnalysisResults!$E$2:$E$142='Demog Display'!$D51)*(AnalysisResults!$I$2:$I$142='Demog Display'!H$4)*((AnalysisResults!$I$2:$I$142='Demog Display'!$B51)+(AnalysisResults!$M$2:$M$142='Demog Display'!$B51)+(AnalysisResults!$Q$2:$Q$142='Demog Display'!$B51)),"")</f>
        <v>(  0.0)</v>
      </c>
    </row>
    <row r="52" spans="2:8" x14ac:dyDescent="0.45">
      <c r="B52" s="11" t="str">
        <v>AnlsGrouping_04_Race_8</v>
      </c>
      <c r="C52" s="9" t="str" cm="1">
        <f t="array" ref="C52">_xlfn._xlws.FILTER(AnalysisGroupings!$G$2:$G$20,AnalysisGroupings!$F$2:$F$20=B52,"")</f>
        <v>Unknown</v>
      </c>
      <c r="D52" s="11" t="str">
        <v>Mth01_CatVar_ByGrp_n</v>
      </c>
      <c r="E52" s="9" t="str" cm="1">
        <f t="array" ref="E52">_xlfn._xlws.FILTER(AnalysisMethods!$H$2:$H$31,AnalysisMethods!$E$2:$E$31='Demog Display'!D52,"")</f>
        <v>n</v>
      </c>
      <c r="F52" s="10" t="str" cm="1">
        <f t="array" ref="F52">_xlfn._xlws.FILTER(AnalysisResults!$U$2:$U$142,(AnalysisResults!$E$2:$E$142='Demog Display'!$D52)*(AnalysisResults!$I$2:$I$142='Demog Display'!F$4)*((AnalysisResults!$I$2:$I$142='Demog Display'!$B52)+(AnalysisResults!$M$2:$M$142='Demog Display'!$B52)+(AnalysisResults!$Q$2:$Q$142='Demog Display'!$B52)),"")</f>
        <v>0</v>
      </c>
      <c r="G52" s="10" t="str" cm="1">
        <f t="array" ref="G52">_xlfn._xlws.FILTER(AnalysisResults!$U$2:$U$142,(AnalysisResults!$E$2:$E$142='Demog Display'!$D52)*(AnalysisResults!$I$2:$I$142='Demog Display'!G$4)*((AnalysisResults!$I$2:$I$142='Demog Display'!$B52)+(AnalysisResults!$M$2:$M$142='Demog Display'!$B52)+(AnalysisResults!$Q$2:$Q$142='Demog Display'!$B52)),"")</f>
        <v>0</v>
      </c>
      <c r="H52" s="10" t="str" cm="1">
        <f t="array" ref="H52">_xlfn._xlws.FILTER(AnalysisResults!$U$2:$U$142,(AnalysisResults!$E$2:$E$142='Demog Display'!$D52)*(AnalysisResults!$I$2:$I$142='Demog Display'!H$4)*((AnalysisResults!$I$2:$I$142='Demog Display'!$B52)+(AnalysisResults!$M$2:$M$142='Demog Display'!$B52)+(AnalysisResults!$Q$2:$Q$142='Demog Display'!$B52)),"")</f>
        <v>0</v>
      </c>
    </row>
    <row r="53" spans="2:8" x14ac:dyDescent="0.45">
      <c r="B53" s="11" t="str">
        <v>AnlsGrouping_04_Race_8</v>
      </c>
      <c r="C53" s="9" t="str" cm="1">
        <f t="array" ref="C53">_xlfn._xlws.FILTER(AnalysisGroupings!$G$2:$G$20,AnalysisGroupings!$F$2:$F$20=B53,"")</f>
        <v>Unknown</v>
      </c>
      <c r="D53" s="11" t="str">
        <v>Mth01_CatVar_ByGrp_pct</v>
      </c>
      <c r="E53" s="9" t="str" cm="1">
        <f t="array" ref="E53">_xlfn._xlws.FILTER(AnalysisMethods!$H$2:$H$31,AnalysisMethods!$E$2:$E$31='Demog Display'!D53,"")</f>
        <v>%</v>
      </c>
      <c r="F53" s="10" t="str" cm="1">
        <f t="array" ref="F53">_xlfn._xlws.FILTER(AnalysisResults!$U$2:$U$142,(AnalysisResults!$E$2:$E$142='Demog Display'!$D53)*(AnalysisResults!$I$2:$I$142='Demog Display'!F$4)*((AnalysisResults!$I$2:$I$142='Demog Display'!$B53)+(AnalysisResults!$M$2:$M$142='Demog Display'!$B53)+(AnalysisResults!$Q$2:$Q$142='Demog Display'!$B53)),"")</f>
        <v>(  0.0)</v>
      </c>
      <c r="G53" s="10" t="str" cm="1">
        <f t="array" ref="G53">_xlfn._xlws.FILTER(AnalysisResults!$U$2:$U$142,(AnalysisResults!$E$2:$E$142='Demog Display'!$D53)*(AnalysisResults!$I$2:$I$142='Demog Display'!G$4)*((AnalysisResults!$I$2:$I$142='Demog Display'!$B53)+(AnalysisResults!$M$2:$M$142='Demog Display'!$B53)+(AnalysisResults!$Q$2:$Q$142='Demog Display'!$B53)),"")</f>
        <v>(  0.0)</v>
      </c>
      <c r="H53" s="10" t="str" cm="1">
        <f t="array" ref="H53">_xlfn._xlws.FILTER(AnalysisResults!$U$2:$U$142,(AnalysisResults!$E$2:$E$142='Demog Display'!$D53)*(AnalysisResults!$I$2:$I$142='Demog Display'!H$4)*((AnalysisResults!$I$2:$I$142='Demog Display'!$B53)+(AnalysisResults!$M$2:$M$142='Demog Display'!$B53)+(AnalysisResults!$Q$2:$Q$142='Demog Display'!$B53)),"")</f>
        <v>(  0.0)</v>
      </c>
    </row>
    <row r="54" spans="2:8" x14ac:dyDescent="0.45">
      <c r="B54" s="11" t="str">
        <v>AnlsGrouping_04_Race_9</v>
      </c>
      <c r="C54" s="9" t="str" cm="1">
        <f t="array" ref="C54">_xlfn._xlws.FILTER(AnalysisGroupings!$G$2:$G$20,AnalysisGroupings!$F$2:$F$20=B54,"")</f>
        <v>Other</v>
      </c>
      <c r="D54" s="11" t="str">
        <v>Mth01_CatVar_ByGrp_n</v>
      </c>
      <c r="E54" s="9" t="str" cm="1">
        <f t="array" ref="E54">_xlfn._xlws.FILTER(AnalysisMethods!$H$2:$H$31,AnalysisMethods!$E$2:$E$31='Demog Display'!D54,"")</f>
        <v>n</v>
      </c>
      <c r="F54" s="10" t="str" cm="1">
        <f t="array" ref="F54">_xlfn._xlws.FILTER(AnalysisResults!$U$2:$U$142,(AnalysisResults!$E$2:$E$142='Demog Display'!$D54)*(AnalysisResults!$I$2:$I$142='Demog Display'!F$4)*((AnalysisResults!$I$2:$I$142='Demog Display'!$B54)+(AnalysisResults!$M$2:$M$142='Demog Display'!$B54)+(AnalysisResults!$Q$2:$Q$142='Demog Display'!$B54)),"")</f>
        <v>0</v>
      </c>
      <c r="G54" s="10" t="str" cm="1">
        <f t="array" ref="G54">_xlfn._xlws.FILTER(AnalysisResults!$U$2:$U$142,(AnalysisResults!$E$2:$E$142='Demog Display'!$D54)*(AnalysisResults!$I$2:$I$142='Demog Display'!G$4)*((AnalysisResults!$I$2:$I$142='Demog Display'!$B54)+(AnalysisResults!$M$2:$M$142='Demog Display'!$B54)+(AnalysisResults!$Q$2:$Q$142='Demog Display'!$B54)),"")</f>
        <v>0</v>
      </c>
      <c r="H54" s="10" t="str" cm="1">
        <f t="array" ref="H54">_xlfn._xlws.FILTER(AnalysisResults!$U$2:$U$142,(AnalysisResults!$E$2:$E$142='Demog Display'!$D54)*(AnalysisResults!$I$2:$I$142='Demog Display'!H$4)*((AnalysisResults!$I$2:$I$142='Demog Display'!$B54)+(AnalysisResults!$M$2:$M$142='Demog Display'!$B54)+(AnalysisResults!$Q$2:$Q$142='Demog Display'!$B54)),"")</f>
        <v>0</v>
      </c>
    </row>
    <row r="55" spans="2:8" x14ac:dyDescent="0.45">
      <c r="B55" s="11" t="str">
        <v>AnlsGrouping_04_Race_9</v>
      </c>
      <c r="C55" s="9" t="str" cm="1">
        <f t="array" ref="C55">_xlfn._xlws.FILTER(AnalysisGroupings!$G$2:$G$20,AnalysisGroupings!$F$2:$F$20=B55,"")</f>
        <v>Other</v>
      </c>
      <c r="D55" s="11" t="str">
        <v>Mth01_CatVar_ByGrp_pct</v>
      </c>
      <c r="E55" s="9" t="str" cm="1">
        <f t="array" ref="E55">_xlfn._xlws.FILTER(AnalysisMethods!$H$2:$H$31,AnalysisMethods!$E$2:$E$31='Demog Display'!D55,"")</f>
        <v>%</v>
      </c>
      <c r="F55" s="10" t="str" cm="1">
        <f t="array" ref="F55">_xlfn._xlws.FILTER(AnalysisResults!$U$2:$U$142,(AnalysisResults!$E$2:$E$142='Demog Display'!$D55)*(AnalysisResults!$I$2:$I$142='Demog Display'!F$4)*((AnalysisResults!$I$2:$I$142='Demog Display'!$B55)+(AnalysisResults!$M$2:$M$142='Demog Display'!$B55)+(AnalysisResults!$Q$2:$Q$142='Demog Display'!$B55)),"")</f>
        <v>(  0.0)</v>
      </c>
      <c r="G55" s="10" t="str" cm="1">
        <f t="array" ref="G55">_xlfn._xlws.FILTER(AnalysisResults!$U$2:$U$142,(AnalysisResults!$E$2:$E$142='Demog Display'!$D55)*(AnalysisResults!$I$2:$I$142='Demog Display'!G$4)*((AnalysisResults!$I$2:$I$142='Demog Display'!$B55)+(AnalysisResults!$M$2:$M$142='Demog Display'!$B55)+(AnalysisResults!$Q$2:$Q$142='Demog Display'!$B55)),"")</f>
        <v>(  0.0)</v>
      </c>
      <c r="H55" s="10" t="str" cm="1">
        <f t="array" ref="H55">_xlfn._xlws.FILTER(AnalysisResults!$U$2:$U$142,(AnalysisResults!$E$2:$E$142='Demog Display'!$D55)*(AnalysisResults!$I$2:$I$142='Demog Display'!H$4)*((AnalysisResults!$I$2:$I$142='Demog Display'!$B55)+(AnalysisResults!$M$2:$M$142='Demog Display'!$B55)+(AnalysisResults!$Q$2:$Q$142='Demog Display'!$B55)),"")</f>
        <v>(  0.0)</v>
      </c>
    </row>
    <row r="56" spans="2:8" x14ac:dyDescent="0.45">
      <c r="D56" s="11"/>
      <c r="E56" s="9"/>
      <c r="F56" s="10"/>
      <c r="G56" s="10"/>
      <c r="H56" s="10"/>
    </row>
    <row r="57" spans="2:8" x14ac:dyDescent="0.45">
      <c r="C57" s="5" t="s">
        <v>106</v>
      </c>
      <c r="D57" s="11" t="str" cm="1">
        <f t="array" ref="D57:D64">_xlfn._xlws.FILTER(AnalysisMethods!$E$4:$E$31,AnalysisMethods!$A$4:$A$31=_xlfn._xlws.FILTER(Analyses!$K$2:$K$11,Analyses!$A$2:$A$11='Demog Display'!C57,""),"")</f>
        <v>Mth02_ContVar_ByGrp_n</v>
      </c>
      <c r="E57" s="9" t="str" cm="1">
        <f t="array" ref="E57">_xlfn._xlws.FILTER(AnalysisMethods!$H$4:$H$31,AnalysisMethods!$E$4:$E$31='Demog Display'!D57,"")</f>
        <v>n</v>
      </c>
      <c r="F57" s="10" t="str" cm="1">
        <f t="array" ref="F57">_xlfn._xlws.FILTER(AnalysisResults!$U$2:$U$142,(AnalysisResults!$A$2:$A$142=$C$57)*(AnalysisResults!$E$2:$E$142='Demog Shell'!$D57)*(AnalysisResults!$I$2:$I$142='Demog Shell'!F$4),"")</f>
        <v>86</v>
      </c>
      <c r="G57" s="10" t="str" cm="1">
        <f t="array" ref="G57">_xlfn._xlws.FILTER(AnalysisResults!$U$2:$U$142,(AnalysisResults!$A$2:$A$142=$C$57)*(AnalysisResults!$E$2:$E$142='Demog Shell'!$D57)*(AnalysisResults!$I$2:$I$142='Demog Shell'!G$4),"")</f>
        <v>84</v>
      </c>
      <c r="H57" s="10" t="str" cm="1">
        <f t="array" ref="H57">_xlfn._xlws.FILTER(AnalysisResults!$U$2:$U$142,(AnalysisResults!$A$2:$A$142=$C$57)*(AnalysisResults!$E$2:$E$142='Demog Shell'!$D57)*(AnalysisResults!$I$2:$I$142='Demog Shell'!H$4),"")</f>
        <v>84</v>
      </c>
    </row>
    <row r="58" spans="2:8" x14ac:dyDescent="0.45">
      <c r="D58" s="11" t="str">
        <v>Mth02_ContVar_ByGrp_Mean</v>
      </c>
      <c r="E58" s="9" t="str" cm="1">
        <f t="array" ref="E58">_xlfn._xlws.FILTER(AnalysisMethods!$H$4:$H$31,AnalysisMethods!$E$4:$E$31='Demog Display'!D58,"")</f>
        <v>Mean</v>
      </c>
      <c r="F58" s="10" t="str" cm="1">
        <f t="array" ref="F58">_xlfn._xlws.FILTER(AnalysisResults!$U$2:$U$142,(AnalysisResults!$A$2:$A$142=$C$57)*(AnalysisResults!$E$2:$E$142='Demog Shell'!$D58)*(AnalysisResults!$I$2:$I$142='Demog Shell'!F$4),"")</f>
        <v>162.6</v>
      </c>
      <c r="G58" s="10" t="str" cm="1">
        <f t="array" ref="G58">_xlfn._xlws.FILTER(AnalysisResults!$U$2:$U$142,(AnalysisResults!$A$2:$A$142=$C$57)*(AnalysisResults!$E$2:$E$142='Demog Shell'!$D58)*(AnalysisResults!$I$2:$I$142='Demog Shell'!G$4),"")</f>
        <v>165.8</v>
      </c>
      <c r="H58" s="10" t="str" cm="1">
        <f t="array" ref="H58">_xlfn._xlws.FILTER(AnalysisResults!$U$2:$U$142,(AnalysisResults!$A$2:$A$142=$C$57)*(AnalysisResults!$E$2:$E$142='Demog Shell'!$D58)*(AnalysisResults!$I$2:$I$142='Demog Shell'!H$4),"")</f>
        <v>163.4</v>
      </c>
    </row>
    <row r="59" spans="2:8" x14ac:dyDescent="0.45">
      <c r="D59" s="11" t="str">
        <v>Mth02_ContVar_ByGrp_SD</v>
      </c>
      <c r="E59" s="9" t="str" cm="1">
        <f t="array" ref="E59">_xlfn._xlws.FILTER(AnalysisMethods!$H$4:$H$31,AnalysisMethods!$E$4:$E$31='Demog Display'!D59,"")</f>
        <v>SD</v>
      </c>
      <c r="F59" s="10" t="str" cm="1">
        <f t="array" ref="F59">_xlfn._xlws.FILTER(AnalysisResults!$U$2:$U$142,(AnalysisResults!$A$2:$A$142=$C$57)*(AnalysisResults!$E$2:$E$142='Demog Shell'!$D59)*(AnalysisResults!$I$2:$I$142='Demog Shell'!F$4),"")</f>
        <v>(11.52)</v>
      </c>
      <c r="G59" s="10" t="str" cm="1">
        <f t="array" ref="G59">_xlfn._xlws.FILTER(AnalysisResults!$U$2:$U$142,(AnalysisResults!$A$2:$A$142=$C$57)*(AnalysisResults!$E$2:$E$142='Demog Shell'!$D59)*(AnalysisResults!$I$2:$I$142='Demog Shell'!G$4),"")</f>
        <v>(10.42)</v>
      </c>
      <c r="H59" s="10" t="str" cm="1">
        <f t="array" ref="H59">_xlfn._xlws.FILTER(AnalysisResults!$U$2:$U$142,(AnalysisResults!$A$2:$A$142=$C$57)*(AnalysisResults!$E$2:$E$142='Demog Shell'!$D59)*(AnalysisResults!$I$2:$I$142='Demog Shell'!H$4),"")</f>
        <v>(10.13)</v>
      </c>
    </row>
    <row r="60" spans="2:8" x14ac:dyDescent="0.45">
      <c r="D60" s="11" t="str">
        <v>Mth02_ContVar_ByGrp_Median</v>
      </c>
      <c r="E60" s="9" t="str" cm="1">
        <f t="array" ref="E60">_xlfn._xlws.FILTER(AnalysisMethods!$H$4:$H$31,AnalysisMethods!$E$4:$E$31='Demog Display'!D60,"")</f>
        <v>Median</v>
      </c>
      <c r="F60" s="10" t="str" cm="1">
        <f t="array" ref="F60">_xlfn._xlws.FILTER(AnalysisResults!$U$2:$U$142,(AnalysisResults!$A$2:$A$142=$C$57)*(AnalysisResults!$E$2:$E$142='Demog Shell'!$D60)*(AnalysisResults!$I$2:$I$142='Demog Shell'!F$4),"")</f>
        <v>162.6</v>
      </c>
      <c r="G60" s="10" t="str" cm="1">
        <f t="array" ref="G60">_xlfn._xlws.FILTER(AnalysisResults!$U$2:$U$142,(AnalysisResults!$A$2:$A$142=$C$57)*(AnalysisResults!$E$2:$E$142='Demog Shell'!$D60)*(AnalysisResults!$I$2:$I$142='Demog Shell'!G$4),"")</f>
        <v>162.2</v>
      </c>
      <c r="H60" s="10" t="str" cm="1">
        <f t="array" ref="H60">_xlfn._xlws.FILTER(AnalysisResults!$U$2:$U$142,(AnalysisResults!$A$2:$A$142=$C$57)*(AnalysisResults!$E$2:$E$142='Demog Shell'!$D60)*(AnalysisResults!$I$2:$I$142='Demog Shell'!H$4),"")</f>
        <v>165.1</v>
      </c>
    </row>
    <row r="61" spans="2:8" x14ac:dyDescent="0.45">
      <c r="D61" s="11" t="str">
        <v>Mth02_ContVar_ByGrp_Q1</v>
      </c>
      <c r="E61" s="9" t="str" cm="1">
        <f t="array" ref="E61">_xlfn._xlws.FILTER(AnalysisMethods!$H$4:$H$31,AnalysisMethods!$E$4:$E$31='Demog Display'!D61,"")</f>
        <v>Q1</v>
      </c>
      <c r="F61" s="10" t="str" cm="1">
        <f t="array" ref="F61">_xlfn._xlws.FILTER(AnalysisResults!$U$2:$U$142,(AnalysisResults!$A$2:$A$142=$C$57)*(AnalysisResults!$E$2:$E$142='Demog Shell'!$D61)*(AnalysisResults!$I$2:$I$142='Demog Shell'!F$4),"")</f>
        <v>153.7</v>
      </c>
      <c r="G61" s="10" t="str" cm="1">
        <f t="array" ref="G61">_xlfn._xlws.FILTER(AnalysisResults!$U$2:$U$142,(AnalysisResults!$A$2:$A$142=$C$57)*(AnalysisResults!$E$2:$E$142='Demog Shell'!$D61)*(AnalysisResults!$I$2:$I$142='Demog Shell'!G$4),"")</f>
        <v>157.5</v>
      </c>
      <c r="H61" s="10" t="str" cm="1">
        <f t="array" ref="H61">_xlfn._xlws.FILTER(AnalysisResults!$U$2:$U$142,(AnalysisResults!$A$2:$A$142=$C$57)*(AnalysisResults!$E$2:$E$142='Demog Shell'!$D61)*(AnalysisResults!$I$2:$I$142='Demog Shell'!H$4),"")</f>
        <v>157.5</v>
      </c>
    </row>
    <row r="62" spans="2:8" x14ac:dyDescent="0.45">
      <c r="D62" s="11" t="str">
        <v>Mth02_ContVar_ByGrp_Q3</v>
      </c>
      <c r="E62" s="9" t="str" cm="1">
        <f t="array" ref="E62">_xlfn._xlws.FILTER(AnalysisMethods!$H$4:$H$31,AnalysisMethods!$E$4:$E$31='Demog Display'!D62,"")</f>
        <v>Q3</v>
      </c>
      <c r="F62" s="10" t="str" cm="1">
        <f t="array" ref="F62">_xlfn._xlws.FILTER(AnalysisResults!$U$2:$U$142,(AnalysisResults!$A$2:$A$142=$C$57)*(AnalysisResults!$E$2:$E$142='Demog Shell'!$D62)*(AnalysisResults!$I$2:$I$142='Demog Shell'!F$4),"")</f>
        <v>171.5</v>
      </c>
      <c r="G62" s="10" t="str" cm="1">
        <f t="array" ref="G62">_xlfn._xlws.FILTER(AnalysisResults!$U$2:$U$142,(AnalysisResults!$A$2:$A$142=$C$57)*(AnalysisResults!$E$2:$E$142='Demog Shell'!$D62)*(AnalysisResults!$I$2:$I$142='Demog Shell'!G$4),"")</f>
        <v>170.2</v>
      </c>
      <c r="H62" s="10" t="str" cm="1">
        <f t="array" ref="H62">_xlfn._xlws.FILTER(AnalysisResults!$U$2:$U$142,(AnalysisResults!$A$2:$A$142=$C$57)*(AnalysisResults!$E$2:$E$142='Demog Shell'!$D62)*(AnalysisResults!$I$2:$I$142='Demog Shell'!H$4),"")</f>
        <v>172.9</v>
      </c>
    </row>
    <row r="63" spans="2:8" x14ac:dyDescent="0.45">
      <c r="D63" s="11" t="str">
        <v>Mth02_ContVar_ByGrp_Min</v>
      </c>
      <c r="E63" s="9" t="str" cm="1">
        <f t="array" ref="E63">_xlfn._xlws.FILTER(AnalysisMethods!$H$4:$H$31,AnalysisMethods!$E$4:$E$31='Demog Display'!D63,"")</f>
        <v>Min</v>
      </c>
      <c r="F63" s="10" t="str" cm="1">
        <f t="array" ref="F63">_xlfn._xlws.FILTER(AnalysisResults!$U$2:$U$142,(AnalysisResults!$A$2:$A$142=$C$57)*(AnalysisResults!$E$2:$E$142='Demog Shell'!$D63)*(AnalysisResults!$I$2:$I$142='Demog Shell'!F$4),"")</f>
        <v>137.2</v>
      </c>
      <c r="G63" s="10" t="str" cm="1">
        <f t="array" ref="G63">_xlfn._xlws.FILTER(AnalysisResults!$U$2:$U$142,(AnalysisResults!$A$2:$A$142=$C$57)*(AnalysisResults!$E$2:$E$142='Demog Shell'!$D63)*(AnalysisResults!$I$2:$I$142='Demog Shell'!G$4),"")</f>
        <v>135.9</v>
      </c>
      <c r="H63" s="10" t="str" cm="1">
        <f t="array" ref="H63">_xlfn._xlws.FILTER(AnalysisResults!$U$2:$U$142,(AnalysisResults!$A$2:$A$142=$C$57)*(AnalysisResults!$E$2:$E$142='Demog Shell'!$D63)*(AnalysisResults!$I$2:$I$142='Demog Shell'!H$4),"")</f>
        <v>146.1</v>
      </c>
    </row>
    <row r="64" spans="2:8" x14ac:dyDescent="0.45">
      <c r="D64" s="11" t="str">
        <v>Mth02_ContVar_ByGrp_Max</v>
      </c>
      <c r="E64" s="9" t="str" cm="1">
        <f t="array" ref="E64">_xlfn._xlws.FILTER(AnalysisMethods!$H$4:$H$31,AnalysisMethods!$E$4:$E$31='Demog Display'!D64,"")</f>
        <v>Max</v>
      </c>
      <c r="F64" s="10" t="str" cm="1">
        <f t="array" ref="F64">_xlfn._xlws.FILTER(AnalysisResults!$U$2:$U$142,(AnalysisResults!$A$2:$A$142=$C$57)*(AnalysisResults!$E$2:$E$142='Demog Shell'!$D64)*(AnalysisResults!$I$2:$I$142='Demog Shell'!F$4),"")</f>
        <v>185.4</v>
      </c>
      <c r="G64" s="10" t="str" cm="1">
        <f t="array" ref="G64">_xlfn._xlws.FILTER(AnalysisResults!$U$2:$U$142,(AnalysisResults!$A$2:$A$142=$C$57)*(AnalysisResults!$E$2:$E$142='Demog Shell'!$D64)*(AnalysisResults!$I$2:$I$142='Demog Shell'!G$4),"")</f>
        <v>195.6</v>
      </c>
      <c r="H64" s="10" t="str" cm="1">
        <f t="array" ref="H64">_xlfn._xlws.FILTER(AnalysisResults!$U$2:$U$142,(AnalysisResults!$A$2:$A$142=$C$57)*(AnalysisResults!$E$2:$E$142='Demog Shell'!$D64)*(AnalysisResults!$I$2:$I$142='Demog Shell'!H$4),"")</f>
        <v>190.5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FACAA-7C83-47C2-AEA3-C41D974E3815}">
  <dimension ref="A1:H519"/>
  <sheetViews>
    <sheetView tabSelected="1" workbookViewId="0">
      <selection activeCell="B22" sqref="B22"/>
    </sheetView>
  </sheetViews>
  <sheetFormatPr defaultRowHeight="14.25" x14ac:dyDescent="0.45"/>
  <cols>
    <col min="1" max="1" width="21.6640625" bestFit="1" customWidth="1"/>
    <col min="2" max="2" width="39.6640625"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143</v>
      </c>
      <c r="B1" t="s">
        <v>100</v>
      </c>
      <c r="C1" t="s">
        <v>101</v>
      </c>
      <c r="D1" t="s">
        <v>102</v>
      </c>
      <c r="E1" t="s">
        <v>103</v>
      </c>
      <c r="F1" t="s">
        <v>104</v>
      </c>
      <c r="G1" t="s">
        <v>105</v>
      </c>
      <c r="H1" t="s">
        <v>106</v>
      </c>
    </row>
    <row r="3" spans="1:8" x14ac:dyDescent="0.45">
      <c r="F3" s="5" t="s">
        <v>33</v>
      </c>
    </row>
    <row r="4" spans="1:8" x14ac:dyDescent="0.45">
      <c r="F4" s="11" t="str" cm="1">
        <f t="array" ref="F4:H4">TRANSPOSE(_xlfn._xlws.FILTER(AnalysisGroupings!$F$2:$F$21,AnalysisGroupings!$B$2:$B$21='AE_SOC_PT Shell'!F3,""))</f>
        <v>AnlsGrouping_02_Trt_1</v>
      </c>
      <c r="G4" s="11" t="str">
        <v>AnlsGrouping_02_Trt_2</v>
      </c>
      <c r="H4" s="11" t="str">
        <v>AnlsGrouping_02_Trt_3</v>
      </c>
    </row>
    <row r="5" spans="1:8" x14ac:dyDescent="0.45">
      <c r="F5" s="10" t="str" cm="1">
        <f t="array" ref="F5">_xlfn._xlws.FILTER(AnalysisGroupings!$G$2:$G$21,AnalysisGroupings!$F$2:$F$21='AE_SOC_PT Shell'!F4,"")</f>
        <v>Placebo</v>
      </c>
      <c r="G5" s="10" t="str" cm="1">
        <f t="array" ref="G5">_xlfn._xlws.FILTER(AnalysisGroupings!$G$2:$G$21,AnalysisGroupings!$F$2:$F$21='AE_SOC_PT Shell'!G4,"")</f>
        <v>Xanomeline Low Dose</v>
      </c>
      <c r="H5" s="10" t="str" cm="1">
        <f t="array" ref="H5">_xlfn._xlws.FILTER(AnalysisGroupings!$G$2:$G$21,AnalysisGroupings!$F$2:$F$21='AE_SOC_PT Shell'!H4,"")</f>
        <v>Xanomeline High Dose</v>
      </c>
    </row>
    <row r="6" spans="1:8" x14ac:dyDescent="0.45">
      <c r="F6" s="10"/>
      <c r="G6" s="10"/>
      <c r="H6" s="10"/>
    </row>
    <row r="7" spans="1:8" x14ac:dyDescent="0.45">
      <c r="C7" s="5" t="s">
        <v>100</v>
      </c>
      <c r="D7" s="11" t="str" cm="1">
        <f t="array" ref="D7:D8">_xlfn._xlws.FILTER(AnalysisMethods!$E$2:$E$31,AnalysisMethods!$A$2:$A$31=_xlfn._xlws.FILTER(Analyses!$K$2:$K$11,Analyses!$A$2:$A$11='AE_SOC_PT Shell'!C7,""),"")</f>
        <v>Mth01_CatVar_ByGrp_n</v>
      </c>
      <c r="E7" s="9" t="str" cm="1">
        <f t="array" ref="E7">_xlfn._xlws.FILTER(AnalysisMethods!$H$2:$H$31,AnalysisMethods!$E$2:$E$31='AE_SOC_PT Shell'!D7,"")</f>
        <v>n</v>
      </c>
      <c r="F7" s="10" t="str" cm="1">
        <f t="array" ref="F7">_xlfn._xlws.FILTER(AnalysisResults!$G$2:$G$1666,(AnalysisResults!$A$2:$A$1666=$C$7)*(AnalysisResults!$E$2:$E$1666='AE_SOC_PT Shell'!$D7)*(AnalysisResults!$I$2:$I$1666='AE_SOC_PT Shell'!F$4),"")</f>
        <v>XX</v>
      </c>
      <c r="G7" s="10" t="str" cm="1">
        <f t="array" ref="G7">_xlfn._xlws.FILTER(AnalysisResults!$G$2:$G$1666,(AnalysisResults!$A$2:$A$1666=$C$7)*(AnalysisResults!$E$2:$E$1666='AE_SOC_PT Shell'!$D7)*(AnalysisResults!$I$2:$I$1666='AE_SOC_PT Shell'!G$4),"")</f>
        <v>XX</v>
      </c>
      <c r="H7" s="10" t="str" cm="1">
        <f t="array" ref="H7">_xlfn._xlws.FILTER(AnalysisResults!$G$2:$G$1666,(AnalysisResults!$A$2:$A$1666=$C$7)*(AnalysisResults!$E$2:$E$1666='AE_SOC_PT Shell'!$D7)*(AnalysisResults!$I$2:$I$1666='AE_SOC_PT Shell'!H$4),"")</f>
        <v>XX</v>
      </c>
    </row>
    <row r="8" spans="1:8" x14ac:dyDescent="0.45">
      <c r="D8" s="11" t="str">
        <v>Mth01_CatVar_ByGrp_pct</v>
      </c>
      <c r="E8" s="9" t="str" cm="1">
        <f t="array" ref="E8">_xlfn._xlws.FILTER(AnalysisMethods!$H$2:$H$31,AnalysisMethods!$E$2:$E$31='AE_SOC_PT Shell'!D8,"")</f>
        <v>%</v>
      </c>
      <c r="F8" s="10" t="str" cm="1">
        <f t="array" ref="F8">_xlfn._xlws.FILTER(AnalysisResults!$G$2:$G$1666,(AnalysisResults!$A$2:$A$1666=$C$7)*(AnalysisResults!$E$2:$E$1666='AE_SOC_PT Shell'!$D8)*(AnalysisResults!$I$2:$I$1666='AE_SOC_PT Shell'!$F$4),"")</f>
        <v/>
      </c>
      <c r="G8" s="10" t="str" cm="1">
        <f t="array" ref="G8">_xlfn._xlws.FILTER(AnalysisResults!$G$2:$G$1666,(AnalysisResults!$A$2:$A$1666=$C$7)*(AnalysisResults!$E$2:$E$1666='AE_SOC_PT Shell'!$D8)*(AnalysisResults!$I$2:$I$1666='AE_SOC_PT Shell'!$F$4),"")</f>
        <v/>
      </c>
      <c r="H8" s="10" t="str" cm="1">
        <f t="array" ref="H8">_xlfn._xlws.FILTER(AnalysisResults!$G$2:$G$1666,(AnalysisResults!$A$2:$A$1666=$C$7)*(AnalysisResults!$E$2:$E$1666='AE_SOC_PT Shell'!$D8)*(AnalysisResults!$I$2:$I$1666='AE_SOC_PT Shell'!$F$4),"")</f>
        <v/>
      </c>
    </row>
    <row r="9" spans="1:8" x14ac:dyDescent="0.45">
      <c r="D9" s="11"/>
      <c r="E9" s="9"/>
      <c r="F9" s="10"/>
      <c r="G9" s="10"/>
      <c r="H9" s="10"/>
    </row>
    <row r="10" spans="1:8" x14ac:dyDescent="0.45">
      <c r="C10" s="5" t="s">
        <v>115</v>
      </c>
      <c r="D10" s="11" t="str" cm="1">
        <f t="array" ref="D10:D11">_xlfn._xlws.FILTER(AnalysisMethods!$E$2:$E$31,AnalysisMethods!$A$2:$A$31=_xlfn._xlws.FILTER(Analyses!$K$2:$K$11,Analyses!$A$2:$A$11='AE_SOC_PT Shell'!C10,""),"")</f>
        <v>Mth01_CatVar_ByGrp_n</v>
      </c>
      <c r="E10" s="9" t="str" cm="1">
        <f t="array" ref="E10">_xlfn._xlws.FILTER(AnalysisMethods!$H$2:$H$31,AnalysisMethods!$E$2:$E$31='AE_SOC_PT Shell'!D10,"")</f>
        <v>n</v>
      </c>
      <c r="F10" s="10" t="str" cm="1">
        <f t="array" ref="F10">_xlfn._xlws.FILTER(AnalysisResults!$G$2:$G$1666,(AnalysisResults!$A$2:$A$1666=$C$10)*(AnalysisResults!$E$2:$E$1666='AE_SOC_PT Shell'!$D10)*(AnalysisResults!$I$2:$I$1666='AE_SOC_PT Shell'!F$4),"")</f>
        <v>XX</v>
      </c>
      <c r="G10" s="10" t="str" cm="1">
        <f t="array" ref="G10">_xlfn._xlws.FILTER(AnalysisResults!$G$2:$G$1666,(AnalysisResults!$A$2:$A$1666=$C$7)*(AnalysisResults!$E$2:$E$1666='AE_SOC_PT Shell'!$D10)*(AnalysisResults!$I$2:$I$1666='AE_SOC_PT Shell'!G$4),"")</f>
        <v>XX</v>
      </c>
      <c r="H10" s="10" t="str" cm="1">
        <f t="array" ref="H10">_xlfn._xlws.FILTER(AnalysisResults!$G$2:$G$1666,(AnalysisResults!$A$2:$A$1666=$C$7)*(AnalysisResults!$E$2:$E$1666='AE_SOC_PT Shell'!$D10)*(AnalysisResults!$I$2:$I$1666='AE_SOC_PT Shell'!H$4),"")</f>
        <v>XX</v>
      </c>
    </row>
    <row r="11" spans="1:8" x14ac:dyDescent="0.45">
      <c r="D11" s="11" t="str">
        <v>Mth01_CatVar_ByGrp_pct</v>
      </c>
      <c r="E11" s="9" t="str" cm="1">
        <f t="array" ref="E11">_xlfn._xlws.FILTER(AnalysisMethods!$H$2:$H$31,AnalysisMethods!$E$2:$E$31='AE_SOC_PT Shell'!D11,"")</f>
        <v>%</v>
      </c>
      <c r="F11" s="10" t="str" cm="1">
        <f t="array" ref="F11">_xlfn._xlws.FILTER(AnalysisResults!$G$2:$G$1666,(AnalysisResults!$A$2:$A$1666=$C$10)*(AnalysisResults!$E$2:$E$1666='AE_SOC_PT Shell'!$D11)*(AnalysisResults!$I$2:$I$1666='AE_SOC_PT Shell'!$F$4),"")</f>
        <v>( XX.X)</v>
      </c>
      <c r="G11" s="10" t="str" cm="1">
        <f t="array" ref="G11">_xlfn._xlws.FILTER(AnalysisResults!$G$2:$G$1666,(AnalysisResults!$A$2:$A$1666=$C$10)*(AnalysisResults!$E$2:$E$1666='AE_SOC_PT Shell'!$D11)*(AnalysisResults!$I$2:$I$1666='AE_SOC_PT Shell'!$F$4),"")</f>
        <v>( XX.X)</v>
      </c>
      <c r="H11" s="10" t="str" cm="1">
        <f t="array" ref="H11">_xlfn._xlws.FILTER(AnalysisResults!$G$2:$G$1666,(AnalysisResults!$A$2:$A$1666=$C$10)*(AnalysisResults!$E$2:$E$1666='AE_SOC_PT Shell'!$D11)*(AnalysisResults!$I$2:$I$1666='AE_SOC_PT Shell'!$F$4),"")</f>
        <v>( XX.X)</v>
      </c>
    </row>
    <row r="12" spans="1:8" x14ac:dyDescent="0.45">
      <c r="B12" s="9" t="str" cm="1">
        <f t="array" ref="B12">_xlfn.UNIQUE(_xlfn._xlws.FILTER(AnalysisGroupings!$C$2:$C$21,AnalysisGroupings!$B$2:$B$21='AE_SOC_PT Shell'!A13,""))</f>
        <v>System Organ Class</v>
      </c>
      <c r="D12" s="11"/>
      <c r="E12" s="9"/>
      <c r="F12" s="10"/>
      <c r="G12" s="10"/>
      <c r="H12" s="10"/>
    </row>
    <row r="13" spans="1:8" x14ac:dyDescent="0.45">
      <c r="A13" s="5" t="s">
        <v>108</v>
      </c>
      <c r="B13" s="11" t="str" cm="1">
        <f t="array" ref="B13:C13">TRANSPOSE(_xlfn._xlws.FILTER(Analyses!$A$2:$A$11,(Analyses!$F$2:$F$11='AE_SOC_PT Shell'!A13)+(Analyses!$G$2:$G$11='AE_SOC_PT Shell'!A13)+(Analyses!$H$2:$H$11='AE_SOC_PT Shell'!A13),""))</f>
        <v>An07.2_Soc_ByTrt</v>
      </c>
      <c r="C13" s="11" t="str">
        <v>An07.3_SocPt_ByTrt</v>
      </c>
      <c r="E13" s="9"/>
      <c r="F13" s="10"/>
      <c r="G13" s="10"/>
      <c r="H13" s="10"/>
    </row>
    <row r="14" spans="1:8" x14ac:dyDescent="0.45">
      <c r="B14" s="12" t="str" cm="1">
        <f t="array" ref="B14:B519">_xlfn.TEXTBEFORE(_xlfn._xlws.SORT(_xlfn.UNIQUE(_xlfn._xlws.FILTER(AnalysisResults!O$2:O$1666&amp;"|"&amp;AnalysisResults!S$2:S$1666&amp;"|"&amp;AnalysisResults!E$2:E$1666,(AnalysisResults!$A$2:$A$1666=B13)+(AnalysisResults!$A$2:$A$1666=C13),""))),"|")</f>
        <v>CARDIAC DISORDERS</v>
      </c>
      <c r="C14" s="12" t="str" cm="1">
        <f t="array" ref="C14:C519">_xlfn.TEXTBEFORE(_xlfn.TEXTAFTER(_xlfn._xlws.SORT(_xlfn.UNIQUE(_xlfn._xlws.FILTER(AnalysisResults!O$2:O$1666&amp;"|"&amp;AnalysisResults!S$2:S$1666&amp;"|"&amp;AnalysisResults!E$2:E$1666,(AnalysisResults!$A$2:$A$1666=B13)+(AnalysisResults!$A$2:$A$1666=C13),""))),"|"),"|")</f>
        <v/>
      </c>
      <c r="D14" s="11" t="str" cm="1">
        <f t="array" ref="D14:D519">_xlfn.TEXTAFTER(_xlfn._xlws.SORT(_xlfn.UNIQUE(_xlfn._xlws.FILTER(AnalysisResults!O$2:O$1666&amp;"|"&amp;AnalysisResults!S$2:S$1666&amp;"|"&amp;AnalysisResults!E$2:E$1666,(AnalysisResults!$A$2:$A$1666=B13)+(AnalysisResults!$A$2:$A$1666=C13),""))),"|",2)</f>
        <v>Mth01_CatVar_ByGrp_n</v>
      </c>
      <c r="E14" s="9" t="str" cm="1">
        <f t="array" ref="E14">_xlfn._xlws.FILTER(AnalysisMethods!$H$2:$H$31,AnalysisMethods!$E$2:$E$31='AE_SOC_PT Shell'!D14,"")</f>
        <v>n</v>
      </c>
      <c r="F14" s="10" t="str" cm="1">
        <f t="array" ref="F14">_xlfn._xlws.FILTER(AnalysisResults!$G$2:$G$1666,(AnalysisResults!$E$2:$E$1666='AE_SOC_PT Shell'!$D14)*(AnalysisResults!$I$2:$I$1666='AE_SOC_PT Shell'!$F$4)*(AnalysisResults!$O$2:$O$1666='AE_SOC_PT Shell'!$B14)*(AnalysisResults!$S$2:$S$1666='AE_SOC_PT Shell'!$C14),"")</f>
        <v>XX</v>
      </c>
      <c r="G14" s="10" t="str" cm="1">
        <f t="array" ref="G14">_xlfn._xlws.FILTER(AnalysisResults!$G$2:$G$1666,(AnalysisResults!$E$2:$E$1666='AE_SOC_PT Shell'!$D14)*(AnalysisResults!$I$2:$I$1666='AE_SOC_PT Shell'!$F$4)*(AnalysisResults!$O$2:$O$1666='AE_SOC_PT Shell'!$B14)*(AnalysisResults!$S$2:$S$1666='AE_SOC_PT Shell'!$C14),"")</f>
        <v>XX</v>
      </c>
      <c r="H14" s="10" t="str" cm="1">
        <f t="array" ref="H14">_xlfn._xlws.FILTER(AnalysisResults!$G$2:$G$1666,(AnalysisResults!$E$2:$E$1666='AE_SOC_PT Shell'!$D14)*(AnalysisResults!$I$2:$I$1666='AE_SOC_PT Shell'!$F$4)*(AnalysisResults!$O$2:$O$1666='AE_SOC_PT Shell'!$B14)*(AnalysisResults!$S$2:$S$1666='AE_SOC_PT Shell'!$C14),"")</f>
        <v>XX</v>
      </c>
    </row>
    <row r="15" spans="1:8" x14ac:dyDescent="0.45">
      <c r="B15" s="12" t="str">
        <v>CARDIAC DISORDERS</v>
      </c>
      <c r="C15" s="12" t="str">
        <v/>
      </c>
      <c r="D15" s="11" t="str">
        <v>Mth01_CatVar_ByGrp_pct</v>
      </c>
      <c r="E15" s="9" t="str" cm="1">
        <f t="array" ref="E15">_xlfn._xlws.FILTER(AnalysisMethods!$H$2:$H$31,AnalysisMethods!$E$2:$E$31='AE_SOC_PT Shell'!D15,"")</f>
        <v>%</v>
      </c>
      <c r="F15" s="10" t="str" cm="1">
        <f t="array" ref="F15">_xlfn._xlws.FILTER(AnalysisResults!$G$2:$G$1666,(AnalysisResults!$E$2:$E$1666='AE_SOC_PT Shell'!$D15)*(AnalysisResults!$I$2:$I$1666='AE_SOC_PT Shell'!$F$4)*(AnalysisResults!$O$2:$O$1666='AE_SOC_PT Shell'!$B15)*(AnalysisResults!$S$2:$S$1666='AE_SOC_PT Shell'!$C15),"")</f>
        <v>( XX.X)</v>
      </c>
      <c r="G15" s="10" t="str" cm="1">
        <f t="array" ref="G15">_xlfn._xlws.FILTER(AnalysisResults!$G$2:$G$1666,(AnalysisResults!$E$2:$E$1666='AE_SOC_PT Shell'!$D15)*(AnalysisResults!$I$2:$I$1666='AE_SOC_PT Shell'!$F$4)*(AnalysisResults!$O$2:$O$1666='AE_SOC_PT Shell'!$B15)*(AnalysisResults!$S$2:$S$1666='AE_SOC_PT Shell'!$C15),"")</f>
        <v>( XX.X)</v>
      </c>
      <c r="H15" s="10" t="str" cm="1">
        <f t="array" ref="H15">_xlfn._xlws.FILTER(AnalysisResults!$G$2:$G$1666,(AnalysisResults!$E$2:$E$1666='AE_SOC_PT Shell'!$D15)*(AnalysisResults!$I$2:$I$1666='AE_SOC_PT Shell'!$F$4)*(AnalysisResults!$O$2:$O$1666='AE_SOC_PT Shell'!$B15)*(AnalysisResults!$S$2:$S$1666='AE_SOC_PT Shell'!$C15),"")</f>
        <v>( XX.X)</v>
      </c>
    </row>
    <row r="16" spans="1:8" x14ac:dyDescent="0.45">
      <c r="B16" s="12" t="str">
        <v>CARDIAC DISORDERS</v>
      </c>
      <c r="C16" s="12" t="str">
        <v>ATRIAL FIBRILLATION</v>
      </c>
      <c r="D16" s="11" t="str">
        <v>Mth01_CatVar_ByGrp_n</v>
      </c>
      <c r="E16" s="9" t="str" cm="1">
        <f t="array" ref="E16">_xlfn._xlws.FILTER(AnalysisMethods!$H$2:$H$31,AnalysisMethods!$E$2:$E$31='AE_SOC_PT Shell'!D16,"")</f>
        <v>n</v>
      </c>
      <c r="F16" s="10" t="str" cm="1">
        <f t="array" ref="F16">_xlfn._xlws.FILTER(AnalysisResults!$G$2:$G$1666,(AnalysisResults!$E$2:$E$1666='AE_SOC_PT Shell'!$D16)*(AnalysisResults!$I$2:$I$1666='AE_SOC_PT Shell'!$F$4)*(AnalysisResults!$O$2:$O$1666='AE_SOC_PT Shell'!$B16)*(AnalysisResults!$S$2:$S$1666='AE_SOC_PT Shell'!$C16),"")</f>
        <v>XX</v>
      </c>
      <c r="G16" s="10" t="str" cm="1">
        <f t="array" ref="G16">_xlfn._xlws.FILTER(AnalysisResults!$G$2:$G$1666,(AnalysisResults!$E$2:$E$1666='AE_SOC_PT Shell'!$D16)*(AnalysisResults!$I$2:$I$1666='AE_SOC_PT Shell'!$F$4)*(AnalysisResults!$O$2:$O$1666='AE_SOC_PT Shell'!$B16)*(AnalysisResults!$S$2:$S$1666='AE_SOC_PT Shell'!$C16),"")</f>
        <v>XX</v>
      </c>
      <c r="H16" s="10" t="str" cm="1">
        <f t="array" ref="H16">_xlfn._xlws.FILTER(AnalysisResults!$G$2:$G$1666,(AnalysisResults!$E$2:$E$1666='AE_SOC_PT Shell'!$D16)*(AnalysisResults!$I$2:$I$1666='AE_SOC_PT Shell'!$F$4)*(AnalysisResults!$O$2:$O$1666='AE_SOC_PT Shell'!$B16)*(AnalysisResults!$S$2:$S$1666='AE_SOC_PT Shell'!$C16),"")</f>
        <v>XX</v>
      </c>
    </row>
    <row r="17" spans="2:8" x14ac:dyDescent="0.45">
      <c r="B17" s="12" t="str">
        <v>CARDIAC DISORDERS</v>
      </c>
      <c r="C17" s="12" t="str">
        <v>ATRIAL FIBRILLATION</v>
      </c>
      <c r="D17" s="11" t="str">
        <v>Mth01_CatVar_ByGrp_pct</v>
      </c>
      <c r="E17" s="9" t="str" cm="1">
        <f t="array" ref="E17">_xlfn._xlws.FILTER(AnalysisMethods!$H$2:$H$31,AnalysisMethods!$E$2:$E$31='AE_SOC_PT Shell'!D17,"")</f>
        <v>%</v>
      </c>
      <c r="F17" s="10" t="str" cm="1">
        <f t="array" ref="F17">_xlfn._xlws.FILTER(AnalysisResults!$G$2:$G$1666,(AnalysisResults!$E$2:$E$1666='AE_SOC_PT Shell'!$D17)*(AnalysisResults!$I$2:$I$1666='AE_SOC_PT Shell'!$F$4)*(AnalysisResults!$O$2:$O$1666='AE_SOC_PT Shell'!$B17)*(AnalysisResults!$S$2:$S$1666='AE_SOC_PT Shell'!$C17),"")</f>
        <v>( XX.X)</v>
      </c>
      <c r="G17" s="10" t="str" cm="1">
        <f t="array" ref="G17">_xlfn._xlws.FILTER(AnalysisResults!$G$2:$G$1666,(AnalysisResults!$E$2:$E$1666='AE_SOC_PT Shell'!$D17)*(AnalysisResults!$I$2:$I$1666='AE_SOC_PT Shell'!$F$4)*(AnalysisResults!$O$2:$O$1666='AE_SOC_PT Shell'!$B17)*(AnalysisResults!$S$2:$S$1666='AE_SOC_PT Shell'!$C17),"")</f>
        <v>( XX.X)</v>
      </c>
      <c r="H17" s="10" t="str" cm="1">
        <f t="array" ref="H17">_xlfn._xlws.FILTER(AnalysisResults!$G$2:$G$1666,(AnalysisResults!$E$2:$E$1666='AE_SOC_PT Shell'!$D17)*(AnalysisResults!$I$2:$I$1666='AE_SOC_PT Shell'!$F$4)*(AnalysisResults!$O$2:$O$1666='AE_SOC_PT Shell'!$B17)*(AnalysisResults!$S$2:$S$1666='AE_SOC_PT Shell'!$C17),"")</f>
        <v>( XX.X)</v>
      </c>
    </row>
    <row r="18" spans="2:8" x14ac:dyDescent="0.45">
      <c r="B18" s="12" t="str">
        <v>CARDIAC DISORDERS</v>
      </c>
      <c r="C18" s="12" t="str">
        <v>ATRIAL FLUTTER</v>
      </c>
      <c r="D18" s="11" t="str">
        <v>Mth01_CatVar_ByGrp_n</v>
      </c>
      <c r="E18" s="9" t="str" cm="1">
        <f t="array" ref="E18">_xlfn._xlws.FILTER(AnalysisMethods!$H$2:$H$31,AnalysisMethods!$E$2:$E$31='AE_SOC_PT Shell'!D18,"")</f>
        <v>n</v>
      </c>
      <c r="F18" s="10" t="str" cm="1">
        <f t="array" ref="F18">_xlfn._xlws.FILTER(AnalysisResults!$G$2:$G$1666,(AnalysisResults!$E$2:$E$1666='AE_SOC_PT Shell'!$D18)*(AnalysisResults!$I$2:$I$1666='AE_SOC_PT Shell'!$F$4)*(AnalysisResults!$O$2:$O$1666='AE_SOC_PT Shell'!$B18)*(AnalysisResults!$S$2:$S$1666='AE_SOC_PT Shell'!$C18),"")</f>
        <v>XX</v>
      </c>
      <c r="G18" s="10" t="str" cm="1">
        <f t="array" ref="G18">_xlfn._xlws.FILTER(AnalysisResults!$G$2:$G$1666,(AnalysisResults!$E$2:$E$1666='AE_SOC_PT Shell'!$D18)*(AnalysisResults!$I$2:$I$1666='AE_SOC_PT Shell'!$F$4)*(AnalysisResults!$O$2:$O$1666='AE_SOC_PT Shell'!$B18)*(AnalysisResults!$S$2:$S$1666='AE_SOC_PT Shell'!$C18),"")</f>
        <v>XX</v>
      </c>
      <c r="H18" s="10" t="str" cm="1">
        <f t="array" ref="H18">_xlfn._xlws.FILTER(AnalysisResults!$G$2:$G$1666,(AnalysisResults!$E$2:$E$1666='AE_SOC_PT Shell'!$D18)*(AnalysisResults!$I$2:$I$1666='AE_SOC_PT Shell'!$F$4)*(AnalysisResults!$O$2:$O$1666='AE_SOC_PT Shell'!$B18)*(AnalysisResults!$S$2:$S$1666='AE_SOC_PT Shell'!$C18),"")</f>
        <v>XX</v>
      </c>
    </row>
    <row r="19" spans="2:8" x14ac:dyDescent="0.45">
      <c r="B19" s="12" t="str">
        <v>CARDIAC DISORDERS</v>
      </c>
      <c r="C19" s="12" t="str">
        <v>ATRIAL FLUTTER</v>
      </c>
      <c r="D19" s="11" t="str">
        <v>Mth01_CatVar_ByGrp_pct</v>
      </c>
      <c r="E19" s="9" t="str" cm="1">
        <f t="array" ref="E19">_xlfn._xlws.FILTER(AnalysisMethods!$H$2:$H$31,AnalysisMethods!$E$2:$E$31='AE_SOC_PT Shell'!D19,"")</f>
        <v>%</v>
      </c>
      <c r="F19" s="10" t="str" cm="1">
        <f t="array" ref="F19">_xlfn._xlws.FILTER(AnalysisResults!$G$2:$G$1666,(AnalysisResults!$E$2:$E$1666='AE_SOC_PT Shell'!$D19)*(AnalysisResults!$I$2:$I$1666='AE_SOC_PT Shell'!$F$4)*(AnalysisResults!$O$2:$O$1666='AE_SOC_PT Shell'!$B19)*(AnalysisResults!$S$2:$S$1666='AE_SOC_PT Shell'!$C19),"")</f>
        <v>( XX.X)</v>
      </c>
      <c r="G19" s="10" t="str" cm="1">
        <f t="array" ref="G19">_xlfn._xlws.FILTER(AnalysisResults!$G$2:$G$1666,(AnalysisResults!$E$2:$E$1666='AE_SOC_PT Shell'!$D19)*(AnalysisResults!$I$2:$I$1666='AE_SOC_PT Shell'!$F$4)*(AnalysisResults!$O$2:$O$1666='AE_SOC_PT Shell'!$B19)*(AnalysisResults!$S$2:$S$1666='AE_SOC_PT Shell'!$C19),"")</f>
        <v>( XX.X)</v>
      </c>
      <c r="H19" s="10" t="str" cm="1">
        <f t="array" ref="H19">_xlfn._xlws.FILTER(AnalysisResults!$G$2:$G$1666,(AnalysisResults!$E$2:$E$1666='AE_SOC_PT Shell'!$D19)*(AnalysisResults!$I$2:$I$1666='AE_SOC_PT Shell'!$F$4)*(AnalysisResults!$O$2:$O$1666='AE_SOC_PT Shell'!$B19)*(AnalysisResults!$S$2:$S$1666='AE_SOC_PT Shell'!$C19),"")</f>
        <v>( XX.X)</v>
      </c>
    </row>
    <row r="20" spans="2:8" x14ac:dyDescent="0.45">
      <c r="B20" s="12" t="str">
        <v>CARDIAC DISORDERS</v>
      </c>
      <c r="C20" s="12" t="str">
        <v>ATRIAL HYPERTROPHY</v>
      </c>
      <c r="D20" s="11" t="str">
        <v>Mth01_CatVar_ByGrp_n</v>
      </c>
      <c r="E20" s="9" t="str" cm="1">
        <f t="array" ref="E20">_xlfn._xlws.FILTER(AnalysisMethods!$H$2:$H$31,AnalysisMethods!$E$2:$E$31='AE_SOC_PT Shell'!D20,"")</f>
        <v>n</v>
      </c>
      <c r="F20" s="10" t="str" cm="1">
        <f t="array" ref="F20">_xlfn._xlws.FILTER(AnalysisResults!$G$2:$G$1666,(AnalysisResults!$E$2:$E$1666='AE_SOC_PT Shell'!$D20)*(AnalysisResults!$I$2:$I$1666='AE_SOC_PT Shell'!$F$4)*(AnalysisResults!$O$2:$O$1666='AE_SOC_PT Shell'!$B20)*(AnalysisResults!$S$2:$S$1666='AE_SOC_PT Shell'!$C20),"")</f>
        <v>XX</v>
      </c>
      <c r="G20" s="10" t="str" cm="1">
        <f t="array" ref="G20">_xlfn._xlws.FILTER(AnalysisResults!$G$2:$G$1666,(AnalysisResults!$E$2:$E$1666='AE_SOC_PT Shell'!$D20)*(AnalysisResults!$I$2:$I$1666='AE_SOC_PT Shell'!$F$4)*(AnalysisResults!$O$2:$O$1666='AE_SOC_PT Shell'!$B20)*(AnalysisResults!$S$2:$S$1666='AE_SOC_PT Shell'!$C20),"")</f>
        <v>XX</v>
      </c>
      <c r="H20" s="10" t="str" cm="1">
        <f t="array" ref="H20">_xlfn._xlws.FILTER(AnalysisResults!$G$2:$G$1666,(AnalysisResults!$E$2:$E$1666='AE_SOC_PT Shell'!$D20)*(AnalysisResults!$I$2:$I$1666='AE_SOC_PT Shell'!$F$4)*(AnalysisResults!$O$2:$O$1666='AE_SOC_PT Shell'!$B20)*(AnalysisResults!$S$2:$S$1666='AE_SOC_PT Shell'!$C20),"")</f>
        <v>XX</v>
      </c>
    </row>
    <row r="21" spans="2:8" x14ac:dyDescent="0.45">
      <c r="B21" s="12" t="str">
        <v>CARDIAC DISORDERS</v>
      </c>
      <c r="C21" s="12" t="str">
        <v>ATRIAL HYPERTROPHY</v>
      </c>
      <c r="D21" s="11" t="str">
        <v>Mth01_CatVar_ByGrp_pct</v>
      </c>
      <c r="E21" s="9" t="str" cm="1">
        <f t="array" ref="E21">_xlfn._xlws.FILTER(AnalysisMethods!$H$2:$H$31,AnalysisMethods!$E$2:$E$31='AE_SOC_PT Shell'!D21,"")</f>
        <v>%</v>
      </c>
      <c r="F21" s="10" t="str" cm="1">
        <f t="array" ref="F21">_xlfn._xlws.FILTER(AnalysisResults!$G$2:$G$1666,(AnalysisResults!$E$2:$E$1666='AE_SOC_PT Shell'!$D21)*(AnalysisResults!$I$2:$I$1666='AE_SOC_PT Shell'!$F$4)*(AnalysisResults!$O$2:$O$1666='AE_SOC_PT Shell'!$B21)*(AnalysisResults!$S$2:$S$1666='AE_SOC_PT Shell'!$C21),"")</f>
        <v>( XX.X)</v>
      </c>
      <c r="G21" s="10" t="str" cm="1">
        <f t="array" ref="G21">_xlfn._xlws.FILTER(AnalysisResults!$G$2:$G$1666,(AnalysisResults!$E$2:$E$1666='AE_SOC_PT Shell'!$D21)*(AnalysisResults!$I$2:$I$1666='AE_SOC_PT Shell'!$F$4)*(AnalysisResults!$O$2:$O$1666='AE_SOC_PT Shell'!$B21)*(AnalysisResults!$S$2:$S$1666='AE_SOC_PT Shell'!$C21),"")</f>
        <v>( XX.X)</v>
      </c>
      <c r="H21" s="10" t="str" cm="1">
        <f t="array" ref="H21">_xlfn._xlws.FILTER(AnalysisResults!$G$2:$G$1666,(AnalysisResults!$E$2:$E$1666='AE_SOC_PT Shell'!$D21)*(AnalysisResults!$I$2:$I$1666='AE_SOC_PT Shell'!$F$4)*(AnalysisResults!$O$2:$O$1666='AE_SOC_PT Shell'!$B21)*(AnalysisResults!$S$2:$S$1666='AE_SOC_PT Shell'!$C21),"")</f>
        <v>( XX.X)</v>
      </c>
    </row>
    <row r="22" spans="2:8" x14ac:dyDescent="0.45">
      <c r="B22" s="12" t="str">
        <v>CARDIAC DISORDERS</v>
      </c>
      <c r="C22" s="12" t="str">
        <v>ATRIOVENTRICULAR BLOCK FIRST DEGREE</v>
      </c>
      <c r="D22" s="11" t="str">
        <v>Mth01_CatVar_ByGrp_n</v>
      </c>
      <c r="E22" s="9" t="str" cm="1">
        <f t="array" ref="E22">_xlfn._xlws.FILTER(AnalysisMethods!$H$2:$H$31,AnalysisMethods!$E$2:$E$31='AE_SOC_PT Shell'!D22,"")</f>
        <v>n</v>
      </c>
      <c r="F22" s="10" t="str" cm="1">
        <f t="array" ref="F22">_xlfn._xlws.FILTER(AnalysisResults!$G$2:$G$1666,(AnalysisResults!$E$2:$E$1666='AE_SOC_PT Shell'!$D22)*(AnalysisResults!$I$2:$I$1666='AE_SOC_PT Shell'!$F$4)*(AnalysisResults!$O$2:$O$1666='AE_SOC_PT Shell'!$B22)*(AnalysisResults!$S$2:$S$1666='AE_SOC_PT Shell'!$C22),"")</f>
        <v>XX</v>
      </c>
      <c r="G22" s="10" t="str" cm="1">
        <f t="array" ref="G22">_xlfn._xlws.FILTER(AnalysisResults!$G$2:$G$1666,(AnalysisResults!$E$2:$E$1666='AE_SOC_PT Shell'!$D22)*(AnalysisResults!$I$2:$I$1666='AE_SOC_PT Shell'!$F$4)*(AnalysisResults!$O$2:$O$1666='AE_SOC_PT Shell'!$B22)*(AnalysisResults!$S$2:$S$1666='AE_SOC_PT Shell'!$C22),"")</f>
        <v>XX</v>
      </c>
      <c r="H22" s="10" t="str" cm="1">
        <f t="array" ref="H22">_xlfn._xlws.FILTER(AnalysisResults!$G$2:$G$1666,(AnalysisResults!$E$2:$E$1666='AE_SOC_PT Shell'!$D22)*(AnalysisResults!$I$2:$I$1666='AE_SOC_PT Shell'!$F$4)*(AnalysisResults!$O$2:$O$1666='AE_SOC_PT Shell'!$B22)*(AnalysisResults!$S$2:$S$1666='AE_SOC_PT Shell'!$C22),"")</f>
        <v>XX</v>
      </c>
    </row>
    <row r="23" spans="2:8" x14ac:dyDescent="0.45">
      <c r="B23" s="12" t="str">
        <v>CARDIAC DISORDERS</v>
      </c>
      <c r="C23" s="12" t="str">
        <v>ATRIOVENTRICULAR BLOCK FIRST DEGREE</v>
      </c>
      <c r="D23" s="11" t="str">
        <v>Mth01_CatVar_ByGrp_pct</v>
      </c>
      <c r="E23" s="9" t="str" cm="1">
        <f t="array" ref="E23">_xlfn._xlws.FILTER(AnalysisMethods!$H$2:$H$31,AnalysisMethods!$E$2:$E$31='AE_SOC_PT Shell'!D23,"")</f>
        <v>%</v>
      </c>
      <c r="F23" s="10" t="str" cm="1">
        <f t="array" ref="F23">_xlfn._xlws.FILTER(AnalysisResults!$G$2:$G$1666,(AnalysisResults!$E$2:$E$1666='AE_SOC_PT Shell'!$D23)*(AnalysisResults!$I$2:$I$1666='AE_SOC_PT Shell'!$F$4)*(AnalysisResults!$O$2:$O$1666='AE_SOC_PT Shell'!$B23)*(AnalysisResults!$S$2:$S$1666='AE_SOC_PT Shell'!$C23),"")</f>
        <v>( XX.X)</v>
      </c>
      <c r="G23" s="10" t="str" cm="1">
        <f t="array" ref="G23">_xlfn._xlws.FILTER(AnalysisResults!$G$2:$G$1666,(AnalysisResults!$E$2:$E$1666='AE_SOC_PT Shell'!$D23)*(AnalysisResults!$I$2:$I$1666='AE_SOC_PT Shell'!$F$4)*(AnalysisResults!$O$2:$O$1666='AE_SOC_PT Shell'!$B23)*(AnalysisResults!$S$2:$S$1666='AE_SOC_PT Shell'!$C23),"")</f>
        <v>( XX.X)</v>
      </c>
      <c r="H23" s="10" t="str" cm="1">
        <f t="array" ref="H23">_xlfn._xlws.FILTER(AnalysisResults!$G$2:$G$1666,(AnalysisResults!$E$2:$E$1666='AE_SOC_PT Shell'!$D23)*(AnalysisResults!$I$2:$I$1666='AE_SOC_PT Shell'!$F$4)*(AnalysisResults!$O$2:$O$1666='AE_SOC_PT Shell'!$B23)*(AnalysisResults!$S$2:$S$1666='AE_SOC_PT Shell'!$C23),"")</f>
        <v>( XX.X)</v>
      </c>
    </row>
    <row r="24" spans="2:8" x14ac:dyDescent="0.45">
      <c r="B24" s="12" t="str">
        <v>CARDIAC DISORDERS</v>
      </c>
      <c r="C24" s="12" t="str">
        <v>ATRIOVENTRICULAR BLOCK SECOND DEGREE</v>
      </c>
      <c r="D24" s="11" t="str">
        <v>Mth01_CatVar_ByGrp_n</v>
      </c>
      <c r="E24" s="9" t="str" cm="1">
        <f t="array" ref="E24">_xlfn._xlws.FILTER(AnalysisMethods!$H$2:$H$31,AnalysisMethods!$E$2:$E$31='AE_SOC_PT Shell'!D24,"")</f>
        <v>n</v>
      </c>
      <c r="F24" s="10" t="str" cm="1">
        <f t="array" ref="F24">_xlfn._xlws.FILTER(AnalysisResults!$G$2:$G$1666,(AnalysisResults!$E$2:$E$1666='AE_SOC_PT Shell'!$D24)*(AnalysisResults!$I$2:$I$1666='AE_SOC_PT Shell'!$F$4)*(AnalysisResults!$O$2:$O$1666='AE_SOC_PT Shell'!$B24)*(AnalysisResults!$S$2:$S$1666='AE_SOC_PT Shell'!$C24),"")</f>
        <v>XX</v>
      </c>
      <c r="G24" s="10" t="str" cm="1">
        <f t="array" ref="G24">_xlfn._xlws.FILTER(AnalysisResults!$G$2:$G$1666,(AnalysisResults!$E$2:$E$1666='AE_SOC_PT Shell'!$D24)*(AnalysisResults!$I$2:$I$1666='AE_SOC_PT Shell'!$F$4)*(AnalysisResults!$O$2:$O$1666='AE_SOC_PT Shell'!$B24)*(AnalysisResults!$S$2:$S$1666='AE_SOC_PT Shell'!$C24),"")</f>
        <v>XX</v>
      </c>
      <c r="H24" s="10" t="str" cm="1">
        <f t="array" ref="H24">_xlfn._xlws.FILTER(AnalysisResults!$G$2:$G$1666,(AnalysisResults!$E$2:$E$1666='AE_SOC_PT Shell'!$D24)*(AnalysisResults!$I$2:$I$1666='AE_SOC_PT Shell'!$F$4)*(AnalysisResults!$O$2:$O$1666='AE_SOC_PT Shell'!$B24)*(AnalysisResults!$S$2:$S$1666='AE_SOC_PT Shell'!$C24),"")</f>
        <v>XX</v>
      </c>
    </row>
    <row r="25" spans="2:8" x14ac:dyDescent="0.45">
      <c r="B25" s="12" t="str">
        <v>CARDIAC DISORDERS</v>
      </c>
      <c r="C25" s="12" t="str">
        <v>ATRIOVENTRICULAR BLOCK SECOND DEGREE</v>
      </c>
      <c r="D25" s="11" t="str">
        <v>Mth01_CatVar_ByGrp_pct</v>
      </c>
      <c r="E25" s="9" t="str" cm="1">
        <f t="array" ref="E25">_xlfn._xlws.FILTER(AnalysisMethods!$H$2:$H$31,AnalysisMethods!$E$2:$E$31='AE_SOC_PT Shell'!D25,"")</f>
        <v>%</v>
      </c>
      <c r="F25" s="10" t="str" cm="1">
        <f t="array" ref="F25">_xlfn._xlws.FILTER(AnalysisResults!$G$2:$G$1666,(AnalysisResults!$E$2:$E$1666='AE_SOC_PT Shell'!$D25)*(AnalysisResults!$I$2:$I$1666='AE_SOC_PT Shell'!$F$4)*(AnalysisResults!$O$2:$O$1666='AE_SOC_PT Shell'!$B25)*(AnalysisResults!$S$2:$S$1666='AE_SOC_PT Shell'!$C25),"")</f>
        <v>( XX.X)</v>
      </c>
      <c r="G25" s="10" t="str" cm="1">
        <f t="array" ref="G25">_xlfn._xlws.FILTER(AnalysisResults!$G$2:$G$1666,(AnalysisResults!$E$2:$E$1666='AE_SOC_PT Shell'!$D25)*(AnalysisResults!$I$2:$I$1666='AE_SOC_PT Shell'!$F$4)*(AnalysisResults!$O$2:$O$1666='AE_SOC_PT Shell'!$B25)*(AnalysisResults!$S$2:$S$1666='AE_SOC_PT Shell'!$C25),"")</f>
        <v>( XX.X)</v>
      </c>
      <c r="H25" s="10" t="str" cm="1">
        <f t="array" ref="H25">_xlfn._xlws.FILTER(AnalysisResults!$G$2:$G$1666,(AnalysisResults!$E$2:$E$1666='AE_SOC_PT Shell'!$D25)*(AnalysisResults!$I$2:$I$1666='AE_SOC_PT Shell'!$F$4)*(AnalysisResults!$O$2:$O$1666='AE_SOC_PT Shell'!$B25)*(AnalysisResults!$S$2:$S$1666='AE_SOC_PT Shell'!$C25),"")</f>
        <v>( XX.X)</v>
      </c>
    </row>
    <row r="26" spans="2:8" x14ac:dyDescent="0.45">
      <c r="B26" s="12" t="str">
        <v>CARDIAC DISORDERS</v>
      </c>
      <c r="C26" s="12" t="str">
        <v>BRADYCARDIA</v>
      </c>
      <c r="D26" s="11" t="str">
        <v>Mth01_CatVar_ByGrp_n</v>
      </c>
      <c r="E26" s="9" t="str" cm="1">
        <f t="array" ref="E26">_xlfn._xlws.FILTER(AnalysisMethods!$H$2:$H$31,AnalysisMethods!$E$2:$E$31='AE_SOC_PT Shell'!D26,"")</f>
        <v>n</v>
      </c>
      <c r="F26" s="10" t="str" cm="1">
        <f t="array" ref="F26">_xlfn._xlws.FILTER(AnalysisResults!$G$2:$G$1666,(AnalysisResults!$E$2:$E$1666='AE_SOC_PT Shell'!$D26)*(AnalysisResults!$I$2:$I$1666='AE_SOC_PT Shell'!$F$4)*(AnalysisResults!$O$2:$O$1666='AE_SOC_PT Shell'!$B26)*(AnalysisResults!$S$2:$S$1666='AE_SOC_PT Shell'!$C26),"")</f>
        <v>XX</v>
      </c>
      <c r="G26" s="10" t="str" cm="1">
        <f t="array" ref="G26">_xlfn._xlws.FILTER(AnalysisResults!$G$2:$G$1666,(AnalysisResults!$E$2:$E$1666='AE_SOC_PT Shell'!$D26)*(AnalysisResults!$I$2:$I$1666='AE_SOC_PT Shell'!$F$4)*(AnalysisResults!$O$2:$O$1666='AE_SOC_PT Shell'!$B26)*(AnalysisResults!$S$2:$S$1666='AE_SOC_PT Shell'!$C26),"")</f>
        <v>XX</v>
      </c>
      <c r="H26" s="10" t="str" cm="1">
        <f t="array" ref="H26">_xlfn._xlws.FILTER(AnalysisResults!$G$2:$G$1666,(AnalysisResults!$E$2:$E$1666='AE_SOC_PT Shell'!$D26)*(AnalysisResults!$I$2:$I$1666='AE_SOC_PT Shell'!$F$4)*(AnalysisResults!$O$2:$O$1666='AE_SOC_PT Shell'!$B26)*(AnalysisResults!$S$2:$S$1666='AE_SOC_PT Shell'!$C26),"")</f>
        <v>XX</v>
      </c>
    </row>
    <row r="27" spans="2:8" x14ac:dyDescent="0.45">
      <c r="B27" s="12" t="str">
        <v>CARDIAC DISORDERS</v>
      </c>
      <c r="C27" s="12" t="str">
        <v>BRADYCARDIA</v>
      </c>
      <c r="D27" s="11" t="str">
        <v>Mth01_CatVar_ByGrp_pct</v>
      </c>
      <c r="E27" s="9" t="str" cm="1">
        <f t="array" ref="E27">_xlfn._xlws.FILTER(AnalysisMethods!$H$2:$H$31,AnalysisMethods!$E$2:$E$31='AE_SOC_PT Shell'!D27,"")</f>
        <v>%</v>
      </c>
      <c r="F27" s="10" t="str" cm="1">
        <f t="array" ref="F27">_xlfn._xlws.FILTER(AnalysisResults!$G$2:$G$1666,(AnalysisResults!$E$2:$E$1666='AE_SOC_PT Shell'!$D27)*(AnalysisResults!$I$2:$I$1666='AE_SOC_PT Shell'!$F$4)*(AnalysisResults!$O$2:$O$1666='AE_SOC_PT Shell'!$B27)*(AnalysisResults!$S$2:$S$1666='AE_SOC_PT Shell'!$C27),"")</f>
        <v>( XX.X)</v>
      </c>
      <c r="G27" s="10" t="str" cm="1">
        <f t="array" ref="G27">_xlfn._xlws.FILTER(AnalysisResults!$G$2:$G$1666,(AnalysisResults!$E$2:$E$1666='AE_SOC_PT Shell'!$D27)*(AnalysisResults!$I$2:$I$1666='AE_SOC_PT Shell'!$F$4)*(AnalysisResults!$O$2:$O$1666='AE_SOC_PT Shell'!$B27)*(AnalysisResults!$S$2:$S$1666='AE_SOC_PT Shell'!$C27),"")</f>
        <v>( XX.X)</v>
      </c>
      <c r="H27" s="10" t="str" cm="1">
        <f t="array" ref="H27">_xlfn._xlws.FILTER(AnalysisResults!$G$2:$G$1666,(AnalysisResults!$E$2:$E$1666='AE_SOC_PT Shell'!$D27)*(AnalysisResults!$I$2:$I$1666='AE_SOC_PT Shell'!$F$4)*(AnalysisResults!$O$2:$O$1666='AE_SOC_PT Shell'!$B27)*(AnalysisResults!$S$2:$S$1666='AE_SOC_PT Shell'!$C27),"")</f>
        <v>( XX.X)</v>
      </c>
    </row>
    <row r="28" spans="2:8" x14ac:dyDescent="0.45">
      <c r="B28" s="12" t="str">
        <v>CARDIAC DISORDERS</v>
      </c>
      <c r="C28" s="12" t="str">
        <v>BUNDLE BRANCH BLOCK LEFT</v>
      </c>
      <c r="D28" s="11" t="str">
        <v>Mth01_CatVar_ByGrp_n</v>
      </c>
      <c r="E28" s="9" t="str" cm="1">
        <f t="array" ref="E28">_xlfn._xlws.FILTER(AnalysisMethods!$H$2:$H$31,AnalysisMethods!$E$2:$E$31='AE_SOC_PT Shell'!D28,"")</f>
        <v>n</v>
      </c>
      <c r="F28" s="10" t="str" cm="1">
        <f t="array" ref="F28">_xlfn._xlws.FILTER(AnalysisResults!$G$2:$G$1666,(AnalysisResults!$E$2:$E$1666='AE_SOC_PT Shell'!$D28)*(AnalysisResults!$I$2:$I$1666='AE_SOC_PT Shell'!$F$4)*(AnalysisResults!$O$2:$O$1666='AE_SOC_PT Shell'!$B28)*(AnalysisResults!$S$2:$S$1666='AE_SOC_PT Shell'!$C28),"")</f>
        <v>XX</v>
      </c>
      <c r="G28" s="10" t="str" cm="1">
        <f t="array" ref="G28">_xlfn._xlws.FILTER(AnalysisResults!$G$2:$G$1666,(AnalysisResults!$E$2:$E$1666='AE_SOC_PT Shell'!$D28)*(AnalysisResults!$I$2:$I$1666='AE_SOC_PT Shell'!$F$4)*(AnalysisResults!$O$2:$O$1666='AE_SOC_PT Shell'!$B28)*(AnalysisResults!$S$2:$S$1666='AE_SOC_PT Shell'!$C28),"")</f>
        <v>XX</v>
      </c>
      <c r="H28" s="10" t="str" cm="1">
        <f t="array" ref="H28">_xlfn._xlws.FILTER(AnalysisResults!$G$2:$G$1666,(AnalysisResults!$E$2:$E$1666='AE_SOC_PT Shell'!$D28)*(AnalysisResults!$I$2:$I$1666='AE_SOC_PT Shell'!$F$4)*(AnalysisResults!$O$2:$O$1666='AE_SOC_PT Shell'!$B28)*(AnalysisResults!$S$2:$S$1666='AE_SOC_PT Shell'!$C28),"")</f>
        <v>XX</v>
      </c>
    </row>
    <row r="29" spans="2:8" x14ac:dyDescent="0.45">
      <c r="B29" s="12" t="str">
        <v>CARDIAC DISORDERS</v>
      </c>
      <c r="C29" s="12" t="str">
        <v>BUNDLE BRANCH BLOCK LEFT</v>
      </c>
      <c r="D29" s="11" t="str">
        <v>Mth01_CatVar_ByGrp_pct</v>
      </c>
      <c r="E29" s="9" t="str" cm="1">
        <f t="array" ref="E29">_xlfn._xlws.FILTER(AnalysisMethods!$H$2:$H$31,AnalysisMethods!$E$2:$E$31='AE_SOC_PT Shell'!D29,"")</f>
        <v>%</v>
      </c>
      <c r="F29" s="10" t="str" cm="1">
        <f t="array" ref="F29">_xlfn._xlws.FILTER(AnalysisResults!$G$2:$G$1666,(AnalysisResults!$E$2:$E$1666='AE_SOC_PT Shell'!$D29)*(AnalysisResults!$I$2:$I$1666='AE_SOC_PT Shell'!$F$4)*(AnalysisResults!$O$2:$O$1666='AE_SOC_PT Shell'!$B29)*(AnalysisResults!$S$2:$S$1666='AE_SOC_PT Shell'!$C29),"")</f>
        <v>( XX.X)</v>
      </c>
      <c r="G29" s="10" t="str" cm="1">
        <f t="array" ref="G29">_xlfn._xlws.FILTER(AnalysisResults!$G$2:$G$1666,(AnalysisResults!$E$2:$E$1666='AE_SOC_PT Shell'!$D29)*(AnalysisResults!$I$2:$I$1666='AE_SOC_PT Shell'!$F$4)*(AnalysisResults!$O$2:$O$1666='AE_SOC_PT Shell'!$B29)*(AnalysisResults!$S$2:$S$1666='AE_SOC_PT Shell'!$C29),"")</f>
        <v>( XX.X)</v>
      </c>
      <c r="H29" s="10" t="str" cm="1">
        <f t="array" ref="H29">_xlfn._xlws.FILTER(AnalysisResults!$G$2:$G$1666,(AnalysisResults!$E$2:$E$1666='AE_SOC_PT Shell'!$D29)*(AnalysisResults!$I$2:$I$1666='AE_SOC_PT Shell'!$F$4)*(AnalysisResults!$O$2:$O$1666='AE_SOC_PT Shell'!$B29)*(AnalysisResults!$S$2:$S$1666='AE_SOC_PT Shell'!$C29),"")</f>
        <v>( XX.X)</v>
      </c>
    </row>
    <row r="30" spans="2:8" x14ac:dyDescent="0.45">
      <c r="B30" s="12" t="str">
        <v>CARDIAC DISORDERS</v>
      </c>
      <c r="C30" s="12" t="str">
        <v>BUNDLE BRANCH BLOCK RIGHT</v>
      </c>
      <c r="D30" s="11" t="str">
        <v>Mth01_CatVar_ByGrp_n</v>
      </c>
      <c r="E30" s="9" t="str" cm="1">
        <f t="array" ref="E30">_xlfn._xlws.FILTER(AnalysisMethods!$H$2:$H$31,AnalysisMethods!$E$2:$E$31='AE_SOC_PT Shell'!D30,"")</f>
        <v>n</v>
      </c>
      <c r="F30" s="10" t="str" cm="1">
        <f t="array" ref="F30">_xlfn._xlws.FILTER(AnalysisResults!$G$2:$G$1666,(AnalysisResults!$E$2:$E$1666='AE_SOC_PT Shell'!$D30)*(AnalysisResults!$I$2:$I$1666='AE_SOC_PT Shell'!$F$4)*(AnalysisResults!$O$2:$O$1666='AE_SOC_PT Shell'!$B30)*(AnalysisResults!$S$2:$S$1666='AE_SOC_PT Shell'!$C30),"")</f>
        <v>XX</v>
      </c>
      <c r="G30" s="10" t="str" cm="1">
        <f t="array" ref="G30">_xlfn._xlws.FILTER(AnalysisResults!$G$2:$G$1666,(AnalysisResults!$E$2:$E$1666='AE_SOC_PT Shell'!$D30)*(AnalysisResults!$I$2:$I$1666='AE_SOC_PT Shell'!$F$4)*(AnalysisResults!$O$2:$O$1666='AE_SOC_PT Shell'!$B30)*(AnalysisResults!$S$2:$S$1666='AE_SOC_PT Shell'!$C30),"")</f>
        <v>XX</v>
      </c>
      <c r="H30" s="10" t="str" cm="1">
        <f t="array" ref="H30">_xlfn._xlws.FILTER(AnalysisResults!$G$2:$G$1666,(AnalysisResults!$E$2:$E$1666='AE_SOC_PT Shell'!$D30)*(AnalysisResults!$I$2:$I$1666='AE_SOC_PT Shell'!$F$4)*(AnalysisResults!$O$2:$O$1666='AE_SOC_PT Shell'!$B30)*(AnalysisResults!$S$2:$S$1666='AE_SOC_PT Shell'!$C30),"")</f>
        <v>XX</v>
      </c>
    </row>
    <row r="31" spans="2:8" x14ac:dyDescent="0.45">
      <c r="B31" s="12" t="str">
        <v>CARDIAC DISORDERS</v>
      </c>
      <c r="C31" s="12" t="str">
        <v>BUNDLE BRANCH BLOCK RIGHT</v>
      </c>
      <c r="D31" s="11" t="str">
        <v>Mth01_CatVar_ByGrp_pct</v>
      </c>
      <c r="E31" s="9" t="str" cm="1">
        <f t="array" ref="E31">_xlfn._xlws.FILTER(AnalysisMethods!$H$2:$H$31,AnalysisMethods!$E$2:$E$31='AE_SOC_PT Shell'!D31,"")</f>
        <v>%</v>
      </c>
      <c r="F31" s="10" t="str" cm="1">
        <f t="array" ref="F31">_xlfn._xlws.FILTER(AnalysisResults!$G$2:$G$1666,(AnalysisResults!$E$2:$E$1666='AE_SOC_PT Shell'!$D31)*(AnalysisResults!$I$2:$I$1666='AE_SOC_PT Shell'!$F$4)*(AnalysisResults!$O$2:$O$1666='AE_SOC_PT Shell'!$B31)*(AnalysisResults!$S$2:$S$1666='AE_SOC_PT Shell'!$C31),"")</f>
        <v>( XX.X)</v>
      </c>
      <c r="G31" s="10" t="str" cm="1">
        <f t="array" ref="G31">_xlfn._xlws.FILTER(AnalysisResults!$G$2:$G$1666,(AnalysisResults!$E$2:$E$1666='AE_SOC_PT Shell'!$D31)*(AnalysisResults!$I$2:$I$1666='AE_SOC_PT Shell'!$F$4)*(AnalysisResults!$O$2:$O$1666='AE_SOC_PT Shell'!$B31)*(AnalysisResults!$S$2:$S$1666='AE_SOC_PT Shell'!$C31),"")</f>
        <v>( XX.X)</v>
      </c>
      <c r="H31" s="10" t="str" cm="1">
        <f t="array" ref="H31">_xlfn._xlws.FILTER(AnalysisResults!$G$2:$G$1666,(AnalysisResults!$E$2:$E$1666='AE_SOC_PT Shell'!$D31)*(AnalysisResults!$I$2:$I$1666='AE_SOC_PT Shell'!$F$4)*(AnalysisResults!$O$2:$O$1666='AE_SOC_PT Shell'!$B31)*(AnalysisResults!$S$2:$S$1666='AE_SOC_PT Shell'!$C31),"")</f>
        <v>( XX.X)</v>
      </c>
    </row>
    <row r="32" spans="2:8" x14ac:dyDescent="0.45">
      <c r="B32" s="12" t="str">
        <v>CARDIAC DISORDERS</v>
      </c>
      <c r="C32" s="12" t="str">
        <v>CARDIAC DISORDER</v>
      </c>
      <c r="D32" s="11" t="str">
        <v>Mth01_CatVar_ByGrp_n</v>
      </c>
      <c r="E32" s="9" t="str" cm="1">
        <f t="array" ref="E32">_xlfn._xlws.FILTER(AnalysisMethods!$H$2:$H$31,AnalysisMethods!$E$2:$E$31='AE_SOC_PT Shell'!D32,"")</f>
        <v>n</v>
      </c>
      <c r="F32" s="10" t="str" cm="1">
        <f t="array" ref="F32">_xlfn._xlws.FILTER(AnalysisResults!$G$2:$G$1666,(AnalysisResults!$E$2:$E$1666='AE_SOC_PT Shell'!$D32)*(AnalysisResults!$I$2:$I$1666='AE_SOC_PT Shell'!$F$4)*(AnalysisResults!$O$2:$O$1666='AE_SOC_PT Shell'!$B32)*(AnalysisResults!$S$2:$S$1666='AE_SOC_PT Shell'!$C32),"")</f>
        <v>XX</v>
      </c>
      <c r="G32" s="10" t="str" cm="1">
        <f t="array" ref="G32">_xlfn._xlws.FILTER(AnalysisResults!$G$2:$G$1666,(AnalysisResults!$E$2:$E$1666='AE_SOC_PT Shell'!$D32)*(AnalysisResults!$I$2:$I$1666='AE_SOC_PT Shell'!$F$4)*(AnalysisResults!$O$2:$O$1666='AE_SOC_PT Shell'!$B32)*(AnalysisResults!$S$2:$S$1666='AE_SOC_PT Shell'!$C32),"")</f>
        <v>XX</v>
      </c>
      <c r="H32" s="10" t="str" cm="1">
        <f t="array" ref="H32">_xlfn._xlws.FILTER(AnalysisResults!$G$2:$G$1666,(AnalysisResults!$E$2:$E$1666='AE_SOC_PT Shell'!$D32)*(AnalysisResults!$I$2:$I$1666='AE_SOC_PT Shell'!$F$4)*(AnalysisResults!$O$2:$O$1666='AE_SOC_PT Shell'!$B32)*(AnalysisResults!$S$2:$S$1666='AE_SOC_PT Shell'!$C32),"")</f>
        <v>XX</v>
      </c>
    </row>
    <row r="33" spans="2:8" x14ac:dyDescent="0.45">
      <c r="B33" s="12" t="str">
        <v>CARDIAC DISORDERS</v>
      </c>
      <c r="C33" s="12" t="str">
        <v>CARDIAC DISORDER</v>
      </c>
      <c r="D33" s="11" t="str">
        <v>Mth01_CatVar_ByGrp_pct</v>
      </c>
      <c r="E33" s="9" t="str" cm="1">
        <f t="array" ref="E33">_xlfn._xlws.FILTER(AnalysisMethods!$H$2:$H$31,AnalysisMethods!$E$2:$E$31='AE_SOC_PT Shell'!D33,"")</f>
        <v>%</v>
      </c>
      <c r="F33" s="10" t="str" cm="1">
        <f t="array" ref="F33">_xlfn._xlws.FILTER(AnalysisResults!$G$2:$G$1666,(AnalysisResults!$E$2:$E$1666='AE_SOC_PT Shell'!$D33)*(AnalysisResults!$I$2:$I$1666='AE_SOC_PT Shell'!$F$4)*(AnalysisResults!$O$2:$O$1666='AE_SOC_PT Shell'!$B33)*(AnalysisResults!$S$2:$S$1666='AE_SOC_PT Shell'!$C33),"")</f>
        <v>( XX.X)</v>
      </c>
      <c r="G33" s="10" t="str" cm="1">
        <f t="array" ref="G33">_xlfn._xlws.FILTER(AnalysisResults!$G$2:$G$1666,(AnalysisResults!$E$2:$E$1666='AE_SOC_PT Shell'!$D33)*(AnalysisResults!$I$2:$I$1666='AE_SOC_PT Shell'!$F$4)*(AnalysisResults!$O$2:$O$1666='AE_SOC_PT Shell'!$B33)*(AnalysisResults!$S$2:$S$1666='AE_SOC_PT Shell'!$C33),"")</f>
        <v>( XX.X)</v>
      </c>
      <c r="H33" s="10" t="str" cm="1">
        <f t="array" ref="H33">_xlfn._xlws.FILTER(AnalysisResults!$G$2:$G$1666,(AnalysisResults!$E$2:$E$1666='AE_SOC_PT Shell'!$D33)*(AnalysisResults!$I$2:$I$1666='AE_SOC_PT Shell'!$F$4)*(AnalysisResults!$O$2:$O$1666='AE_SOC_PT Shell'!$B33)*(AnalysisResults!$S$2:$S$1666='AE_SOC_PT Shell'!$C33),"")</f>
        <v>( XX.X)</v>
      </c>
    </row>
    <row r="34" spans="2:8" x14ac:dyDescent="0.45">
      <c r="B34" s="12" t="str">
        <v>CARDIAC DISORDERS</v>
      </c>
      <c r="C34" s="12" t="str">
        <v>CARDIAC FAILURE CONGESTIVE</v>
      </c>
      <c r="D34" s="11" t="str">
        <v>Mth01_CatVar_ByGrp_n</v>
      </c>
      <c r="E34" s="9" t="str" cm="1">
        <f t="array" ref="E34">_xlfn._xlws.FILTER(AnalysisMethods!$H$2:$H$31,AnalysisMethods!$E$2:$E$31='AE_SOC_PT Shell'!D34,"")</f>
        <v>n</v>
      </c>
      <c r="F34" s="10" t="str" cm="1">
        <f t="array" ref="F34">_xlfn._xlws.FILTER(AnalysisResults!$G$2:$G$1666,(AnalysisResults!$E$2:$E$1666='AE_SOC_PT Shell'!$D34)*(AnalysisResults!$I$2:$I$1666='AE_SOC_PT Shell'!$F$4)*(AnalysisResults!$O$2:$O$1666='AE_SOC_PT Shell'!$B34)*(AnalysisResults!$S$2:$S$1666='AE_SOC_PT Shell'!$C34),"")</f>
        <v>XX</v>
      </c>
      <c r="G34" s="10" t="str" cm="1">
        <f t="array" ref="G34">_xlfn._xlws.FILTER(AnalysisResults!$G$2:$G$1666,(AnalysisResults!$E$2:$E$1666='AE_SOC_PT Shell'!$D34)*(AnalysisResults!$I$2:$I$1666='AE_SOC_PT Shell'!$F$4)*(AnalysisResults!$O$2:$O$1666='AE_SOC_PT Shell'!$B34)*(AnalysisResults!$S$2:$S$1666='AE_SOC_PT Shell'!$C34),"")</f>
        <v>XX</v>
      </c>
      <c r="H34" s="10" t="str" cm="1">
        <f t="array" ref="H34">_xlfn._xlws.FILTER(AnalysisResults!$G$2:$G$1666,(AnalysisResults!$E$2:$E$1666='AE_SOC_PT Shell'!$D34)*(AnalysisResults!$I$2:$I$1666='AE_SOC_PT Shell'!$F$4)*(AnalysisResults!$O$2:$O$1666='AE_SOC_PT Shell'!$B34)*(AnalysisResults!$S$2:$S$1666='AE_SOC_PT Shell'!$C34),"")</f>
        <v>XX</v>
      </c>
    </row>
    <row r="35" spans="2:8" x14ac:dyDescent="0.45">
      <c r="B35" s="12" t="str">
        <v>CARDIAC DISORDERS</v>
      </c>
      <c r="C35" s="12" t="str">
        <v>CARDIAC FAILURE CONGESTIVE</v>
      </c>
      <c r="D35" s="11" t="str">
        <v>Mth01_CatVar_ByGrp_pct</v>
      </c>
      <c r="E35" s="9" t="str" cm="1">
        <f t="array" ref="E35">_xlfn._xlws.FILTER(AnalysisMethods!$H$2:$H$31,AnalysisMethods!$E$2:$E$31='AE_SOC_PT Shell'!D35,"")</f>
        <v>%</v>
      </c>
      <c r="F35" s="10" t="str" cm="1">
        <f t="array" ref="F35">_xlfn._xlws.FILTER(AnalysisResults!$G$2:$G$1666,(AnalysisResults!$E$2:$E$1666='AE_SOC_PT Shell'!$D35)*(AnalysisResults!$I$2:$I$1666='AE_SOC_PT Shell'!$F$4)*(AnalysisResults!$O$2:$O$1666='AE_SOC_PT Shell'!$B35)*(AnalysisResults!$S$2:$S$1666='AE_SOC_PT Shell'!$C35),"")</f>
        <v>( XX.X)</v>
      </c>
      <c r="G35" s="10" t="str" cm="1">
        <f t="array" ref="G35">_xlfn._xlws.FILTER(AnalysisResults!$G$2:$G$1666,(AnalysisResults!$E$2:$E$1666='AE_SOC_PT Shell'!$D35)*(AnalysisResults!$I$2:$I$1666='AE_SOC_PT Shell'!$F$4)*(AnalysisResults!$O$2:$O$1666='AE_SOC_PT Shell'!$B35)*(AnalysisResults!$S$2:$S$1666='AE_SOC_PT Shell'!$C35),"")</f>
        <v>( XX.X)</v>
      </c>
      <c r="H35" s="10" t="str" cm="1">
        <f t="array" ref="H35">_xlfn._xlws.FILTER(AnalysisResults!$G$2:$G$1666,(AnalysisResults!$E$2:$E$1666='AE_SOC_PT Shell'!$D35)*(AnalysisResults!$I$2:$I$1666='AE_SOC_PT Shell'!$F$4)*(AnalysisResults!$O$2:$O$1666='AE_SOC_PT Shell'!$B35)*(AnalysisResults!$S$2:$S$1666='AE_SOC_PT Shell'!$C35),"")</f>
        <v>( XX.X)</v>
      </c>
    </row>
    <row r="36" spans="2:8" x14ac:dyDescent="0.45">
      <c r="B36" s="12" t="str">
        <v>CARDIAC DISORDERS</v>
      </c>
      <c r="C36" s="12" t="str">
        <v>MYOCARDIAL INFARCTION</v>
      </c>
      <c r="D36" s="11" t="str">
        <v>Mth01_CatVar_ByGrp_n</v>
      </c>
      <c r="E36" s="9" t="str" cm="1">
        <f t="array" ref="E36">_xlfn._xlws.FILTER(AnalysisMethods!$H$2:$H$31,AnalysisMethods!$E$2:$E$31='AE_SOC_PT Shell'!D36,"")</f>
        <v>n</v>
      </c>
      <c r="F36" s="10" t="str" cm="1">
        <f t="array" ref="F36">_xlfn._xlws.FILTER(AnalysisResults!$G$2:$G$1666,(AnalysisResults!$E$2:$E$1666='AE_SOC_PT Shell'!$D36)*(AnalysisResults!$I$2:$I$1666='AE_SOC_PT Shell'!$F$4)*(AnalysisResults!$O$2:$O$1666='AE_SOC_PT Shell'!$B36)*(AnalysisResults!$S$2:$S$1666='AE_SOC_PT Shell'!$C36),"")</f>
        <v>XX</v>
      </c>
      <c r="G36" s="10" t="str" cm="1">
        <f t="array" ref="G36">_xlfn._xlws.FILTER(AnalysisResults!$G$2:$G$1666,(AnalysisResults!$E$2:$E$1666='AE_SOC_PT Shell'!$D36)*(AnalysisResults!$I$2:$I$1666='AE_SOC_PT Shell'!$F$4)*(AnalysisResults!$O$2:$O$1666='AE_SOC_PT Shell'!$B36)*(AnalysisResults!$S$2:$S$1666='AE_SOC_PT Shell'!$C36),"")</f>
        <v>XX</v>
      </c>
      <c r="H36" s="10" t="str" cm="1">
        <f t="array" ref="H36">_xlfn._xlws.FILTER(AnalysisResults!$G$2:$G$1666,(AnalysisResults!$E$2:$E$1666='AE_SOC_PT Shell'!$D36)*(AnalysisResults!$I$2:$I$1666='AE_SOC_PT Shell'!$F$4)*(AnalysisResults!$O$2:$O$1666='AE_SOC_PT Shell'!$B36)*(AnalysisResults!$S$2:$S$1666='AE_SOC_PT Shell'!$C36),"")</f>
        <v>XX</v>
      </c>
    </row>
    <row r="37" spans="2:8" x14ac:dyDescent="0.45">
      <c r="B37" s="12" t="str">
        <v>CARDIAC DISORDERS</v>
      </c>
      <c r="C37" s="12" t="str">
        <v>MYOCARDIAL INFARCTION</v>
      </c>
      <c r="D37" s="11" t="str">
        <v>Mth01_CatVar_ByGrp_pct</v>
      </c>
      <c r="E37" s="9" t="str" cm="1">
        <f t="array" ref="E37">_xlfn._xlws.FILTER(AnalysisMethods!$H$2:$H$31,AnalysisMethods!$E$2:$E$31='AE_SOC_PT Shell'!D37,"")</f>
        <v>%</v>
      </c>
      <c r="F37" s="10" t="str" cm="1">
        <f t="array" ref="F37">_xlfn._xlws.FILTER(AnalysisResults!$G$2:$G$1666,(AnalysisResults!$E$2:$E$1666='AE_SOC_PT Shell'!$D37)*(AnalysisResults!$I$2:$I$1666='AE_SOC_PT Shell'!$F$4)*(AnalysisResults!$O$2:$O$1666='AE_SOC_PT Shell'!$B37)*(AnalysisResults!$S$2:$S$1666='AE_SOC_PT Shell'!$C37),"")</f>
        <v>( XX.X)</v>
      </c>
      <c r="G37" s="10" t="str" cm="1">
        <f t="array" ref="G37">_xlfn._xlws.FILTER(AnalysisResults!$G$2:$G$1666,(AnalysisResults!$E$2:$E$1666='AE_SOC_PT Shell'!$D37)*(AnalysisResults!$I$2:$I$1666='AE_SOC_PT Shell'!$F$4)*(AnalysisResults!$O$2:$O$1666='AE_SOC_PT Shell'!$B37)*(AnalysisResults!$S$2:$S$1666='AE_SOC_PT Shell'!$C37),"")</f>
        <v>( XX.X)</v>
      </c>
      <c r="H37" s="10" t="str" cm="1">
        <f t="array" ref="H37">_xlfn._xlws.FILTER(AnalysisResults!$G$2:$G$1666,(AnalysisResults!$E$2:$E$1666='AE_SOC_PT Shell'!$D37)*(AnalysisResults!$I$2:$I$1666='AE_SOC_PT Shell'!$F$4)*(AnalysisResults!$O$2:$O$1666='AE_SOC_PT Shell'!$B37)*(AnalysisResults!$S$2:$S$1666='AE_SOC_PT Shell'!$C37),"")</f>
        <v>( XX.X)</v>
      </c>
    </row>
    <row r="38" spans="2:8" x14ac:dyDescent="0.45">
      <c r="B38" s="12" t="str">
        <v>CARDIAC DISORDERS</v>
      </c>
      <c r="C38" s="12" t="str">
        <v>PALPITATIONS</v>
      </c>
      <c r="D38" s="11" t="str">
        <v>Mth01_CatVar_ByGrp_n</v>
      </c>
      <c r="E38" s="9" t="str" cm="1">
        <f t="array" ref="E38">_xlfn._xlws.FILTER(AnalysisMethods!$H$2:$H$31,AnalysisMethods!$E$2:$E$31='AE_SOC_PT Shell'!D38,"")</f>
        <v>n</v>
      </c>
      <c r="F38" s="10" t="str" cm="1">
        <f t="array" ref="F38">_xlfn._xlws.FILTER(AnalysisResults!$G$2:$G$1666,(AnalysisResults!$E$2:$E$1666='AE_SOC_PT Shell'!$D38)*(AnalysisResults!$I$2:$I$1666='AE_SOC_PT Shell'!$F$4)*(AnalysisResults!$O$2:$O$1666='AE_SOC_PT Shell'!$B38)*(AnalysisResults!$S$2:$S$1666='AE_SOC_PT Shell'!$C38),"")</f>
        <v>XX</v>
      </c>
      <c r="G38" s="10" t="str" cm="1">
        <f t="array" ref="G38">_xlfn._xlws.FILTER(AnalysisResults!$G$2:$G$1666,(AnalysisResults!$E$2:$E$1666='AE_SOC_PT Shell'!$D38)*(AnalysisResults!$I$2:$I$1666='AE_SOC_PT Shell'!$F$4)*(AnalysisResults!$O$2:$O$1666='AE_SOC_PT Shell'!$B38)*(AnalysisResults!$S$2:$S$1666='AE_SOC_PT Shell'!$C38),"")</f>
        <v>XX</v>
      </c>
      <c r="H38" s="10" t="str" cm="1">
        <f t="array" ref="H38">_xlfn._xlws.FILTER(AnalysisResults!$G$2:$G$1666,(AnalysisResults!$E$2:$E$1666='AE_SOC_PT Shell'!$D38)*(AnalysisResults!$I$2:$I$1666='AE_SOC_PT Shell'!$F$4)*(AnalysisResults!$O$2:$O$1666='AE_SOC_PT Shell'!$B38)*(AnalysisResults!$S$2:$S$1666='AE_SOC_PT Shell'!$C38),"")</f>
        <v>XX</v>
      </c>
    </row>
    <row r="39" spans="2:8" x14ac:dyDescent="0.45">
      <c r="B39" s="12" t="str">
        <v>CARDIAC DISORDERS</v>
      </c>
      <c r="C39" s="12" t="str">
        <v>PALPITATIONS</v>
      </c>
      <c r="D39" s="11" t="str">
        <v>Mth01_CatVar_ByGrp_pct</v>
      </c>
      <c r="E39" s="9" t="str" cm="1">
        <f t="array" ref="E39">_xlfn._xlws.FILTER(AnalysisMethods!$H$2:$H$31,AnalysisMethods!$E$2:$E$31='AE_SOC_PT Shell'!D39,"")</f>
        <v>%</v>
      </c>
      <c r="F39" s="10" t="str" cm="1">
        <f t="array" ref="F39">_xlfn._xlws.FILTER(AnalysisResults!$G$2:$G$1666,(AnalysisResults!$E$2:$E$1666='AE_SOC_PT Shell'!$D39)*(AnalysisResults!$I$2:$I$1666='AE_SOC_PT Shell'!$F$4)*(AnalysisResults!$O$2:$O$1666='AE_SOC_PT Shell'!$B39)*(AnalysisResults!$S$2:$S$1666='AE_SOC_PT Shell'!$C39),"")</f>
        <v>( XX.X)</v>
      </c>
      <c r="G39" s="10" t="str" cm="1">
        <f t="array" ref="G39">_xlfn._xlws.FILTER(AnalysisResults!$G$2:$G$1666,(AnalysisResults!$E$2:$E$1666='AE_SOC_PT Shell'!$D39)*(AnalysisResults!$I$2:$I$1666='AE_SOC_PT Shell'!$F$4)*(AnalysisResults!$O$2:$O$1666='AE_SOC_PT Shell'!$B39)*(AnalysisResults!$S$2:$S$1666='AE_SOC_PT Shell'!$C39),"")</f>
        <v>( XX.X)</v>
      </c>
      <c r="H39" s="10" t="str" cm="1">
        <f t="array" ref="H39">_xlfn._xlws.FILTER(AnalysisResults!$G$2:$G$1666,(AnalysisResults!$E$2:$E$1666='AE_SOC_PT Shell'!$D39)*(AnalysisResults!$I$2:$I$1666='AE_SOC_PT Shell'!$F$4)*(AnalysisResults!$O$2:$O$1666='AE_SOC_PT Shell'!$B39)*(AnalysisResults!$S$2:$S$1666='AE_SOC_PT Shell'!$C39),"")</f>
        <v>( XX.X)</v>
      </c>
    </row>
    <row r="40" spans="2:8" x14ac:dyDescent="0.45">
      <c r="B40" s="12" t="str">
        <v>CARDIAC DISORDERS</v>
      </c>
      <c r="C40" s="12" t="str">
        <v>SINUS ARRHYTHMIA</v>
      </c>
      <c r="D40" s="11" t="str">
        <v>Mth01_CatVar_ByGrp_n</v>
      </c>
      <c r="E40" s="9" t="str" cm="1">
        <f t="array" ref="E40">_xlfn._xlws.FILTER(AnalysisMethods!$H$2:$H$31,AnalysisMethods!$E$2:$E$31='AE_SOC_PT Shell'!D40,"")</f>
        <v>n</v>
      </c>
      <c r="F40" s="10" t="str" cm="1">
        <f t="array" ref="F40">_xlfn._xlws.FILTER(AnalysisResults!$G$2:$G$1666,(AnalysisResults!$E$2:$E$1666='AE_SOC_PT Shell'!$D40)*(AnalysisResults!$I$2:$I$1666='AE_SOC_PT Shell'!$F$4)*(AnalysisResults!$O$2:$O$1666='AE_SOC_PT Shell'!$B40)*(AnalysisResults!$S$2:$S$1666='AE_SOC_PT Shell'!$C40),"")</f>
        <v>XX</v>
      </c>
      <c r="G40" s="10" t="str" cm="1">
        <f t="array" ref="G40">_xlfn._xlws.FILTER(AnalysisResults!$G$2:$G$1666,(AnalysisResults!$E$2:$E$1666='AE_SOC_PT Shell'!$D40)*(AnalysisResults!$I$2:$I$1666='AE_SOC_PT Shell'!$F$4)*(AnalysisResults!$O$2:$O$1666='AE_SOC_PT Shell'!$B40)*(AnalysisResults!$S$2:$S$1666='AE_SOC_PT Shell'!$C40),"")</f>
        <v>XX</v>
      </c>
      <c r="H40" s="10" t="str" cm="1">
        <f t="array" ref="H40">_xlfn._xlws.FILTER(AnalysisResults!$G$2:$G$1666,(AnalysisResults!$E$2:$E$1666='AE_SOC_PT Shell'!$D40)*(AnalysisResults!$I$2:$I$1666='AE_SOC_PT Shell'!$F$4)*(AnalysisResults!$O$2:$O$1666='AE_SOC_PT Shell'!$B40)*(AnalysisResults!$S$2:$S$1666='AE_SOC_PT Shell'!$C40),"")</f>
        <v>XX</v>
      </c>
    </row>
    <row r="41" spans="2:8" x14ac:dyDescent="0.45">
      <c r="B41" s="12" t="str">
        <v>CARDIAC DISORDERS</v>
      </c>
      <c r="C41" s="12" t="str">
        <v>SINUS ARRHYTHMIA</v>
      </c>
      <c r="D41" s="11" t="str">
        <v>Mth01_CatVar_ByGrp_pct</v>
      </c>
      <c r="E41" s="9" t="str" cm="1">
        <f t="array" ref="E41">_xlfn._xlws.FILTER(AnalysisMethods!$H$2:$H$31,AnalysisMethods!$E$2:$E$31='AE_SOC_PT Shell'!D41,"")</f>
        <v>%</v>
      </c>
      <c r="F41" s="10" t="str" cm="1">
        <f t="array" ref="F41">_xlfn._xlws.FILTER(AnalysisResults!$G$2:$G$1666,(AnalysisResults!$E$2:$E$1666='AE_SOC_PT Shell'!$D41)*(AnalysisResults!$I$2:$I$1666='AE_SOC_PT Shell'!$F$4)*(AnalysisResults!$O$2:$O$1666='AE_SOC_PT Shell'!$B41)*(AnalysisResults!$S$2:$S$1666='AE_SOC_PT Shell'!$C41),"")</f>
        <v>( XX.X)</v>
      </c>
      <c r="G41" s="10" t="str" cm="1">
        <f t="array" ref="G41">_xlfn._xlws.FILTER(AnalysisResults!$G$2:$G$1666,(AnalysisResults!$E$2:$E$1666='AE_SOC_PT Shell'!$D41)*(AnalysisResults!$I$2:$I$1666='AE_SOC_PT Shell'!$F$4)*(AnalysisResults!$O$2:$O$1666='AE_SOC_PT Shell'!$B41)*(AnalysisResults!$S$2:$S$1666='AE_SOC_PT Shell'!$C41),"")</f>
        <v>( XX.X)</v>
      </c>
      <c r="H41" s="10" t="str" cm="1">
        <f t="array" ref="H41">_xlfn._xlws.FILTER(AnalysisResults!$G$2:$G$1666,(AnalysisResults!$E$2:$E$1666='AE_SOC_PT Shell'!$D41)*(AnalysisResults!$I$2:$I$1666='AE_SOC_PT Shell'!$F$4)*(AnalysisResults!$O$2:$O$1666='AE_SOC_PT Shell'!$B41)*(AnalysisResults!$S$2:$S$1666='AE_SOC_PT Shell'!$C41),"")</f>
        <v>( XX.X)</v>
      </c>
    </row>
    <row r="42" spans="2:8" x14ac:dyDescent="0.45">
      <c r="B42" s="12" t="str">
        <v>CARDIAC DISORDERS</v>
      </c>
      <c r="C42" s="12" t="str">
        <v>SINUS BRADYCARDIA</v>
      </c>
      <c r="D42" s="11" t="str">
        <v>Mth01_CatVar_ByGrp_n</v>
      </c>
      <c r="E42" s="9" t="str" cm="1">
        <f t="array" ref="E42">_xlfn._xlws.FILTER(AnalysisMethods!$H$2:$H$31,AnalysisMethods!$E$2:$E$31='AE_SOC_PT Shell'!D42,"")</f>
        <v>n</v>
      </c>
      <c r="F42" s="10" t="str" cm="1">
        <f t="array" ref="F42">_xlfn._xlws.FILTER(AnalysisResults!$G$2:$G$1666,(AnalysisResults!$E$2:$E$1666='AE_SOC_PT Shell'!$D42)*(AnalysisResults!$I$2:$I$1666='AE_SOC_PT Shell'!$F$4)*(AnalysisResults!$O$2:$O$1666='AE_SOC_PT Shell'!$B42)*(AnalysisResults!$S$2:$S$1666='AE_SOC_PT Shell'!$C42),"")</f>
        <v>XX</v>
      </c>
      <c r="G42" s="10" t="str" cm="1">
        <f t="array" ref="G42">_xlfn._xlws.FILTER(AnalysisResults!$G$2:$G$1666,(AnalysisResults!$E$2:$E$1666='AE_SOC_PT Shell'!$D42)*(AnalysisResults!$I$2:$I$1666='AE_SOC_PT Shell'!$F$4)*(AnalysisResults!$O$2:$O$1666='AE_SOC_PT Shell'!$B42)*(AnalysisResults!$S$2:$S$1666='AE_SOC_PT Shell'!$C42),"")</f>
        <v>XX</v>
      </c>
      <c r="H42" s="10" t="str" cm="1">
        <f t="array" ref="H42">_xlfn._xlws.FILTER(AnalysisResults!$G$2:$G$1666,(AnalysisResults!$E$2:$E$1666='AE_SOC_PT Shell'!$D42)*(AnalysisResults!$I$2:$I$1666='AE_SOC_PT Shell'!$F$4)*(AnalysisResults!$O$2:$O$1666='AE_SOC_PT Shell'!$B42)*(AnalysisResults!$S$2:$S$1666='AE_SOC_PT Shell'!$C42),"")</f>
        <v>XX</v>
      </c>
    </row>
    <row r="43" spans="2:8" x14ac:dyDescent="0.45">
      <c r="B43" s="12" t="str">
        <v>CARDIAC DISORDERS</v>
      </c>
      <c r="C43" s="12" t="str">
        <v>SINUS BRADYCARDIA</v>
      </c>
      <c r="D43" s="11" t="str">
        <v>Mth01_CatVar_ByGrp_pct</v>
      </c>
      <c r="E43" s="9" t="str" cm="1">
        <f t="array" ref="E43">_xlfn._xlws.FILTER(AnalysisMethods!$H$2:$H$31,AnalysisMethods!$E$2:$E$31='AE_SOC_PT Shell'!D43,"")</f>
        <v>%</v>
      </c>
      <c r="F43" s="10" t="str" cm="1">
        <f t="array" ref="F43">_xlfn._xlws.FILTER(AnalysisResults!$G$2:$G$1666,(AnalysisResults!$E$2:$E$1666='AE_SOC_PT Shell'!$D43)*(AnalysisResults!$I$2:$I$1666='AE_SOC_PT Shell'!$F$4)*(AnalysisResults!$O$2:$O$1666='AE_SOC_PT Shell'!$B43)*(AnalysisResults!$S$2:$S$1666='AE_SOC_PT Shell'!$C43),"")</f>
        <v>( XX.X)</v>
      </c>
      <c r="G43" s="10" t="str" cm="1">
        <f t="array" ref="G43">_xlfn._xlws.FILTER(AnalysisResults!$G$2:$G$1666,(AnalysisResults!$E$2:$E$1666='AE_SOC_PT Shell'!$D43)*(AnalysisResults!$I$2:$I$1666='AE_SOC_PT Shell'!$F$4)*(AnalysisResults!$O$2:$O$1666='AE_SOC_PT Shell'!$B43)*(AnalysisResults!$S$2:$S$1666='AE_SOC_PT Shell'!$C43),"")</f>
        <v>( XX.X)</v>
      </c>
      <c r="H43" s="10" t="str" cm="1">
        <f t="array" ref="H43">_xlfn._xlws.FILTER(AnalysisResults!$G$2:$G$1666,(AnalysisResults!$E$2:$E$1666='AE_SOC_PT Shell'!$D43)*(AnalysisResults!$I$2:$I$1666='AE_SOC_PT Shell'!$F$4)*(AnalysisResults!$O$2:$O$1666='AE_SOC_PT Shell'!$B43)*(AnalysisResults!$S$2:$S$1666='AE_SOC_PT Shell'!$C43),"")</f>
        <v>( XX.X)</v>
      </c>
    </row>
    <row r="44" spans="2:8" x14ac:dyDescent="0.45">
      <c r="B44" s="12" t="str">
        <v>CARDIAC DISORDERS</v>
      </c>
      <c r="C44" s="12" t="str">
        <v>SUPRAVENTRICULAR EXTRASYSTOLES</v>
      </c>
      <c r="D44" s="11" t="str">
        <v>Mth01_CatVar_ByGrp_n</v>
      </c>
      <c r="E44" s="9" t="str" cm="1">
        <f t="array" ref="E44">_xlfn._xlws.FILTER(AnalysisMethods!$H$2:$H$31,AnalysisMethods!$E$2:$E$31='AE_SOC_PT Shell'!D44,"")</f>
        <v>n</v>
      </c>
      <c r="F44" s="10" t="str" cm="1">
        <f t="array" ref="F44">_xlfn._xlws.FILTER(AnalysisResults!$G$2:$G$1666,(AnalysisResults!$E$2:$E$1666='AE_SOC_PT Shell'!$D44)*(AnalysisResults!$I$2:$I$1666='AE_SOC_PT Shell'!$F$4)*(AnalysisResults!$O$2:$O$1666='AE_SOC_PT Shell'!$B44)*(AnalysisResults!$S$2:$S$1666='AE_SOC_PT Shell'!$C44),"")</f>
        <v>XX</v>
      </c>
      <c r="G44" s="10" t="str" cm="1">
        <f t="array" ref="G44">_xlfn._xlws.FILTER(AnalysisResults!$G$2:$G$1666,(AnalysisResults!$E$2:$E$1666='AE_SOC_PT Shell'!$D44)*(AnalysisResults!$I$2:$I$1666='AE_SOC_PT Shell'!$F$4)*(AnalysisResults!$O$2:$O$1666='AE_SOC_PT Shell'!$B44)*(AnalysisResults!$S$2:$S$1666='AE_SOC_PT Shell'!$C44),"")</f>
        <v>XX</v>
      </c>
      <c r="H44" s="10" t="str" cm="1">
        <f t="array" ref="H44">_xlfn._xlws.FILTER(AnalysisResults!$G$2:$G$1666,(AnalysisResults!$E$2:$E$1666='AE_SOC_PT Shell'!$D44)*(AnalysisResults!$I$2:$I$1666='AE_SOC_PT Shell'!$F$4)*(AnalysisResults!$O$2:$O$1666='AE_SOC_PT Shell'!$B44)*(AnalysisResults!$S$2:$S$1666='AE_SOC_PT Shell'!$C44),"")</f>
        <v>XX</v>
      </c>
    </row>
    <row r="45" spans="2:8" x14ac:dyDescent="0.45">
      <c r="B45" s="12" t="str">
        <v>CARDIAC DISORDERS</v>
      </c>
      <c r="C45" s="12" t="str">
        <v>SUPRAVENTRICULAR EXTRASYSTOLES</v>
      </c>
      <c r="D45" s="11" t="str">
        <v>Mth01_CatVar_ByGrp_pct</v>
      </c>
      <c r="E45" s="9" t="str" cm="1">
        <f t="array" ref="E45">_xlfn._xlws.FILTER(AnalysisMethods!$H$2:$H$31,AnalysisMethods!$E$2:$E$31='AE_SOC_PT Shell'!D45,"")</f>
        <v>%</v>
      </c>
      <c r="F45" s="10" t="str" cm="1">
        <f t="array" ref="F45">_xlfn._xlws.FILTER(AnalysisResults!$G$2:$G$1666,(AnalysisResults!$E$2:$E$1666='AE_SOC_PT Shell'!$D45)*(AnalysisResults!$I$2:$I$1666='AE_SOC_PT Shell'!$F$4)*(AnalysisResults!$O$2:$O$1666='AE_SOC_PT Shell'!$B45)*(AnalysisResults!$S$2:$S$1666='AE_SOC_PT Shell'!$C45),"")</f>
        <v>( XX.X)</v>
      </c>
      <c r="G45" s="10" t="str" cm="1">
        <f t="array" ref="G45">_xlfn._xlws.FILTER(AnalysisResults!$G$2:$G$1666,(AnalysisResults!$E$2:$E$1666='AE_SOC_PT Shell'!$D45)*(AnalysisResults!$I$2:$I$1666='AE_SOC_PT Shell'!$F$4)*(AnalysisResults!$O$2:$O$1666='AE_SOC_PT Shell'!$B45)*(AnalysisResults!$S$2:$S$1666='AE_SOC_PT Shell'!$C45),"")</f>
        <v>( XX.X)</v>
      </c>
      <c r="H45" s="10" t="str" cm="1">
        <f t="array" ref="H45">_xlfn._xlws.FILTER(AnalysisResults!$G$2:$G$1666,(AnalysisResults!$E$2:$E$1666='AE_SOC_PT Shell'!$D45)*(AnalysisResults!$I$2:$I$1666='AE_SOC_PT Shell'!$F$4)*(AnalysisResults!$O$2:$O$1666='AE_SOC_PT Shell'!$B45)*(AnalysisResults!$S$2:$S$1666='AE_SOC_PT Shell'!$C45),"")</f>
        <v>( XX.X)</v>
      </c>
    </row>
    <row r="46" spans="2:8" x14ac:dyDescent="0.45">
      <c r="B46" s="12" t="str">
        <v>CARDIAC DISORDERS</v>
      </c>
      <c r="C46" s="12" t="str">
        <v>SUPRAVENTRICULAR TACHYCARDIA</v>
      </c>
      <c r="D46" s="11" t="str">
        <v>Mth01_CatVar_ByGrp_n</v>
      </c>
      <c r="E46" s="9" t="str" cm="1">
        <f t="array" ref="E46">_xlfn._xlws.FILTER(AnalysisMethods!$H$2:$H$31,AnalysisMethods!$E$2:$E$31='AE_SOC_PT Shell'!D46,"")</f>
        <v>n</v>
      </c>
      <c r="F46" s="10" t="str" cm="1">
        <f t="array" ref="F46">_xlfn._xlws.FILTER(AnalysisResults!$G$2:$G$1666,(AnalysisResults!$E$2:$E$1666='AE_SOC_PT Shell'!$D46)*(AnalysisResults!$I$2:$I$1666='AE_SOC_PT Shell'!$F$4)*(AnalysisResults!$O$2:$O$1666='AE_SOC_PT Shell'!$B46)*(AnalysisResults!$S$2:$S$1666='AE_SOC_PT Shell'!$C46),"")</f>
        <v>XX</v>
      </c>
      <c r="G46" s="10" t="str" cm="1">
        <f t="array" ref="G46">_xlfn._xlws.FILTER(AnalysisResults!$G$2:$G$1666,(AnalysisResults!$E$2:$E$1666='AE_SOC_PT Shell'!$D46)*(AnalysisResults!$I$2:$I$1666='AE_SOC_PT Shell'!$F$4)*(AnalysisResults!$O$2:$O$1666='AE_SOC_PT Shell'!$B46)*(AnalysisResults!$S$2:$S$1666='AE_SOC_PT Shell'!$C46),"")</f>
        <v>XX</v>
      </c>
      <c r="H46" s="10" t="str" cm="1">
        <f t="array" ref="H46">_xlfn._xlws.FILTER(AnalysisResults!$G$2:$G$1666,(AnalysisResults!$E$2:$E$1666='AE_SOC_PT Shell'!$D46)*(AnalysisResults!$I$2:$I$1666='AE_SOC_PT Shell'!$F$4)*(AnalysisResults!$O$2:$O$1666='AE_SOC_PT Shell'!$B46)*(AnalysisResults!$S$2:$S$1666='AE_SOC_PT Shell'!$C46),"")</f>
        <v>XX</v>
      </c>
    </row>
    <row r="47" spans="2:8" x14ac:dyDescent="0.45">
      <c r="B47" s="12" t="str">
        <v>CARDIAC DISORDERS</v>
      </c>
      <c r="C47" s="12" t="str">
        <v>SUPRAVENTRICULAR TACHYCARDIA</v>
      </c>
      <c r="D47" s="11" t="str">
        <v>Mth01_CatVar_ByGrp_pct</v>
      </c>
      <c r="E47" s="9" t="str" cm="1">
        <f t="array" ref="E47">_xlfn._xlws.FILTER(AnalysisMethods!$H$2:$H$31,AnalysisMethods!$E$2:$E$31='AE_SOC_PT Shell'!D47,"")</f>
        <v>%</v>
      </c>
      <c r="F47" s="10" t="str" cm="1">
        <f t="array" ref="F47">_xlfn._xlws.FILTER(AnalysisResults!$G$2:$G$1666,(AnalysisResults!$E$2:$E$1666='AE_SOC_PT Shell'!$D47)*(AnalysisResults!$I$2:$I$1666='AE_SOC_PT Shell'!$F$4)*(AnalysisResults!$O$2:$O$1666='AE_SOC_PT Shell'!$B47)*(AnalysisResults!$S$2:$S$1666='AE_SOC_PT Shell'!$C47),"")</f>
        <v>( XX.X)</v>
      </c>
      <c r="G47" s="10" t="str" cm="1">
        <f t="array" ref="G47">_xlfn._xlws.FILTER(AnalysisResults!$G$2:$G$1666,(AnalysisResults!$E$2:$E$1666='AE_SOC_PT Shell'!$D47)*(AnalysisResults!$I$2:$I$1666='AE_SOC_PT Shell'!$F$4)*(AnalysisResults!$O$2:$O$1666='AE_SOC_PT Shell'!$B47)*(AnalysisResults!$S$2:$S$1666='AE_SOC_PT Shell'!$C47),"")</f>
        <v>( XX.X)</v>
      </c>
      <c r="H47" s="10" t="str" cm="1">
        <f t="array" ref="H47">_xlfn._xlws.FILTER(AnalysisResults!$G$2:$G$1666,(AnalysisResults!$E$2:$E$1666='AE_SOC_PT Shell'!$D47)*(AnalysisResults!$I$2:$I$1666='AE_SOC_PT Shell'!$F$4)*(AnalysisResults!$O$2:$O$1666='AE_SOC_PT Shell'!$B47)*(AnalysisResults!$S$2:$S$1666='AE_SOC_PT Shell'!$C47),"")</f>
        <v>( XX.X)</v>
      </c>
    </row>
    <row r="48" spans="2:8" x14ac:dyDescent="0.45">
      <c r="B48" s="12" t="str">
        <v>CARDIAC DISORDERS</v>
      </c>
      <c r="C48" s="12" t="str">
        <v>TACHYCARDIA</v>
      </c>
      <c r="D48" s="11" t="str">
        <v>Mth01_CatVar_ByGrp_n</v>
      </c>
      <c r="E48" s="9" t="str" cm="1">
        <f t="array" ref="E48">_xlfn._xlws.FILTER(AnalysisMethods!$H$2:$H$31,AnalysisMethods!$E$2:$E$31='AE_SOC_PT Shell'!D48,"")</f>
        <v>n</v>
      </c>
      <c r="F48" s="10" t="str" cm="1">
        <f t="array" ref="F48">_xlfn._xlws.FILTER(AnalysisResults!$G$2:$G$1666,(AnalysisResults!$E$2:$E$1666='AE_SOC_PT Shell'!$D48)*(AnalysisResults!$I$2:$I$1666='AE_SOC_PT Shell'!$F$4)*(AnalysisResults!$O$2:$O$1666='AE_SOC_PT Shell'!$B48)*(AnalysisResults!$S$2:$S$1666='AE_SOC_PT Shell'!$C48),"")</f>
        <v>XX</v>
      </c>
      <c r="G48" s="10" t="str" cm="1">
        <f t="array" ref="G48">_xlfn._xlws.FILTER(AnalysisResults!$G$2:$G$1666,(AnalysisResults!$E$2:$E$1666='AE_SOC_PT Shell'!$D48)*(AnalysisResults!$I$2:$I$1666='AE_SOC_PT Shell'!$F$4)*(AnalysisResults!$O$2:$O$1666='AE_SOC_PT Shell'!$B48)*(AnalysisResults!$S$2:$S$1666='AE_SOC_PT Shell'!$C48),"")</f>
        <v>XX</v>
      </c>
      <c r="H48" s="10" t="str" cm="1">
        <f t="array" ref="H48">_xlfn._xlws.FILTER(AnalysisResults!$G$2:$G$1666,(AnalysisResults!$E$2:$E$1666='AE_SOC_PT Shell'!$D48)*(AnalysisResults!$I$2:$I$1666='AE_SOC_PT Shell'!$F$4)*(AnalysisResults!$O$2:$O$1666='AE_SOC_PT Shell'!$B48)*(AnalysisResults!$S$2:$S$1666='AE_SOC_PT Shell'!$C48),"")</f>
        <v>XX</v>
      </c>
    </row>
    <row r="49" spans="2:8" x14ac:dyDescent="0.45">
      <c r="B49" s="12" t="str">
        <v>CARDIAC DISORDERS</v>
      </c>
      <c r="C49" s="12" t="str">
        <v>TACHYCARDIA</v>
      </c>
      <c r="D49" s="11" t="str">
        <v>Mth01_CatVar_ByGrp_pct</v>
      </c>
      <c r="E49" s="9" t="str" cm="1">
        <f t="array" ref="E49">_xlfn._xlws.FILTER(AnalysisMethods!$H$2:$H$31,AnalysisMethods!$E$2:$E$31='AE_SOC_PT Shell'!D49,"")</f>
        <v>%</v>
      </c>
      <c r="F49" s="10" t="str" cm="1">
        <f t="array" ref="F49">_xlfn._xlws.FILTER(AnalysisResults!$G$2:$G$1666,(AnalysisResults!$E$2:$E$1666='AE_SOC_PT Shell'!$D49)*(AnalysisResults!$I$2:$I$1666='AE_SOC_PT Shell'!$F$4)*(AnalysisResults!$O$2:$O$1666='AE_SOC_PT Shell'!$B49)*(AnalysisResults!$S$2:$S$1666='AE_SOC_PT Shell'!$C49),"")</f>
        <v>( XX.X)</v>
      </c>
      <c r="G49" s="10" t="str" cm="1">
        <f t="array" ref="G49">_xlfn._xlws.FILTER(AnalysisResults!$G$2:$G$1666,(AnalysisResults!$E$2:$E$1666='AE_SOC_PT Shell'!$D49)*(AnalysisResults!$I$2:$I$1666='AE_SOC_PT Shell'!$F$4)*(AnalysisResults!$O$2:$O$1666='AE_SOC_PT Shell'!$B49)*(AnalysisResults!$S$2:$S$1666='AE_SOC_PT Shell'!$C49),"")</f>
        <v>( XX.X)</v>
      </c>
      <c r="H49" s="10" t="str" cm="1">
        <f t="array" ref="H49">_xlfn._xlws.FILTER(AnalysisResults!$G$2:$G$1666,(AnalysisResults!$E$2:$E$1666='AE_SOC_PT Shell'!$D49)*(AnalysisResults!$I$2:$I$1666='AE_SOC_PT Shell'!$F$4)*(AnalysisResults!$O$2:$O$1666='AE_SOC_PT Shell'!$B49)*(AnalysisResults!$S$2:$S$1666='AE_SOC_PT Shell'!$C49),"")</f>
        <v>( XX.X)</v>
      </c>
    </row>
    <row r="50" spans="2:8" x14ac:dyDescent="0.45">
      <c r="B50" s="12" t="str">
        <v>CARDIAC DISORDERS</v>
      </c>
      <c r="C50" s="12" t="str">
        <v>VENTRICULAR EXTRASYSTOLES</v>
      </c>
      <c r="D50" s="11" t="str">
        <v>Mth01_CatVar_ByGrp_n</v>
      </c>
      <c r="E50" s="9" t="str" cm="1">
        <f t="array" ref="E50">_xlfn._xlws.FILTER(AnalysisMethods!$H$2:$H$31,AnalysisMethods!$E$2:$E$31='AE_SOC_PT Shell'!D50,"")</f>
        <v>n</v>
      </c>
      <c r="F50" s="10" t="str" cm="1">
        <f t="array" ref="F50">_xlfn._xlws.FILTER(AnalysisResults!$G$2:$G$1666,(AnalysisResults!$E$2:$E$1666='AE_SOC_PT Shell'!$D50)*(AnalysisResults!$I$2:$I$1666='AE_SOC_PT Shell'!$F$4)*(AnalysisResults!$O$2:$O$1666='AE_SOC_PT Shell'!$B50)*(AnalysisResults!$S$2:$S$1666='AE_SOC_PT Shell'!$C50),"")</f>
        <v>XX</v>
      </c>
      <c r="G50" s="10" t="str" cm="1">
        <f t="array" ref="G50">_xlfn._xlws.FILTER(AnalysisResults!$G$2:$G$1666,(AnalysisResults!$E$2:$E$1666='AE_SOC_PT Shell'!$D50)*(AnalysisResults!$I$2:$I$1666='AE_SOC_PT Shell'!$F$4)*(AnalysisResults!$O$2:$O$1666='AE_SOC_PT Shell'!$B50)*(AnalysisResults!$S$2:$S$1666='AE_SOC_PT Shell'!$C50),"")</f>
        <v>XX</v>
      </c>
      <c r="H50" s="10" t="str" cm="1">
        <f t="array" ref="H50">_xlfn._xlws.FILTER(AnalysisResults!$G$2:$G$1666,(AnalysisResults!$E$2:$E$1666='AE_SOC_PT Shell'!$D50)*(AnalysisResults!$I$2:$I$1666='AE_SOC_PT Shell'!$F$4)*(AnalysisResults!$O$2:$O$1666='AE_SOC_PT Shell'!$B50)*(AnalysisResults!$S$2:$S$1666='AE_SOC_PT Shell'!$C50),"")</f>
        <v>XX</v>
      </c>
    </row>
    <row r="51" spans="2:8" x14ac:dyDescent="0.45">
      <c r="B51" s="12" t="str">
        <v>CARDIAC DISORDERS</v>
      </c>
      <c r="C51" s="12" t="str">
        <v>VENTRICULAR EXTRASYSTOLES</v>
      </c>
      <c r="D51" s="11" t="str">
        <v>Mth01_CatVar_ByGrp_pct</v>
      </c>
      <c r="E51" s="9" t="str" cm="1">
        <f t="array" ref="E51">_xlfn._xlws.FILTER(AnalysisMethods!$H$2:$H$31,AnalysisMethods!$E$2:$E$31='AE_SOC_PT Shell'!D51,"")</f>
        <v>%</v>
      </c>
      <c r="F51" s="10" t="str" cm="1">
        <f t="array" ref="F51">_xlfn._xlws.FILTER(AnalysisResults!$G$2:$G$1666,(AnalysisResults!$E$2:$E$1666='AE_SOC_PT Shell'!$D51)*(AnalysisResults!$I$2:$I$1666='AE_SOC_PT Shell'!$F$4)*(AnalysisResults!$O$2:$O$1666='AE_SOC_PT Shell'!$B51)*(AnalysisResults!$S$2:$S$1666='AE_SOC_PT Shell'!$C51),"")</f>
        <v>( XX.X)</v>
      </c>
      <c r="G51" s="10" t="str" cm="1">
        <f t="array" ref="G51">_xlfn._xlws.FILTER(AnalysisResults!$G$2:$G$1666,(AnalysisResults!$E$2:$E$1666='AE_SOC_PT Shell'!$D51)*(AnalysisResults!$I$2:$I$1666='AE_SOC_PT Shell'!$F$4)*(AnalysisResults!$O$2:$O$1666='AE_SOC_PT Shell'!$B51)*(AnalysisResults!$S$2:$S$1666='AE_SOC_PT Shell'!$C51),"")</f>
        <v>( XX.X)</v>
      </c>
      <c r="H51" s="10" t="str" cm="1">
        <f t="array" ref="H51">_xlfn._xlws.FILTER(AnalysisResults!$G$2:$G$1666,(AnalysisResults!$E$2:$E$1666='AE_SOC_PT Shell'!$D51)*(AnalysisResults!$I$2:$I$1666='AE_SOC_PT Shell'!$F$4)*(AnalysisResults!$O$2:$O$1666='AE_SOC_PT Shell'!$B51)*(AnalysisResults!$S$2:$S$1666='AE_SOC_PT Shell'!$C51),"")</f>
        <v>( XX.X)</v>
      </c>
    </row>
    <row r="52" spans="2:8" x14ac:dyDescent="0.45">
      <c r="B52" s="12" t="str">
        <v>CARDIAC DISORDERS</v>
      </c>
      <c r="C52" s="12" t="str">
        <v>VENTRICULAR HYPERTROPHY</v>
      </c>
      <c r="D52" s="11" t="str">
        <v>Mth01_CatVar_ByGrp_n</v>
      </c>
      <c r="E52" s="9" t="str" cm="1">
        <f t="array" ref="E52">_xlfn._xlws.FILTER(AnalysisMethods!$H$2:$H$31,AnalysisMethods!$E$2:$E$31='AE_SOC_PT Shell'!D52,"")</f>
        <v>n</v>
      </c>
      <c r="F52" s="10" t="str" cm="1">
        <f t="array" ref="F52">_xlfn._xlws.FILTER(AnalysisResults!$G$2:$G$1666,(AnalysisResults!$E$2:$E$1666='AE_SOC_PT Shell'!$D52)*(AnalysisResults!$I$2:$I$1666='AE_SOC_PT Shell'!$F$4)*(AnalysisResults!$O$2:$O$1666='AE_SOC_PT Shell'!$B52)*(AnalysisResults!$S$2:$S$1666='AE_SOC_PT Shell'!$C52),"")</f>
        <v>XX</v>
      </c>
      <c r="G52" s="10" t="str" cm="1">
        <f t="array" ref="G52">_xlfn._xlws.FILTER(AnalysisResults!$G$2:$G$1666,(AnalysisResults!$E$2:$E$1666='AE_SOC_PT Shell'!$D52)*(AnalysisResults!$I$2:$I$1666='AE_SOC_PT Shell'!$F$4)*(AnalysisResults!$O$2:$O$1666='AE_SOC_PT Shell'!$B52)*(AnalysisResults!$S$2:$S$1666='AE_SOC_PT Shell'!$C52),"")</f>
        <v>XX</v>
      </c>
      <c r="H52" s="10" t="str" cm="1">
        <f t="array" ref="H52">_xlfn._xlws.FILTER(AnalysisResults!$G$2:$G$1666,(AnalysisResults!$E$2:$E$1666='AE_SOC_PT Shell'!$D52)*(AnalysisResults!$I$2:$I$1666='AE_SOC_PT Shell'!$F$4)*(AnalysisResults!$O$2:$O$1666='AE_SOC_PT Shell'!$B52)*(AnalysisResults!$S$2:$S$1666='AE_SOC_PT Shell'!$C52),"")</f>
        <v>XX</v>
      </c>
    </row>
    <row r="53" spans="2:8" x14ac:dyDescent="0.45">
      <c r="B53" s="12" t="str">
        <v>CARDIAC DISORDERS</v>
      </c>
      <c r="C53" s="12" t="str">
        <v>VENTRICULAR HYPERTROPHY</v>
      </c>
      <c r="D53" s="11" t="str">
        <v>Mth01_CatVar_ByGrp_pct</v>
      </c>
      <c r="E53" s="9" t="str" cm="1">
        <f t="array" ref="E53">_xlfn._xlws.FILTER(AnalysisMethods!$H$2:$H$31,AnalysisMethods!$E$2:$E$31='AE_SOC_PT Shell'!D53,"")</f>
        <v>%</v>
      </c>
      <c r="F53" s="10" t="str" cm="1">
        <f t="array" ref="F53">_xlfn._xlws.FILTER(AnalysisResults!$G$2:$G$1666,(AnalysisResults!$E$2:$E$1666='AE_SOC_PT Shell'!$D53)*(AnalysisResults!$I$2:$I$1666='AE_SOC_PT Shell'!$F$4)*(AnalysisResults!$O$2:$O$1666='AE_SOC_PT Shell'!$B53)*(AnalysisResults!$S$2:$S$1666='AE_SOC_PT Shell'!$C53),"")</f>
        <v>( XX.X)</v>
      </c>
      <c r="G53" s="10" t="str" cm="1">
        <f t="array" ref="G53">_xlfn._xlws.FILTER(AnalysisResults!$G$2:$G$1666,(AnalysisResults!$E$2:$E$1666='AE_SOC_PT Shell'!$D53)*(AnalysisResults!$I$2:$I$1666='AE_SOC_PT Shell'!$F$4)*(AnalysisResults!$O$2:$O$1666='AE_SOC_PT Shell'!$B53)*(AnalysisResults!$S$2:$S$1666='AE_SOC_PT Shell'!$C53),"")</f>
        <v>( XX.X)</v>
      </c>
      <c r="H53" s="10" t="str" cm="1">
        <f t="array" ref="H53">_xlfn._xlws.FILTER(AnalysisResults!$G$2:$G$1666,(AnalysisResults!$E$2:$E$1666='AE_SOC_PT Shell'!$D53)*(AnalysisResults!$I$2:$I$1666='AE_SOC_PT Shell'!$F$4)*(AnalysisResults!$O$2:$O$1666='AE_SOC_PT Shell'!$B53)*(AnalysisResults!$S$2:$S$1666='AE_SOC_PT Shell'!$C53),"")</f>
        <v>( XX.X)</v>
      </c>
    </row>
    <row r="54" spans="2:8" x14ac:dyDescent="0.45">
      <c r="B54" s="12" t="str">
        <v>CARDIAC DISORDERS</v>
      </c>
      <c r="C54" s="12" t="str">
        <v>WOLFF-PARKINSON-WHITE SYNDROME</v>
      </c>
      <c r="D54" s="11" t="str">
        <v>Mth01_CatVar_ByGrp_n</v>
      </c>
      <c r="E54" s="9" t="str" cm="1">
        <f t="array" ref="E54">_xlfn._xlws.FILTER(AnalysisMethods!$H$2:$H$31,AnalysisMethods!$E$2:$E$31='AE_SOC_PT Shell'!D54,"")</f>
        <v>n</v>
      </c>
      <c r="F54" s="10" t="str" cm="1">
        <f t="array" ref="F54">_xlfn._xlws.FILTER(AnalysisResults!$G$2:$G$1666,(AnalysisResults!$E$2:$E$1666='AE_SOC_PT Shell'!$D54)*(AnalysisResults!$I$2:$I$1666='AE_SOC_PT Shell'!$F$4)*(AnalysisResults!$O$2:$O$1666='AE_SOC_PT Shell'!$B54)*(AnalysisResults!$S$2:$S$1666='AE_SOC_PT Shell'!$C54),"")</f>
        <v>XX</v>
      </c>
      <c r="G54" s="10" t="str" cm="1">
        <f t="array" ref="G54">_xlfn._xlws.FILTER(AnalysisResults!$G$2:$G$1666,(AnalysisResults!$E$2:$E$1666='AE_SOC_PT Shell'!$D54)*(AnalysisResults!$I$2:$I$1666='AE_SOC_PT Shell'!$F$4)*(AnalysisResults!$O$2:$O$1666='AE_SOC_PT Shell'!$B54)*(AnalysisResults!$S$2:$S$1666='AE_SOC_PT Shell'!$C54),"")</f>
        <v>XX</v>
      </c>
      <c r="H54" s="10" t="str" cm="1">
        <f t="array" ref="H54">_xlfn._xlws.FILTER(AnalysisResults!$G$2:$G$1666,(AnalysisResults!$E$2:$E$1666='AE_SOC_PT Shell'!$D54)*(AnalysisResults!$I$2:$I$1666='AE_SOC_PT Shell'!$F$4)*(AnalysisResults!$O$2:$O$1666='AE_SOC_PT Shell'!$B54)*(AnalysisResults!$S$2:$S$1666='AE_SOC_PT Shell'!$C54),"")</f>
        <v>XX</v>
      </c>
    </row>
    <row r="55" spans="2:8" x14ac:dyDescent="0.45">
      <c r="B55" s="12" t="str">
        <v>CARDIAC DISORDERS</v>
      </c>
      <c r="C55" s="12" t="str">
        <v>WOLFF-PARKINSON-WHITE SYNDROME</v>
      </c>
      <c r="D55" s="11" t="str">
        <v>Mth01_CatVar_ByGrp_pct</v>
      </c>
      <c r="E55" s="9" t="str" cm="1">
        <f t="array" ref="E55">_xlfn._xlws.FILTER(AnalysisMethods!$H$2:$H$31,AnalysisMethods!$E$2:$E$31='AE_SOC_PT Shell'!D55,"")</f>
        <v>%</v>
      </c>
      <c r="F55" s="10" t="str" cm="1">
        <f t="array" ref="F55">_xlfn._xlws.FILTER(AnalysisResults!$G$2:$G$1666,(AnalysisResults!$E$2:$E$1666='AE_SOC_PT Shell'!$D55)*(AnalysisResults!$I$2:$I$1666='AE_SOC_PT Shell'!$F$4)*(AnalysisResults!$O$2:$O$1666='AE_SOC_PT Shell'!$B55)*(AnalysisResults!$S$2:$S$1666='AE_SOC_PT Shell'!$C55),"")</f>
        <v>( XX.X)</v>
      </c>
      <c r="G55" s="10" t="str" cm="1">
        <f t="array" ref="G55">_xlfn._xlws.FILTER(AnalysisResults!$G$2:$G$1666,(AnalysisResults!$E$2:$E$1666='AE_SOC_PT Shell'!$D55)*(AnalysisResults!$I$2:$I$1666='AE_SOC_PT Shell'!$F$4)*(AnalysisResults!$O$2:$O$1666='AE_SOC_PT Shell'!$B55)*(AnalysisResults!$S$2:$S$1666='AE_SOC_PT Shell'!$C55),"")</f>
        <v>( XX.X)</v>
      </c>
      <c r="H55" s="10" t="str" cm="1">
        <f t="array" ref="H55">_xlfn._xlws.FILTER(AnalysisResults!$G$2:$G$1666,(AnalysisResults!$E$2:$E$1666='AE_SOC_PT Shell'!$D55)*(AnalysisResults!$I$2:$I$1666='AE_SOC_PT Shell'!$F$4)*(AnalysisResults!$O$2:$O$1666='AE_SOC_PT Shell'!$B55)*(AnalysisResults!$S$2:$S$1666='AE_SOC_PT Shell'!$C55),"")</f>
        <v>( XX.X)</v>
      </c>
    </row>
    <row r="56" spans="2:8" x14ac:dyDescent="0.45">
      <c r="B56" s="12" t="str">
        <v>CONGENITAL, FAMILIAL AND GENETIC DISORDERS</v>
      </c>
      <c r="C56" s="12" t="str">
        <v/>
      </c>
      <c r="D56" s="11" t="str">
        <v>Mth01_CatVar_ByGrp_n</v>
      </c>
      <c r="E56" s="9" t="str" cm="1">
        <f t="array" ref="E56">_xlfn._xlws.FILTER(AnalysisMethods!$H$2:$H$31,AnalysisMethods!$E$2:$E$31='AE_SOC_PT Shell'!D56,"")</f>
        <v>n</v>
      </c>
      <c r="F56" s="10" t="str" cm="1">
        <f t="array" ref="F56">_xlfn._xlws.FILTER(AnalysisResults!$G$2:$G$1666,(AnalysisResults!$E$2:$E$1666='AE_SOC_PT Shell'!$D56)*(AnalysisResults!$I$2:$I$1666='AE_SOC_PT Shell'!$F$4)*(AnalysisResults!$O$2:$O$1666='AE_SOC_PT Shell'!$B56)*(AnalysisResults!$S$2:$S$1666='AE_SOC_PT Shell'!$C56),"")</f>
        <v>XX</v>
      </c>
      <c r="G56" s="10" t="str" cm="1">
        <f t="array" ref="G56">_xlfn._xlws.FILTER(AnalysisResults!$G$2:$G$1666,(AnalysisResults!$E$2:$E$1666='AE_SOC_PT Shell'!$D56)*(AnalysisResults!$I$2:$I$1666='AE_SOC_PT Shell'!$F$4)*(AnalysisResults!$O$2:$O$1666='AE_SOC_PT Shell'!$B56)*(AnalysisResults!$S$2:$S$1666='AE_SOC_PT Shell'!$C56),"")</f>
        <v>XX</v>
      </c>
      <c r="H56" s="10" t="str" cm="1">
        <f t="array" ref="H56">_xlfn._xlws.FILTER(AnalysisResults!$G$2:$G$1666,(AnalysisResults!$E$2:$E$1666='AE_SOC_PT Shell'!$D56)*(AnalysisResults!$I$2:$I$1666='AE_SOC_PT Shell'!$F$4)*(AnalysisResults!$O$2:$O$1666='AE_SOC_PT Shell'!$B56)*(AnalysisResults!$S$2:$S$1666='AE_SOC_PT Shell'!$C56),"")</f>
        <v>XX</v>
      </c>
    </row>
    <row r="57" spans="2:8" x14ac:dyDescent="0.45">
      <c r="B57" s="12" t="str">
        <v>CONGENITAL, FAMILIAL AND GENETIC DISORDERS</v>
      </c>
      <c r="C57" s="12" t="str">
        <v/>
      </c>
      <c r="D57" s="11" t="str">
        <v>Mth01_CatVar_ByGrp_pct</v>
      </c>
      <c r="E57" s="9" t="str" cm="1">
        <f t="array" ref="E57">_xlfn._xlws.FILTER(AnalysisMethods!$H$2:$H$31,AnalysisMethods!$E$2:$E$31='AE_SOC_PT Shell'!D57,"")</f>
        <v>%</v>
      </c>
      <c r="F57" s="10" t="str" cm="1">
        <f t="array" ref="F57">_xlfn._xlws.FILTER(AnalysisResults!$G$2:$G$1666,(AnalysisResults!$E$2:$E$1666='AE_SOC_PT Shell'!$D57)*(AnalysisResults!$I$2:$I$1666='AE_SOC_PT Shell'!$F$4)*(AnalysisResults!$O$2:$O$1666='AE_SOC_PT Shell'!$B57)*(AnalysisResults!$S$2:$S$1666='AE_SOC_PT Shell'!$C57),"")</f>
        <v>( XX.X)</v>
      </c>
      <c r="G57" s="10" t="str" cm="1">
        <f t="array" ref="G57">_xlfn._xlws.FILTER(AnalysisResults!$G$2:$G$1666,(AnalysisResults!$E$2:$E$1666='AE_SOC_PT Shell'!$D57)*(AnalysisResults!$I$2:$I$1666='AE_SOC_PT Shell'!$F$4)*(AnalysisResults!$O$2:$O$1666='AE_SOC_PT Shell'!$B57)*(AnalysisResults!$S$2:$S$1666='AE_SOC_PT Shell'!$C57),"")</f>
        <v>( XX.X)</v>
      </c>
      <c r="H57" s="10" t="str" cm="1">
        <f t="array" ref="H57">_xlfn._xlws.FILTER(AnalysisResults!$G$2:$G$1666,(AnalysisResults!$E$2:$E$1666='AE_SOC_PT Shell'!$D57)*(AnalysisResults!$I$2:$I$1666='AE_SOC_PT Shell'!$F$4)*(AnalysisResults!$O$2:$O$1666='AE_SOC_PT Shell'!$B57)*(AnalysisResults!$S$2:$S$1666='AE_SOC_PT Shell'!$C57),"")</f>
        <v>( XX.X)</v>
      </c>
    </row>
    <row r="58" spans="2:8" x14ac:dyDescent="0.45">
      <c r="B58" s="12" t="str">
        <v>CONGENITAL, FAMILIAL AND GENETIC DISORDERS</v>
      </c>
      <c r="C58" s="12" t="str">
        <v>VENTRICULAR SEPTAL DEFECT</v>
      </c>
      <c r="D58" s="11" t="str">
        <v>Mth01_CatVar_ByGrp_n</v>
      </c>
      <c r="E58" s="9" t="str" cm="1">
        <f t="array" ref="E58">_xlfn._xlws.FILTER(AnalysisMethods!$H$2:$H$31,AnalysisMethods!$E$2:$E$31='AE_SOC_PT Shell'!D58,"")</f>
        <v>n</v>
      </c>
      <c r="F58" s="10" t="str" cm="1">
        <f t="array" ref="F58">_xlfn._xlws.FILTER(AnalysisResults!$G$2:$G$1666,(AnalysisResults!$E$2:$E$1666='AE_SOC_PT Shell'!$D58)*(AnalysisResults!$I$2:$I$1666='AE_SOC_PT Shell'!$F$4)*(AnalysisResults!$O$2:$O$1666='AE_SOC_PT Shell'!$B58)*(AnalysisResults!$S$2:$S$1666='AE_SOC_PT Shell'!$C58),"")</f>
        <v>XX</v>
      </c>
      <c r="G58" s="10" t="str" cm="1">
        <f t="array" ref="G58">_xlfn._xlws.FILTER(AnalysisResults!$G$2:$G$1666,(AnalysisResults!$E$2:$E$1666='AE_SOC_PT Shell'!$D58)*(AnalysisResults!$I$2:$I$1666='AE_SOC_PT Shell'!$F$4)*(AnalysisResults!$O$2:$O$1666='AE_SOC_PT Shell'!$B58)*(AnalysisResults!$S$2:$S$1666='AE_SOC_PT Shell'!$C58),"")</f>
        <v>XX</v>
      </c>
      <c r="H58" s="10" t="str" cm="1">
        <f t="array" ref="H58">_xlfn._xlws.FILTER(AnalysisResults!$G$2:$G$1666,(AnalysisResults!$E$2:$E$1666='AE_SOC_PT Shell'!$D58)*(AnalysisResults!$I$2:$I$1666='AE_SOC_PT Shell'!$F$4)*(AnalysisResults!$O$2:$O$1666='AE_SOC_PT Shell'!$B58)*(AnalysisResults!$S$2:$S$1666='AE_SOC_PT Shell'!$C58),"")</f>
        <v>XX</v>
      </c>
    </row>
    <row r="59" spans="2:8" x14ac:dyDescent="0.45">
      <c r="B59" s="12" t="str">
        <v>CONGENITAL, FAMILIAL AND GENETIC DISORDERS</v>
      </c>
      <c r="C59" s="12" t="str">
        <v>VENTRICULAR SEPTAL DEFECT</v>
      </c>
      <c r="D59" s="11" t="str">
        <v>Mth01_CatVar_ByGrp_pct</v>
      </c>
      <c r="E59" s="9" t="str" cm="1">
        <f t="array" ref="E59">_xlfn._xlws.FILTER(AnalysisMethods!$H$2:$H$31,AnalysisMethods!$E$2:$E$31='AE_SOC_PT Shell'!D59,"")</f>
        <v>%</v>
      </c>
      <c r="F59" s="10" t="str" cm="1">
        <f t="array" ref="F59">_xlfn._xlws.FILTER(AnalysisResults!$G$2:$G$1666,(AnalysisResults!$E$2:$E$1666='AE_SOC_PT Shell'!$D59)*(AnalysisResults!$I$2:$I$1666='AE_SOC_PT Shell'!$F$4)*(AnalysisResults!$O$2:$O$1666='AE_SOC_PT Shell'!$B59)*(AnalysisResults!$S$2:$S$1666='AE_SOC_PT Shell'!$C59),"")</f>
        <v>( XX.X)</v>
      </c>
      <c r="G59" s="10" t="str" cm="1">
        <f t="array" ref="G59">_xlfn._xlws.FILTER(AnalysisResults!$G$2:$G$1666,(AnalysisResults!$E$2:$E$1666='AE_SOC_PT Shell'!$D59)*(AnalysisResults!$I$2:$I$1666='AE_SOC_PT Shell'!$F$4)*(AnalysisResults!$O$2:$O$1666='AE_SOC_PT Shell'!$B59)*(AnalysisResults!$S$2:$S$1666='AE_SOC_PT Shell'!$C59),"")</f>
        <v>( XX.X)</v>
      </c>
      <c r="H59" s="10" t="str" cm="1">
        <f t="array" ref="H59">_xlfn._xlws.FILTER(AnalysisResults!$G$2:$G$1666,(AnalysisResults!$E$2:$E$1666='AE_SOC_PT Shell'!$D59)*(AnalysisResults!$I$2:$I$1666='AE_SOC_PT Shell'!$F$4)*(AnalysisResults!$O$2:$O$1666='AE_SOC_PT Shell'!$B59)*(AnalysisResults!$S$2:$S$1666='AE_SOC_PT Shell'!$C59),"")</f>
        <v>( XX.X)</v>
      </c>
    </row>
    <row r="60" spans="2:8" x14ac:dyDescent="0.45">
      <c r="B60" s="12" t="str">
        <v>EAR AND LABYRINTH DISORDERS</v>
      </c>
      <c r="C60" s="12" t="str">
        <v/>
      </c>
      <c r="D60" s="11" t="str">
        <v>Mth01_CatVar_ByGrp_n</v>
      </c>
      <c r="E60" s="9" t="str" cm="1">
        <f t="array" ref="E60">_xlfn._xlws.FILTER(AnalysisMethods!$H$2:$H$31,AnalysisMethods!$E$2:$E$31='AE_SOC_PT Shell'!D60,"")</f>
        <v>n</v>
      </c>
      <c r="F60" s="10" t="str" cm="1">
        <f t="array" ref="F60">_xlfn._xlws.FILTER(AnalysisResults!$G$2:$G$1666,(AnalysisResults!$E$2:$E$1666='AE_SOC_PT Shell'!$D60)*(AnalysisResults!$I$2:$I$1666='AE_SOC_PT Shell'!$F$4)*(AnalysisResults!$O$2:$O$1666='AE_SOC_PT Shell'!$B60)*(AnalysisResults!$S$2:$S$1666='AE_SOC_PT Shell'!$C60),"")</f>
        <v>XX</v>
      </c>
      <c r="G60" s="10" t="str" cm="1">
        <f t="array" ref="G60">_xlfn._xlws.FILTER(AnalysisResults!$G$2:$G$1666,(AnalysisResults!$E$2:$E$1666='AE_SOC_PT Shell'!$D60)*(AnalysisResults!$I$2:$I$1666='AE_SOC_PT Shell'!$F$4)*(AnalysisResults!$O$2:$O$1666='AE_SOC_PT Shell'!$B60)*(AnalysisResults!$S$2:$S$1666='AE_SOC_PT Shell'!$C60),"")</f>
        <v>XX</v>
      </c>
      <c r="H60" s="10" t="str" cm="1">
        <f t="array" ref="H60">_xlfn._xlws.FILTER(AnalysisResults!$G$2:$G$1666,(AnalysisResults!$E$2:$E$1666='AE_SOC_PT Shell'!$D60)*(AnalysisResults!$I$2:$I$1666='AE_SOC_PT Shell'!$F$4)*(AnalysisResults!$O$2:$O$1666='AE_SOC_PT Shell'!$B60)*(AnalysisResults!$S$2:$S$1666='AE_SOC_PT Shell'!$C60),"")</f>
        <v>XX</v>
      </c>
    </row>
    <row r="61" spans="2:8" x14ac:dyDescent="0.45">
      <c r="B61" s="12" t="str">
        <v>EAR AND LABYRINTH DISORDERS</v>
      </c>
      <c r="C61" s="12" t="str">
        <v/>
      </c>
      <c r="D61" s="11" t="str">
        <v>Mth01_CatVar_ByGrp_pct</v>
      </c>
      <c r="E61" s="9" t="str" cm="1">
        <f t="array" ref="E61">_xlfn._xlws.FILTER(AnalysisMethods!$H$2:$H$31,AnalysisMethods!$E$2:$E$31='AE_SOC_PT Shell'!D61,"")</f>
        <v>%</v>
      </c>
      <c r="F61" s="10" t="str" cm="1">
        <f t="array" ref="F61">_xlfn._xlws.FILTER(AnalysisResults!$G$2:$G$1666,(AnalysisResults!$E$2:$E$1666='AE_SOC_PT Shell'!$D61)*(AnalysisResults!$I$2:$I$1666='AE_SOC_PT Shell'!$F$4)*(AnalysisResults!$O$2:$O$1666='AE_SOC_PT Shell'!$B61)*(AnalysisResults!$S$2:$S$1666='AE_SOC_PT Shell'!$C61),"")</f>
        <v>( XX.X)</v>
      </c>
      <c r="G61" s="10" t="str" cm="1">
        <f t="array" ref="G61">_xlfn._xlws.FILTER(AnalysisResults!$G$2:$G$1666,(AnalysisResults!$E$2:$E$1666='AE_SOC_PT Shell'!$D61)*(AnalysisResults!$I$2:$I$1666='AE_SOC_PT Shell'!$F$4)*(AnalysisResults!$O$2:$O$1666='AE_SOC_PT Shell'!$B61)*(AnalysisResults!$S$2:$S$1666='AE_SOC_PT Shell'!$C61),"")</f>
        <v>( XX.X)</v>
      </c>
      <c r="H61" s="10" t="str" cm="1">
        <f t="array" ref="H61">_xlfn._xlws.FILTER(AnalysisResults!$G$2:$G$1666,(AnalysisResults!$E$2:$E$1666='AE_SOC_PT Shell'!$D61)*(AnalysisResults!$I$2:$I$1666='AE_SOC_PT Shell'!$F$4)*(AnalysisResults!$O$2:$O$1666='AE_SOC_PT Shell'!$B61)*(AnalysisResults!$S$2:$S$1666='AE_SOC_PT Shell'!$C61),"")</f>
        <v>( XX.X)</v>
      </c>
    </row>
    <row r="62" spans="2:8" x14ac:dyDescent="0.45">
      <c r="B62" s="12" t="str">
        <v>EAR AND LABYRINTH DISORDERS</v>
      </c>
      <c r="C62" s="12" t="str">
        <v>CERUMEN IMPACTION</v>
      </c>
      <c r="D62" s="11" t="str">
        <v>Mth01_CatVar_ByGrp_n</v>
      </c>
      <c r="E62" s="9" t="str" cm="1">
        <f t="array" ref="E62">_xlfn._xlws.FILTER(AnalysisMethods!$H$2:$H$31,AnalysisMethods!$E$2:$E$31='AE_SOC_PT Shell'!D62,"")</f>
        <v>n</v>
      </c>
      <c r="F62" s="10" t="str" cm="1">
        <f t="array" ref="F62">_xlfn._xlws.FILTER(AnalysisResults!$G$2:$G$1666,(AnalysisResults!$E$2:$E$1666='AE_SOC_PT Shell'!$D62)*(AnalysisResults!$I$2:$I$1666='AE_SOC_PT Shell'!$F$4)*(AnalysisResults!$O$2:$O$1666='AE_SOC_PT Shell'!$B62)*(AnalysisResults!$S$2:$S$1666='AE_SOC_PT Shell'!$C62),"")</f>
        <v>XX</v>
      </c>
      <c r="G62" s="10" t="str" cm="1">
        <f t="array" ref="G62">_xlfn._xlws.FILTER(AnalysisResults!$G$2:$G$1666,(AnalysisResults!$E$2:$E$1666='AE_SOC_PT Shell'!$D62)*(AnalysisResults!$I$2:$I$1666='AE_SOC_PT Shell'!$F$4)*(AnalysisResults!$O$2:$O$1666='AE_SOC_PT Shell'!$B62)*(AnalysisResults!$S$2:$S$1666='AE_SOC_PT Shell'!$C62),"")</f>
        <v>XX</v>
      </c>
      <c r="H62" s="10" t="str" cm="1">
        <f t="array" ref="H62">_xlfn._xlws.FILTER(AnalysisResults!$G$2:$G$1666,(AnalysisResults!$E$2:$E$1666='AE_SOC_PT Shell'!$D62)*(AnalysisResults!$I$2:$I$1666='AE_SOC_PT Shell'!$F$4)*(AnalysisResults!$O$2:$O$1666='AE_SOC_PT Shell'!$B62)*(AnalysisResults!$S$2:$S$1666='AE_SOC_PT Shell'!$C62),"")</f>
        <v>XX</v>
      </c>
    </row>
    <row r="63" spans="2:8" x14ac:dyDescent="0.45">
      <c r="B63" s="12" t="str">
        <v>EAR AND LABYRINTH DISORDERS</v>
      </c>
      <c r="C63" s="12" t="str">
        <v>CERUMEN IMPACTION</v>
      </c>
      <c r="D63" s="11" t="str">
        <v>Mth01_CatVar_ByGrp_pct</v>
      </c>
      <c r="E63" s="9" t="str" cm="1">
        <f t="array" ref="E63">_xlfn._xlws.FILTER(AnalysisMethods!$H$2:$H$31,AnalysisMethods!$E$2:$E$31='AE_SOC_PT Shell'!D63,"")</f>
        <v>%</v>
      </c>
      <c r="F63" s="10" t="str" cm="1">
        <f t="array" ref="F63">_xlfn._xlws.FILTER(AnalysisResults!$G$2:$G$1666,(AnalysisResults!$E$2:$E$1666='AE_SOC_PT Shell'!$D63)*(AnalysisResults!$I$2:$I$1666='AE_SOC_PT Shell'!$F$4)*(AnalysisResults!$O$2:$O$1666='AE_SOC_PT Shell'!$B63)*(AnalysisResults!$S$2:$S$1666='AE_SOC_PT Shell'!$C63),"")</f>
        <v>( XX.X)</v>
      </c>
      <c r="G63" s="10" t="str" cm="1">
        <f t="array" ref="G63">_xlfn._xlws.FILTER(AnalysisResults!$G$2:$G$1666,(AnalysisResults!$E$2:$E$1666='AE_SOC_PT Shell'!$D63)*(AnalysisResults!$I$2:$I$1666='AE_SOC_PT Shell'!$F$4)*(AnalysisResults!$O$2:$O$1666='AE_SOC_PT Shell'!$B63)*(AnalysisResults!$S$2:$S$1666='AE_SOC_PT Shell'!$C63),"")</f>
        <v>( XX.X)</v>
      </c>
      <c r="H63" s="10" t="str" cm="1">
        <f t="array" ref="H63">_xlfn._xlws.FILTER(AnalysisResults!$G$2:$G$1666,(AnalysisResults!$E$2:$E$1666='AE_SOC_PT Shell'!$D63)*(AnalysisResults!$I$2:$I$1666='AE_SOC_PT Shell'!$F$4)*(AnalysisResults!$O$2:$O$1666='AE_SOC_PT Shell'!$B63)*(AnalysisResults!$S$2:$S$1666='AE_SOC_PT Shell'!$C63),"")</f>
        <v>( XX.X)</v>
      </c>
    </row>
    <row r="64" spans="2:8" x14ac:dyDescent="0.45">
      <c r="B64" s="12" t="str">
        <v>EAR AND LABYRINTH DISORDERS</v>
      </c>
      <c r="C64" s="12" t="str">
        <v>EAR PAIN</v>
      </c>
      <c r="D64" s="11" t="str">
        <v>Mth01_CatVar_ByGrp_n</v>
      </c>
      <c r="E64" s="9" t="str" cm="1">
        <f t="array" ref="E64">_xlfn._xlws.FILTER(AnalysisMethods!$H$2:$H$31,AnalysisMethods!$E$2:$E$31='AE_SOC_PT Shell'!D64,"")</f>
        <v>n</v>
      </c>
      <c r="F64" s="10" t="str" cm="1">
        <f t="array" ref="F64">_xlfn._xlws.FILTER(AnalysisResults!$G$2:$G$1666,(AnalysisResults!$E$2:$E$1666='AE_SOC_PT Shell'!$D64)*(AnalysisResults!$I$2:$I$1666='AE_SOC_PT Shell'!$F$4)*(AnalysisResults!$O$2:$O$1666='AE_SOC_PT Shell'!$B64)*(AnalysisResults!$S$2:$S$1666='AE_SOC_PT Shell'!$C64),"")</f>
        <v>XX</v>
      </c>
      <c r="G64" s="10" t="str" cm="1">
        <f t="array" ref="G64">_xlfn._xlws.FILTER(AnalysisResults!$G$2:$G$1666,(AnalysisResults!$E$2:$E$1666='AE_SOC_PT Shell'!$D64)*(AnalysisResults!$I$2:$I$1666='AE_SOC_PT Shell'!$F$4)*(AnalysisResults!$O$2:$O$1666='AE_SOC_PT Shell'!$B64)*(AnalysisResults!$S$2:$S$1666='AE_SOC_PT Shell'!$C64),"")</f>
        <v>XX</v>
      </c>
      <c r="H64" s="10" t="str" cm="1">
        <f t="array" ref="H64">_xlfn._xlws.FILTER(AnalysisResults!$G$2:$G$1666,(AnalysisResults!$E$2:$E$1666='AE_SOC_PT Shell'!$D64)*(AnalysisResults!$I$2:$I$1666='AE_SOC_PT Shell'!$F$4)*(AnalysisResults!$O$2:$O$1666='AE_SOC_PT Shell'!$B64)*(AnalysisResults!$S$2:$S$1666='AE_SOC_PT Shell'!$C64),"")</f>
        <v>XX</v>
      </c>
    </row>
    <row r="65" spans="2:8" x14ac:dyDescent="0.45">
      <c r="B65" s="12" t="str">
        <v>EAR AND LABYRINTH DISORDERS</v>
      </c>
      <c r="C65" s="12" t="str">
        <v>EAR PAIN</v>
      </c>
      <c r="D65" s="11" t="str">
        <v>Mth01_CatVar_ByGrp_pct</v>
      </c>
      <c r="E65" s="9" t="str" cm="1">
        <f t="array" ref="E65">_xlfn._xlws.FILTER(AnalysisMethods!$H$2:$H$31,AnalysisMethods!$E$2:$E$31='AE_SOC_PT Shell'!D65,"")</f>
        <v>%</v>
      </c>
      <c r="F65" s="10" t="str" cm="1">
        <f t="array" ref="F65">_xlfn._xlws.FILTER(AnalysisResults!$G$2:$G$1666,(AnalysisResults!$E$2:$E$1666='AE_SOC_PT Shell'!$D65)*(AnalysisResults!$I$2:$I$1666='AE_SOC_PT Shell'!$F$4)*(AnalysisResults!$O$2:$O$1666='AE_SOC_PT Shell'!$B65)*(AnalysisResults!$S$2:$S$1666='AE_SOC_PT Shell'!$C65),"")</f>
        <v>( XX.X)</v>
      </c>
      <c r="G65" s="10" t="str" cm="1">
        <f t="array" ref="G65">_xlfn._xlws.FILTER(AnalysisResults!$G$2:$G$1666,(AnalysisResults!$E$2:$E$1666='AE_SOC_PT Shell'!$D65)*(AnalysisResults!$I$2:$I$1666='AE_SOC_PT Shell'!$F$4)*(AnalysisResults!$O$2:$O$1666='AE_SOC_PT Shell'!$B65)*(AnalysisResults!$S$2:$S$1666='AE_SOC_PT Shell'!$C65),"")</f>
        <v>( XX.X)</v>
      </c>
      <c r="H65" s="10" t="str" cm="1">
        <f t="array" ref="H65">_xlfn._xlws.FILTER(AnalysisResults!$G$2:$G$1666,(AnalysisResults!$E$2:$E$1666='AE_SOC_PT Shell'!$D65)*(AnalysisResults!$I$2:$I$1666='AE_SOC_PT Shell'!$F$4)*(AnalysisResults!$O$2:$O$1666='AE_SOC_PT Shell'!$B65)*(AnalysisResults!$S$2:$S$1666='AE_SOC_PT Shell'!$C65),"")</f>
        <v>( XX.X)</v>
      </c>
    </row>
    <row r="66" spans="2:8" x14ac:dyDescent="0.45">
      <c r="B66" s="12" t="str">
        <v>EAR AND LABYRINTH DISORDERS</v>
      </c>
      <c r="C66" s="12" t="str">
        <v>VERTIGO</v>
      </c>
      <c r="D66" s="11" t="str">
        <v>Mth01_CatVar_ByGrp_n</v>
      </c>
      <c r="E66" s="9" t="str" cm="1">
        <f t="array" ref="E66">_xlfn._xlws.FILTER(AnalysisMethods!$H$2:$H$31,AnalysisMethods!$E$2:$E$31='AE_SOC_PT Shell'!D66,"")</f>
        <v>n</v>
      </c>
      <c r="F66" s="10" t="str" cm="1">
        <f t="array" ref="F66">_xlfn._xlws.FILTER(AnalysisResults!$G$2:$G$1666,(AnalysisResults!$E$2:$E$1666='AE_SOC_PT Shell'!$D66)*(AnalysisResults!$I$2:$I$1666='AE_SOC_PT Shell'!$F$4)*(AnalysisResults!$O$2:$O$1666='AE_SOC_PT Shell'!$B66)*(AnalysisResults!$S$2:$S$1666='AE_SOC_PT Shell'!$C66),"")</f>
        <v>XX</v>
      </c>
      <c r="G66" s="10" t="str" cm="1">
        <f t="array" ref="G66">_xlfn._xlws.FILTER(AnalysisResults!$G$2:$G$1666,(AnalysisResults!$E$2:$E$1666='AE_SOC_PT Shell'!$D66)*(AnalysisResults!$I$2:$I$1666='AE_SOC_PT Shell'!$F$4)*(AnalysisResults!$O$2:$O$1666='AE_SOC_PT Shell'!$B66)*(AnalysisResults!$S$2:$S$1666='AE_SOC_PT Shell'!$C66),"")</f>
        <v>XX</v>
      </c>
      <c r="H66" s="10" t="str" cm="1">
        <f t="array" ref="H66">_xlfn._xlws.FILTER(AnalysisResults!$G$2:$G$1666,(AnalysisResults!$E$2:$E$1666='AE_SOC_PT Shell'!$D66)*(AnalysisResults!$I$2:$I$1666='AE_SOC_PT Shell'!$F$4)*(AnalysisResults!$O$2:$O$1666='AE_SOC_PT Shell'!$B66)*(AnalysisResults!$S$2:$S$1666='AE_SOC_PT Shell'!$C66),"")</f>
        <v>XX</v>
      </c>
    </row>
    <row r="67" spans="2:8" x14ac:dyDescent="0.45">
      <c r="B67" s="12" t="str">
        <v>EAR AND LABYRINTH DISORDERS</v>
      </c>
      <c r="C67" s="12" t="str">
        <v>VERTIGO</v>
      </c>
      <c r="D67" s="11" t="str">
        <v>Mth01_CatVar_ByGrp_pct</v>
      </c>
      <c r="E67" s="9" t="str" cm="1">
        <f t="array" ref="E67">_xlfn._xlws.FILTER(AnalysisMethods!$H$2:$H$31,AnalysisMethods!$E$2:$E$31='AE_SOC_PT Shell'!D67,"")</f>
        <v>%</v>
      </c>
      <c r="F67" s="10" t="str" cm="1">
        <f t="array" ref="F67">_xlfn._xlws.FILTER(AnalysisResults!$G$2:$G$1666,(AnalysisResults!$E$2:$E$1666='AE_SOC_PT Shell'!$D67)*(AnalysisResults!$I$2:$I$1666='AE_SOC_PT Shell'!$F$4)*(AnalysisResults!$O$2:$O$1666='AE_SOC_PT Shell'!$B67)*(AnalysisResults!$S$2:$S$1666='AE_SOC_PT Shell'!$C67),"")</f>
        <v>( XX.X)</v>
      </c>
      <c r="G67" s="10" t="str" cm="1">
        <f t="array" ref="G67">_xlfn._xlws.FILTER(AnalysisResults!$G$2:$G$1666,(AnalysisResults!$E$2:$E$1666='AE_SOC_PT Shell'!$D67)*(AnalysisResults!$I$2:$I$1666='AE_SOC_PT Shell'!$F$4)*(AnalysisResults!$O$2:$O$1666='AE_SOC_PT Shell'!$B67)*(AnalysisResults!$S$2:$S$1666='AE_SOC_PT Shell'!$C67),"")</f>
        <v>( XX.X)</v>
      </c>
      <c r="H67" s="10" t="str" cm="1">
        <f t="array" ref="H67">_xlfn._xlws.FILTER(AnalysisResults!$G$2:$G$1666,(AnalysisResults!$E$2:$E$1666='AE_SOC_PT Shell'!$D67)*(AnalysisResults!$I$2:$I$1666='AE_SOC_PT Shell'!$F$4)*(AnalysisResults!$O$2:$O$1666='AE_SOC_PT Shell'!$B67)*(AnalysisResults!$S$2:$S$1666='AE_SOC_PT Shell'!$C67),"")</f>
        <v>( XX.X)</v>
      </c>
    </row>
    <row r="68" spans="2:8" x14ac:dyDescent="0.45">
      <c r="B68" s="12" t="str">
        <v>EYE DISORDERS</v>
      </c>
      <c r="C68" s="12" t="str">
        <v/>
      </c>
      <c r="D68" s="11" t="str">
        <v>Mth01_CatVar_ByGrp_n</v>
      </c>
      <c r="E68" s="9" t="str" cm="1">
        <f t="array" ref="E68">_xlfn._xlws.FILTER(AnalysisMethods!$H$2:$H$31,AnalysisMethods!$E$2:$E$31='AE_SOC_PT Shell'!D68,"")</f>
        <v>n</v>
      </c>
      <c r="F68" s="10" t="str" cm="1">
        <f t="array" ref="F68">_xlfn._xlws.FILTER(AnalysisResults!$G$2:$G$1666,(AnalysisResults!$E$2:$E$1666='AE_SOC_PT Shell'!$D68)*(AnalysisResults!$I$2:$I$1666='AE_SOC_PT Shell'!$F$4)*(AnalysisResults!$O$2:$O$1666='AE_SOC_PT Shell'!$B68)*(AnalysisResults!$S$2:$S$1666='AE_SOC_PT Shell'!$C68),"")</f>
        <v>XX</v>
      </c>
      <c r="G68" s="10" t="str" cm="1">
        <f t="array" ref="G68">_xlfn._xlws.FILTER(AnalysisResults!$G$2:$G$1666,(AnalysisResults!$E$2:$E$1666='AE_SOC_PT Shell'!$D68)*(AnalysisResults!$I$2:$I$1666='AE_SOC_PT Shell'!$F$4)*(AnalysisResults!$O$2:$O$1666='AE_SOC_PT Shell'!$B68)*(AnalysisResults!$S$2:$S$1666='AE_SOC_PT Shell'!$C68),"")</f>
        <v>XX</v>
      </c>
      <c r="H68" s="10" t="str" cm="1">
        <f t="array" ref="H68">_xlfn._xlws.FILTER(AnalysisResults!$G$2:$G$1666,(AnalysisResults!$E$2:$E$1666='AE_SOC_PT Shell'!$D68)*(AnalysisResults!$I$2:$I$1666='AE_SOC_PT Shell'!$F$4)*(AnalysisResults!$O$2:$O$1666='AE_SOC_PT Shell'!$B68)*(AnalysisResults!$S$2:$S$1666='AE_SOC_PT Shell'!$C68),"")</f>
        <v>XX</v>
      </c>
    </row>
    <row r="69" spans="2:8" x14ac:dyDescent="0.45">
      <c r="B69" s="12" t="str">
        <v>EYE DISORDERS</v>
      </c>
      <c r="C69" s="12" t="str">
        <v/>
      </c>
      <c r="D69" s="11" t="str">
        <v>Mth01_CatVar_ByGrp_pct</v>
      </c>
      <c r="E69" s="9" t="str" cm="1">
        <f t="array" ref="E69">_xlfn._xlws.FILTER(AnalysisMethods!$H$2:$H$31,AnalysisMethods!$E$2:$E$31='AE_SOC_PT Shell'!D69,"")</f>
        <v>%</v>
      </c>
      <c r="F69" s="10" t="str" cm="1">
        <f t="array" ref="F69">_xlfn._xlws.FILTER(AnalysisResults!$G$2:$G$1666,(AnalysisResults!$E$2:$E$1666='AE_SOC_PT Shell'!$D69)*(AnalysisResults!$I$2:$I$1666='AE_SOC_PT Shell'!$F$4)*(AnalysisResults!$O$2:$O$1666='AE_SOC_PT Shell'!$B69)*(AnalysisResults!$S$2:$S$1666='AE_SOC_PT Shell'!$C69),"")</f>
        <v>( XX.X)</v>
      </c>
      <c r="G69" s="10" t="str" cm="1">
        <f t="array" ref="G69">_xlfn._xlws.FILTER(AnalysisResults!$G$2:$G$1666,(AnalysisResults!$E$2:$E$1666='AE_SOC_PT Shell'!$D69)*(AnalysisResults!$I$2:$I$1666='AE_SOC_PT Shell'!$F$4)*(AnalysisResults!$O$2:$O$1666='AE_SOC_PT Shell'!$B69)*(AnalysisResults!$S$2:$S$1666='AE_SOC_PT Shell'!$C69),"")</f>
        <v>( XX.X)</v>
      </c>
      <c r="H69" s="10" t="str" cm="1">
        <f t="array" ref="H69">_xlfn._xlws.FILTER(AnalysisResults!$G$2:$G$1666,(AnalysisResults!$E$2:$E$1666='AE_SOC_PT Shell'!$D69)*(AnalysisResults!$I$2:$I$1666='AE_SOC_PT Shell'!$F$4)*(AnalysisResults!$O$2:$O$1666='AE_SOC_PT Shell'!$B69)*(AnalysisResults!$S$2:$S$1666='AE_SOC_PT Shell'!$C69),"")</f>
        <v>( XX.X)</v>
      </c>
    </row>
    <row r="70" spans="2:8" x14ac:dyDescent="0.45">
      <c r="B70" s="12" t="str">
        <v>EYE DISORDERS</v>
      </c>
      <c r="C70" s="12" t="str">
        <v>CONJUNCTIVAL HAEMORRHAGE</v>
      </c>
      <c r="D70" s="11" t="str">
        <v>Mth01_CatVar_ByGrp_n</v>
      </c>
      <c r="E70" s="9" t="str" cm="1">
        <f t="array" ref="E70">_xlfn._xlws.FILTER(AnalysisMethods!$H$2:$H$31,AnalysisMethods!$E$2:$E$31='AE_SOC_PT Shell'!D70,"")</f>
        <v>n</v>
      </c>
      <c r="F70" s="10" t="str" cm="1">
        <f t="array" ref="F70">_xlfn._xlws.FILTER(AnalysisResults!$G$2:$G$1666,(AnalysisResults!$E$2:$E$1666='AE_SOC_PT Shell'!$D70)*(AnalysisResults!$I$2:$I$1666='AE_SOC_PT Shell'!$F$4)*(AnalysisResults!$O$2:$O$1666='AE_SOC_PT Shell'!$B70)*(AnalysisResults!$S$2:$S$1666='AE_SOC_PT Shell'!$C70),"")</f>
        <v>XX</v>
      </c>
      <c r="G70" s="10" t="str" cm="1">
        <f t="array" ref="G70">_xlfn._xlws.FILTER(AnalysisResults!$G$2:$G$1666,(AnalysisResults!$E$2:$E$1666='AE_SOC_PT Shell'!$D70)*(AnalysisResults!$I$2:$I$1666='AE_SOC_PT Shell'!$F$4)*(AnalysisResults!$O$2:$O$1666='AE_SOC_PT Shell'!$B70)*(AnalysisResults!$S$2:$S$1666='AE_SOC_PT Shell'!$C70),"")</f>
        <v>XX</v>
      </c>
      <c r="H70" s="10" t="str" cm="1">
        <f t="array" ref="H70">_xlfn._xlws.FILTER(AnalysisResults!$G$2:$G$1666,(AnalysisResults!$E$2:$E$1666='AE_SOC_PT Shell'!$D70)*(AnalysisResults!$I$2:$I$1666='AE_SOC_PT Shell'!$F$4)*(AnalysisResults!$O$2:$O$1666='AE_SOC_PT Shell'!$B70)*(AnalysisResults!$S$2:$S$1666='AE_SOC_PT Shell'!$C70),"")</f>
        <v>XX</v>
      </c>
    </row>
    <row r="71" spans="2:8" x14ac:dyDescent="0.45">
      <c r="B71" s="12" t="str">
        <v>EYE DISORDERS</v>
      </c>
      <c r="C71" s="12" t="str">
        <v>CONJUNCTIVAL HAEMORRHAGE</v>
      </c>
      <c r="D71" s="11" t="str">
        <v>Mth01_CatVar_ByGrp_pct</v>
      </c>
      <c r="E71" s="9" t="str" cm="1">
        <f t="array" ref="E71">_xlfn._xlws.FILTER(AnalysisMethods!$H$2:$H$31,AnalysisMethods!$E$2:$E$31='AE_SOC_PT Shell'!D71,"")</f>
        <v>%</v>
      </c>
      <c r="F71" s="10" t="str" cm="1">
        <f t="array" ref="F71">_xlfn._xlws.FILTER(AnalysisResults!$G$2:$G$1666,(AnalysisResults!$E$2:$E$1666='AE_SOC_PT Shell'!$D71)*(AnalysisResults!$I$2:$I$1666='AE_SOC_PT Shell'!$F$4)*(AnalysisResults!$O$2:$O$1666='AE_SOC_PT Shell'!$B71)*(AnalysisResults!$S$2:$S$1666='AE_SOC_PT Shell'!$C71),"")</f>
        <v>( XX.X)</v>
      </c>
      <c r="G71" s="10" t="str" cm="1">
        <f t="array" ref="G71">_xlfn._xlws.FILTER(AnalysisResults!$G$2:$G$1666,(AnalysisResults!$E$2:$E$1666='AE_SOC_PT Shell'!$D71)*(AnalysisResults!$I$2:$I$1666='AE_SOC_PT Shell'!$F$4)*(AnalysisResults!$O$2:$O$1666='AE_SOC_PT Shell'!$B71)*(AnalysisResults!$S$2:$S$1666='AE_SOC_PT Shell'!$C71),"")</f>
        <v>( XX.X)</v>
      </c>
      <c r="H71" s="10" t="str" cm="1">
        <f t="array" ref="H71">_xlfn._xlws.FILTER(AnalysisResults!$G$2:$G$1666,(AnalysisResults!$E$2:$E$1666='AE_SOC_PT Shell'!$D71)*(AnalysisResults!$I$2:$I$1666='AE_SOC_PT Shell'!$F$4)*(AnalysisResults!$O$2:$O$1666='AE_SOC_PT Shell'!$B71)*(AnalysisResults!$S$2:$S$1666='AE_SOC_PT Shell'!$C71),"")</f>
        <v>( XX.X)</v>
      </c>
    </row>
    <row r="72" spans="2:8" x14ac:dyDescent="0.45">
      <c r="B72" s="12" t="str">
        <v>EYE DISORDERS</v>
      </c>
      <c r="C72" s="12" t="str">
        <v>CONJUNCTIVITIS</v>
      </c>
      <c r="D72" s="11" t="str">
        <v>Mth01_CatVar_ByGrp_n</v>
      </c>
      <c r="E72" s="9" t="str" cm="1">
        <f t="array" ref="E72">_xlfn._xlws.FILTER(AnalysisMethods!$H$2:$H$31,AnalysisMethods!$E$2:$E$31='AE_SOC_PT Shell'!D72,"")</f>
        <v>n</v>
      </c>
      <c r="F72" s="10" t="str" cm="1">
        <f t="array" ref="F72">_xlfn._xlws.FILTER(AnalysisResults!$G$2:$G$1666,(AnalysisResults!$E$2:$E$1666='AE_SOC_PT Shell'!$D72)*(AnalysisResults!$I$2:$I$1666='AE_SOC_PT Shell'!$F$4)*(AnalysisResults!$O$2:$O$1666='AE_SOC_PT Shell'!$B72)*(AnalysisResults!$S$2:$S$1666='AE_SOC_PT Shell'!$C72),"")</f>
        <v>XX</v>
      </c>
      <c r="G72" s="10" t="str" cm="1">
        <f t="array" ref="G72">_xlfn._xlws.FILTER(AnalysisResults!$G$2:$G$1666,(AnalysisResults!$E$2:$E$1666='AE_SOC_PT Shell'!$D72)*(AnalysisResults!$I$2:$I$1666='AE_SOC_PT Shell'!$F$4)*(AnalysisResults!$O$2:$O$1666='AE_SOC_PT Shell'!$B72)*(AnalysisResults!$S$2:$S$1666='AE_SOC_PT Shell'!$C72),"")</f>
        <v>XX</v>
      </c>
      <c r="H72" s="10" t="str" cm="1">
        <f t="array" ref="H72">_xlfn._xlws.FILTER(AnalysisResults!$G$2:$G$1666,(AnalysisResults!$E$2:$E$1666='AE_SOC_PT Shell'!$D72)*(AnalysisResults!$I$2:$I$1666='AE_SOC_PT Shell'!$F$4)*(AnalysisResults!$O$2:$O$1666='AE_SOC_PT Shell'!$B72)*(AnalysisResults!$S$2:$S$1666='AE_SOC_PT Shell'!$C72),"")</f>
        <v>XX</v>
      </c>
    </row>
    <row r="73" spans="2:8" x14ac:dyDescent="0.45">
      <c r="B73" s="12" t="str">
        <v>EYE DISORDERS</v>
      </c>
      <c r="C73" s="12" t="str">
        <v>CONJUNCTIVITIS</v>
      </c>
      <c r="D73" s="11" t="str">
        <v>Mth01_CatVar_ByGrp_pct</v>
      </c>
      <c r="E73" s="9" t="str" cm="1">
        <f t="array" ref="E73">_xlfn._xlws.FILTER(AnalysisMethods!$H$2:$H$31,AnalysisMethods!$E$2:$E$31='AE_SOC_PT Shell'!D73,"")</f>
        <v>%</v>
      </c>
      <c r="F73" s="10" t="str" cm="1">
        <f t="array" ref="F73">_xlfn._xlws.FILTER(AnalysisResults!$G$2:$G$1666,(AnalysisResults!$E$2:$E$1666='AE_SOC_PT Shell'!$D73)*(AnalysisResults!$I$2:$I$1666='AE_SOC_PT Shell'!$F$4)*(AnalysisResults!$O$2:$O$1666='AE_SOC_PT Shell'!$B73)*(AnalysisResults!$S$2:$S$1666='AE_SOC_PT Shell'!$C73),"")</f>
        <v>( XX.X)</v>
      </c>
      <c r="G73" s="10" t="str" cm="1">
        <f t="array" ref="G73">_xlfn._xlws.FILTER(AnalysisResults!$G$2:$G$1666,(AnalysisResults!$E$2:$E$1666='AE_SOC_PT Shell'!$D73)*(AnalysisResults!$I$2:$I$1666='AE_SOC_PT Shell'!$F$4)*(AnalysisResults!$O$2:$O$1666='AE_SOC_PT Shell'!$B73)*(AnalysisResults!$S$2:$S$1666='AE_SOC_PT Shell'!$C73),"")</f>
        <v>( XX.X)</v>
      </c>
      <c r="H73" s="10" t="str" cm="1">
        <f t="array" ref="H73">_xlfn._xlws.FILTER(AnalysisResults!$G$2:$G$1666,(AnalysisResults!$E$2:$E$1666='AE_SOC_PT Shell'!$D73)*(AnalysisResults!$I$2:$I$1666='AE_SOC_PT Shell'!$F$4)*(AnalysisResults!$O$2:$O$1666='AE_SOC_PT Shell'!$B73)*(AnalysisResults!$S$2:$S$1666='AE_SOC_PT Shell'!$C73),"")</f>
        <v>( XX.X)</v>
      </c>
    </row>
    <row r="74" spans="2:8" x14ac:dyDescent="0.45">
      <c r="B74" s="12" t="str">
        <v>EYE DISORDERS</v>
      </c>
      <c r="C74" s="12" t="str">
        <v>EYE ALLERGY</v>
      </c>
      <c r="D74" s="11" t="str">
        <v>Mth01_CatVar_ByGrp_n</v>
      </c>
      <c r="E74" s="9" t="str" cm="1">
        <f t="array" ref="E74">_xlfn._xlws.FILTER(AnalysisMethods!$H$2:$H$31,AnalysisMethods!$E$2:$E$31='AE_SOC_PT Shell'!D74,"")</f>
        <v>n</v>
      </c>
      <c r="F74" s="10" t="str" cm="1">
        <f t="array" ref="F74">_xlfn._xlws.FILTER(AnalysisResults!$G$2:$G$1666,(AnalysisResults!$E$2:$E$1666='AE_SOC_PT Shell'!$D74)*(AnalysisResults!$I$2:$I$1666='AE_SOC_PT Shell'!$F$4)*(AnalysisResults!$O$2:$O$1666='AE_SOC_PT Shell'!$B74)*(AnalysisResults!$S$2:$S$1666='AE_SOC_PT Shell'!$C74),"")</f>
        <v>XX</v>
      </c>
      <c r="G74" s="10" t="str" cm="1">
        <f t="array" ref="G74">_xlfn._xlws.FILTER(AnalysisResults!$G$2:$G$1666,(AnalysisResults!$E$2:$E$1666='AE_SOC_PT Shell'!$D74)*(AnalysisResults!$I$2:$I$1666='AE_SOC_PT Shell'!$F$4)*(AnalysisResults!$O$2:$O$1666='AE_SOC_PT Shell'!$B74)*(AnalysisResults!$S$2:$S$1666='AE_SOC_PT Shell'!$C74),"")</f>
        <v>XX</v>
      </c>
      <c r="H74" s="10" t="str" cm="1">
        <f t="array" ref="H74">_xlfn._xlws.FILTER(AnalysisResults!$G$2:$G$1666,(AnalysisResults!$E$2:$E$1666='AE_SOC_PT Shell'!$D74)*(AnalysisResults!$I$2:$I$1666='AE_SOC_PT Shell'!$F$4)*(AnalysisResults!$O$2:$O$1666='AE_SOC_PT Shell'!$B74)*(AnalysisResults!$S$2:$S$1666='AE_SOC_PT Shell'!$C74),"")</f>
        <v>XX</v>
      </c>
    </row>
    <row r="75" spans="2:8" x14ac:dyDescent="0.45">
      <c r="B75" s="12" t="str">
        <v>EYE DISORDERS</v>
      </c>
      <c r="C75" s="12" t="str">
        <v>EYE ALLERGY</v>
      </c>
      <c r="D75" s="11" t="str">
        <v>Mth01_CatVar_ByGrp_pct</v>
      </c>
      <c r="E75" s="9" t="str" cm="1">
        <f t="array" ref="E75">_xlfn._xlws.FILTER(AnalysisMethods!$H$2:$H$31,AnalysisMethods!$E$2:$E$31='AE_SOC_PT Shell'!D75,"")</f>
        <v>%</v>
      </c>
      <c r="F75" s="10" t="str" cm="1">
        <f t="array" ref="F75">_xlfn._xlws.FILTER(AnalysisResults!$G$2:$G$1666,(AnalysisResults!$E$2:$E$1666='AE_SOC_PT Shell'!$D75)*(AnalysisResults!$I$2:$I$1666='AE_SOC_PT Shell'!$F$4)*(AnalysisResults!$O$2:$O$1666='AE_SOC_PT Shell'!$B75)*(AnalysisResults!$S$2:$S$1666='AE_SOC_PT Shell'!$C75),"")</f>
        <v>( XX.X)</v>
      </c>
      <c r="G75" s="10" t="str" cm="1">
        <f t="array" ref="G75">_xlfn._xlws.FILTER(AnalysisResults!$G$2:$G$1666,(AnalysisResults!$E$2:$E$1666='AE_SOC_PT Shell'!$D75)*(AnalysisResults!$I$2:$I$1666='AE_SOC_PT Shell'!$F$4)*(AnalysisResults!$O$2:$O$1666='AE_SOC_PT Shell'!$B75)*(AnalysisResults!$S$2:$S$1666='AE_SOC_PT Shell'!$C75),"")</f>
        <v>( XX.X)</v>
      </c>
      <c r="H75" s="10" t="str" cm="1">
        <f t="array" ref="H75">_xlfn._xlws.FILTER(AnalysisResults!$G$2:$G$1666,(AnalysisResults!$E$2:$E$1666='AE_SOC_PT Shell'!$D75)*(AnalysisResults!$I$2:$I$1666='AE_SOC_PT Shell'!$F$4)*(AnalysisResults!$O$2:$O$1666='AE_SOC_PT Shell'!$B75)*(AnalysisResults!$S$2:$S$1666='AE_SOC_PT Shell'!$C75),"")</f>
        <v>( XX.X)</v>
      </c>
    </row>
    <row r="76" spans="2:8" x14ac:dyDescent="0.45">
      <c r="B76" s="12" t="str">
        <v>EYE DISORDERS</v>
      </c>
      <c r="C76" s="12" t="str">
        <v>EYE PRURITUS</v>
      </c>
      <c r="D76" s="11" t="str">
        <v>Mth01_CatVar_ByGrp_n</v>
      </c>
      <c r="E76" s="9" t="str" cm="1">
        <f t="array" ref="E76">_xlfn._xlws.FILTER(AnalysisMethods!$H$2:$H$31,AnalysisMethods!$E$2:$E$31='AE_SOC_PT Shell'!D76,"")</f>
        <v>n</v>
      </c>
      <c r="F76" s="10" t="str" cm="1">
        <f t="array" ref="F76">_xlfn._xlws.FILTER(AnalysisResults!$G$2:$G$1666,(AnalysisResults!$E$2:$E$1666='AE_SOC_PT Shell'!$D76)*(AnalysisResults!$I$2:$I$1666='AE_SOC_PT Shell'!$F$4)*(AnalysisResults!$O$2:$O$1666='AE_SOC_PT Shell'!$B76)*(AnalysisResults!$S$2:$S$1666='AE_SOC_PT Shell'!$C76),"")</f>
        <v>XX</v>
      </c>
      <c r="G76" s="10" t="str" cm="1">
        <f t="array" ref="G76">_xlfn._xlws.FILTER(AnalysisResults!$G$2:$G$1666,(AnalysisResults!$E$2:$E$1666='AE_SOC_PT Shell'!$D76)*(AnalysisResults!$I$2:$I$1666='AE_SOC_PT Shell'!$F$4)*(AnalysisResults!$O$2:$O$1666='AE_SOC_PT Shell'!$B76)*(AnalysisResults!$S$2:$S$1666='AE_SOC_PT Shell'!$C76),"")</f>
        <v>XX</v>
      </c>
      <c r="H76" s="10" t="str" cm="1">
        <f t="array" ref="H76">_xlfn._xlws.FILTER(AnalysisResults!$G$2:$G$1666,(AnalysisResults!$E$2:$E$1666='AE_SOC_PT Shell'!$D76)*(AnalysisResults!$I$2:$I$1666='AE_SOC_PT Shell'!$F$4)*(AnalysisResults!$O$2:$O$1666='AE_SOC_PT Shell'!$B76)*(AnalysisResults!$S$2:$S$1666='AE_SOC_PT Shell'!$C76),"")</f>
        <v>XX</v>
      </c>
    </row>
    <row r="77" spans="2:8" x14ac:dyDescent="0.45">
      <c r="B77" s="12" t="str">
        <v>EYE DISORDERS</v>
      </c>
      <c r="C77" s="12" t="str">
        <v>EYE PRURITUS</v>
      </c>
      <c r="D77" s="11" t="str">
        <v>Mth01_CatVar_ByGrp_pct</v>
      </c>
      <c r="E77" s="9" t="str" cm="1">
        <f t="array" ref="E77">_xlfn._xlws.FILTER(AnalysisMethods!$H$2:$H$31,AnalysisMethods!$E$2:$E$31='AE_SOC_PT Shell'!D77,"")</f>
        <v>%</v>
      </c>
      <c r="F77" s="10" t="str" cm="1">
        <f t="array" ref="F77">_xlfn._xlws.FILTER(AnalysisResults!$G$2:$G$1666,(AnalysisResults!$E$2:$E$1666='AE_SOC_PT Shell'!$D77)*(AnalysisResults!$I$2:$I$1666='AE_SOC_PT Shell'!$F$4)*(AnalysisResults!$O$2:$O$1666='AE_SOC_PT Shell'!$B77)*(AnalysisResults!$S$2:$S$1666='AE_SOC_PT Shell'!$C77),"")</f>
        <v>( XX.X)</v>
      </c>
      <c r="G77" s="10" t="str" cm="1">
        <f t="array" ref="G77">_xlfn._xlws.FILTER(AnalysisResults!$G$2:$G$1666,(AnalysisResults!$E$2:$E$1666='AE_SOC_PT Shell'!$D77)*(AnalysisResults!$I$2:$I$1666='AE_SOC_PT Shell'!$F$4)*(AnalysisResults!$O$2:$O$1666='AE_SOC_PT Shell'!$B77)*(AnalysisResults!$S$2:$S$1666='AE_SOC_PT Shell'!$C77),"")</f>
        <v>( XX.X)</v>
      </c>
      <c r="H77" s="10" t="str" cm="1">
        <f t="array" ref="H77">_xlfn._xlws.FILTER(AnalysisResults!$G$2:$G$1666,(AnalysisResults!$E$2:$E$1666='AE_SOC_PT Shell'!$D77)*(AnalysisResults!$I$2:$I$1666='AE_SOC_PT Shell'!$F$4)*(AnalysisResults!$O$2:$O$1666='AE_SOC_PT Shell'!$B77)*(AnalysisResults!$S$2:$S$1666='AE_SOC_PT Shell'!$C77),"")</f>
        <v>( XX.X)</v>
      </c>
    </row>
    <row r="78" spans="2:8" x14ac:dyDescent="0.45">
      <c r="B78" s="12" t="str">
        <v>EYE DISORDERS</v>
      </c>
      <c r="C78" s="12" t="str">
        <v>EYE SWELLING</v>
      </c>
      <c r="D78" s="11" t="str">
        <v>Mth01_CatVar_ByGrp_n</v>
      </c>
      <c r="E78" s="9" t="str" cm="1">
        <f t="array" ref="E78">_xlfn._xlws.FILTER(AnalysisMethods!$H$2:$H$31,AnalysisMethods!$E$2:$E$31='AE_SOC_PT Shell'!D78,"")</f>
        <v>n</v>
      </c>
      <c r="F78" s="10" t="str" cm="1">
        <f t="array" ref="F78">_xlfn._xlws.FILTER(AnalysisResults!$G$2:$G$1666,(AnalysisResults!$E$2:$E$1666='AE_SOC_PT Shell'!$D78)*(AnalysisResults!$I$2:$I$1666='AE_SOC_PT Shell'!$F$4)*(AnalysisResults!$O$2:$O$1666='AE_SOC_PT Shell'!$B78)*(AnalysisResults!$S$2:$S$1666='AE_SOC_PT Shell'!$C78),"")</f>
        <v>XX</v>
      </c>
      <c r="G78" s="10" t="str" cm="1">
        <f t="array" ref="G78">_xlfn._xlws.FILTER(AnalysisResults!$G$2:$G$1666,(AnalysisResults!$E$2:$E$1666='AE_SOC_PT Shell'!$D78)*(AnalysisResults!$I$2:$I$1666='AE_SOC_PT Shell'!$F$4)*(AnalysisResults!$O$2:$O$1666='AE_SOC_PT Shell'!$B78)*(AnalysisResults!$S$2:$S$1666='AE_SOC_PT Shell'!$C78),"")</f>
        <v>XX</v>
      </c>
      <c r="H78" s="10" t="str" cm="1">
        <f t="array" ref="H78">_xlfn._xlws.FILTER(AnalysisResults!$G$2:$G$1666,(AnalysisResults!$E$2:$E$1666='AE_SOC_PT Shell'!$D78)*(AnalysisResults!$I$2:$I$1666='AE_SOC_PT Shell'!$F$4)*(AnalysisResults!$O$2:$O$1666='AE_SOC_PT Shell'!$B78)*(AnalysisResults!$S$2:$S$1666='AE_SOC_PT Shell'!$C78),"")</f>
        <v>XX</v>
      </c>
    </row>
    <row r="79" spans="2:8" x14ac:dyDescent="0.45">
      <c r="B79" s="12" t="str">
        <v>EYE DISORDERS</v>
      </c>
      <c r="C79" s="12" t="str">
        <v>EYE SWELLING</v>
      </c>
      <c r="D79" s="11" t="str">
        <v>Mth01_CatVar_ByGrp_pct</v>
      </c>
      <c r="E79" s="9" t="str" cm="1">
        <f t="array" ref="E79">_xlfn._xlws.FILTER(AnalysisMethods!$H$2:$H$31,AnalysisMethods!$E$2:$E$31='AE_SOC_PT Shell'!D79,"")</f>
        <v>%</v>
      </c>
      <c r="F79" s="10" t="str" cm="1">
        <f t="array" ref="F79">_xlfn._xlws.FILTER(AnalysisResults!$G$2:$G$1666,(AnalysisResults!$E$2:$E$1666='AE_SOC_PT Shell'!$D79)*(AnalysisResults!$I$2:$I$1666='AE_SOC_PT Shell'!$F$4)*(AnalysisResults!$O$2:$O$1666='AE_SOC_PT Shell'!$B79)*(AnalysisResults!$S$2:$S$1666='AE_SOC_PT Shell'!$C79),"")</f>
        <v>( XX.X)</v>
      </c>
      <c r="G79" s="10" t="str" cm="1">
        <f t="array" ref="G79">_xlfn._xlws.FILTER(AnalysisResults!$G$2:$G$1666,(AnalysisResults!$E$2:$E$1666='AE_SOC_PT Shell'!$D79)*(AnalysisResults!$I$2:$I$1666='AE_SOC_PT Shell'!$F$4)*(AnalysisResults!$O$2:$O$1666='AE_SOC_PT Shell'!$B79)*(AnalysisResults!$S$2:$S$1666='AE_SOC_PT Shell'!$C79),"")</f>
        <v>( XX.X)</v>
      </c>
      <c r="H79" s="10" t="str" cm="1">
        <f t="array" ref="H79">_xlfn._xlws.FILTER(AnalysisResults!$G$2:$G$1666,(AnalysisResults!$E$2:$E$1666='AE_SOC_PT Shell'!$D79)*(AnalysisResults!$I$2:$I$1666='AE_SOC_PT Shell'!$F$4)*(AnalysisResults!$O$2:$O$1666='AE_SOC_PT Shell'!$B79)*(AnalysisResults!$S$2:$S$1666='AE_SOC_PT Shell'!$C79),"")</f>
        <v>( XX.X)</v>
      </c>
    </row>
    <row r="80" spans="2:8" x14ac:dyDescent="0.45">
      <c r="B80" s="12" t="str">
        <v>EYE DISORDERS</v>
      </c>
      <c r="C80" s="12" t="str">
        <v>VISION BLURRED</v>
      </c>
      <c r="D80" s="11" t="str">
        <v>Mth01_CatVar_ByGrp_n</v>
      </c>
      <c r="E80" s="9" t="str" cm="1">
        <f t="array" ref="E80">_xlfn._xlws.FILTER(AnalysisMethods!$H$2:$H$31,AnalysisMethods!$E$2:$E$31='AE_SOC_PT Shell'!D80,"")</f>
        <v>n</v>
      </c>
      <c r="F80" s="10" t="str" cm="1">
        <f t="array" ref="F80">_xlfn._xlws.FILTER(AnalysisResults!$G$2:$G$1666,(AnalysisResults!$E$2:$E$1666='AE_SOC_PT Shell'!$D80)*(AnalysisResults!$I$2:$I$1666='AE_SOC_PT Shell'!$F$4)*(AnalysisResults!$O$2:$O$1666='AE_SOC_PT Shell'!$B80)*(AnalysisResults!$S$2:$S$1666='AE_SOC_PT Shell'!$C80),"")</f>
        <v>XX</v>
      </c>
      <c r="G80" s="10" t="str" cm="1">
        <f t="array" ref="G80">_xlfn._xlws.FILTER(AnalysisResults!$G$2:$G$1666,(AnalysisResults!$E$2:$E$1666='AE_SOC_PT Shell'!$D80)*(AnalysisResults!$I$2:$I$1666='AE_SOC_PT Shell'!$F$4)*(AnalysisResults!$O$2:$O$1666='AE_SOC_PT Shell'!$B80)*(AnalysisResults!$S$2:$S$1666='AE_SOC_PT Shell'!$C80),"")</f>
        <v>XX</v>
      </c>
      <c r="H80" s="10" t="str" cm="1">
        <f t="array" ref="H80">_xlfn._xlws.FILTER(AnalysisResults!$G$2:$G$1666,(AnalysisResults!$E$2:$E$1666='AE_SOC_PT Shell'!$D80)*(AnalysisResults!$I$2:$I$1666='AE_SOC_PT Shell'!$F$4)*(AnalysisResults!$O$2:$O$1666='AE_SOC_PT Shell'!$B80)*(AnalysisResults!$S$2:$S$1666='AE_SOC_PT Shell'!$C80),"")</f>
        <v>XX</v>
      </c>
    </row>
    <row r="81" spans="2:8" x14ac:dyDescent="0.45">
      <c r="B81" s="12" t="str">
        <v>EYE DISORDERS</v>
      </c>
      <c r="C81" s="12" t="str">
        <v>VISION BLURRED</v>
      </c>
      <c r="D81" s="11" t="str">
        <v>Mth01_CatVar_ByGrp_pct</v>
      </c>
      <c r="E81" s="9" t="str" cm="1">
        <f t="array" ref="E81">_xlfn._xlws.FILTER(AnalysisMethods!$H$2:$H$31,AnalysisMethods!$E$2:$E$31='AE_SOC_PT Shell'!D81,"")</f>
        <v>%</v>
      </c>
      <c r="F81" s="10" t="str" cm="1">
        <f t="array" ref="F81">_xlfn._xlws.FILTER(AnalysisResults!$G$2:$G$1666,(AnalysisResults!$E$2:$E$1666='AE_SOC_PT Shell'!$D81)*(AnalysisResults!$I$2:$I$1666='AE_SOC_PT Shell'!$F$4)*(AnalysisResults!$O$2:$O$1666='AE_SOC_PT Shell'!$B81)*(AnalysisResults!$S$2:$S$1666='AE_SOC_PT Shell'!$C81),"")</f>
        <v>( XX.X)</v>
      </c>
      <c r="G81" s="10" t="str" cm="1">
        <f t="array" ref="G81">_xlfn._xlws.FILTER(AnalysisResults!$G$2:$G$1666,(AnalysisResults!$E$2:$E$1666='AE_SOC_PT Shell'!$D81)*(AnalysisResults!$I$2:$I$1666='AE_SOC_PT Shell'!$F$4)*(AnalysisResults!$O$2:$O$1666='AE_SOC_PT Shell'!$B81)*(AnalysisResults!$S$2:$S$1666='AE_SOC_PT Shell'!$C81),"")</f>
        <v>( XX.X)</v>
      </c>
      <c r="H81" s="10" t="str" cm="1">
        <f t="array" ref="H81">_xlfn._xlws.FILTER(AnalysisResults!$G$2:$G$1666,(AnalysisResults!$E$2:$E$1666='AE_SOC_PT Shell'!$D81)*(AnalysisResults!$I$2:$I$1666='AE_SOC_PT Shell'!$F$4)*(AnalysisResults!$O$2:$O$1666='AE_SOC_PT Shell'!$B81)*(AnalysisResults!$S$2:$S$1666='AE_SOC_PT Shell'!$C81),"")</f>
        <v>( XX.X)</v>
      </c>
    </row>
    <row r="82" spans="2:8" x14ac:dyDescent="0.45">
      <c r="B82" s="12" t="str">
        <v>GASTROINTESTINAL DISORDERS</v>
      </c>
      <c r="C82" s="12" t="str">
        <v/>
      </c>
      <c r="D82" s="11" t="str">
        <v>Mth01_CatVar_ByGrp_n</v>
      </c>
      <c r="E82" s="9" t="str" cm="1">
        <f t="array" ref="E82">_xlfn._xlws.FILTER(AnalysisMethods!$H$2:$H$31,AnalysisMethods!$E$2:$E$31='AE_SOC_PT Shell'!D82,"")</f>
        <v>n</v>
      </c>
      <c r="F82" s="10" t="str" cm="1">
        <f t="array" ref="F82">_xlfn._xlws.FILTER(AnalysisResults!$G$2:$G$1666,(AnalysisResults!$E$2:$E$1666='AE_SOC_PT Shell'!$D82)*(AnalysisResults!$I$2:$I$1666='AE_SOC_PT Shell'!$F$4)*(AnalysisResults!$O$2:$O$1666='AE_SOC_PT Shell'!$B82)*(AnalysisResults!$S$2:$S$1666='AE_SOC_PT Shell'!$C82),"")</f>
        <v>XX</v>
      </c>
      <c r="G82" s="10" t="str" cm="1">
        <f t="array" ref="G82">_xlfn._xlws.FILTER(AnalysisResults!$G$2:$G$1666,(AnalysisResults!$E$2:$E$1666='AE_SOC_PT Shell'!$D82)*(AnalysisResults!$I$2:$I$1666='AE_SOC_PT Shell'!$F$4)*(AnalysisResults!$O$2:$O$1666='AE_SOC_PT Shell'!$B82)*(AnalysisResults!$S$2:$S$1666='AE_SOC_PT Shell'!$C82),"")</f>
        <v>XX</v>
      </c>
      <c r="H82" s="10" t="str" cm="1">
        <f t="array" ref="H82">_xlfn._xlws.FILTER(AnalysisResults!$G$2:$G$1666,(AnalysisResults!$E$2:$E$1666='AE_SOC_PT Shell'!$D82)*(AnalysisResults!$I$2:$I$1666='AE_SOC_PT Shell'!$F$4)*(AnalysisResults!$O$2:$O$1666='AE_SOC_PT Shell'!$B82)*(AnalysisResults!$S$2:$S$1666='AE_SOC_PT Shell'!$C82),"")</f>
        <v>XX</v>
      </c>
    </row>
    <row r="83" spans="2:8" x14ac:dyDescent="0.45">
      <c r="B83" s="12" t="str">
        <v>GASTROINTESTINAL DISORDERS</v>
      </c>
      <c r="C83" s="12" t="str">
        <v/>
      </c>
      <c r="D83" s="11" t="str">
        <v>Mth01_CatVar_ByGrp_pct</v>
      </c>
      <c r="E83" s="9" t="str" cm="1">
        <f t="array" ref="E83">_xlfn._xlws.FILTER(AnalysisMethods!$H$2:$H$31,AnalysisMethods!$E$2:$E$31='AE_SOC_PT Shell'!D83,"")</f>
        <v>%</v>
      </c>
      <c r="F83" s="10" t="str" cm="1">
        <f t="array" ref="F83">_xlfn._xlws.FILTER(AnalysisResults!$G$2:$G$1666,(AnalysisResults!$E$2:$E$1666='AE_SOC_PT Shell'!$D83)*(AnalysisResults!$I$2:$I$1666='AE_SOC_PT Shell'!$F$4)*(AnalysisResults!$O$2:$O$1666='AE_SOC_PT Shell'!$B83)*(AnalysisResults!$S$2:$S$1666='AE_SOC_PT Shell'!$C83),"")</f>
        <v>( XX.X)</v>
      </c>
      <c r="G83" s="10" t="str" cm="1">
        <f t="array" ref="G83">_xlfn._xlws.FILTER(AnalysisResults!$G$2:$G$1666,(AnalysisResults!$E$2:$E$1666='AE_SOC_PT Shell'!$D83)*(AnalysisResults!$I$2:$I$1666='AE_SOC_PT Shell'!$F$4)*(AnalysisResults!$O$2:$O$1666='AE_SOC_PT Shell'!$B83)*(AnalysisResults!$S$2:$S$1666='AE_SOC_PT Shell'!$C83),"")</f>
        <v>( XX.X)</v>
      </c>
      <c r="H83" s="10" t="str" cm="1">
        <f t="array" ref="H83">_xlfn._xlws.FILTER(AnalysisResults!$G$2:$G$1666,(AnalysisResults!$E$2:$E$1666='AE_SOC_PT Shell'!$D83)*(AnalysisResults!$I$2:$I$1666='AE_SOC_PT Shell'!$F$4)*(AnalysisResults!$O$2:$O$1666='AE_SOC_PT Shell'!$B83)*(AnalysisResults!$S$2:$S$1666='AE_SOC_PT Shell'!$C83),"")</f>
        <v>( XX.X)</v>
      </c>
    </row>
    <row r="84" spans="2:8" x14ac:dyDescent="0.45">
      <c r="B84" s="12" t="str">
        <v>GASTROINTESTINAL DISORDERS</v>
      </c>
      <c r="C84" s="12" t="str">
        <v>ABDOMINAL DISCOMFORT</v>
      </c>
      <c r="D84" s="11" t="str">
        <v>Mth01_CatVar_ByGrp_n</v>
      </c>
      <c r="E84" s="9" t="str" cm="1">
        <f t="array" ref="E84">_xlfn._xlws.FILTER(AnalysisMethods!$H$2:$H$31,AnalysisMethods!$E$2:$E$31='AE_SOC_PT Shell'!D84,"")</f>
        <v>n</v>
      </c>
      <c r="F84" s="10" t="str" cm="1">
        <f t="array" ref="F84">_xlfn._xlws.FILTER(AnalysisResults!$G$2:$G$1666,(AnalysisResults!$E$2:$E$1666='AE_SOC_PT Shell'!$D84)*(AnalysisResults!$I$2:$I$1666='AE_SOC_PT Shell'!$F$4)*(AnalysisResults!$O$2:$O$1666='AE_SOC_PT Shell'!$B84)*(AnalysisResults!$S$2:$S$1666='AE_SOC_PT Shell'!$C84),"")</f>
        <v>XX</v>
      </c>
      <c r="G84" s="10" t="str" cm="1">
        <f t="array" ref="G84">_xlfn._xlws.FILTER(AnalysisResults!$G$2:$G$1666,(AnalysisResults!$E$2:$E$1666='AE_SOC_PT Shell'!$D84)*(AnalysisResults!$I$2:$I$1666='AE_SOC_PT Shell'!$F$4)*(AnalysisResults!$O$2:$O$1666='AE_SOC_PT Shell'!$B84)*(AnalysisResults!$S$2:$S$1666='AE_SOC_PT Shell'!$C84),"")</f>
        <v>XX</v>
      </c>
      <c r="H84" s="10" t="str" cm="1">
        <f t="array" ref="H84">_xlfn._xlws.FILTER(AnalysisResults!$G$2:$G$1666,(AnalysisResults!$E$2:$E$1666='AE_SOC_PT Shell'!$D84)*(AnalysisResults!$I$2:$I$1666='AE_SOC_PT Shell'!$F$4)*(AnalysisResults!$O$2:$O$1666='AE_SOC_PT Shell'!$B84)*(AnalysisResults!$S$2:$S$1666='AE_SOC_PT Shell'!$C84),"")</f>
        <v>XX</v>
      </c>
    </row>
    <row r="85" spans="2:8" x14ac:dyDescent="0.45">
      <c r="B85" s="12" t="str">
        <v>GASTROINTESTINAL DISORDERS</v>
      </c>
      <c r="C85" s="12" t="str">
        <v>ABDOMINAL DISCOMFORT</v>
      </c>
      <c r="D85" s="11" t="str">
        <v>Mth01_CatVar_ByGrp_pct</v>
      </c>
      <c r="E85" s="9" t="str" cm="1">
        <f t="array" ref="E85">_xlfn._xlws.FILTER(AnalysisMethods!$H$2:$H$31,AnalysisMethods!$E$2:$E$31='AE_SOC_PT Shell'!D85,"")</f>
        <v>%</v>
      </c>
      <c r="F85" s="10" t="str" cm="1">
        <f t="array" ref="F85">_xlfn._xlws.FILTER(AnalysisResults!$G$2:$G$1666,(AnalysisResults!$E$2:$E$1666='AE_SOC_PT Shell'!$D85)*(AnalysisResults!$I$2:$I$1666='AE_SOC_PT Shell'!$F$4)*(AnalysisResults!$O$2:$O$1666='AE_SOC_PT Shell'!$B85)*(AnalysisResults!$S$2:$S$1666='AE_SOC_PT Shell'!$C85),"")</f>
        <v>( XX.X)</v>
      </c>
      <c r="G85" s="10" t="str" cm="1">
        <f t="array" ref="G85">_xlfn._xlws.FILTER(AnalysisResults!$G$2:$G$1666,(AnalysisResults!$E$2:$E$1666='AE_SOC_PT Shell'!$D85)*(AnalysisResults!$I$2:$I$1666='AE_SOC_PT Shell'!$F$4)*(AnalysisResults!$O$2:$O$1666='AE_SOC_PT Shell'!$B85)*(AnalysisResults!$S$2:$S$1666='AE_SOC_PT Shell'!$C85),"")</f>
        <v>( XX.X)</v>
      </c>
      <c r="H85" s="10" t="str" cm="1">
        <f t="array" ref="H85">_xlfn._xlws.FILTER(AnalysisResults!$G$2:$G$1666,(AnalysisResults!$E$2:$E$1666='AE_SOC_PT Shell'!$D85)*(AnalysisResults!$I$2:$I$1666='AE_SOC_PT Shell'!$F$4)*(AnalysisResults!$O$2:$O$1666='AE_SOC_PT Shell'!$B85)*(AnalysisResults!$S$2:$S$1666='AE_SOC_PT Shell'!$C85),"")</f>
        <v>( XX.X)</v>
      </c>
    </row>
    <row r="86" spans="2:8" x14ac:dyDescent="0.45">
      <c r="B86" s="12" t="str">
        <v>GASTROINTESTINAL DISORDERS</v>
      </c>
      <c r="C86" s="12" t="str">
        <v>ABDOMINAL PAIN</v>
      </c>
      <c r="D86" s="11" t="str">
        <v>Mth01_CatVar_ByGrp_n</v>
      </c>
      <c r="E86" s="9" t="str" cm="1">
        <f t="array" ref="E86">_xlfn._xlws.FILTER(AnalysisMethods!$H$2:$H$31,AnalysisMethods!$E$2:$E$31='AE_SOC_PT Shell'!D86,"")</f>
        <v>n</v>
      </c>
      <c r="F86" s="10" t="str" cm="1">
        <f t="array" ref="F86">_xlfn._xlws.FILTER(AnalysisResults!$G$2:$G$1666,(AnalysisResults!$E$2:$E$1666='AE_SOC_PT Shell'!$D86)*(AnalysisResults!$I$2:$I$1666='AE_SOC_PT Shell'!$F$4)*(AnalysisResults!$O$2:$O$1666='AE_SOC_PT Shell'!$B86)*(AnalysisResults!$S$2:$S$1666='AE_SOC_PT Shell'!$C86),"")</f>
        <v>XX</v>
      </c>
      <c r="G86" s="10" t="str" cm="1">
        <f t="array" ref="G86">_xlfn._xlws.FILTER(AnalysisResults!$G$2:$G$1666,(AnalysisResults!$E$2:$E$1666='AE_SOC_PT Shell'!$D86)*(AnalysisResults!$I$2:$I$1666='AE_SOC_PT Shell'!$F$4)*(AnalysisResults!$O$2:$O$1666='AE_SOC_PT Shell'!$B86)*(AnalysisResults!$S$2:$S$1666='AE_SOC_PT Shell'!$C86),"")</f>
        <v>XX</v>
      </c>
      <c r="H86" s="10" t="str" cm="1">
        <f t="array" ref="H86">_xlfn._xlws.FILTER(AnalysisResults!$G$2:$G$1666,(AnalysisResults!$E$2:$E$1666='AE_SOC_PT Shell'!$D86)*(AnalysisResults!$I$2:$I$1666='AE_SOC_PT Shell'!$F$4)*(AnalysisResults!$O$2:$O$1666='AE_SOC_PT Shell'!$B86)*(AnalysisResults!$S$2:$S$1666='AE_SOC_PT Shell'!$C86),"")</f>
        <v>XX</v>
      </c>
    </row>
    <row r="87" spans="2:8" x14ac:dyDescent="0.45">
      <c r="B87" s="12" t="str">
        <v>GASTROINTESTINAL DISORDERS</v>
      </c>
      <c r="C87" s="12" t="str">
        <v>ABDOMINAL PAIN</v>
      </c>
      <c r="D87" s="11" t="str">
        <v>Mth01_CatVar_ByGrp_pct</v>
      </c>
      <c r="E87" s="9" t="str" cm="1">
        <f t="array" ref="E87">_xlfn._xlws.FILTER(AnalysisMethods!$H$2:$H$31,AnalysisMethods!$E$2:$E$31='AE_SOC_PT Shell'!D87,"")</f>
        <v>%</v>
      </c>
      <c r="F87" s="10" t="str" cm="1">
        <f t="array" ref="F87">_xlfn._xlws.FILTER(AnalysisResults!$G$2:$G$1666,(AnalysisResults!$E$2:$E$1666='AE_SOC_PT Shell'!$D87)*(AnalysisResults!$I$2:$I$1666='AE_SOC_PT Shell'!$F$4)*(AnalysisResults!$O$2:$O$1666='AE_SOC_PT Shell'!$B87)*(AnalysisResults!$S$2:$S$1666='AE_SOC_PT Shell'!$C87),"")</f>
        <v>( XX.X)</v>
      </c>
      <c r="G87" s="10" t="str" cm="1">
        <f t="array" ref="G87">_xlfn._xlws.FILTER(AnalysisResults!$G$2:$G$1666,(AnalysisResults!$E$2:$E$1666='AE_SOC_PT Shell'!$D87)*(AnalysisResults!$I$2:$I$1666='AE_SOC_PT Shell'!$F$4)*(AnalysisResults!$O$2:$O$1666='AE_SOC_PT Shell'!$B87)*(AnalysisResults!$S$2:$S$1666='AE_SOC_PT Shell'!$C87),"")</f>
        <v>( XX.X)</v>
      </c>
      <c r="H87" s="10" t="str" cm="1">
        <f t="array" ref="H87">_xlfn._xlws.FILTER(AnalysisResults!$G$2:$G$1666,(AnalysisResults!$E$2:$E$1666='AE_SOC_PT Shell'!$D87)*(AnalysisResults!$I$2:$I$1666='AE_SOC_PT Shell'!$F$4)*(AnalysisResults!$O$2:$O$1666='AE_SOC_PT Shell'!$B87)*(AnalysisResults!$S$2:$S$1666='AE_SOC_PT Shell'!$C87),"")</f>
        <v>( XX.X)</v>
      </c>
    </row>
    <row r="88" spans="2:8" x14ac:dyDescent="0.45">
      <c r="B88" s="12" t="str">
        <v>GASTROINTESTINAL DISORDERS</v>
      </c>
      <c r="C88" s="12" t="str">
        <v>CONSTIPATION</v>
      </c>
      <c r="D88" s="11" t="str">
        <v>Mth01_CatVar_ByGrp_n</v>
      </c>
      <c r="E88" s="9" t="str" cm="1">
        <f t="array" ref="E88">_xlfn._xlws.FILTER(AnalysisMethods!$H$2:$H$31,AnalysisMethods!$E$2:$E$31='AE_SOC_PT Shell'!D88,"")</f>
        <v>n</v>
      </c>
      <c r="F88" s="10" t="str" cm="1">
        <f t="array" ref="F88">_xlfn._xlws.FILTER(AnalysisResults!$G$2:$G$1666,(AnalysisResults!$E$2:$E$1666='AE_SOC_PT Shell'!$D88)*(AnalysisResults!$I$2:$I$1666='AE_SOC_PT Shell'!$F$4)*(AnalysisResults!$O$2:$O$1666='AE_SOC_PT Shell'!$B88)*(AnalysisResults!$S$2:$S$1666='AE_SOC_PT Shell'!$C88),"")</f>
        <v>XX</v>
      </c>
      <c r="G88" s="10" t="str" cm="1">
        <f t="array" ref="G88">_xlfn._xlws.FILTER(AnalysisResults!$G$2:$G$1666,(AnalysisResults!$E$2:$E$1666='AE_SOC_PT Shell'!$D88)*(AnalysisResults!$I$2:$I$1666='AE_SOC_PT Shell'!$F$4)*(AnalysisResults!$O$2:$O$1666='AE_SOC_PT Shell'!$B88)*(AnalysisResults!$S$2:$S$1666='AE_SOC_PT Shell'!$C88),"")</f>
        <v>XX</v>
      </c>
      <c r="H88" s="10" t="str" cm="1">
        <f t="array" ref="H88">_xlfn._xlws.FILTER(AnalysisResults!$G$2:$G$1666,(AnalysisResults!$E$2:$E$1666='AE_SOC_PT Shell'!$D88)*(AnalysisResults!$I$2:$I$1666='AE_SOC_PT Shell'!$F$4)*(AnalysisResults!$O$2:$O$1666='AE_SOC_PT Shell'!$B88)*(AnalysisResults!$S$2:$S$1666='AE_SOC_PT Shell'!$C88),"")</f>
        <v>XX</v>
      </c>
    </row>
    <row r="89" spans="2:8" x14ac:dyDescent="0.45">
      <c r="B89" s="12" t="str">
        <v>GASTROINTESTINAL DISORDERS</v>
      </c>
      <c r="C89" s="12" t="str">
        <v>CONSTIPATION</v>
      </c>
      <c r="D89" s="11" t="str">
        <v>Mth01_CatVar_ByGrp_pct</v>
      </c>
      <c r="E89" s="9" t="str" cm="1">
        <f t="array" ref="E89">_xlfn._xlws.FILTER(AnalysisMethods!$H$2:$H$31,AnalysisMethods!$E$2:$E$31='AE_SOC_PT Shell'!D89,"")</f>
        <v>%</v>
      </c>
      <c r="F89" s="10" t="str" cm="1">
        <f t="array" ref="F89">_xlfn._xlws.FILTER(AnalysisResults!$G$2:$G$1666,(AnalysisResults!$E$2:$E$1666='AE_SOC_PT Shell'!$D89)*(AnalysisResults!$I$2:$I$1666='AE_SOC_PT Shell'!$F$4)*(AnalysisResults!$O$2:$O$1666='AE_SOC_PT Shell'!$B89)*(AnalysisResults!$S$2:$S$1666='AE_SOC_PT Shell'!$C89),"")</f>
        <v>( XX.X)</v>
      </c>
      <c r="G89" s="10" t="str" cm="1">
        <f t="array" ref="G89">_xlfn._xlws.FILTER(AnalysisResults!$G$2:$G$1666,(AnalysisResults!$E$2:$E$1666='AE_SOC_PT Shell'!$D89)*(AnalysisResults!$I$2:$I$1666='AE_SOC_PT Shell'!$F$4)*(AnalysisResults!$O$2:$O$1666='AE_SOC_PT Shell'!$B89)*(AnalysisResults!$S$2:$S$1666='AE_SOC_PT Shell'!$C89),"")</f>
        <v>( XX.X)</v>
      </c>
      <c r="H89" s="10" t="str" cm="1">
        <f t="array" ref="H89">_xlfn._xlws.FILTER(AnalysisResults!$G$2:$G$1666,(AnalysisResults!$E$2:$E$1666='AE_SOC_PT Shell'!$D89)*(AnalysisResults!$I$2:$I$1666='AE_SOC_PT Shell'!$F$4)*(AnalysisResults!$O$2:$O$1666='AE_SOC_PT Shell'!$B89)*(AnalysisResults!$S$2:$S$1666='AE_SOC_PT Shell'!$C89),"")</f>
        <v>( XX.X)</v>
      </c>
    </row>
    <row r="90" spans="2:8" x14ac:dyDescent="0.45">
      <c r="B90" s="12" t="str">
        <v>GASTROINTESTINAL DISORDERS</v>
      </c>
      <c r="C90" s="12" t="str">
        <v>DIARRHOEA</v>
      </c>
      <c r="D90" s="11" t="str">
        <v>Mth01_CatVar_ByGrp_n</v>
      </c>
      <c r="E90" s="9" t="str" cm="1">
        <f t="array" ref="E90">_xlfn._xlws.FILTER(AnalysisMethods!$H$2:$H$31,AnalysisMethods!$E$2:$E$31='AE_SOC_PT Shell'!D90,"")</f>
        <v>n</v>
      </c>
      <c r="F90" s="10" t="str" cm="1">
        <f t="array" ref="F90">_xlfn._xlws.FILTER(AnalysisResults!$G$2:$G$1666,(AnalysisResults!$E$2:$E$1666='AE_SOC_PT Shell'!$D90)*(AnalysisResults!$I$2:$I$1666='AE_SOC_PT Shell'!$F$4)*(AnalysisResults!$O$2:$O$1666='AE_SOC_PT Shell'!$B90)*(AnalysisResults!$S$2:$S$1666='AE_SOC_PT Shell'!$C90),"")</f>
        <v>XX</v>
      </c>
      <c r="G90" s="10" t="str" cm="1">
        <f t="array" ref="G90">_xlfn._xlws.FILTER(AnalysisResults!$G$2:$G$1666,(AnalysisResults!$E$2:$E$1666='AE_SOC_PT Shell'!$D90)*(AnalysisResults!$I$2:$I$1666='AE_SOC_PT Shell'!$F$4)*(AnalysisResults!$O$2:$O$1666='AE_SOC_PT Shell'!$B90)*(AnalysisResults!$S$2:$S$1666='AE_SOC_PT Shell'!$C90),"")</f>
        <v>XX</v>
      </c>
      <c r="H90" s="10" t="str" cm="1">
        <f t="array" ref="H90">_xlfn._xlws.FILTER(AnalysisResults!$G$2:$G$1666,(AnalysisResults!$E$2:$E$1666='AE_SOC_PT Shell'!$D90)*(AnalysisResults!$I$2:$I$1666='AE_SOC_PT Shell'!$F$4)*(AnalysisResults!$O$2:$O$1666='AE_SOC_PT Shell'!$B90)*(AnalysisResults!$S$2:$S$1666='AE_SOC_PT Shell'!$C90),"")</f>
        <v>XX</v>
      </c>
    </row>
    <row r="91" spans="2:8" x14ac:dyDescent="0.45">
      <c r="B91" s="12" t="str">
        <v>GASTROINTESTINAL DISORDERS</v>
      </c>
      <c r="C91" s="12" t="str">
        <v>DIARRHOEA</v>
      </c>
      <c r="D91" s="11" t="str">
        <v>Mth01_CatVar_ByGrp_pct</v>
      </c>
      <c r="E91" s="9" t="str" cm="1">
        <f t="array" ref="E91">_xlfn._xlws.FILTER(AnalysisMethods!$H$2:$H$31,AnalysisMethods!$E$2:$E$31='AE_SOC_PT Shell'!D91,"")</f>
        <v>%</v>
      </c>
      <c r="F91" s="10" t="str" cm="1">
        <f t="array" ref="F91">_xlfn._xlws.FILTER(AnalysisResults!$G$2:$G$1666,(AnalysisResults!$E$2:$E$1666='AE_SOC_PT Shell'!$D91)*(AnalysisResults!$I$2:$I$1666='AE_SOC_PT Shell'!$F$4)*(AnalysisResults!$O$2:$O$1666='AE_SOC_PT Shell'!$B91)*(AnalysisResults!$S$2:$S$1666='AE_SOC_PT Shell'!$C91),"")</f>
        <v>( XX.X)</v>
      </c>
      <c r="G91" s="10" t="str" cm="1">
        <f t="array" ref="G91">_xlfn._xlws.FILTER(AnalysisResults!$G$2:$G$1666,(AnalysisResults!$E$2:$E$1666='AE_SOC_PT Shell'!$D91)*(AnalysisResults!$I$2:$I$1666='AE_SOC_PT Shell'!$F$4)*(AnalysisResults!$O$2:$O$1666='AE_SOC_PT Shell'!$B91)*(AnalysisResults!$S$2:$S$1666='AE_SOC_PT Shell'!$C91),"")</f>
        <v>( XX.X)</v>
      </c>
      <c r="H91" s="10" t="str" cm="1">
        <f t="array" ref="H91">_xlfn._xlws.FILTER(AnalysisResults!$G$2:$G$1666,(AnalysisResults!$E$2:$E$1666='AE_SOC_PT Shell'!$D91)*(AnalysisResults!$I$2:$I$1666='AE_SOC_PT Shell'!$F$4)*(AnalysisResults!$O$2:$O$1666='AE_SOC_PT Shell'!$B91)*(AnalysisResults!$S$2:$S$1666='AE_SOC_PT Shell'!$C91),"")</f>
        <v>( XX.X)</v>
      </c>
    </row>
    <row r="92" spans="2:8" x14ac:dyDescent="0.45">
      <c r="B92" s="12" t="str">
        <v>GASTROINTESTINAL DISORDERS</v>
      </c>
      <c r="C92" s="12" t="str">
        <v>DYSPEPSIA</v>
      </c>
      <c r="D92" s="11" t="str">
        <v>Mth01_CatVar_ByGrp_n</v>
      </c>
      <c r="E92" s="9" t="str" cm="1">
        <f t="array" ref="E92">_xlfn._xlws.FILTER(AnalysisMethods!$H$2:$H$31,AnalysisMethods!$E$2:$E$31='AE_SOC_PT Shell'!D92,"")</f>
        <v>n</v>
      </c>
      <c r="F92" s="10" t="str" cm="1">
        <f t="array" ref="F92">_xlfn._xlws.FILTER(AnalysisResults!$G$2:$G$1666,(AnalysisResults!$E$2:$E$1666='AE_SOC_PT Shell'!$D92)*(AnalysisResults!$I$2:$I$1666='AE_SOC_PT Shell'!$F$4)*(AnalysisResults!$O$2:$O$1666='AE_SOC_PT Shell'!$B92)*(AnalysisResults!$S$2:$S$1666='AE_SOC_PT Shell'!$C92),"")</f>
        <v>XX</v>
      </c>
      <c r="G92" s="10" t="str" cm="1">
        <f t="array" ref="G92">_xlfn._xlws.FILTER(AnalysisResults!$G$2:$G$1666,(AnalysisResults!$E$2:$E$1666='AE_SOC_PT Shell'!$D92)*(AnalysisResults!$I$2:$I$1666='AE_SOC_PT Shell'!$F$4)*(AnalysisResults!$O$2:$O$1666='AE_SOC_PT Shell'!$B92)*(AnalysisResults!$S$2:$S$1666='AE_SOC_PT Shell'!$C92),"")</f>
        <v>XX</v>
      </c>
      <c r="H92" s="10" t="str" cm="1">
        <f t="array" ref="H92">_xlfn._xlws.FILTER(AnalysisResults!$G$2:$G$1666,(AnalysisResults!$E$2:$E$1666='AE_SOC_PT Shell'!$D92)*(AnalysisResults!$I$2:$I$1666='AE_SOC_PT Shell'!$F$4)*(AnalysisResults!$O$2:$O$1666='AE_SOC_PT Shell'!$B92)*(AnalysisResults!$S$2:$S$1666='AE_SOC_PT Shell'!$C92),"")</f>
        <v>XX</v>
      </c>
    </row>
    <row r="93" spans="2:8" x14ac:dyDescent="0.45">
      <c r="B93" s="12" t="str">
        <v>GASTROINTESTINAL DISORDERS</v>
      </c>
      <c r="C93" s="12" t="str">
        <v>DYSPEPSIA</v>
      </c>
      <c r="D93" s="11" t="str">
        <v>Mth01_CatVar_ByGrp_pct</v>
      </c>
      <c r="E93" s="9" t="str" cm="1">
        <f t="array" ref="E93">_xlfn._xlws.FILTER(AnalysisMethods!$H$2:$H$31,AnalysisMethods!$E$2:$E$31='AE_SOC_PT Shell'!D93,"")</f>
        <v>%</v>
      </c>
      <c r="F93" s="10" t="str" cm="1">
        <f t="array" ref="F93">_xlfn._xlws.FILTER(AnalysisResults!$G$2:$G$1666,(AnalysisResults!$E$2:$E$1666='AE_SOC_PT Shell'!$D93)*(AnalysisResults!$I$2:$I$1666='AE_SOC_PT Shell'!$F$4)*(AnalysisResults!$O$2:$O$1666='AE_SOC_PT Shell'!$B93)*(AnalysisResults!$S$2:$S$1666='AE_SOC_PT Shell'!$C93),"")</f>
        <v>( XX.X)</v>
      </c>
      <c r="G93" s="10" t="str" cm="1">
        <f t="array" ref="G93">_xlfn._xlws.FILTER(AnalysisResults!$G$2:$G$1666,(AnalysisResults!$E$2:$E$1666='AE_SOC_PT Shell'!$D93)*(AnalysisResults!$I$2:$I$1666='AE_SOC_PT Shell'!$F$4)*(AnalysisResults!$O$2:$O$1666='AE_SOC_PT Shell'!$B93)*(AnalysisResults!$S$2:$S$1666='AE_SOC_PT Shell'!$C93),"")</f>
        <v>( XX.X)</v>
      </c>
      <c r="H93" s="10" t="str" cm="1">
        <f t="array" ref="H93">_xlfn._xlws.FILTER(AnalysisResults!$G$2:$G$1666,(AnalysisResults!$E$2:$E$1666='AE_SOC_PT Shell'!$D93)*(AnalysisResults!$I$2:$I$1666='AE_SOC_PT Shell'!$F$4)*(AnalysisResults!$O$2:$O$1666='AE_SOC_PT Shell'!$B93)*(AnalysisResults!$S$2:$S$1666='AE_SOC_PT Shell'!$C93),"")</f>
        <v>( XX.X)</v>
      </c>
    </row>
    <row r="94" spans="2:8" x14ac:dyDescent="0.45">
      <c r="B94" s="12" t="str">
        <v>GASTROINTESTINAL DISORDERS</v>
      </c>
      <c r="C94" s="12" t="str">
        <v>DYSPHAGIA</v>
      </c>
      <c r="D94" s="11" t="str">
        <v>Mth01_CatVar_ByGrp_n</v>
      </c>
      <c r="E94" s="9" t="str" cm="1">
        <f t="array" ref="E94">_xlfn._xlws.FILTER(AnalysisMethods!$H$2:$H$31,AnalysisMethods!$E$2:$E$31='AE_SOC_PT Shell'!D94,"")</f>
        <v>n</v>
      </c>
      <c r="F94" s="10" t="str" cm="1">
        <f t="array" ref="F94">_xlfn._xlws.FILTER(AnalysisResults!$G$2:$G$1666,(AnalysisResults!$E$2:$E$1666='AE_SOC_PT Shell'!$D94)*(AnalysisResults!$I$2:$I$1666='AE_SOC_PT Shell'!$F$4)*(AnalysisResults!$O$2:$O$1666='AE_SOC_PT Shell'!$B94)*(AnalysisResults!$S$2:$S$1666='AE_SOC_PT Shell'!$C94),"")</f>
        <v>XX</v>
      </c>
      <c r="G94" s="10" t="str" cm="1">
        <f t="array" ref="G94">_xlfn._xlws.FILTER(AnalysisResults!$G$2:$G$1666,(AnalysisResults!$E$2:$E$1666='AE_SOC_PT Shell'!$D94)*(AnalysisResults!$I$2:$I$1666='AE_SOC_PT Shell'!$F$4)*(AnalysisResults!$O$2:$O$1666='AE_SOC_PT Shell'!$B94)*(AnalysisResults!$S$2:$S$1666='AE_SOC_PT Shell'!$C94),"")</f>
        <v>XX</v>
      </c>
      <c r="H94" s="10" t="str" cm="1">
        <f t="array" ref="H94">_xlfn._xlws.FILTER(AnalysisResults!$G$2:$G$1666,(AnalysisResults!$E$2:$E$1666='AE_SOC_PT Shell'!$D94)*(AnalysisResults!$I$2:$I$1666='AE_SOC_PT Shell'!$F$4)*(AnalysisResults!$O$2:$O$1666='AE_SOC_PT Shell'!$B94)*(AnalysisResults!$S$2:$S$1666='AE_SOC_PT Shell'!$C94),"")</f>
        <v>XX</v>
      </c>
    </row>
    <row r="95" spans="2:8" x14ac:dyDescent="0.45">
      <c r="B95" s="12" t="str">
        <v>GASTROINTESTINAL DISORDERS</v>
      </c>
      <c r="C95" s="12" t="str">
        <v>DYSPHAGIA</v>
      </c>
      <c r="D95" s="11" t="str">
        <v>Mth01_CatVar_ByGrp_pct</v>
      </c>
      <c r="E95" s="9" t="str" cm="1">
        <f t="array" ref="E95">_xlfn._xlws.FILTER(AnalysisMethods!$H$2:$H$31,AnalysisMethods!$E$2:$E$31='AE_SOC_PT Shell'!D95,"")</f>
        <v>%</v>
      </c>
      <c r="F95" s="10" t="str" cm="1">
        <f t="array" ref="F95">_xlfn._xlws.FILTER(AnalysisResults!$G$2:$G$1666,(AnalysisResults!$E$2:$E$1666='AE_SOC_PT Shell'!$D95)*(AnalysisResults!$I$2:$I$1666='AE_SOC_PT Shell'!$F$4)*(AnalysisResults!$O$2:$O$1666='AE_SOC_PT Shell'!$B95)*(AnalysisResults!$S$2:$S$1666='AE_SOC_PT Shell'!$C95),"")</f>
        <v>( XX.X)</v>
      </c>
      <c r="G95" s="10" t="str" cm="1">
        <f t="array" ref="G95">_xlfn._xlws.FILTER(AnalysisResults!$G$2:$G$1666,(AnalysisResults!$E$2:$E$1666='AE_SOC_PT Shell'!$D95)*(AnalysisResults!$I$2:$I$1666='AE_SOC_PT Shell'!$F$4)*(AnalysisResults!$O$2:$O$1666='AE_SOC_PT Shell'!$B95)*(AnalysisResults!$S$2:$S$1666='AE_SOC_PT Shell'!$C95),"")</f>
        <v>( XX.X)</v>
      </c>
      <c r="H95" s="10" t="str" cm="1">
        <f t="array" ref="H95">_xlfn._xlws.FILTER(AnalysisResults!$G$2:$G$1666,(AnalysisResults!$E$2:$E$1666='AE_SOC_PT Shell'!$D95)*(AnalysisResults!$I$2:$I$1666='AE_SOC_PT Shell'!$F$4)*(AnalysisResults!$O$2:$O$1666='AE_SOC_PT Shell'!$B95)*(AnalysisResults!$S$2:$S$1666='AE_SOC_PT Shell'!$C95),"")</f>
        <v>( XX.X)</v>
      </c>
    </row>
    <row r="96" spans="2:8" x14ac:dyDescent="0.45">
      <c r="B96" s="12" t="str">
        <v>GASTROINTESTINAL DISORDERS</v>
      </c>
      <c r="C96" s="12" t="str">
        <v>FLATULENCE</v>
      </c>
      <c r="D96" s="11" t="str">
        <v>Mth01_CatVar_ByGrp_n</v>
      </c>
      <c r="E96" s="9" t="str" cm="1">
        <f t="array" ref="E96">_xlfn._xlws.FILTER(AnalysisMethods!$H$2:$H$31,AnalysisMethods!$E$2:$E$31='AE_SOC_PT Shell'!D96,"")</f>
        <v>n</v>
      </c>
      <c r="F96" s="10" t="str" cm="1">
        <f t="array" ref="F96">_xlfn._xlws.FILTER(AnalysisResults!$G$2:$G$1666,(AnalysisResults!$E$2:$E$1666='AE_SOC_PT Shell'!$D96)*(AnalysisResults!$I$2:$I$1666='AE_SOC_PT Shell'!$F$4)*(AnalysisResults!$O$2:$O$1666='AE_SOC_PT Shell'!$B96)*(AnalysisResults!$S$2:$S$1666='AE_SOC_PT Shell'!$C96),"")</f>
        <v>XX</v>
      </c>
      <c r="G96" s="10" t="str" cm="1">
        <f t="array" ref="G96">_xlfn._xlws.FILTER(AnalysisResults!$G$2:$G$1666,(AnalysisResults!$E$2:$E$1666='AE_SOC_PT Shell'!$D96)*(AnalysisResults!$I$2:$I$1666='AE_SOC_PT Shell'!$F$4)*(AnalysisResults!$O$2:$O$1666='AE_SOC_PT Shell'!$B96)*(AnalysisResults!$S$2:$S$1666='AE_SOC_PT Shell'!$C96),"")</f>
        <v>XX</v>
      </c>
      <c r="H96" s="10" t="str" cm="1">
        <f t="array" ref="H96">_xlfn._xlws.FILTER(AnalysisResults!$G$2:$G$1666,(AnalysisResults!$E$2:$E$1666='AE_SOC_PT Shell'!$D96)*(AnalysisResults!$I$2:$I$1666='AE_SOC_PT Shell'!$F$4)*(AnalysisResults!$O$2:$O$1666='AE_SOC_PT Shell'!$B96)*(AnalysisResults!$S$2:$S$1666='AE_SOC_PT Shell'!$C96),"")</f>
        <v>XX</v>
      </c>
    </row>
    <row r="97" spans="2:8" x14ac:dyDescent="0.45">
      <c r="B97" s="12" t="str">
        <v>GASTROINTESTINAL DISORDERS</v>
      </c>
      <c r="C97" s="12" t="str">
        <v>FLATULENCE</v>
      </c>
      <c r="D97" s="11" t="str">
        <v>Mth01_CatVar_ByGrp_pct</v>
      </c>
      <c r="E97" s="9" t="str" cm="1">
        <f t="array" ref="E97">_xlfn._xlws.FILTER(AnalysisMethods!$H$2:$H$31,AnalysisMethods!$E$2:$E$31='AE_SOC_PT Shell'!D97,"")</f>
        <v>%</v>
      </c>
      <c r="F97" s="10" t="str" cm="1">
        <f t="array" ref="F97">_xlfn._xlws.FILTER(AnalysisResults!$G$2:$G$1666,(AnalysisResults!$E$2:$E$1666='AE_SOC_PT Shell'!$D97)*(AnalysisResults!$I$2:$I$1666='AE_SOC_PT Shell'!$F$4)*(AnalysisResults!$O$2:$O$1666='AE_SOC_PT Shell'!$B97)*(AnalysisResults!$S$2:$S$1666='AE_SOC_PT Shell'!$C97),"")</f>
        <v>( XX.X)</v>
      </c>
      <c r="G97" s="10" t="str" cm="1">
        <f t="array" ref="G97">_xlfn._xlws.FILTER(AnalysisResults!$G$2:$G$1666,(AnalysisResults!$E$2:$E$1666='AE_SOC_PT Shell'!$D97)*(AnalysisResults!$I$2:$I$1666='AE_SOC_PT Shell'!$F$4)*(AnalysisResults!$O$2:$O$1666='AE_SOC_PT Shell'!$B97)*(AnalysisResults!$S$2:$S$1666='AE_SOC_PT Shell'!$C97),"")</f>
        <v>( XX.X)</v>
      </c>
      <c r="H97" s="10" t="str" cm="1">
        <f t="array" ref="H97">_xlfn._xlws.FILTER(AnalysisResults!$G$2:$G$1666,(AnalysisResults!$E$2:$E$1666='AE_SOC_PT Shell'!$D97)*(AnalysisResults!$I$2:$I$1666='AE_SOC_PT Shell'!$F$4)*(AnalysisResults!$O$2:$O$1666='AE_SOC_PT Shell'!$B97)*(AnalysisResults!$S$2:$S$1666='AE_SOC_PT Shell'!$C97),"")</f>
        <v>( XX.X)</v>
      </c>
    </row>
    <row r="98" spans="2:8" x14ac:dyDescent="0.45">
      <c r="B98" s="12" t="str">
        <v>GASTROINTESTINAL DISORDERS</v>
      </c>
      <c r="C98" s="12" t="str">
        <v>GASTROINTESTINAL HAEMORRHAGE</v>
      </c>
      <c r="D98" s="11" t="str">
        <v>Mth01_CatVar_ByGrp_n</v>
      </c>
      <c r="E98" s="9" t="str" cm="1">
        <f t="array" ref="E98">_xlfn._xlws.FILTER(AnalysisMethods!$H$2:$H$31,AnalysisMethods!$E$2:$E$31='AE_SOC_PT Shell'!D98,"")</f>
        <v>n</v>
      </c>
      <c r="F98" s="10" t="str" cm="1">
        <f t="array" ref="F98">_xlfn._xlws.FILTER(AnalysisResults!$G$2:$G$1666,(AnalysisResults!$E$2:$E$1666='AE_SOC_PT Shell'!$D98)*(AnalysisResults!$I$2:$I$1666='AE_SOC_PT Shell'!$F$4)*(AnalysisResults!$O$2:$O$1666='AE_SOC_PT Shell'!$B98)*(AnalysisResults!$S$2:$S$1666='AE_SOC_PT Shell'!$C98),"")</f>
        <v>XX</v>
      </c>
      <c r="G98" s="10" t="str" cm="1">
        <f t="array" ref="G98">_xlfn._xlws.FILTER(AnalysisResults!$G$2:$G$1666,(AnalysisResults!$E$2:$E$1666='AE_SOC_PT Shell'!$D98)*(AnalysisResults!$I$2:$I$1666='AE_SOC_PT Shell'!$F$4)*(AnalysisResults!$O$2:$O$1666='AE_SOC_PT Shell'!$B98)*(AnalysisResults!$S$2:$S$1666='AE_SOC_PT Shell'!$C98),"")</f>
        <v>XX</v>
      </c>
      <c r="H98" s="10" t="str" cm="1">
        <f t="array" ref="H98">_xlfn._xlws.FILTER(AnalysisResults!$G$2:$G$1666,(AnalysisResults!$E$2:$E$1666='AE_SOC_PT Shell'!$D98)*(AnalysisResults!$I$2:$I$1666='AE_SOC_PT Shell'!$F$4)*(AnalysisResults!$O$2:$O$1666='AE_SOC_PT Shell'!$B98)*(AnalysisResults!$S$2:$S$1666='AE_SOC_PT Shell'!$C98),"")</f>
        <v>XX</v>
      </c>
    </row>
    <row r="99" spans="2:8" x14ac:dyDescent="0.45">
      <c r="B99" s="12" t="str">
        <v>GASTROINTESTINAL DISORDERS</v>
      </c>
      <c r="C99" s="12" t="str">
        <v>GASTROINTESTINAL HAEMORRHAGE</v>
      </c>
      <c r="D99" s="11" t="str">
        <v>Mth01_CatVar_ByGrp_pct</v>
      </c>
      <c r="E99" s="9" t="str" cm="1">
        <f t="array" ref="E99">_xlfn._xlws.FILTER(AnalysisMethods!$H$2:$H$31,AnalysisMethods!$E$2:$E$31='AE_SOC_PT Shell'!D99,"")</f>
        <v>%</v>
      </c>
      <c r="F99" s="10" t="str" cm="1">
        <f t="array" ref="F99">_xlfn._xlws.FILTER(AnalysisResults!$G$2:$G$1666,(AnalysisResults!$E$2:$E$1666='AE_SOC_PT Shell'!$D99)*(AnalysisResults!$I$2:$I$1666='AE_SOC_PT Shell'!$F$4)*(AnalysisResults!$O$2:$O$1666='AE_SOC_PT Shell'!$B99)*(AnalysisResults!$S$2:$S$1666='AE_SOC_PT Shell'!$C99),"")</f>
        <v>( XX.X)</v>
      </c>
      <c r="G99" s="10" t="str" cm="1">
        <f t="array" ref="G99">_xlfn._xlws.FILTER(AnalysisResults!$G$2:$G$1666,(AnalysisResults!$E$2:$E$1666='AE_SOC_PT Shell'!$D99)*(AnalysisResults!$I$2:$I$1666='AE_SOC_PT Shell'!$F$4)*(AnalysisResults!$O$2:$O$1666='AE_SOC_PT Shell'!$B99)*(AnalysisResults!$S$2:$S$1666='AE_SOC_PT Shell'!$C99),"")</f>
        <v>( XX.X)</v>
      </c>
      <c r="H99" s="10" t="str" cm="1">
        <f t="array" ref="H99">_xlfn._xlws.FILTER(AnalysisResults!$G$2:$G$1666,(AnalysisResults!$E$2:$E$1666='AE_SOC_PT Shell'!$D99)*(AnalysisResults!$I$2:$I$1666='AE_SOC_PT Shell'!$F$4)*(AnalysisResults!$O$2:$O$1666='AE_SOC_PT Shell'!$B99)*(AnalysisResults!$S$2:$S$1666='AE_SOC_PT Shell'!$C99),"")</f>
        <v>( XX.X)</v>
      </c>
    </row>
    <row r="100" spans="2:8" x14ac:dyDescent="0.45">
      <c r="B100" s="12" t="str">
        <v>GASTROINTESTINAL DISORDERS</v>
      </c>
      <c r="C100" s="12" t="str">
        <v>GASTROOESOPHAGEAL REFLUX DISEASE</v>
      </c>
      <c r="D100" s="11" t="str">
        <v>Mth01_CatVar_ByGrp_n</v>
      </c>
      <c r="E100" s="9" t="str" cm="1">
        <f t="array" ref="E100">_xlfn._xlws.FILTER(AnalysisMethods!$H$2:$H$31,AnalysisMethods!$E$2:$E$31='AE_SOC_PT Shell'!D100,"")</f>
        <v>n</v>
      </c>
      <c r="F100" s="10" t="str" cm="1">
        <f t="array" ref="F100">_xlfn._xlws.FILTER(AnalysisResults!$G$2:$G$1666,(AnalysisResults!$E$2:$E$1666='AE_SOC_PT Shell'!$D100)*(AnalysisResults!$I$2:$I$1666='AE_SOC_PT Shell'!$F$4)*(AnalysisResults!$O$2:$O$1666='AE_SOC_PT Shell'!$B100)*(AnalysisResults!$S$2:$S$1666='AE_SOC_PT Shell'!$C100),"")</f>
        <v>XX</v>
      </c>
      <c r="G100" s="10" t="str" cm="1">
        <f t="array" ref="G100">_xlfn._xlws.FILTER(AnalysisResults!$G$2:$G$1666,(AnalysisResults!$E$2:$E$1666='AE_SOC_PT Shell'!$D100)*(AnalysisResults!$I$2:$I$1666='AE_SOC_PT Shell'!$F$4)*(AnalysisResults!$O$2:$O$1666='AE_SOC_PT Shell'!$B100)*(AnalysisResults!$S$2:$S$1666='AE_SOC_PT Shell'!$C100),"")</f>
        <v>XX</v>
      </c>
      <c r="H100" s="10" t="str" cm="1">
        <f t="array" ref="H100">_xlfn._xlws.FILTER(AnalysisResults!$G$2:$G$1666,(AnalysisResults!$E$2:$E$1666='AE_SOC_PT Shell'!$D100)*(AnalysisResults!$I$2:$I$1666='AE_SOC_PT Shell'!$F$4)*(AnalysisResults!$O$2:$O$1666='AE_SOC_PT Shell'!$B100)*(AnalysisResults!$S$2:$S$1666='AE_SOC_PT Shell'!$C100),"")</f>
        <v>XX</v>
      </c>
    </row>
    <row r="101" spans="2:8" x14ac:dyDescent="0.45">
      <c r="B101" s="12" t="str">
        <v>GASTROINTESTINAL DISORDERS</v>
      </c>
      <c r="C101" s="12" t="str">
        <v>GASTROOESOPHAGEAL REFLUX DISEASE</v>
      </c>
      <c r="D101" s="11" t="str">
        <v>Mth01_CatVar_ByGrp_pct</v>
      </c>
      <c r="E101" s="9" t="str" cm="1">
        <f t="array" ref="E101">_xlfn._xlws.FILTER(AnalysisMethods!$H$2:$H$31,AnalysisMethods!$E$2:$E$31='AE_SOC_PT Shell'!D101,"")</f>
        <v>%</v>
      </c>
      <c r="F101" s="10" t="str" cm="1">
        <f t="array" ref="F101">_xlfn._xlws.FILTER(AnalysisResults!$G$2:$G$1666,(AnalysisResults!$E$2:$E$1666='AE_SOC_PT Shell'!$D101)*(AnalysisResults!$I$2:$I$1666='AE_SOC_PT Shell'!$F$4)*(AnalysisResults!$O$2:$O$1666='AE_SOC_PT Shell'!$B101)*(AnalysisResults!$S$2:$S$1666='AE_SOC_PT Shell'!$C101),"")</f>
        <v>( XX.X)</v>
      </c>
      <c r="G101" s="10" t="str" cm="1">
        <f t="array" ref="G101">_xlfn._xlws.FILTER(AnalysisResults!$G$2:$G$1666,(AnalysisResults!$E$2:$E$1666='AE_SOC_PT Shell'!$D101)*(AnalysisResults!$I$2:$I$1666='AE_SOC_PT Shell'!$F$4)*(AnalysisResults!$O$2:$O$1666='AE_SOC_PT Shell'!$B101)*(AnalysisResults!$S$2:$S$1666='AE_SOC_PT Shell'!$C101),"")</f>
        <v>( XX.X)</v>
      </c>
      <c r="H101" s="10" t="str" cm="1">
        <f t="array" ref="H101">_xlfn._xlws.FILTER(AnalysisResults!$G$2:$G$1666,(AnalysisResults!$E$2:$E$1666='AE_SOC_PT Shell'!$D101)*(AnalysisResults!$I$2:$I$1666='AE_SOC_PT Shell'!$F$4)*(AnalysisResults!$O$2:$O$1666='AE_SOC_PT Shell'!$B101)*(AnalysisResults!$S$2:$S$1666='AE_SOC_PT Shell'!$C101),"")</f>
        <v>( XX.X)</v>
      </c>
    </row>
    <row r="102" spans="2:8" x14ac:dyDescent="0.45">
      <c r="B102" s="12" t="str">
        <v>GASTROINTESTINAL DISORDERS</v>
      </c>
      <c r="C102" s="12" t="str">
        <v>GLOSSITIS</v>
      </c>
      <c r="D102" s="11" t="str">
        <v>Mth01_CatVar_ByGrp_n</v>
      </c>
      <c r="E102" s="9" t="str" cm="1">
        <f t="array" ref="E102">_xlfn._xlws.FILTER(AnalysisMethods!$H$2:$H$31,AnalysisMethods!$E$2:$E$31='AE_SOC_PT Shell'!D102,"")</f>
        <v>n</v>
      </c>
      <c r="F102" s="10" t="str" cm="1">
        <f t="array" ref="F102">_xlfn._xlws.FILTER(AnalysisResults!$G$2:$G$1666,(AnalysisResults!$E$2:$E$1666='AE_SOC_PT Shell'!$D102)*(AnalysisResults!$I$2:$I$1666='AE_SOC_PT Shell'!$F$4)*(AnalysisResults!$O$2:$O$1666='AE_SOC_PT Shell'!$B102)*(AnalysisResults!$S$2:$S$1666='AE_SOC_PT Shell'!$C102),"")</f>
        <v>XX</v>
      </c>
      <c r="G102" s="10" t="str" cm="1">
        <f t="array" ref="G102">_xlfn._xlws.FILTER(AnalysisResults!$G$2:$G$1666,(AnalysisResults!$E$2:$E$1666='AE_SOC_PT Shell'!$D102)*(AnalysisResults!$I$2:$I$1666='AE_SOC_PT Shell'!$F$4)*(AnalysisResults!$O$2:$O$1666='AE_SOC_PT Shell'!$B102)*(AnalysisResults!$S$2:$S$1666='AE_SOC_PT Shell'!$C102),"")</f>
        <v>XX</v>
      </c>
      <c r="H102" s="10" t="str" cm="1">
        <f t="array" ref="H102">_xlfn._xlws.FILTER(AnalysisResults!$G$2:$G$1666,(AnalysisResults!$E$2:$E$1666='AE_SOC_PT Shell'!$D102)*(AnalysisResults!$I$2:$I$1666='AE_SOC_PT Shell'!$F$4)*(AnalysisResults!$O$2:$O$1666='AE_SOC_PT Shell'!$B102)*(AnalysisResults!$S$2:$S$1666='AE_SOC_PT Shell'!$C102),"")</f>
        <v>XX</v>
      </c>
    </row>
    <row r="103" spans="2:8" x14ac:dyDescent="0.45">
      <c r="B103" s="12" t="str">
        <v>GASTROINTESTINAL DISORDERS</v>
      </c>
      <c r="C103" s="12" t="str">
        <v>GLOSSITIS</v>
      </c>
      <c r="D103" s="11" t="str">
        <v>Mth01_CatVar_ByGrp_pct</v>
      </c>
      <c r="E103" s="9" t="str" cm="1">
        <f t="array" ref="E103">_xlfn._xlws.FILTER(AnalysisMethods!$H$2:$H$31,AnalysisMethods!$E$2:$E$31='AE_SOC_PT Shell'!D103,"")</f>
        <v>%</v>
      </c>
      <c r="F103" s="10" t="str" cm="1">
        <f t="array" ref="F103">_xlfn._xlws.FILTER(AnalysisResults!$G$2:$G$1666,(AnalysisResults!$E$2:$E$1666='AE_SOC_PT Shell'!$D103)*(AnalysisResults!$I$2:$I$1666='AE_SOC_PT Shell'!$F$4)*(AnalysisResults!$O$2:$O$1666='AE_SOC_PT Shell'!$B103)*(AnalysisResults!$S$2:$S$1666='AE_SOC_PT Shell'!$C103),"")</f>
        <v>( XX.X)</v>
      </c>
      <c r="G103" s="10" t="str" cm="1">
        <f t="array" ref="G103">_xlfn._xlws.FILTER(AnalysisResults!$G$2:$G$1666,(AnalysisResults!$E$2:$E$1666='AE_SOC_PT Shell'!$D103)*(AnalysisResults!$I$2:$I$1666='AE_SOC_PT Shell'!$F$4)*(AnalysisResults!$O$2:$O$1666='AE_SOC_PT Shell'!$B103)*(AnalysisResults!$S$2:$S$1666='AE_SOC_PT Shell'!$C103),"")</f>
        <v>( XX.X)</v>
      </c>
      <c r="H103" s="10" t="str" cm="1">
        <f t="array" ref="H103">_xlfn._xlws.FILTER(AnalysisResults!$G$2:$G$1666,(AnalysisResults!$E$2:$E$1666='AE_SOC_PT Shell'!$D103)*(AnalysisResults!$I$2:$I$1666='AE_SOC_PT Shell'!$F$4)*(AnalysisResults!$O$2:$O$1666='AE_SOC_PT Shell'!$B103)*(AnalysisResults!$S$2:$S$1666='AE_SOC_PT Shell'!$C103),"")</f>
        <v>( XX.X)</v>
      </c>
    </row>
    <row r="104" spans="2:8" x14ac:dyDescent="0.45">
      <c r="B104" s="12" t="str">
        <v>GASTROINTESTINAL DISORDERS</v>
      </c>
      <c r="C104" s="12" t="str">
        <v>HIATUS HERNIA</v>
      </c>
      <c r="D104" s="11" t="str">
        <v>Mth01_CatVar_ByGrp_n</v>
      </c>
      <c r="E104" s="9" t="str" cm="1">
        <f t="array" ref="E104">_xlfn._xlws.FILTER(AnalysisMethods!$H$2:$H$31,AnalysisMethods!$E$2:$E$31='AE_SOC_PT Shell'!D104,"")</f>
        <v>n</v>
      </c>
      <c r="F104" s="10" t="str" cm="1">
        <f t="array" ref="F104">_xlfn._xlws.FILTER(AnalysisResults!$G$2:$G$1666,(AnalysisResults!$E$2:$E$1666='AE_SOC_PT Shell'!$D104)*(AnalysisResults!$I$2:$I$1666='AE_SOC_PT Shell'!$F$4)*(AnalysisResults!$O$2:$O$1666='AE_SOC_PT Shell'!$B104)*(AnalysisResults!$S$2:$S$1666='AE_SOC_PT Shell'!$C104),"")</f>
        <v>XX</v>
      </c>
      <c r="G104" s="10" t="str" cm="1">
        <f t="array" ref="G104">_xlfn._xlws.FILTER(AnalysisResults!$G$2:$G$1666,(AnalysisResults!$E$2:$E$1666='AE_SOC_PT Shell'!$D104)*(AnalysisResults!$I$2:$I$1666='AE_SOC_PT Shell'!$F$4)*(AnalysisResults!$O$2:$O$1666='AE_SOC_PT Shell'!$B104)*(AnalysisResults!$S$2:$S$1666='AE_SOC_PT Shell'!$C104),"")</f>
        <v>XX</v>
      </c>
      <c r="H104" s="10" t="str" cm="1">
        <f t="array" ref="H104">_xlfn._xlws.FILTER(AnalysisResults!$G$2:$G$1666,(AnalysisResults!$E$2:$E$1666='AE_SOC_PT Shell'!$D104)*(AnalysisResults!$I$2:$I$1666='AE_SOC_PT Shell'!$F$4)*(AnalysisResults!$O$2:$O$1666='AE_SOC_PT Shell'!$B104)*(AnalysisResults!$S$2:$S$1666='AE_SOC_PT Shell'!$C104),"")</f>
        <v>XX</v>
      </c>
    </row>
    <row r="105" spans="2:8" x14ac:dyDescent="0.45">
      <c r="B105" s="12" t="str">
        <v>GASTROINTESTINAL DISORDERS</v>
      </c>
      <c r="C105" s="12" t="str">
        <v>HIATUS HERNIA</v>
      </c>
      <c r="D105" s="11" t="str">
        <v>Mth01_CatVar_ByGrp_pct</v>
      </c>
      <c r="E105" s="9" t="str" cm="1">
        <f t="array" ref="E105">_xlfn._xlws.FILTER(AnalysisMethods!$H$2:$H$31,AnalysisMethods!$E$2:$E$31='AE_SOC_PT Shell'!D105,"")</f>
        <v>%</v>
      </c>
      <c r="F105" s="10" t="str" cm="1">
        <f t="array" ref="F105">_xlfn._xlws.FILTER(AnalysisResults!$G$2:$G$1666,(AnalysisResults!$E$2:$E$1666='AE_SOC_PT Shell'!$D105)*(AnalysisResults!$I$2:$I$1666='AE_SOC_PT Shell'!$F$4)*(AnalysisResults!$O$2:$O$1666='AE_SOC_PT Shell'!$B105)*(AnalysisResults!$S$2:$S$1666='AE_SOC_PT Shell'!$C105),"")</f>
        <v>( XX.X)</v>
      </c>
      <c r="G105" s="10" t="str" cm="1">
        <f t="array" ref="G105">_xlfn._xlws.FILTER(AnalysisResults!$G$2:$G$1666,(AnalysisResults!$E$2:$E$1666='AE_SOC_PT Shell'!$D105)*(AnalysisResults!$I$2:$I$1666='AE_SOC_PT Shell'!$F$4)*(AnalysisResults!$O$2:$O$1666='AE_SOC_PT Shell'!$B105)*(AnalysisResults!$S$2:$S$1666='AE_SOC_PT Shell'!$C105),"")</f>
        <v>( XX.X)</v>
      </c>
      <c r="H105" s="10" t="str" cm="1">
        <f t="array" ref="H105">_xlfn._xlws.FILTER(AnalysisResults!$G$2:$G$1666,(AnalysisResults!$E$2:$E$1666='AE_SOC_PT Shell'!$D105)*(AnalysisResults!$I$2:$I$1666='AE_SOC_PT Shell'!$F$4)*(AnalysisResults!$O$2:$O$1666='AE_SOC_PT Shell'!$B105)*(AnalysisResults!$S$2:$S$1666='AE_SOC_PT Shell'!$C105),"")</f>
        <v>( XX.X)</v>
      </c>
    </row>
    <row r="106" spans="2:8" x14ac:dyDescent="0.45">
      <c r="B106" s="12" t="str">
        <v>GASTROINTESTINAL DISORDERS</v>
      </c>
      <c r="C106" s="12" t="str">
        <v>NAUSEA</v>
      </c>
      <c r="D106" s="11" t="str">
        <v>Mth01_CatVar_ByGrp_n</v>
      </c>
      <c r="E106" s="9" t="str" cm="1">
        <f t="array" ref="E106">_xlfn._xlws.FILTER(AnalysisMethods!$H$2:$H$31,AnalysisMethods!$E$2:$E$31='AE_SOC_PT Shell'!D106,"")</f>
        <v>n</v>
      </c>
      <c r="F106" s="10" t="str" cm="1">
        <f t="array" ref="F106">_xlfn._xlws.FILTER(AnalysisResults!$G$2:$G$1666,(AnalysisResults!$E$2:$E$1666='AE_SOC_PT Shell'!$D106)*(AnalysisResults!$I$2:$I$1666='AE_SOC_PT Shell'!$F$4)*(AnalysisResults!$O$2:$O$1666='AE_SOC_PT Shell'!$B106)*(AnalysisResults!$S$2:$S$1666='AE_SOC_PT Shell'!$C106),"")</f>
        <v>XX</v>
      </c>
      <c r="G106" s="10" t="str" cm="1">
        <f t="array" ref="G106">_xlfn._xlws.FILTER(AnalysisResults!$G$2:$G$1666,(AnalysisResults!$E$2:$E$1666='AE_SOC_PT Shell'!$D106)*(AnalysisResults!$I$2:$I$1666='AE_SOC_PT Shell'!$F$4)*(AnalysisResults!$O$2:$O$1666='AE_SOC_PT Shell'!$B106)*(AnalysisResults!$S$2:$S$1666='AE_SOC_PT Shell'!$C106),"")</f>
        <v>XX</v>
      </c>
      <c r="H106" s="10" t="str" cm="1">
        <f t="array" ref="H106">_xlfn._xlws.FILTER(AnalysisResults!$G$2:$G$1666,(AnalysisResults!$E$2:$E$1666='AE_SOC_PT Shell'!$D106)*(AnalysisResults!$I$2:$I$1666='AE_SOC_PT Shell'!$F$4)*(AnalysisResults!$O$2:$O$1666='AE_SOC_PT Shell'!$B106)*(AnalysisResults!$S$2:$S$1666='AE_SOC_PT Shell'!$C106),"")</f>
        <v>XX</v>
      </c>
    </row>
    <row r="107" spans="2:8" x14ac:dyDescent="0.45">
      <c r="B107" s="12" t="str">
        <v>GASTROINTESTINAL DISORDERS</v>
      </c>
      <c r="C107" s="12" t="str">
        <v>NAUSEA</v>
      </c>
      <c r="D107" s="11" t="str">
        <v>Mth01_CatVar_ByGrp_pct</v>
      </c>
      <c r="E107" s="9" t="str" cm="1">
        <f t="array" ref="E107">_xlfn._xlws.FILTER(AnalysisMethods!$H$2:$H$31,AnalysisMethods!$E$2:$E$31='AE_SOC_PT Shell'!D107,"")</f>
        <v>%</v>
      </c>
      <c r="F107" s="10" t="str" cm="1">
        <f t="array" ref="F107">_xlfn._xlws.FILTER(AnalysisResults!$G$2:$G$1666,(AnalysisResults!$E$2:$E$1666='AE_SOC_PT Shell'!$D107)*(AnalysisResults!$I$2:$I$1666='AE_SOC_PT Shell'!$F$4)*(AnalysisResults!$O$2:$O$1666='AE_SOC_PT Shell'!$B107)*(AnalysisResults!$S$2:$S$1666='AE_SOC_PT Shell'!$C107),"")</f>
        <v>( XX.X)</v>
      </c>
      <c r="G107" s="10" t="str" cm="1">
        <f t="array" ref="G107">_xlfn._xlws.FILTER(AnalysisResults!$G$2:$G$1666,(AnalysisResults!$E$2:$E$1666='AE_SOC_PT Shell'!$D107)*(AnalysisResults!$I$2:$I$1666='AE_SOC_PT Shell'!$F$4)*(AnalysisResults!$O$2:$O$1666='AE_SOC_PT Shell'!$B107)*(AnalysisResults!$S$2:$S$1666='AE_SOC_PT Shell'!$C107),"")</f>
        <v>( XX.X)</v>
      </c>
      <c r="H107" s="10" t="str" cm="1">
        <f t="array" ref="H107">_xlfn._xlws.FILTER(AnalysisResults!$G$2:$G$1666,(AnalysisResults!$E$2:$E$1666='AE_SOC_PT Shell'!$D107)*(AnalysisResults!$I$2:$I$1666='AE_SOC_PT Shell'!$F$4)*(AnalysisResults!$O$2:$O$1666='AE_SOC_PT Shell'!$B107)*(AnalysisResults!$S$2:$S$1666='AE_SOC_PT Shell'!$C107),"")</f>
        <v>( XX.X)</v>
      </c>
    </row>
    <row r="108" spans="2:8" x14ac:dyDescent="0.45">
      <c r="B108" s="12" t="str">
        <v>GASTROINTESTINAL DISORDERS</v>
      </c>
      <c r="C108" s="12" t="str">
        <v>RECTAL HAEMORRHAGE</v>
      </c>
      <c r="D108" s="11" t="str">
        <v>Mth01_CatVar_ByGrp_n</v>
      </c>
      <c r="E108" s="9" t="str" cm="1">
        <f t="array" ref="E108">_xlfn._xlws.FILTER(AnalysisMethods!$H$2:$H$31,AnalysisMethods!$E$2:$E$31='AE_SOC_PT Shell'!D108,"")</f>
        <v>n</v>
      </c>
      <c r="F108" s="10" t="str" cm="1">
        <f t="array" ref="F108">_xlfn._xlws.FILTER(AnalysisResults!$G$2:$G$1666,(AnalysisResults!$E$2:$E$1666='AE_SOC_PT Shell'!$D108)*(AnalysisResults!$I$2:$I$1666='AE_SOC_PT Shell'!$F$4)*(AnalysisResults!$O$2:$O$1666='AE_SOC_PT Shell'!$B108)*(AnalysisResults!$S$2:$S$1666='AE_SOC_PT Shell'!$C108),"")</f>
        <v>XX</v>
      </c>
      <c r="G108" s="10" t="str" cm="1">
        <f t="array" ref="G108">_xlfn._xlws.FILTER(AnalysisResults!$G$2:$G$1666,(AnalysisResults!$E$2:$E$1666='AE_SOC_PT Shell'!$D108)*(AnalysisResults!$I$2:$I$1666='AE_SOC_PT Shell'!$F$4)*(AnalysisResults!$O$2:$O$1666='AE_SOC_PT Shell'!$B108)*(AnalysisResults!$S$2:$S$1666='AE_SOC_PT Shell'!$C108),"")</f>
        <v>XX</v>
      </c>
      <c r="H108" s="10" t="str" cm="1">
        <f t="array" ref="H108">_xlfn._xlws.FILTER(AnalysisResults!$G$2:$G$1666,(AnalysisResults!$E$2:$E$1666='AE_SOC_PT Shell'!$D108)*(AnalysisResults!$I$2:$I$1666='AE_SOC_PT Shell'!$F$4)*(AnalysisResults!$O$2:$O$1666='AE_SOC_PT Shell'!$B108)*(AnalysisResults!$S$2:$S$1666='AE_SOC_PT Shell'!$C108),"")</f>
        <v>XX</v>
      </c>
    </row>
    <row r="109" spans="2:8" x14ac:dyDescent="0.45">
      <c r="B109" s="12" t="str">
        <v>GASTROINTESTINAL DISORDERS</v>
      </c>
      <c r="C109" s="12" t="str">
        <v>RECTAL HAEMORRHAGE</v>
      </c>
      <c r="D109" s="11" t="str">
        <v>Mth01_CatVar_ByGrp_pct</v>
      </c>
      <c r="E109" s="9" t="str" cm="1">
        <f t="array" ref="E109">_xlfn._xlws.FILTER(AnalysisMethods!$H$2:$H$31,AnalysisMethods!$E$2:$E$31='AE_SOC_PT Shell'!D109,"")</f>
        <v>%</v>
      </c>
      <c r="F109" s="10" t="str" cm="1">
        <f t="array" ref="F109">_xlfn._xlws.FILTER(AnalysisResults!$G$2:$G$1666,(AnalysisResults!$E$2:$E$1666='AE_SOC_PT Shell'!$D109)*(AnalysisResults!$I$2:$I$1666='AE_SOC_PT Shell'!$F$4)*(AnalysisResults!$O$2:$O$1666='AE_SOC_PT Shell'!$B109)*(AnalysisResults!$S$2:$S$1666='AE_SOC_PT Shell'!$C109),"")</f>
        <v>( XX.X)</v>
      </c>
      <c r="G109" s="10" t="str" cm="1">
        <f t="array" ref="G109">_xlfn._xlws.FILTER(AnalysisResults!$G$2:$G$1666,(AnalysisResults!$E$2:$E$1666='AE_SOC_PT Shell'!$D109)*(AnalysisResults!$I$2:$I$1666='AE_SOC_PT Shell'!$F$4)*(AnalysisResults!$O$2:$O$1666='AE_SOC_PT Shell'!$B109)*(AnalysisResults!$S$2:$S$1666='AE_SOC_PT Shell'!$C109),"")</f>
        <v>( XX.X)</v>
      </c>
      <c r="H109" s="10" t="str" cm="1">
        <f t="array" ref="H109">_xlfn._xlws.FILTER(AnalysisResults!$G$2:$G$1666,(AnalysisResults!$E$2:$E$1666='AE_SOC_PT Shell'!$D109)*(AnalysisResults!$I$2:$I$1666='AE_SOC_PT Shell'!$F$4)*(AnalysisResults!$O$2:$O$1666='AE_SOC_PT Shell'!$B109)*(AnalysisResults!$S$2:$S$1666='AE_SOC_PT Shell'!$C109),"")</f>
        <v>( XX.X)</v>
      </c>
    </row>
    <row r="110" spans="2:8" x14ac:dyDescent="0.45">
      <c r="B110" s="12" t="str">
        <v>GASTROINTESTINAL DISORDERS</v>
      </c>
      <c r="C110" s="12" t="str">
        <v>SALIVARY HYPERSECRETION</v>
      </c>
      <c r="D110" s="11" t="str">
        <v>Mth01_CatVar_ByGrp_n</v>
      </c>
      <c r="E110" s="9" t="str" cm="1">
        <f t="array" ref="E110">_xlfn._xlws.FILTER(AnalysisMethods!$H$2:$H$31,AnalysisMethods!$E$2:$E$31='AE_SOC_PT Shell'!D110,"")</f>
        <v>n</v>
      </c>
      <c r="F110" s="10" t="str" cm="1">
        <f t="array" ref="F110">_xlfn._xlws.FILTER(AnalysisResults!$G$2:$G$1666,(AnalysisResults!$E$2:$E$1666='AE_SOC_PT Shell'!$D110)*(AnalysisResults!$I$2:$I$1666='AE_SOC_PT Shell'!$F$4)*(AnalysisResults!$O$2:$O$1666='AE_SOC_PT Shell'!$B110)*(AnalysisResults!$S$2:$S$1666='AE_SOC_PT Shell'!$C110),"")</f>
        <v>XX</v>
      </c>
      <c r="G110" s="10" t="str" cm="1">
        <f t="array" ref="G110">_xlfn._xlws.FILTER(AnalysisResults!$G$2:$G$1666,(AnalysisResults!$E$2:$E$1666='AE_SOC_PT Shell'!$D110)*(AnalysisResults!$I$2:$I$1666='AE_SOC_PT Shell'!$F$4)*(AnalysisResults!$O$2:$O$1666='AE_SOC_PT Shell'!$B110)*(AnalysisResults!$S$2:$S$1666='AE_SOC_PT Shell'!$C110),"")</f>
        <v>XX</v>
      </c>
      <c r="H110" s="10" t="str" cm="1">
        <f t="array" ref="H110">_xlfn._xlws.FILTER(AnalysisResults!$G$2:$G$1666,(AnalysisResults!$E$2:$E$1666='AE_SOC_PT Shell'!$D110)*(AnalysisResults!$I$2:$I$1666='AE_SOC_PT Shell'!$F$4)*(AnalysisResults!$O$2:$O$1666='AE_SOC_PT Shell'!$B110)*(AnalysisResults!$S$2:$S$1666='AE_SOC_PT Shell'!$C110),"")</f>
        <v>XX</v>
      </c>
    </row>
    <row r="111" spans="2:8" x14ac:dyDescent="0.45">
      <c r="B111" s="12" t="str">
        <v>GASTROINTESTINAL DISORDERS</v>
      </c>
      <c r="C111" s="12" t="str">
        <v>SALIVARY HYPERSECRETION</v>
      </c>
      <c r="D111" s="11" t="str">
        <v>Mth01_CatVar_ByGrp_pct</v>
      </c>
      <c r="E111" s="9" t="str" cm="1">
        <f t="array" ref="E111">_xlfn._xlws.FILTER(AnalysisMethods!$H$2:$H$31,AnalysisMethods!$E$2:$E$31='AE_SOC_PT Shell'!D111,"")</f>
        <v>%</v>
      </c>
      <c r="F111" s="10" t="str" cm="1">
        <f t="array" ref="F111">_xlfn._xlws.FILTER(AnalysisResults!$G$2:$G$1666,(AnalysisResults!$E$2:$E$1666='AE_SOC_PT Shell'!$D111)*(AnalysisResults!$I$2:$I$1666='AE_SOC_PT Shell'!$F$4)*(AnalysisResults!$O$2:$O$1666='AE_SOC_PT Shell'!$B111)*(AnalysisResults!$S$2:$S$1666='AE_SOC_PT Shell'!$C111),"")</f>
        <v>( XX.X)</v>
      </c>
      <c r="G111" s="10" t="str" cm="1">
        <f t="array" ref="G111">_xlfn._xlws.FILTER(AnalysisResults!$G$2:$G$1666,(AnalysisResults!$E$2:$E$1666='AE_SOC_PT Shell'!$D111)*(AnalysisResults!$I$2:$I$1666='AE_SOC_PT Shell'!$F$4)*(AnalysisResults!$O$2:$O$1666='AE_SOC_PT Shell'!$B111)*(AnalysisResults!$S$2:$S$1666='AE_SOC_PT Shell'!$C111),"")</f>
        <v>( XX.X)</v>
      </c>
      <c r="H111" s="10" t="str" cm="1">
        <f t="array" ref="H111">_xlfn._xlws.FILTER(AnalysisResults!$G$2:$G$1666,(AnalysisResults!$E$2:$E$1666='AE_SOC_PT Shell'!$D111)*(AnalysisResults!$I$2:$I$1666='AE_SOC_PT Shell'!$F$4)*(AnalysisResults!$O$2:$O$1666='AE_SOC_PT Shell'!$B111)*(AnalysisResults!$S$2:$S$1666='AE_SOC_PT Shell'!$C111),"")</f>
        <v>( XX.X)</v>
      </c>
    </row>
    <row r="112" spans="2:8" x14ac:dyDescent="0.45">
      <c r="B112" s="12" t="str">
        <v>GASTROINTESTINAL DISORDERS</v>
      </c>
      <c r="C112" s="12" t="str">
        <v>STOMACH DISCOMFORT</v>
      </c>
      <c r="D112" s="11" t="str">
        <v>Mth01_CatVar_ByGrp_n</v>
      </c>
      <c r="E112" s="9" t="str" cm="1">
        <f t="array" ref="E112">_xlfn._xlws.FILTER(AnalysisMethods!$H$2:$H$31,AnalysisMethods!$E$2:$E$31='AE_SOC_PT Shell'!D112,"")</f>
        <v>n</v>
      </c>
      <c r="F112" s="10" t="str" cm="1">
        <f t="array" ref="F112">_xlfn._xlws.FILTER(AnalysisResults!$G$2:$G$1666,(AnalysisResults!$E$2:$E$1666='AE_SOC_PT Shell'!$D112)*(AnalysisResults!$I$2:$I$1666='AE_SOC_PT Shell'!$F$4)*(AnalysisResults!$O$2:$O$1666='AE_SOC_PT Shell'!$B112)*(AnalysisResults!$S$2:$S$1666='AE_SOC_PT Shell'!$C112),"")</f>
        <v>XX</v>
      </c>
      <c r="G112" s="10" t="str" cm="1">
        <f t="array" ref="G112">_xlfn._xlws.FILTER(AnalysisResults!$G$2:$G$1666,(AnalysisResults!$E$2:$E$1666='AE_SOC_PT Shell'!$D112)*(AnalysisResults!$I$2:$I$1666='AE_SOC_PT Shell'!$F$4)*(AnalysisResults!$O$2:$O$1666='AE_SOC_PT Shell'!$B112)*(AnalysisResults!$S$2:$S$1666='AE_SOC_PT Shell'!$C112),"")</f>
        <v>XX</v>
      </c>
      <c r="H112" s="10" t="str" cm="1">
        <f t="array" ref="H112">_xlfn._xlws.FILTER(AnalysisResults!$G$2:$G$1666,(AnalysisResults!$E$2:$E$1666='AE_SOC_PT Shell'!$D112)*(AnalysisResults!$I$2:$I$1666='AE_SOC_PT Shell'!$F$4)*(AnalysisResults!$O$2:$O$1666='AE_SOC_PT Shell'!$B112)*(AnalysisResults!$S$2:$S$1666='AE_SOC_PT Shell'!$C112),"")</f>
        <v>XX</v>
      </c>
    </row>
    <row r="113" spans="2:8" x14ac:dyDescent="0.45">
      <c r="B113" s="12" t="str">
        <v>GASTROINTESTINAL DISORDERS</v>
      </c>
      <c r="C113" s="12" t="str">
        <v>STOMACH DISCOMFORT</v>
      </c>
      <c r="D113" s="11" t="str">
        <v>Mth01_CatVar_ByGrp_pct</v>
      </c>
      <c r="E113" s="9" t="str" cm="1">
        <f t="array" ref="E113">_xlfn._xlws.FILTER(AnalysisMethods!$H$2:$H$31,AnalysisMethods!$E$2:$E$31='AE_SOC_PT Shell'!D113,"")</f>
        <v>%</v>
      </c>
      <c r="F113" s="10" t="str" cm="1">
        <f t="array" ref="F113">_xlfn._xlws.FILTER(AnalysisResults!$G$2:$G$1666,(AnalysisResults!$E$2:$E$1666='AE_SOC_PT Shell'!$D113)*(AnalysisResults!$I$2:$I$1666='AE_SOC_PT Shell'!$F$4)*(AnalysisResults!$O$2:$O$1666='AE_SOC_PT Shell'!$B113)*(AnalysisResults!$S$2:$S$1666='AE_SOC_PT Shell'!$C113),"")</f>
        <v>( XX.X)</v>
      </c>
      <c r="G113" s="10" t="str" cm="1">
        <f t="array" ref="G113">_xlfn._xlws.FILTER(AnalysisResults!$G$2:$G$1666,(AnalysisResults!$E$2:$E$1666='AE_SOC_PT Shell'!$D113)*(AnalysisResults!$I$2:$I$1666='AE_SOC_PT Shell'!$F$4)*(AnalysisResults!$O$2:$O$1666='AE_SOC_PT Shell'!$B113)*(AnalysisResults!$S$2:$S$1666='AE_SOC_PT Shell'!$C113),"")</f>
        <v>( XX.X)</v>
      </c>
      <c r="H113" s="10" t="str" cm="1">
        <f t="array" ref="H113">_xlfn._xlws.FILTER(AnalysisResults!$G$2:$G$1666,(AnalysisResults!$E$2:$E$1666='AE_SOC_PT Shell'!$D113)*(AnalysisResults!$I$2:$I$1666='AE_SOC_PT Shell'!$F$4)*(AnalysisResults!$O$2:$O$1666='AE_SOC_PT Shell'!$B113)*(AnalysisResults!$S$2:$S$1666='AE_SOC_PT Shell'!$C113),"")</f>
        <v>( XX.X)</v>
      </c>
    </row>
    <row r="114" spans="2:8" x14ac:dyDescent="0.45">
      <c r="B114" s="12" t="str">
        <v>GASTROINTESTINAL DISORDERS</v>
      </c>
      <c r="C114" s="12" t="str">
        <v>VOMITING</v>
      </c>
      <c r="D114" s="11" t="str">
        <v>Mth01_CatVar_ByGrp_n</v>
      </c>
      <c r="E114" s="9" t="str" cm="1">
        <f t="array" ref="E114">_xlfn._xlws.FILTER(AnalysisMethods!$H$2:$H$31,AnalysisMethods!$E$2:$E$31='AE_SOC_PT Shell'!D114,"")</f>
        <v>n</v>
      </c>
      <c r="F114" s="10" t="str" cm="1">
        <f t="array" ref="F114">_xlfn._xlws.FILTER(AnalysisResults!$G$2:$G$1666,(AnalysisResults!$E$2:$E$1666='AE_SOC_PT Shell'!$D114)*(AnalysisResults!$I$2:$I$1666='AE_SOC_PT Shell'!$F$4)*(AnalysisResults!$O$2:$O$1666='AE_SOC_PT Shell'!$B114)*(AnalysisResults!$S$2:$S$1666='AE_SOC_PT Shell'!$C114),"")</f>
        <v>XX</v>
      </c>
      <c r="G114" s="10" t="str" cm="1">
        <f t="array" ref="G114">_xlfn._xlws.FILTER(AnalysisResults!$G$2:$G$1666,(AnalysisResults!$E$2:$E$1666='AE_SOC_PT Shell'!$D114)*(AnalysisResults!$I$2:$I$1666='AE_SOC_PT Shell'!$F$4)*(AnalysisResults!$O$2:$O$1666='AE_SOC_PT Shell'!$B114)*(AnalysisResults!$S$2:$S$1666='AE_SOC_PT Shell'!$C114),"")</f>
        <v>XX</v>
      </c>
      <c r="H114" s="10" t="str" cm="1">
        <f t="array" ref="H114">_xlfn._xlws.FILTER(AnalysisResults!$G$2:$G$1666,(AnalysisResults!$E$2:$E$1666='AE_SOC_PT Shell'!$D114)*(AnalysisResults!$I$2:$I$1666='AE_SOC_PT Shell'!$F$4)*(AnalysisResults!$O$2:$O$1666='AE_SOC_PT Shell'!$B114)*(AnalysisResults!$S$2:$S$1666='AE_SOC_PT Shell'!$C114),"")</f>
        <v>XX</v>
      </c>
    </row>
    <row r="115" spans="2:8" x14ac:dyDescent="0.45">
      <c r="B115" s="12" t="str">
        <v>GASTROINTESTINAL DISORDERS</v>
      </c>
      <c r="C115" s="12" t="str">
        <v>VOMITING</v>
      </c>
      <c r="D115" s="11" t="str">
        <v>Mth01_CatVar_ByGrp_pct</v>
      </c>
      <c r="E115" s="9" t="str" cm="1">
        <f t="array" ref="E115">_xlfn._xlws.FILTER(AnalysisMethods!$H$2:$H$31,AnalysisMethods!$E$2:$E$31='AE_SOC_PT Shell'!D115,"")</f>
        <v>%</v>
      </c>
      <c r="F115" s="10" t="str" cm="1">
        <f t="array" ref="F115">_xlfn._xlws.FILTER(AnalysisResults!$G$2:$G$1666,(AnalysisResults!$E$2:$E$1666='AE_SOC_PT Shell'!$D115)*(AnalysisResults!$I$2:$I$1666='AE_SOC_PT Shell'!$F$4)*(AnalysisResults!$O$2:$O$1666='AE_SOC_PT Shell'!$B115)*(AnalysisResults!$S$2:$S$1666='AE_SOC_PT Shell'!$C115),"")</f>
        <v>( XX.X)</v>
      </c>
      <c r="G115" s="10" t="str" cm="1">
        <f t="array" ref="G115">_xlfn._xlws.FILTER(AnalysisResults!$G$2:$G$1666,(AnalysisResults!$E$2:$E$1666='AE_SOC_PT Shell'!$D115)*(AnalysisResults!$I$2:$I$1666='AE_SOC_PT Shell'!$F$4)*(AnalysisResults!$O$2:$O$1666='AE_SOC_PT Shell'!$B115)*(AnalysisResults!$S$2:$S$1666='AE_SOC_PT Shell'!$C115),"")</f>
        <v>( XX.X)</v>
      </c>
      <c r="H115" s="10" t="str" cm="1">
        <f t="array" ref="H115">_xlfn._xlws.FILTER(AnalysisResults!$G$2:$G$1666,(AnalysisResults!$E$2:$E$1666='AE_SOC_PT Shell'!$D115)*(AnalysisResults!$I$2:$I$1666='AE_SOC_PT Shell'!$F$4)*(AnalysisResults!$O$2:$O$1666='AE_SOC_PT Shell'!$B115)*(AnalysisResults!$S$2:$S$1666='AE_SOC_PT Shell'!$C115),"")</f>
        <v>( XX.X)</v>
      </c>
    </row>
    <row r="116" spans="2:8" x14ac:dyDescent="0.45">
      <c r="B116" s="12" t="str">
        <v>GENERAL DISORDERS AND ADMINISTRATION SITE CONDITIONS</v>
      </c>
      <c r="C116" s="12" t="str">
        <v/>
      </c>
      <c r="D116" s="11" t="str">
        <v>Mth01_CatVar_ByGrp_n</v>
      </c>
      <c r="E116" s="9" t="str" cm="1">
        <f t="array" ref="E116">_xlfn._xlws.FILTER(AnalysisMethods!$H$2:$H$31,AnalysisMethods!$E$2:$E$31='AE_SOC_PT Shell'!D116,"")</f>
        <v>n</v>
      </c>
      <c r="F116" s="10" t="str" cm="1">
        <f t="array" ref="F116">_xlfn._xlws.FILTER(AnalysisResults!$G$2:$G$1666,(AnalysisResults!$E$2:$E$1666='AE_SOC_PT Shell'!$D116)*(AnalysisResults!$I$2:$I$1666='AE_SOC_PT Shell'!$F$4)*(AnalysisResults!$O$2:$O$1666='AE_SOC_PT Shell'!$B116)*(AnalysisResults!$S$2:$S$1666='AE_SOC_PT Shell'!$C116),"")</f>
        <v>XX</v>
      </c>
      <c r="G116" s="10" t="str" cm="1">
        <f t="array" ref="G116">_xlfn._xlws.FILTER(AnalysisResults!$G$2:$G$1666,(AnalysisResults!$E$2:$E$1666='AE_SOC_PT Shell'!$D116)*(AnalysisResults!$I$2:$I$1666='AE_SOC_PT Shell'!$F$4)*(AnalysisResults!$O$2:$O$1666='AE_SOC_PT Shell'!$B116)*(AnalysisResults!$S$2:$S$1666='AE_SOC_PT Shell'!$C116),"")</f>
        <v>XX</v>
      </c>
      <c r="H116" s="10" t="str" cm="1">
        <f t="array" ref="H116">_xlfn._xlws.FILTER(AnalysisResults!$G$2:$G$1666,(AnalysisResults!$E$2:$E$1666='AE_SOC_PT Shell'!$D116)*(AnalysisResults!$I$2:$I$1666='AE_SOC_PT Shell'!$F$4)*(AnalysisResults!$O$2:$O$1666='AE_SOC_PT Shell'!$B116)*(AnalysisResults!$S$2:$S$1666='AE_SOC_PT Shell'!$C116),"")</f>
        <v>XX</v>
      </c>
    </row>
    <row r="117" spans="2:8" x14ac:dyDescent="0.45">
      <c r="B117" s="12" t="str">
        <v>GENERAL DISORDERS AND ADMINISTRATION SITE CONDITIONS</v>
      </c>
      <c r="C117" s="12" t="str">
        <v/>
      </c>
      <c r="D117" s="11" t="str">
        <v>Mth01_CatVar_ByGrp_pct</v>
      </c>
      <c r="E117" s="9" t="str" cm="1">
        <f t="array" ref="E117">_xlfn._xlws.FILTER(AnalysisMethods!$H$2:$H$31,AnalysisMethods!$E$2:$E$31='AE_SOC_PT Shell'!D117,"")</f>
        <v>%</v>
      </c>
      <c r="F117" s="10" t="str" cm="1">
        <f t="array" ref="F117">_xlfn._xlws.FILTER(AnalysisResults!$G$2:$G$1666,(AnalysisResults!$E$2:$E$1666='AE_SOC_PT Shell'!$D117)*(AnalysisResults!$I$2:$I$1666='AE_SOC_PT Shell'!$F$4)*(AnalysisResults!$O$2:$O$1666='AE_SOC_PT Shell'!$B117)*(AnalysisResults!$S$2:$S$1666='AE_SOC_PT Shell'!$C117),"")</f>
        <v>( XX.X)</v>
      </c>
      <c r="G117" s="10" t="str" cm="1">
        <f t="array" ref="G117">_xlfn._xlws.FILTER(AnalysisResults!$G$2:$G$1666,(AnalysisResults!$E$2:$E$1666='AE_SOC_PT Shell'!$D117)*(AnalysisResults!$I$2:$I$1666='AE_SOC_PT Shell'!$F$4)*(AnalysisResults!$O$2:$O$1666='AE_SOC_PT Shell'!$B117)*(AnalysisResults!$S$2:$S$1666='AE_SOC_PT Shell'!$C117),"")</f>
        <v>( XX.X)</v>
      </c>
      <c r="H117" s="10" t="str" cm="1">
        <f t="array" ref="H117">_xlfn._xlws.FILTER(AnalysisResults!$G$2:$G$1666,(AnalysisResults!$E$2:$E$1666='AE_SOC_PT Shell'!$D117)*(AnalysisResults!$I$2:$I$1666='AE_SOC_PT Shell'!$F$4)*(AnalysisResults!$O$2:$O$1666='AE_SOC_PT Shell'!$B117)*(AnalysisResults!$S$2:$S$1666='AE_SOC_PT Shell'!$C117),"")</f>
        <v>( XX.X)</v>
      </c>
    </row>
    <row r="118" spans="2:8" x14ac:dyDescent="0.45">
      <c r="B118" s="12" t="str">
        <v>GENERAL DISORDERS AND ADMINISTRATION SITE CONDITIONS</v>
      </c>
      <c r="C118" s="12" t="str">
        <v>APPLICATION SITE BLEEDING</v>
      </c>
      <c r="D118" s="11" t="str">
        <v>Mth01_CatVar_ByGrp_n</v>
      </c>
      <c r="E118" s="9" t="str" cm="1">
        <f t="array" ref="E118">_xlfn._xlws.FILTER(AnalysisMethods!$H$2:$H$31,AnalysisMethods!$E$2:$E$31='AE_SOC_PT Shell'!D118,"")</f>
        <v>n</v>
      </c>
      <c r="F118" s="10" t="str" cm="1">
        <f t="array" ref="F118">_xlfn._xlws.FILTER(AnalysisResults!$G$2:$G$1666,(AnalysisResults!$E$2:$E$1666='AE_SOC_PT Shell'!$D118)*(AnalysisResults!$I$2:$I$1666='AE_SOC_PT Shell'!$F$4)*(AnalysisResults!$O$2:$O$1666='AE_SOC_PT Shell'!$B118)*(AnalysisResults!$S$2:$S$1666='AE_SOC_PT Shell'!$C118),"")</f>
        <v>XX</v>
      </c>
      <c r="G118" s="10" t="str" cm="1">
        <f t="array" ref="G118">_xlfn._xlws.FILTER(AnalysisResults!$G$2:$G$1666,(AnalysisResults!$E$2:$E$1666='AE_SOC_PT Shell'!$D118)*(AnalysisResults!$I$2:$I$1666='AE_SOC_PT Shell'!$F$4)*(AnalysisResults!$O$2:$O$1666='AE_SOC_PT Shell'!$B118)*(AnalysisResults!$S$2:$S$1666='AE_SOC_PT Shell'!$C118),"")</f>
        <v>XX</v>
      </c>
      <c r="H118" s="10" t="str" cm="1">
        <f t="array" ref="H118">_xlfn._xlws.FILTER(AnalysisResults!$G$2:$G$1666,(AnalysisResults!$E$2:$E$1666='AE_SOC_PT Shell'!$D118)*(AnalysisResults!$I$2:$I$1666='AE_SOC_PT Shell'!$F$4)*(AnalysisResults!$O$2:$O$1666='AE_SOC_PT Shell'!$B118)*(AnalysisResults!$S$2:$S$1666='AE_SOC_PT Shell'!$C118),"")</f>
        <v>XX</v>
      </c>
    </row>
    <row r="119" spans="2:8" x14ac:dyDescent="0.45">
      <c r="B119" s="12" t="str">
        <v>GENERAL DISORDERS AND ADMINISTRATION SITE CONDITIONS</v>
      </c>
      <c r="C119" s="12" t="str">
        <v>APPLICATION SITE BLEEDING</v>
      </c>
      <c r="D119" s="11" t="str">
        <v>Mth01_CatVar_ByGrp_pct</v>
      </c>
      <c r="E119" s="9" t="str" cm="1">
        <f t="array" ref="E119">_xlfn._xlws.FILTER(AnalysisMethods!$H$2:$H$31,AnalysisMethods!$E$2:$E$31='AE_SOC_PT Shell'!D119,"")</f>
        <v>%</v>
      </c>
      <c r="F119" s="10" t="str" cm="1">
        <f t="array" ref="F119">_xlfn._xlws.FILTER(AnalysisResults!$G$2:$G$1666,(AnalysisResults!$E$2:$E$1666='AE_SOC_PT Shell'!$D119)*(AnalysisResults!$I$2:$I$1666='AE_SOC_PT Shell'!$F$4)*(AnalysisResults!$O$2:$O$1666='AE_SOC_PT Shell'!$B119)*(AnalysisResults!$S$2:$S$1666='AE_SOC_PT Shell'!$C119),"")</f>
        <v>( XX.X)</v>
      </c>
      <c r="G119" s="10" t="str" cm="1">
        <f t="array" ref="G119">_xlfn._xlws.FILTER(AnalysisResults!$G$2:$G$1666,(AnalysisResults!$E$2:$E$1666='AE_SOC_PT Shell'!$D119)*(AnalysisResults!$I$2:$I$1666='AE_SOC_PT Shell'!$F$4)*(AnalysisResults!$O$2:$O$1666='AE_SOC_PT Shell'!$B119)*(AnalysisResults!$S$2:$S$1666='AE_SOC_PT Shell'!$C119),"")</f>
        <v>( XX.X)</v>
      </c>
      <c r="H119" s="10" t="str" cm="1">
        <f t="array" ref="H119">_xlfn._xlws.FILTER(AnalysisResults!$G$2:$G$1666,(AnalysisResults!$E$2:$E$1666='AE_SOC_PT Shell'!$D119)*(AnalysisResults!$I$2:$I$1666='AE_SOC_PT Shell'!$F$4)*(AnalysisResults!$O$2:$O$1666='AE_SOC_PT Shell'!$B119)*(AnalysisResults!$S$2:$S$1666='AE_SOC_PT Shell'!$C119),"")</f>
        <v>( XX.X)</v>
      </c>
    </row>
    <row r="120" spans="2:8" x14ac:dyDescent="0.45">
      <c r="B120" s="12" t="str">
        <v>GENERAL DISORDERS AND ADMINISTRATION SITE CONDITIONS</v>
      </c>
      <c r="C120" s="12" t="str">
        <v>APPLICATION SITE DERMATITIS</v>
      </c>
      <c r="D120" s="11" t="str">
        <v>Mth01_CatVar_ByGrp_n</v>
      </c>
      <c r="E120" s="9" t="str" cm="1">
        <f t="array" ref="E120">_xlfn._xlws.FILTER(AnalysisMethods!$H$2:$H$31,AnalysisMethods!$E$2:$E$31='AE_SOC_PT Shell'!D120,"")</f>
        <v>n</v>
      </c>
      <c r="F120" s="10" t="str" cm="1">
        <f t="array" ref="F120">_xlfn._xlws.FILTER(AnalysisResults!$G$2:$G$1666,(AnalysisResults!$E$2:$E$1666='AE_SOC_PT Shell'!$D120)*(AnalysisResults!$I$2:$I$1666='AE_SOC_PT Shell'!$F$4)*(AnalysisResults!$O$2:$O$1666='AE_SOC_PT Shell'!$B120)*(AnalysisResults!$S$2:$S$1666='AE_SOC_PT Shell'!$C120),"")</f>
        <v>XX</v>
      </c>
      <c r="G120" s="10" t="str" cm="1">
        <f t="array" ref="G120">_xlfn._xlws.FILTER(AnalysisResults!$G$2:$G$1666,(AnalysisResults!$E$2:$E$1666='AE_SOC_PT Shell'!$D120)*(AnalysisResults!$I$2:$I$1666='AE_SOC_PT Shell'!$F$4)*(AnalysisResults!$O$2:$O$1666='AE_SOC_PT Shell'!$B120)*(AnalysisResults!$S$2:$S$1666='AE_SOC_PT Shell'!$C120),"")</f>
        <v>XX</v>
      </c>
      <c r="H120" s="10" t="str" cm="1">
        <f t="array" ref="H120">_xlfn._xlws.FILTER(AnalysisResults!$G$2:$G$1666,(AnalysisResults!$E$2:$E$1666='AE_SOC_PT Shell'!$D120)*(AnalysisResults!$I$2:$I$1666='AE_SOC_PT Shell'!$F$4)*(AnalysisResults!$O$2:$O$1666='AE_SOC_PT Shell'!$B120)*(AnalysisResults!$S$2:$S$1666='AE_SOC_PT Shell'!$C120),"")</f>
        <v>XX</v>
      </c>
    </row>
    <row r="121" spans="2:8" x14ac:dyDescent="0.45">
      <c r="B121" s="12" t="str">
        <v>GENERAL DISORDERS AND ADMINISTRATION SITE CONDITIONS</v>
      </c>
      <c r="C121" s="12" t="str">
        <v>APPLICATION SITE DERMATITIS</v>
      </c>
      <c r="D121" s="11" t="str">
        <v>Mth01_CatVar_ByGrp_pct</v>
      </c>
      <c r="E121" s="9" t="str" cm="1">
        <f t="array" ref="E121">_xlfn._xlws.FILTER(AnalysisMethods!$H$2:$H$31,AnalysisMethods!$E$2:$E$31='AE_SOC_PT Shell'!D121,"")</f>
        <v>%</v>
      </c>
      <c r="F121" s="10" t="str" cm="1">
        <f t="array" ref="F121">_xlfn._xlws.FILTER(AnalysisResults!$G$2:$G$1666,(AnalysisResults!$E$2:$E$1666='AE_SOC_PT Shell'!$D121)*(AnalysisResults!$I$2:$I$1666='AE_SOC_PT Shell'!$F$4)*(AnalysisResults!$O$2:$O$1666='AE_SOC_PT Shell'!$B121)*(AnalysisResults!$S$2:$S$1666='AE_SOC_PT Shell'!$C121),"")</f>
        <v>( XX.X)</v>
      </c>
      <c r="G121" s="10" t="str" cm="1">
        <f t="array" ref="G121">_xlfn._xlws.FILTER(AnalysisResults!$G$2:$G$1666,(AnalysisResults!$E$2:$E$1666='AE_SOC_PT Shell'!$D121)*(AnalysisResults!$I$2:$I$1666='AE_SOC_PT Shell'!$F$4)*(AnalysisResults!$O$2:$O$1666='AE_SOC_PT Shell'!$B121)*(AnalysisResults!$S$2:$S$1666='AE_SOC_PT Shell'!$C121),"")</f>
        <v>( XX.X)</v>
      </c>
      <c r="H121" s="10" t="str" cm="1">
        <f t="array" ref="H121">_xlfn._xlws.FILTER(AnalysisResults!$G$2:$G$1666,(AnalysisResults!$E$2:$E$1666='AE_SOC_PT Shell'!$D121)*(AnalysisResults!$I$2:$I$1666='AE_SOC_PT Shell'!$F$4)*(AnalysisResults!$O$2:$O$1666='AE_SOC_PT Shell'!$B121)*(AnalysisResults!$S$2:$S$1666='AE_SOC_PT Shell'!$C121),"")</f>
        <v>( XX.X)</v>
      </c>
    </row>
    <row r="122" spans="2:8" x14ac:dyDescent="0.45">
      <c r="B122" s="12" t="str">
        <v>GENERAL DISORDERS AND ADMINISTRATION SITE CONDITIONS</v>
      </c>
      <c r="C122" s="12" t="str">
        <v>APPLICATION SITE DESQUAMATION</v>
      </c>
      <c r="D122" s="11" t="str">
        <v>Mth01_CatVar_ByGrp_n</v>
      </c>
      <c r="E122" s="9" t="str" cm="1">
        <f t="array" ref="E122">_xlfn._xlws.FILTER(AnalysisMethods!$H$2:$H$31,AnalysisMethods!$E$2:$E$31='AE_SOC_PT Shell'!D122,"")</f>
        <v>n</v>
      </c>
      <c r="F122" s="10" t="str" cm="1">
        <f t="array" ref="F122">_xlfn._xlws.FILTER(AnalysisResults!$G$2:$G$1666,(AnalysisResults!$E$2:$E$1666='AE_SOC_PT Shell'!$D122)*(AnalysisResults!$I$2:$I$1666='AE_SOC_PT Shell'!$F$4)*(AnalysisResults!$O$2:$O$1666='AE_SOC_PT Shell'!$B122)*(AnalysisResults!$S$2:$S$1666='AE_SOC_PT Shell'!$C122),"")</f>
        <v>XX</v>
      </c>
      <c r="G122" s="10" t="str" cm="1">
        <f t="array" ref="G122">_xlfn._xlws.FILTER(AnalysisResults!$G$2:$G$1666,(AnalysisResults!$E$2:$E$1666='AE_SOC_PT Shell'!$D122)*(AnalysisResults!$I$2:$I$1666='AE_SOC_PT Shell'!$F$4)*(AnalysisResults!$O$2:$O$1666='AE_SOC_PT Shell'!$B122)*(AnalysisResults!$S$2:$S$1666='AE_SOC_PT Shell'!$C122),"")</f>
        <v>XX</v>
      </c>
      <c r="H122" s="10" t="str" cm="1">
        <f t="array" ref="H122">_xlfn._xlws.FILTER(AnalysisResults!$G$2:$G$1666,(AnalysisResults!$E$2:$E$1666='AE_SOC_PT Shell'!$D122)*(AnalysisResults!$I$2:$I$1666='AE_SOC_PT Shell'!$F$4)*(AnalysisResults!$O$2:$O$1666='AE_SOC_PT Shell'!$B122)*(AnalysisResults!$S$2:$S$1666='AE_SOC_PT Shell'!$C122),"")</f>
        <v>XX</v>
      </c>
    </row>
    <row r="123" spans="2:8" x14ac:dyDescent="0.45">
      <c r="B123" s="12" t="str">
        <v>GENERAL DISORDERS AND ADMINISTRATION SITE CONDITIONS</v>
      </c>
      <c r="C123" s="12" t="str">
        <v>APPLICATION SITE DESQUAMATION</v>
      </c>
      <c r="D123" s="11" t="str">
        <v>Mth01_CatVar_ByGrp_pct</v>
      </c>
      <c r="E123" s="9" t="str" cm="1">
        <f t="array" ref="E123">_xlfn._xlws.FILTER(AnalysisMethods!$H$2:$H$31,AnalysisMethods!$E$2:$E$31='AE_SOC_PT Shell'!D123,"")</f>
        <v>%</v>
      </c>
      <c r="F123" s="10" t="str" cm="1">
        <f t="array" ref="F123">_xlfn._xlws.FILTER(AnalysisResults!$G$2:$G$1666,(AnalysisResults!$E$2:$E$1666='AE_SOC_PT Shell'!$D123)*(AnalysisResults!$I$2:$I$1666='AE_SOC_PT Shell'!$F$4)*(AnalysisResults!$O$2:$O$1666='AE_SOC_PT Shell'!$B123)*(AnalysisResults!$S$2:$S$1666='AE_SOC_PT Shell'!$C123),"")</f>
        <v>( XX.X)</v>
      </c>
      <c r="G123" s="10" t="str" cm="1">
        <f t="array" ref="G123">_xlfn._xlws.FILTER(AnalysisResults!$G$2:$G$1666,(AnalysisResults!$E$2:$E$1666='AE_SOC_PT Shell'!$D123)*(AnalysisResults!$I$2:$I$1666='AE_SOC_PT Shell'!$F$4)*(AnalysisResults!$O$2:$O$1666='AE_SOC_PT Shell'!$B123)*(AnalysisResults!$S$2:$S$1666='AE_SOC_PT Shell'!$C123),"")</f>
        <v>( XX.X)</v>
      </c>
      <c r="H123" s="10" t="str" cm="1">
        <f t="array" ref="H123">_xlfn._xlws.FILTER(AnalysisResults!$G$2:$G$1666,(AnalysisResults!$E$2:$E$1666='AE_SOC_PT Shell'!$D123)*(AnalysisResults!$I$2:$I$1666='AE_SOC_PT Shell'!$F$4)*(AnalysisResults!$O$2:$O$1666='AE_SOC_PT Shell'!$B123)*(AnalysisResults!$S$2:$S$1666='AE_SOC_PT Shell'!$C123),"")</f>
        <v>( XX.X)</v>
      </c>
    </row>
    <row r="124" spans="2:8" x14ac:dyDescent="0.45">
      <c r="B124" s="12" t="str">
        <v>GENERAL DISORDERS AND ADMINISTRATION SITE CONDITIONS</v>
      </c>
      <c r="C124" s="12" t="str">
        <v>APPLICATION SITE DISCHARGE</v>
      </c>
      <c r="D124" s="11" t="str">
        <v>Mth01_CatVar_ByGrp_n</v>
      </c>
      <c r="E124" s="9" t="str" cm="1">
        <f t="array" ref="E124">_xlfn._xlws.FILTER(AnalysisMethods!$H$2:$H$31,AnalysisMethods!$E$2:$E$31='AE_SOC_PT Shell'!D124,"")</f>
        <v>n</v>
      </c>
      <c r="F124" s="10" t="str" cm="1">
        <f t="array" ref="F124">_xlfn._xlws.FILTER(AnalysisResults!$G$2:$G$1666,(AnalysisResults!$E$2:$E$1666='AE_SOC_PT Shell'!$D124)*(AnalysisResults!$I$2:$I$1666='AE_SOC_PT Shell'!$F$4)*(AnalysisResults!$O$2:$O$1666='AE_SOC_PT Shell'!$B124)*(AnalysisResults!$S$2:$S$1666='AE_SOC_PT Shell'!$C124),"")</f>
        <v>XX</v>
      </c>
      <c r="G124" s="10" t="str" cm="1">
        <f t="array" ref="G124">_xlfn._xlws.FILTER(AnalysisResults!$G$2:$G$1666,(AnalysisResults!$E$2:$E$1666='AE_SOC_PT Shell'!$D124)*(AnalysisResults!$I$2:$I$1666='AE_SOC_PT Shell'!$F$4)*(AnalysisResults!$O$2:$O$1666='AE_SOC_PT Shell'!$B124)*(AnalysisResults!$S$2:$S$1666='AE_SOC_PT Shell'!$C124),"")</f>
        <v>XX</v>
      </c>
      <c r="H124" s="10" t="str" cm="1">
        <f t="array" ref="H124">_xlfn._xlws.FILTER(AnalysisResults!$G$2:$G$1666,(AnalysisResults!$E$2:$E$1666='AE_SOC_PT Shell'!$D124)*(AnalysisResults!$I$2:$I$1666='AE_SOC_PT Shell'!$F$4)*(AnalysisResults!$O$2:$O$1666='AE_SOC_PT Shell'!$B124)*(AnalysisResults!$S$2:$S$1666='AE_SOC_PT Shell'!$C124),"")</f>
        <v>XX</v>
      </c>
    </row>
    <row r="125" spans="2:8" x14ac:dyDescent="0.45">
      <c r="B125" s="12" t="str">
        <v>GENERAL DISORDERS AND ADMINISTRATION SITE CONDITIONS</v>
      </c>
      <c r="C125" s="12" t="str">
        <v>APPLICATION SITE DISCHARGE</v>
      </c>
      <c r="D125" s="11" t="str">
        <v>Mth01_CatVar_ByGrp_pct</v>
      </c>
      <c r="E125" s="9" t="str" cm="1">
        <f t="array" ref="E125">_xlfn._xlws.FILTER(AnalysisMethods!$H$2:$H$31,AnalysisMethods!$E$2:$E$31='AE_SOC_PT Shell'!D125,"")</f>
        <v>%</v>
      </c>
      <c r="F125" s="10" t="str" cm="1">
        <f t="array" ref="F125">_xlfn._xlws.FILTER(AnalysisResults!$G$2:$G$1666,(AnalysisResults!$E$2:$E$1666='AE_SOC_PT Shell'!$D125)*(AnalysisResults!$I$2:$I$1666='AE_SOC_PT Shell'!$F$4)*(AnalysisResults!$O$2:$O$1666='AE_SOC_PT Shell'!$B125)*(AnalysisResults!$S$2:$S$1666='AE_SOC_PT Shell'!$C125),"")</f>
        <v>( XX.X)</v>
      </c>
      <c r="G125" s="10" t="str" cm="1">
        <f t="array" ref="G125">_xlfn._xlws.FILTER(AnalysisResults!$G$2:$G$1666,(AnalysisResults!$E$2:$E$1666='AE_SOC_PT Shell'!$D125)*(AnalysisResults!$I$2:$I$1666='AE_SOC_PT Shell'!$F$4)*(AnalysisResults!$O$2:$O$1666='AE_SOC_PT Shell'!$B125)*(AnalysisResults!$S$2:$S$1666='AE_SOC_PT Shell'!$C125),"")</f>
        <v>( XX.X)</v>
      </c>
      <c r="H125" s="10" t="str" cm="1">
        <f t="array" ref="H125">_xlfn._xlws.FILTER(AnalysisResults!$G$2:$G$1666,(AnalysisResults!$E$2:$E$1666='AE_SOC_PT Shell'!$D125)*(AnalysisResults!$I$2:$I$1666='AE_SOC_PT Shell'!$F$4)*(AnalysisResults!$O$2:$O$1666='AE_SOC_PT Shell'!$B125)*(AnalysisResults!$S$2:$S$1666='AE_SOC_PT Shell'!$C125),"")</f>
        <v>( XX.X)</v>
      </c>
    </row>
    <row r="126" spans="2:8" x14ac:dyDescent="0.45">
      <c r="B126" s="12" t="str">
        <v>GENERAL DISORDERS AND ADMINISTRATION SITE CONDITIONS</v>
      </c>
      <c r="C126" s="12" t="str">
        <v>APPLICATION SITE DISCOLOURATION</v>
      </c>
      <c r="D126" s="11" t="str">
        <v>Mth01_CatVar_ByGrp_n</v>
      </c>
      <c r="E126" s="9" t="str" cm="1">
        <f t="array" ref="E126">_xlfn._xlws.FILTER(AnalysisMethods!$H$2:$H$31,AnalysisMethods!$E$2:$E$31='AE_SOC_PT Shell'!D126,"")</f>
        <v>n</v>
      </c>
      <c r="F126" s="10" t="str" cm="1">
        <f t="array" ref="F126">_xlfn._xlws.FILTER(AnalysisResults!$G$2:$G$1666,(AnalysisResults!$E$2:$E$1666='AE_SOC_PT Shell'!$D126)*(AnalysisResults!$I$2:$I$1666='AE_SOC_PT Shell'!$F$4)*(AnalysisResults!$O$2:$O$1666='AE_SOC_PT Shell'!$B126)*(AnalysisResults!$S$2:$S$1666='AE_SOC_PT Shell'!$C126),"")</f>
        <v>XX</v>
      </c>
      <c r="G126" s="10" t="str" cm="1">
        <f t="array" ref="G126">_xlfn._xlws.FILTER(AnalysisResults!$G$2:$G$1666,(AnalysisResults!$E$2:$E$1666='AE_SOC_PT Shell'!$D126)*(AnalysisResults!$I$2:$I$1666='AE_SOC_PT Shell'!$F$4)*(AnalysisResults!$O$2:$O$1666='AE_SOC_PT Shell'!$B126)*(AnalysisResults!$S$2:$S$1666='AE_SOC_PT Shell'!$C126),"")</f>
        <v>XX</v>
      </c>
      <c r="H126" s="10" t="str" cm="1">
        <f t="array" ref="H126">_xlfn._xlws.FILTER(AnalysisResults!$G$2:$G$1666,(AnalysisResults!$E$2:$E$1666='AE_SOC_PT Shell'!$D126)*(AnalysisResults!$I$2:$I$1666='AE_SOC_PT Shell'!$F$4)*(AnalysisResults!$O$2:$O$1666='AE_SOC_PT Shell'!$B126)*(AnalysisResults!$S$2:$S$1666='AE_SOC_PT Shell'!$C126),"")</f>
        <v>XX</v>
      </c>
    </row>
    <row r="127" spans="2:8" x14ac:dyDescent="0.45">
      <c r="B127" s="12" t="str">
        <v>GENERAL DISORDERS AND ADMINISTRATION SITE CONDITIONS</v>
      </c>
      <c r="C127" s="12" t="str">
        <v>APPLICATION SITE DISCOLOURATION</v>
      </c>
      <c r="D127" s="11" t="str">
        <v>Mth01_CatVar_ByGrp_pct</v>
      </c>
      <c r="E127" s="9" t="str" cm="1">
        <f t="array" ref="E127">_xlfn._xlws.FILTER(AnalysisMethods!$H$2:$H$31,AnalysisMethods!$E$2:$E$31='AE_SOC_PT Shell'!D127,"")</f>
        <v>%</v>
      </c>
      <c r="F127" s="10" t="str" cm="1">
        <f t="array" ref="F127">_xlfn._xlws.FILTER(AnalysisResults!$G$2:$G$1666,(AnalysisResults!$E$2:$E$1666='AE_SOC_PT Shell'!$D127)*(AnalysisResults!$I$2:$I$1666='AE_SOC_PT Shell'!$F$4)*(AnalysisResults!$O$2:$O$1666='AE_SOC_PT Shell'!$B127)*(AnalysisResults!$S$2:$S$1666='AE_SOC_PT Shell'!$C127),"")</f>
        <v>( XX.X)</v>
      </c>
      <c r="G127" s="10" t="str" cm="1">
        <f t="array" ref="G127">_xlfn._xlws.FILTER(AnalysisResults!$G$2:$G$1666,(AnalysisResults!$E$2:$E$1666='AE_SOC_PT Shell'!$D127)*(AnalysisResults!$I$2:$I$1666='AE_SOC_PT Shell'!$F$4)*(AnalysisResults!$O$2:$O$1666='AE_SOC_PT Shell'!$B127)*(AnalysisResults!$S$2:$S$1666='AE_SOC_PT Shell'!$C127),"")</f>
        <v>( XX.X)</v>
      </c>
      <c r="H127" s="10" t="str" cm="1">
        <f t="array" ref="H127">_xlfn._xlws.FILTER(AnalysisResults!$G$2:$G$1666,(AnalysisResults!$E$2:$E$1666='AE_SOC_PT Shell'!$D127)*(AnalysisResults!$I$2:$I$1666='AE_SOC_PT Shell'!$F$4)*(AnalysisResults!$O$2:$O$1666='AE_SOC_PT Shell'!$B127)*(AnalysisResults!$S$2:$S$1666='AE_SOC_PT Shell'!$C127),"")</f>
        <v>( XX.X)</v>
      </c>
    </row>
    <row r="128" spans="2:8" x14ac:dyDescent="0.45">
      <c r="B128" s="12" t="str">
        <v>GENERAL DISORDERS AND ADMINISTRATION SITE CONDITIONS</v>
      </c>
      <c r="C128" s="12" t="str">
        <v>APPLICATION SITE ERYTHEMA</v>
      </c>
      <c r="D128" s="11" t="str">
        <v>Mth01_CatVar_ByGrp_n</v>
      </c>
      <c r="E128" s="9" t="str" cm="1">
        <f t="array" ref="E128">_xlfn._xlws.FILTER(AnalysisMethods!$H$2:$H$31,AnalysisMethods!$E$2:$E$31='AE_SOC_PT Shell'!D128,"")</f>
        <v>n</v>
      </c>
      <c r="F128" s="10" t="str" cm="1">
        <f t="array" ref="F128">_xlfn._xlws.FILTER(AnalysisResults!$G$2:$G$1666,(AnalysisResults!$E$2:$E$1666='AE_SOC_PT Shell'!$D128)*(AnalysisResults!$I$2:$I$1666='AE_SOC_PT Shell'!$F$4)*(AnalysisResults!$O$2:$O$1666='AE_SOC_PT Shell'!$B128)*(AnalysisResults!$S$2:$S$1666='AE_SOC_PT Shell'!$C128),"")</f>
        <v>XX</v>
      </c>
      <c r="G128" s="10" t="str" cm="1">
        <f t="array" ref="G128">_xlfn._xlws.FILTER(AnalysisResults!$G$2:$G$1666,(AnalysisResults!$E$2:$E$1666='AE_SOC_PT Shell'!$D128)*(AnalysisResults!$I$2:$I$1666='AE_SOC_PT Shell'!$F$4)*(AnalysisResults!$O$2:$O$1666='AE_SOC_PT Shell'!$B128)*(AnalysisResults!$S$2:$S$1666='AE_SOC_PT Shell'!$C128),"")</f>
        <v>XX</v>
      </c>
      <c r="H128" s="10" t="str" cm="1">
        <f t="array" ref="H128">_xlfn._xlws.FILTER(AnalysisResults!$G$2:$G$1666,(AnalysisResults!$E$2:$E$1666='AE_SOC_PT Shell'!$D128)*(AnalysisResults!$I$2:$I$1666='AE_SOC_PT Shell'!$F$4)*(AnalysisResults!$O$2:$O$1666='AE_SOC_PT Shell'!$B128)*(AnalysisResults!$S$2:$S$1666='AE_SOC_PT Shell'!$C128),"")</f>
        <v>XX</v>
      </c>
    </row>
    <row r="129" spans="2:8" x14ac:dyDescent="0.45">
      <c r="B129" s="12" t="str">
        <v>GENERAL DISORDERS AND ADMINISTRATION SITE CONDITIONS</v>
      </c>
      <c r="C129" s="12" t="str">
        <v>APPLICATION SITE ERYTHEMA</v>
      </c>
      <c r="D129" s="11" t="str">
        <v>Mth01_CatVar_ByGrp_pct</v>
      </c>
      <c r="E129" s="9" t="str" cm="1">
        <f t="array" ref="E129">_xlfn._xlws.FILTER(AnalysisMethods!$H$2:$H$31,AnalysisMethods!$E$2:$E$31='AE_SOC_PT Shell'!D129,"")</f>
        <v>%</v>
      </c>
      <c r="F129" s="10" t="str" cm="1">
        <f t="array" ref="F129">_xlfn._xlws.FILTER(AnalysisResults!$G$2:$G$1666,(AnalysisResults!$E$2:$E$1666='AE_SOC_PT Shell'!$D129)*(AnalysisResults!$I$2:$I$1666='AE_SOC_PT Shell'!$F$4)*(AnalysisResults!$O$2:$O$1666='AE_SOC_PT Shell'!$B129)*(AnalysisResults!$S$2:$S$1666='AE_SOC_PT Shell'!$C129),"")</f>
        <v>( XX.X)</v>
      </c>
      <c r="G129" s="10" t="str" cm="1">
        <f t="array" ref="G129">_xlfn._xlws.FILTER(AnalysisResults!$G$2:$G$1666,(AnalysisResults!$E$2:$E$1666='AE_SOC_PT Shell'!$D129)*(AnalysisResults!$I$2:$I$1666='AE_SOC_PT Shell'!$F$4)*(AnalysisResults!$O$2:$O$1666='AE_SOC_PT Shell'!$B129)*(AnalysisResults!$S$2:$S$1666='AE_SOC_PT Shell'!$C129),"")</f>
        <v>( XX.X)</v>
      </c>
      <c r="H129" s="10" t="str" cm="1">
        <f t="array" ref="H129">_xlfn._xlws.FILTER(AnalysisResults!$G$2:$G$1666,(AnalysisResults!$E$2:$E$1666='AE_SOC_PT Shell'!$D129)*(AnalysisResults!$I$2:$I$1666='AE_SOC_PT Shell'!$F$4)*(AnalysisResults!$O$2:$O$1666='AE_SOC_PT Shell'!$B129)*(AnalysisResults!$S$2:$S$1666='AE_SOC_PT Shell'!$C129),"")</f>
        <v>( XX.X)</v>
      </c>
    </row>
    <row r="130" spans="2:8" x14ac:dyDescent="0.45">
      <c r="B130" s="12" t="str">
        <v>GENERAL DISORDERS AND ADMINISTRATION SITE CONDITIONS</v>
      </c>
      <c r="C130" s="12" t="str">
        <v>APPLICATION SITE INDURATION</v>
      </c>
      <c r="D130" s="11" t="str">
        <v>Mth01_CatVar_ByGrp_n</v>
      </c>
      <c r="E130" s="9" t="str" cm="1">
        <f t="array" ref="E130">_xlfn._xlws.FILTER(AnalysisMethods!$H$2:$H$31,AnalysisMethods!$E$2:$E$31='AE_SOC_PT Shell'!D130,"")</f>
        <v>n</v>
      </c>
      <c r="F130" s="10" t="str" cm="1">
        <f t="array" ref="F130">_xlfn._xlws.FILTER(AnalysisResults!$G$2:$G$1666,(AnalysisResults!$E$2:$E$1666='AE_SOC_PT Shell'!$D130)*(AnalysisResults!$I$2:$I$1666='AE_SOC_PT Shell'!$F$4)*(AnalysisResults!$O$2:$O$1666='AE_SOC_PT Shell'!$B130)*(AnalysisResults!$S$2:$S$1666='AE_SOC_PT Shell'!$C130),"")</f>
        <v>XX</v>
      </c>
      <c r="G130" s="10" t="str" cm="1">
        <f t="array" ref="G130">_xlfn._xlws.FILTER(AnalysisResults!$G$2:$G$1666,(AnalysisResults!$E$2:$E$1666='AE_SOC_PT Shell'!$D130)*(AnalysisResults!$I$2:$I$1666='AE_SOC_PT Shell'!$F$4)*(AnalysisResults!$O$2:$O$1666='AE_SOC_PT Shell'!$B130)*(AnalysisResults!$S$2:$S$1666='AE_SOC_PT Shell'!$C130),"")</f>
        <v>XX</v>
      </c>
      <c r="H130" s="10" t="str" cm="1">
        <f t="array" ref="H130">_xlfn._xlws.FILTER(AnalysisResults!$G$2:$G$1666,(AnalysisResults!$E$2:$E$1666='AE_SOC_PT Shell'!$D130)*(AnalysisResults!$I$2:$I$1666='AE_SOC_PT Shell'!$F$4)*(AnalysisResults!$O$2:$O$1666='AE_SOC_PT Shell'!$B130)*(AnalysisResults!$S$2:$S$1666='AE_SOC_PT Shell'!$C130),"")</f>
        <v>XX</v>
      </c>
    </row>
    <row r="131" spans="2:8" x14ac:dyDescent="0.45">
      <c r="B131" s="12" t="str">
        <v>GENERAL DISORDERS AND ADMINISTRATION SITE CONDITIONS</v>
      </c>
      <c r="C131" s="12" t="str">
        <v>APPLICATION SITE INDURATION</v>
      </c>
      <c r="D131" s="11" t="str">
        <v>Mth01_CatVar_ByGrp_pct</v>
      </c>
      <c r="E131" s="9" t="str" cm="1">
        <f t="array" ref="E131">_xlfn._xlws.FILTER(AnalysisMethods!$H$2:$H$31,AnalysisMethods!$E$2:$E$31='AE_SOC_PT Shell'!D131,"")</f>
        <v>%</v>
      </c>
      <c r="F131" s="10" t="str" cm="1">
        <f t="array" ref="F131">_xlfn._xlws.FILTER(AnalysisResults!$G$2:$G$1666,(AnalysisResults!$E$2:$E$1666='AE_SOC_PT Shell'!$D131)*(AnalysisResults!$I$2:$I$1666='AE_SOC_PT Shell'!$F$4)*(AnalysisResults!$O$2:$O$1666='AE_SOC_PT Shell'!$B131)*(AnalysisResults!$S$2:$S$1666='AE_SOC_PT Shell'!$C131),"")</f>
        <v>( XX.X)</v>
      </c>
      <c r="G131" s="10" t="str" cm="1">
        <f t="array" ref="G131">_xlfn._xlws.FILTER(AnalysisResults!$G$2:$G$1666,(AnalysisResults!$E$2:$E$1666='AE_SOC_PT Shell'!$D131)*(AnalysisResults!$I$2:$I$1666='AE_SOC_PT Shell'!$F$4)*(AnalysisResults!$O$2:$O$1666='AE_SOC_PT Shell'!$B131)*(AnalysisResults!$S$2:$S$1666='AE_SOC_PT Shell'!$C131),"")</f>
        <v>( XX.X)</v>
      </c>
      <c r="H131" s="10" t="str" cm="1">
        <f t="array" ref="H131">_xlfn._xlws.FILTER(AnalysisResults!$G$2:$G$1666,(AnalysisResults!$E$2:$E$1666='AE_SOC_PT Shell'!$D131)*(AnalysisResults!$I$2:$I$1666='AE_SOC_PT Shell'!$F$4)*(AnalysisResults!$O$2:$O$1666='AE_SOC_PT Shell'!$B131)*(AnalysisResults!$S$2:$S$1666='AE_SOC_PT Shell'!$C131),"")</f>
        <v>( XX.X)</v>
      </c>
    </row>
    <row r="132" spans="2:8" x14ac:dyDescent="0.45">
      <c r="B132" s="12" t="str">
        <v>GENERAL DISORDERS AND ADMINISTRATION SITE CONDITIONS</v>
      </c>
      <c r="C132" s="12" t="str">
        <v>APPLICATION SITE IRRITATION</v>
      </c>
      <c r="D132" s="11" t="str">
        <v>Mth01_CatVar_ByGrp_n</v>
      </c>
      <c r="E132" s="9" t="str" cm="1">
        <f t="array" ref="E132">_xlfn._xlws.FILTER(AnalysisMethods!$H$2:$H$31,AnalysisMethods!$E$2:$E$31='AE_SOC_PT Shell'!D132,"")</f>
        <v>n</v>
      </c>
      <c r="F132" s="10" t="str" cm="1">
        <f t="array" ref="F132">_xlfn._xlws.FILTER(AnalysisResults!$G$2:$G$1666,(AnalysisResults!$E$2:$E$1666='AE_SOC_PT Shell'!$D132)*(AnalysisResults!$I$2:$I$1666='AE_SOC_PT Shell'!$F$4)*(AnalysisResults!$O$2:$O$1666='AE_SOC_PT Shell'!$B132)*(AnalysisResults!$S$2:$S$1666='AE_SOC_PT Shell'!$C132),"")</f>
        <v>XX</v>
      </c>
      <c r="G132" s="10" t="str" cm="1">
        <f t="array" ref="G132">_xlfn._xlws.FILTER(AnalysisResults!$G$2:$G$1666,(AnalysisResults!$E$2:$E$1666='AE_SOC_PT Shell'!$D132)*(AnalysisResults!$I$2:$I$1666='AE_SOC_PT Shell'!$F$4)*(AnalysisResults!$O$2:$O$1666='AE_SOC_PT Shell'!$B132)*(AnalysisResults!$S$2:$S$1666='AE_SOC_PT Shell'!$C132),"")</f>
        <v>XX</v>
      </c>
      <c r="H132" s="10" t="str" cm="1">
        <f t="array" ref="H132">_xlfn._xlws.FILTER(AnalysisResults!$G$2:$G$1666,(AnalysisResults!$E$2:$E$1666='AE_SOC_PT Shell'!$D132)*(AnalysisResults!$I$2:$I$1666='AE_SOC_PT Shell'!$F$4)*(AnalysisResults!$O$2:$O$1666='AE_SOC_PT Shell'!$B132)*(AnalysisResults!$S$2:$S$1666='AE_SOC_PT Shell'!$C132),"")</f>
        <v>XX</v>
      </c>
    </row>
    <row r="133" spans="2:8" x14ac:dyDescent="0.45">
      <c r="B133" s="12" t="str">
        <v>GENERAL DISORDERS AND ADMINISTRATION SITE CONDITIONS</v>
      </c>
      <c r="C133" s="12" t="str">
        <v>APPLICATION SITE IRRITATION</v>
      </c>
      <c r="D133" s="11" t="str">
        <v>Mth01_CatVar_ByGrp_pct</v>
      </c>
      <c r="E133" s="9" t="str" cm="1">
        <f t="array" ref="E133">_xlfn._xlws.FILTER(AnalysisMethods!$H$2:$H$31,AnalysisMethods!$E$2:$E$31='AE_SOC_PT Shell'!D133,"")</f>
        <v>%</v>
      </c>
      <c r="F133" s="10" t="str" cm="1">
        <f t="array" ref="F133">_xlfn._xlws.FILTER(AnalysisResults!$G$2:$G$1666,(AnalysisResults!$E$2:$E$1666='AE_SOC_PT Shell'!$D133)*(AnalysisResults!$I$2:$I$1666='AE_SOC_PT Shell'!$F$4)*(AnalysisResults!$O$2:$O$1666='AE_SOC_PT Shell'!$B133)*(AnalysisResults!$S$2:$S$1666='AE_SOC_PT Shell'!$C133),"")</f>
        <v>( XX.X)</v>
      </c>
      <c r="G133" s="10" t="str" cm="1">
        <f t="array" ref="G133">_xlfn._xlws.FILTER(AnalysisResults!$G$2:$G$1666,(AnalysisResults!$E$2:$E$1666='AE_SOC_PT Shell'!$D133)*(AnalysisResults!$I$2:$I$1666='AE_SOC_PT Shell'!$F$4)*(AnalysisResults!$O$2:$O$1666='AE_SOC_PT Shell'!$B133)*(AnalysisResults!$S$2:$S$1666='AE_SOC_PT Shell'!$C133),"")</f>
        <v>( XX.X)</v>
      </c>
      <c r="H133" s="10" t="str" cm="1">
        <f t="array" ref="H133">_xlfn._xlws.FILTER(AnalysisResults!$G$2:$G$1666,(AnalysisResults!$E$2:$E$1666='AE_SOC_PT Shell'!$D133)*(AnalysisResults!$I$2:$I$1666='AE_SOC_PT Shell'!$F$4)*(AnalysisResults!$O$2:$O$1666='AE_SOC_PT Shell'!$B133)*(AnalysisResults!$S$2:$S$1666='AE_SOC_PT Shell'!$C133),"")</f>
        <v>( XX.X)</v>
      </c>
    </row>
    <row r="134" spans="2:8" x14ac:dyDescent="0.45">
      <c r="B134" s="12" t="str">
        <v>GENERAL DISORDERS AND ADMINISTRATION SITE CONDITIONS</v>
      </c>
      <c r="C134" s="12" t="str">
        <v>APPLICATION SITE PAIN</v>
      </c>
      <c r="D134" s="11" t="str">
        <v>Mth01_CatVar_ByGrp_n</v>
      </c>
      <c r="E134" s="9" t="str" cm="1">
        <f t="array" ref="E134">_xlfn._xlws.FILTER(AnalysisMethods!$H$2:$H$31,AnalysisMethods!$E$2:$E$31='AE_SOC_PT Shell'!D134,"")</f>
        <v>n</v>
      </c>
      <c r="F134" s="10" t="str" cm="1">
        <f t="array" ref="F134">_xlfn._xlws.FILTER(AnalysisResults!$G$2:$G$1666,(AnalysisResults!$E$2:$E$1666='AE_SOC_PT Shell'!$D134)*(AnalysisResults!$I$2:$I$1666='AE_SOC_PT Shell'!$F$4)*(AnalysisResults!$O$2:$O$1666='AE_SOC_PT Shell'!$B134)*(AnalysisResults!$S$2:$S$1666='AE_SOC_PT Shell'!$C134),"")</f>
        <v>XX</v>
      </c>
      <c r="G134" s="10" t="str" cm="1">
        <f t="array" ref="G134">_xlfn._xlws.FILTER(AnalysisResults!$G$2:$G$1666,(AnalysisResults!$E$2:$E$1666='AE_SOC_PT Shell'!$D134)*(AnalysisResults!$I$2:$I$1666='AE_SOC_PT Shell'!$F$4)*(AnalysisResults!$O$2:$O$1666='AE_SOC_PT Shell'!$B134)*(AnalysisResults!$S$2:$S$1666='AE_SOC_PT Shell'!$C134),"")</f>
        <v>XX</v>
      </c>
      <c r="H134" s="10" t="str" cm="1">
        <f t="array" ref="H134">_xlfn._xlws.FILTER(AnalysisResults!$G$2:$G$1666,(AnalysisResults!$E$2:$E$1666='AE_SOC_PT Shell'!$D134)*(AnalysisResults!$I$2:$I$1666='AE_SOC_PT Shell'!$F$4)*(AnalysisResults!$O$2:$O$1666='AE_SOC_PT Shell'!$B134)*(AnalysisResults!$S$2:$S$1666='AE_SOC_PT Shell'!$C134),"")</f>
        <v>XX</v>
      </c>
    </row>
    <row r="135" spans="2:8" x14ac:dyDescent="0.45">
      <c r="B135" s="12" t="str">
        <v>GENERAL DISORDERS AND ADMINISTRATION SITE CONDITIONS</v>
      </c>
      <c r="C135" s="12" t="str">
        <v>APPLICATION SITE PAIN</v>
      </c>
      <c r="D135" s="11" t="str">
        <v>Mth01_CatVar_ByGrp_pct</v>
      </c>
      <c r="E135" s="9" t="str" cm="1">
        <f t="array" ref="E135">_xlfn._xlws.FILTER(AnalysisMethods!$H$2:$H$31,AnalysisMethods!$E$2:$E$31='AE_SOC_PT Shell'!D135,"")</f>
        <v>%</v>
      </c>
      <c r="F135" s="10" t="str" cm="1">
        <f t="array" ref="F135">_xlfn._xlws.FILTER(AnalysisResults!$G$2:$G$1666,(AnalysisResults!$E$2:$E$1666='AE_SOC_PT Shell'!$D135)*(AnalysisResults!$I$2:$I$1666='AE_SOC_PT Shell'!$F$4)*(AnalysisResults!$O$2:$O$1666='AE_SOC_PT Shell'!$B135)*(AnalysisResults!$S$2:$S$1666='AE_SOC_PT Shell'!$C135),"")</f>
        <v>( XX.X)</v>
      </c>
      <c r="G135" s="10" t="str" cm="1">
        <f t="array" ref="G135">_xlfn._xlws.FILTER(AnalysisResults!$G$2:$G$1666,(AnalysisResults!$E$2:$E$1666='AE_SOC_PT Shell'!$D135)*(AnalysisResults!$I$2:$I$1666='AE_SOC_PT Shell'!$F$4)*(AnalysisResults!$O$2:$O$1666='AE_SOC_PT Shell'!$B135)*(AnalysisResults!$S$2:$S$1666='AE_SOC_PT Shell'!$C135),"")</f>
        <v>( XX.X)</v>
      </c>
      <c r="H135" s="10" t="str" cm="1">
        <f t="array" ref="H135">_xlfn._xlws.FILTER(AnalysisResults!$G$2:$G$1666,(AnalysisResults!$E$2:$E$1666='AE_SOC_PT Shell'!$D135)*(AnalysisResults!$I$2:$I$1666='AE_SOC_PT Shell'!$F$4)*(AnalysisResults!$O$2:$O$1666='AE_SOC_PT Shell'!$B135)*(AnalysisResults!$S$2:$S$1666='AE_SOC_PT Shell'!$C135),"")</f>
        <v>( XX.X)</v>
      </c>
    </row>
    <row r="136" spans="2:8" x14ac:dyDescent="0.45">
      <c r="B136" s="12" t="str">
        <v>GENERAL DISORDERS AND ADMINISTRATION SITE CONDITIONS</v>
      </c>
      <c r="C136" s="12" t="str">
        <v>APPLICATION SITE PERSPIRATION</v>
      </c>
      <c r="D136" s="11" t="str">
        <v>Mth01_CatVar_ByGrp_n</v>
      </c>
      <c r="E136" s="9" t="str" cm="1">
        <f t="array" ref="E136">_xlfn._xlws.FILTER(AnalysisMethods!$H$2:$H$31,AnalysisMethods!$E$2:$E$31='AE_SOC_PT Shell'!D136,"")</f>
        <v>n</v>
      </c>
      <c r="F136" s="10" t="str" cm="1">
        <f t="array" ref="F136">_xlfn._xlws.FILTER(AnalysisResults!$G$2:$G$1666,(AnalysisResults!$E$2:$E$1666='AE_SOC_PT Shell'!$D136)*(AnalysisResults!$I$2:$I$1666='AE_SOC_PT Shell'!$F$4)*(AnalysisResults!$O$2:$O$1666='AE_SOC_PT Shell'!$B136)*(AnalysisResults!$S$2:$S$1666='AE_SOC_PT Shell'!$C136),"")</f>
        <v>XX</v>
      </c>
      <c r="G136" s="10" t="str" cm="1">
        <f t="array" ref="G136">_xlfn._xlws.FILTER(AnalysisResults!$G$2:$G$1666,(AnalysisResults!$E$2:$E$1666='AE_SOC_PT Shell'!$D136)*(AnalysisResults!$I$2:$I$1666='AE_SOC_PT Shell'!$F$4)*(AnalysisResults!$O$2:$O$1666='AE_SOC_PT Shell'!$B136)*(AnalysisResults!$S$2:$S$1666='AE_SOC_PT Shell'!$C136),"")</f>
        <v>XX</v>
      </c>
      <c r="H136" s="10" t="str" cm="1">
        <f t="array" ref="H136">_xlfn._xlws.FILTER(AnalysisResults!$G$2:$G$1666,(AnalysisResults!$E$2:$E$1666='AE_SOC_PT Shell'!$D136)*(AnalysisResults!$I$2:$I$1666='AE_SOC_PT Shell'!$F$4)*(AnalysisResults!$O$2:$O$1666='AE_SOC_PT Shell'!$B136)*(AnalysisResults!$S$2:$S$1666='AE_SOC_PT Shell'!$C136),"")</f>
        <v>XX</v>
      </c>
    </row>
    <row r="137" spans="2:8" x14ac:dyDescent="0.45">
      <c r="B137" s="12" t="str">
        <v>GENERAL DISORDERS AND ADMINISTRATION SITE CONDITIONS</v>
      </c>
      <c r="C137" s="12" t="str">
        <v>APPLICATION SITE PERSPIRATION</v>
      </c>
      <c r="D137" s="11" t="str">
        <v>Mth01_CatVar_ByGrp_pct</v>
      </c>
      <c r="E137" s="9" t="str" cm="1">
        <f t="array" ref="E137">_xlfn._xlws.FILTER(AnalysisMethods!$H$2:$H$31,AnalysisMethods!$E$2:$E$31='AE_SOC_PT Shell'!D137,"")</f>
        <v>%</v>
      </c>
      <c r="F137" s="10" t="str" cm="1">
        <f t="array" ref="F137">_xlfn._xlws.FILTER(AnalysisResults!$G$2:$G$1666,(AnalysisResults!$E$2:$E$1666='AE_SOC_PT Shell'!$D137)*(AnalysisResults!$I$2:$I$1666='AE_SOC_PT Shell'!$F$4)*(AnalysisResults!$O$2:$O$1666='AE_SOC_PT Shell'!$B137)*(AnalysisResults!$S$2:$S$1666='AE_SOC_PT Shell'!$C137),"")</f>
        <v>( XX.X)</v>
      </c>
      <c r="G137" s="10" t="str" cm="1">
        <f t="array" ref="G137">_xlfn._xlws.FILTER(AnalysisResults!$G$2:$G$1666,(AnalysisResults!$E$2:$E$1666='AE_SOC_PT Shell'!$D137)*(AnalysisResults!$I$2:$I$1666='AE_SOC_PT Shell'!$F$4)*(AnalysisResults!$O$2:$O$1666='AE_SOC_PT Shell'!$B137)*(AnalysisResults!$S$2:$S$1666='AE_SOC_PT Shell'!$C137),"")</f>
        <v>( XX.X)</v>
      </c>
      <c r="H137" s="10" t="str" cm="1">
        <f t="array" ref="H137">_xlfn._xlws.FILTER(AnalysisResults!$G$2:$G$1666,(AnalysisResults!$E$2:$E$1666='AE_SOC_PT Shell'!$D137)*(AnalysisResults!$I$2:$I$1666='AE_SOC_PT Shell'!$F$4)*(AnalysisResults!$O$2:$O$1666='AE_SOC_PT Shell'!$B137)*(AnalysisResults!$S$2:$S$1666='AE_SOC_PT Shell'!$C137),"")</f>
        <v>( XX.X)</v>
      </c>
    </row>
    <row r="138" spans="2:8" x14ac:dyDescent="0.45">
      <c r="B138" s="12" t="str">
        <v>GENERAL DISORDERS AND ADMINISTRATION SITE CONDITIONS</v>
      </c>
      <c r="C138" s="12" t="str">
        <v>APPLICATION SITE PRURITUS</v>
      </c>
      <c r="D138" s="11" t="str">
        <v>Mth01_CatVar_ByGrp_n</v>
      </c>
      <c r="E138" s="9" t="str" cm="1">
        <f t="array" ref="E138">_xlfn._xlws.FILTER(AnalysisMethods!$H$2:$H$31,AnalysisMethods!$E$2:$E$31='AE_SOC_PT Shell'!D138,"")</f>
        <v>n</v>
      </c>
      <c r="F138" s="10" t="str" cm="1">
        <f t="array" ref="F138">_xlfn._xlws.FILTER(AnalysisResults!$G$2:$G$1666,(AnalysisResults!$E$2:$E$1666='AE_SOC_PT Shell'!$D138)*(AnalysisResults!$I$2:$I$1666='AE_SOC_PT Shell'!$F$4)*(AnalysisResults!$O$2:$O$1666='AE_SOC_PT Shell'!$B138)*(AnalysisResults!$S$2:$S$1666='AE_SOC_PT Shell'!$C138),"")</f>
        <v>XX</v>
      </c>
      <c r="G138" s="10" t="str" cm="1">
        <f t="array" ref="G138">_xlfn._xlws.FILTER(AnalysisResults!$G$2:$G$1666,(AnalysisResults!$E$2:$E$1666='AE_SOC_PT Shell'!$D138)*(AnalysisResults!$I$2:$I$1666='AE_SOC_PT Shell'!$F$4)*(AnalysisResults!$O$2:$O$1666='AE_SOC_PT Shell'!$B138)*(AnalysisResults!$S$2:$S$1666='AE_SOC_PT Shell'!$C138),"")</f>
        <v>XX</v>
      </c>
      <c r="H138" s="10" t="str" cm="1">
        <f t="array" ref="H138">_xlfn._xlws.FILTER(AnalysisResults!$G$2:$G$1666,(AnalysisResults!$E$2:$E$1666='AE_SOC_PT Shell'!$D138)*(AnalysisResults!$I$2:$I$1666='AE_SOC_PT Shell'!$F$4)*(AnalysisResults!$O$2:$O$1666='AE_SOC_PT Shell'!$B138)*(AnalysisResults!$S$2:$S$1666='AE_SOC_PT Shell'!$C138),"")</f>
        <v>XX</v>
      </c>
    </row>
    <row r="139" spans="2:8" x14ac:dyDescent="0.45">
      <c r="B139" s="12" t="str">
        <v>GENERAL DISORDERS AND ADMINISTRATION SITE CONDITIONS</v>
      </c>
      <c r="C139" s="12" t="str">
        <v>APPLICATION SITE PRURITUS</v>
      </c>
      <c r="D139" s="11" t="str">
        <v>Mth01_CatVar_ByGrp_pct</v>
      </c>
      <c r="E139" s="9" t="str" cm="1">
        <f t="array" ref="E139">_xlfn._xlws.FILTER(AnalysisMethods!$H$2:$H$31,AnalysisMethods!$E$2:$E$31='AE_SOC_PT Shell'!D139,"")</f>
        <v>%</v>
      </c>
      <c r="F139" s="10" t="str" cm="1">
        <f t="array" ref="F139">_xlfn._xlws.FILTER(AnalysisResults!$G$2:$G$1666,(AnalysisResults!$E$2:$E$1666='AE_SOC_PT Shell'!$D139)*(AnalysisResults!$I$2:$I$1666='AE_SOC_PT Shell'!$F$4)*(AnalysisResults!$O$2:$O$1666='AE_SOC_PT Shell'!$B139)*(AnalysisResults!$S$2:$S$1666='AE_SOC_PT Shell'!$C139),"")</f>
        <v>( XX.X)</v>
      </c>
      <c r="G139" s="10" t="str" cm="1">
        <f t="array" ref="G139">_xlfn._xlws.FILTER(AnalysisResults!$G$2:$G$1666,(AnalysisResults!$E$2:$E$1666='AE_SOC_PT Shell'!$D139)*(AnalysisResults!$I$2:$I$1666='AE_SOC_PT Shell'!$F$4)*(AnalysisResults!$O$2:$O$1666='AE_SOC_PT Shell'!$B139)*(AnalysisResults!$S$2:$S$1666='AE_SOC_PT Shell'!$C139),"")</f>
        <v>( XX.X)</v>
      </c>
      <c r="H139" s="10" t="str" cm="1">
        <f t="array" ref="H139">_xlfn._xlws.FILTER(AnalysisResults!$G$2:$G$1666,(AnalysisResults!$E$2:$E$1666='AE_SOC_PT Shell'!$D139)*(AnalysisResults!$I$2:$I$1666='AE_SOC_PT Shell'!$F$4)*(AnalysisResults!$O$2:$O$1666='AE_SOC_PT Shell'!$B139)*(AnalysisResults!$S$2:$S$1666='AE_SOC_PT Shell'!$C139),"")</f>
        <v>( XX.X)</v>
      </c>
    </row>
    <row r="140" spans="2:8" x14ac:dyDescent="0.45">
      <c r="B140" s="12" t="str">
        <v>GENERAL DISORDERS AND ADMINISTRATION SITE CONDITIONS</v>
      </c>
      <c r="C140" s="12" t="str">
        <v>APPLICATION SITE REACTION</v>
      </c>
      <c r="D140" s="11" t="str">
        <v>Mth01_CatVar_ByGrp_n</v>
      </c>
      <c r="E140" s="9" t="str" cm="1">
        <f t="array" ref="E140">_xlfn._xlws.FILTER(AnalysisMethods!$H$2:$H$31,AnalysisMethods!$E$2:$E$31='AE_SOC_PT Shell'!D140,"")</f>
        <v>n</v>
      </c>
      <c r="F140" s="10" t="str" cm="1">
        <f t="array" ref="F140">_xlfn._xlws.FILTER(AnalysisResults!$G$2:$G$1666,(AnalysisResults!$E$2:$E$1666='AE_SOC_PT Shell'!$D140)*(AnalysisResults!$I$2:$I$1666='AE_SOC_PT Shell'!$F$4)*(AnalysisResults!$O$2:$O$1666='AE_SOC_PT Shell'!$B140)*(AnalysisResults!$S$2:$S$1666='AE_SOC_PT Shell'!$C140),"")</f>
        <v>XX</v>
      </c>
      <c r="G140" s="10" t="str" cm="1">
        <f t="array" ref="G140">_xlfn._xlws.FILTER(AnalysisResults!$G$2:$G$1666,(AnalysisResults!$E$2:$E$1666='AE_SOC_PT Shell'!$D140)*(AnalysisResults!$I$2:$I$1666='AE_SOC_PT Shell'!$F$4)*(AnalysisResults!$O$2:$O$1666='AE_SOC_PT Shell'!$B140)*(AnalysisResults!$S$2:$S$1666='AE_SOC_PT Shell'!$C140),"")</f>
        <v>XX</v>
      </c>
      <c r="H140" s="10" t="str" cm="1">
        <f t="array" ref="H140">_xlfn._xlws.FILTER(AnalysisResults!$G$2:$G$1666,(AnalysisResults!$E$2:$E$1666='AE_SOC_PT Shell'!$D140)*(AnalysisResults!$I$2:$I$1666='AE_SOC_PT Shell'!$F$4)*(AnalysisResults!$O$2:$O$1666='AE_SOC_PT Shell'!$B140)*(AnalysisResults!$S$2:$S$1666='AE_SOC_PT Shell'!$C140),"")</f>
        <v>XX</v>
      </c>
    </row>
    <row r="141" spans="2:8" x14ac:dyDescent="0.45">
      <c r="B141" s="12" t="str">
        <v>GENERAL DISORDERS AND ADMINISTRATION SITE CONDITIONS</v>
      </c>
      <c r="C141" s="12" t="str">
        <v>APPLICATION SITE REACTION</v>
      </c>
      <c r="D141" s="11" t="str">
        <v>Mth01_CatVar_ByGrp_pct</v>
      </c>
      <c r="E141" s="9" t="str" cm="1">
        <f t="array" ref="E141">_xlfn._xlws.FILTER(AnalysisMethods!$H$2:$H$31,AnalysisMethods!$E$2:$E$31='AE_SOC_PT Shell'!D141,"")</f>
        <v>%</v>
      </c>
      <c r="F141" s="10" t="str" cm="1">
        <f t="array" ref="F141">_xlfn._xlws.FILTER(AnalysisResults!$G$2:$G$1666,(AnalysisResults!$E$2:$E$1666='AE_SOC_PT Shell'!$D141)*(AnalysisResults!$I$2:$I$1666='AE_SOC_PT Shell'!$F$4)*(AnalysisResults!$O$2:$O$1666='AE_SOC_PT Shell'!$B141)*(AnalysisResults!$S$2:$S$1666='AE_SOC_PT Shell'!$C141),"")</f>
        <v>( XX.X)</v>
      </c>
      <c r="G141" s="10" t="str" cm="1">
        <f t="array" ref="G141">_xlfn._xlws.FILTER(AnalysisResults!$G$2:$G$1666,(AnalysisResults!$E$2:$E$1666='AE_SOC_PT Shell'!$D141)*(AnalysisResults!$I$2:$I$1666='AE_SOC_PT Shell'!$F$4)*(AnalysisResults!$O$2:$O$1666='AE_SOC_PT Shell'!$B141)*(AnalysisResults!$S$2:$S$1666='AE_SOC_PT Shell'!$C141),"")</f>
        <v>( XX.X)</v>
      </c>
      <c r="H141" s="10" t="str" cm="1">
        <f t="array" ref="H141">_xlfn._xlws.FILTER(AnalysisResults!$G$2:$G$1666,(AnalysisResults!$E$2:$E$1666='AE_SOC_PT Shell'!$D141)*(AnalysisResults!$I$2:$I$1666='AE_SOC_PT Shell'!$F$4)*(AnalysisResults!$O$2:$O$1666='AE_SOC_PT Shell'!$B141)*(AnalysisResults!$S$2:$S$1666='AE_SOC_PT Shell'!$C141),"")</f>
        <v>( XX.X)</v>
      </c>
    </row>
    <row r="142" spans="2:8" x14ac:dyDescent="0.45">
      <c r="B142" s="12" t="str">
        <v>GENERAL DISORDERS AND ADMINISTRATION SITE CONDITIONS</v>
      </c>
      <c r="C142" s="12" t="str">
        <v>APPLICATION SITE SWELLING</v>
      </c>
      <c r="D142" s="11" t="str">
        <v>Mth01_CatVar_ByGrp_n</v>
      </c>
      <c r="E142" s="9" t="str" cm="1">
        <f t="array" ref="E142">_xlfn._xlws.FILTER(AnalysisMethods!$H$2:$H$31,AnalysisMethods!$E$2:$E$31='AE_SOC_PT Shell'!D142,"")</f>
        <v>n</v>
      </c>
      <c r="F142" s="10" t="str" cm="1">
        <f t="array" ref="F142">_xlfn._xlws.FILTER(AnalysisResults!$G$2:$G$1666,(AnalysisResults!$E$2:$E$1666='AE_SOC_PT Shell'!$D142)*(AnalysisResults!$I$2:$I$1666='AE_SOC_PT Shell'!$F$4)*(AnalysisResults!$O$2:$O$1666='AE_SOC_PT Shell'!$B142)*(AnalysisResults!$S$2:$S$1666='AE_SOC_PT Shell'!$C142),"")</f>
        <v>XX</v>
      </c>
      <c r="G142" s="10" t="str" cm="1">
        <f t="array" ref="G142">_xlfn._xlws.FILTER(AnalysisResults!$G$2:$G$1666,(AnalysisResults!$E$2:$E$1666='AE_SOC_PT Shell'!$D142)*(AnalysisResults!$I$2:$I$1666='AE_SOC_PT Shell'!$F$4)*(AnalysisResults!$O$2:$O$1666='AE_SOC_PT Shell'!$B142)*(AnalysisResults!$S$2:$S$1666='AE_SOC_PT Shell'!$C142),"")</f>
        <v>XX</v>
      </c>
      <c r="H142" s="10" t="str" cm="1">
        <f t="array" ref="H142">_xlfn._xlws.FILTER(AnalysisResults!$G$2:$G$1666,(AnalysisResults!$E$2:$E$1666='AE_SOC_PT Shell'!$D142)*(AnalysisResults!$I$2:$I$1666='AE_SOC_PT Shell'!$F$4)*(AnalysisResults!$O$2:$O$1666='AE_SOC_PT Shell'!$B142)*(AnalysisResults!$S$2:$S$1666='AE_SOC_PT Shell'!$C142),"")</f>
        <v>XX</v>
      </c>
    </row>
    <row r="143" spans="2:8" x14ac:dyDescent="0.45">
      <c r="B143" s="12" t="str">
        <v>GENERAL DISORDERS AND ADMINISTRATION SITE CONDITIONS</v>
      </c>
      <c r="C143" s="12" t="str">
        <v>APPLICATION SITE SWELLING</v>
      </c>
      <c r="D143" s="11" t="str">
        <v>Mth01_CatVar_ByGrp_pct</v>
      </c>
      <c r="E143" s="9" t="str" cm="1">
        <f t="array" ref="E143">_xlfn._xlws.FILTER(AnalysisMethods!$H$2:$H$31,AnalysisMethods!$E$2:$E$31='AE_SOC_PT Shell'!D143,"")</f>
        <v>%</v>
      </c>
      <c r="F143" s="10" t="str" cm="1">
        <f t="array" ref="F143">_xlfn._xlws.FILTER(AnalysisResults!$G$2:$G$1666,(AnalysisResults!$E$2:$E$1666='AE_SOC_PT Shell'!$D143)*(AnalysisResults!$I$2:$I$1666='AE_SOC_PT Shell'!$F$4)*(AnalysisResults!$O$2:$O$1666='AE_SOC_PT Shell'!$B143)*(AnalysisResults!$S$2:$S$1666='AE_SOC_PT Shell'!$C143),"")</f>
        <v>( XX.X)</v>
      </c>
      <c r="G143" s="10" t="str" cm="1">
        <f t="array" ref="G143">_xlfn._xlws.FILTER(AnalysisResults!$G$2:$G$1666,(AnalysisResults!$E$2:$E$1666='AE_SOC_PT Shell'!$D143)*(AnalysisResults!$I$2:$I$1666='AE_SOC_PT Shell'!$F$4)*(AnalysisResults!$O$2:$O$1666='AE_SOC_PT Shell'!$B143)*(AnalysisResults!$S$2:$S$1666='AE_SOC_PT Shell'!$C143),"")</f>
        <v>( XX.X)</v>
      </c>
      <c r="H143" s="10" t="str" cm="1">
        <f t="array" ref="H143">_xlfn._xlws.FILTER(AnalysisResults!$G$2:$G$1666,(AnalysisResults!$E$2:$E$1666='AE_SOC_PT Shell'!$D143)*(AnalysisResults!$I$2:$I$1666='AE_SOC_PT Shell'!$F$4)*(AnalysisResults!$O$2:$O$1666='AE_SOC_PT Shell'!$B143)*(AnalysisResults!$S$2:$S$1666='AE_SOC_PT Shell'!$C143),"")</f>
        <v>( XX.X)</v>
      </c>
    </row>
    <row r="144" spans="2:8" x14ac:dyDescent="0.45">
      <c r="B144" s="12" t="str">
        <v>GENERAL DISORDERS AND ADMINISTRATION SITE CONDITIONS</v>
      </c>
      <c r="C144" s="12" t="str">
        <v>APPLICATION SITE URTICARIA</v>
      </c>
      <c r="D144" s="11" t="str">
        <v>Mth01_CatVar_ByGrp_n</v>
      </c>
      <c r="E144" s="9" t="str" cm="1">
        <f t="array" ref="E144">_xlfn._xlws.FILTER(AnalysisMethods!$H$2:$H$31,AnalysisMethods!$E$2:$E$31='AE_SOC_PT Shell'!D144,"")</f>
        <v>n</v>
      </c>
      <c r="F144" s="10" t="str" cm="1">
        <f t="array" ref="F144">_xlfn._xlws.FILTER(AnalysisResults!$G$2:$G$1666,(AnalysisResults!$E$2:$E$1666='AE_SOC_PT Shell'!$D144)*(AnalysisResults!$I$2:$I$1666='AE_SOC_PT Shell'!$F$4)*(AnalysisResults!$O$2:$O$1666='AE_SOC_PT Shell'!$B144)*(AnalysisResults!$S$2:$S$1666='AE_SOC_PT Shell'!$C144),"")</f>
        <v>XX</v>
      </c>
      <c r="G144" s="10" t="str" cm="1">
        <f t="array" ref="G144">_xlfn._xlws.FILTER(AnalysisResults!$G$2:$G$1666,(AnalysisResults!$E$2:$E$1666='AE_SOC_PT Shell'!$D144)*(AnalysisResults!$I$2:$I$1666='AE_SOC_PT Shell'!$F$4)*(AnalysisResults!$O$2:$O$1666='AE_SOC_PT Shell'!$B144)*(AnalysisResults!$S$2:$S$1666='AE_SOC_PT Shell'!$C144),"")</f>
        <v>XX</v>
      </c>
      <c r="H144" s="10" t="str" cm="1">
        <f t="array" ref="H144">_xlfn._xlws.FILTER(AnalysisResults!$G$2:$G$1666,(AnalysisResults!$E$2:$E$1666='AE_SOC_PT Shell'!$D144)*(AnalysisResults!$I$2:$I$1666='AE_SOC_PT Shell'!$F$4)*(AnalysisResults!$O$2:$O$1666='AE_SOC_PT Shell'!$B144)*(AnalysisResults!$S$2:$S$1666='AE_SOC_PT Shell'!$C144),"")</f>
        <v>XX</v>
      </c>
    </row>
    <row r="145" spans="2:8" x14ac:dyDescent="0.45">
      <c r="B145" s="12" t="str">
        <v>GENERAL DISORDERS AND ADMINISTRATION SITE CONDITIONS</v>
      </c>
      <c r="C145" s="12" t="str">
        <v>APPLICATION SITE URTICARIA</v>
      </c>
      <c r="D145" s="11" t="str">
        <v>Mth01_CatVar_ByGrp_pct</v>
      </c>
      <c r="E145" s="9" t="str" cm="1">
        <f t="array" ref="E145">_xlfn._xlws.FILTER(AnalysisMethods!$H$2:$H$31,AnalysisMethods!$E$2:$E$31='AE_SOC_PT Shell'!D145,"")</f>
        <v>%</v>
      </c>
      <c r="F145" s="10" t="str" cm="1">
        <f t="array" ref="F145">_xlfn._xlws.FILTER(AnalysisResults!$G$2:$G$1666,(AnalysisResults!$E$2:$E$1666='AE_SOC_PT Shell'!$D145)*(AnalysisResults!$I$2:$I$1666='AE_SOC_PT Shell'!$F$4)*(AnalysisResults!$O$2:$O$1666='AE_SOC_PT Shell'!$B145)*(AnalysisResults!$S$2:$S$1666='AE_SOC_PT Shell'!$C145),"")</f>
        <v>( XX.X)</v>
      </c>
      <c r="G145" s="10" t="str" cm="1">
        <f t="array" ref="G145">_xlfn._xlws.FILTER(AnalysisResults!$G$2:$G$1666,(AnalysisResults!$E$2:$E$1666='AE_SOC_PT Shell'!$D145)*(AnalysisResults!$I$2:$I$1666='AE_SOC_PT Shell'!$F$4)*(AnalysisResults!$O$2:$O$1666='AE_SOC_PT Shell'!$B145)*(AnalysisResults!$S$2:$S$1666='AE_SOC_PT Shell'!$C145),"")</f>
        <v>( XX.X)</v>
      </c>
      <c r="H145" s="10" t="str" cm="1">
        <f t="array" ref="H145">_xlfn._xlws.FILTER(AnalysisResults!$G$2:$G$1666,(AnalysisResults!$E$2:$E$1666='AE_SOC_PT Shell'!$D145)*(AnalysisResults!$I$2:$I$1666='AE_SOC_PT Shell'!$F$4)*(AnalysisResults!$O$2:$O$1666='AE_SOC_PT Shell'!$B145)*(AnalysisResults!$S$2:$S$1666='AE_SOC_PT Shell'!$C145),"")</f>
        <v>( XX.X)</v>
      </c>
    </row>
    <row r="146" spans="2:8" x14ac:dyDescent="0.45">
      <c r="B146" s="12" t="str">
        <v>GENERAL DISORDERS AND ADMINISTRATION SITE CONDITIONS</v>
      </c>
      <c r="C146" s="12" t="str">
        <v>APPLICATION SITE VESICLES</v>
      </c>
      <c r="D146" s="11" t="str">
        <v>Mth01_CatVar_ByGrp_n</v>
      </c>
      <c r="E146" s="9" t="str" cm="1">
        <f t="array" ref="E146">_xlfn._xlws.FILTER(AnalysisMethods!$H$2:$H$31,AnalysisMethods!$E$2:$E$31='AE_SOC_PT Shell'!D146,"")</f>
        <v>n</v>
      </c>
      <c r="F146" s="10" t="str" cm="1">
        <f t="array" ref="F146">_xlfn._xlws.FILTER(AnalysisResults!$G$2:$G$1666,(AnalysisResults!$E$2:$E$1666='AE_SOC_PT Shell'!$D146)*(AnalysisResults!$I$2:$I$1666='AE_SOC_PT Shell'!$F$4)*(AnalysisResults!$O$2:$O$1666='AE_SOC_PT Shell'!$B146)*(AnalysisResults!$S$2:$S$1666='AE_SOC_PT Shell'!$C146),"")</f>
        <v>XX</v>
      </c>
      <c r="G146" s="10" t="str" cm="1">
        <f t="array" ref="G146">_xlfn._xlws.FILTER(AnalysisResults!$G$2:$G$1666,(AnalysisResults!$E$2:$E$1666='AE_SOC_PT Shell'!$D146)*(AnalysisResults!$I$2:$I$1666='AE_SOC_PT Shell'!$F$4)*(AnalysisResults!$O$2:$O$1666='AE_SOC_PT Shell'!$B146)*(AnalysisResults!$S$2:$S$1666='AE_SOC_PT Shell'!$C146),"")</f>
        <v>XX</v>
      </c>
      <c r="H146" s="10" t="str" cm="1">
        <f t="array" ref="H146">_xlfn._xlws.FILTER(AnalysisResults!$G$2:$G$1666,(AnalysisResults!$E$2:$E$1666='AE_SOC_PT Shell'!$D146)*(AnalysisResults!$I$2:$I$1666='AE_SOC_PT Shell'!$F$4)*(AnalysisResults!$O$2:$O$1666='AE_SOC_PT Shell'!$B146)*(AnalysisResults!$S$2:$S$1666='AE_SOC_PT Shell'!$C146),"")</f>
        <v>XX</v>
      </c>
    </row>
    <row r="147" spans="2:8" x14ac:dyDescent="0.45">
      <c r="B147" s="12" t="str">
        <v>GENERAL DISORDERS AND ADMINISTRATION SITE CONDITIONS</v>
      </c>
      <c r="C147" s="12" t="str">
        <v>APPLICATION SITE VESICLES</v>
      </c>
      <c r="D147" s="11" t="str">
        <v>Mth01_CatVar_ByGrp_pct</v>
      </c>
      <c r="E147" s="9" t="str" cm="1">
        <f t="array" ref="E147">_xlfn._xlws.FILTER(AnalysisMethods!$H$2:$H$31,AnalysisMethods!$E$2:$E$31='AE_SOC_PT Shell'!D147,"")</f>
        <v>%</v>
      </c>
      <c r="F147" s="10" t="str" cm="1">
        <f t="array" ref="F147">_xlfn._xlws.FILTER(AnalysisResults!$G$2:$G$1666,(AnalysisResults!$E$2:$E$1666='AE_SOC_PT Shell'!$D147)*(AnalysisResults!$I$2:$I$1666='AE_SOC_PT Shell'!$F$4)*(AnalysisResults!$O$2:$O$1666='AE_SOC_PT Shell'!$B147)*(AnalysisResults!$S$2:$S$1666='AE_SOC_PT Shell'!$C147),"")</f>
        <v>( XX.X)</v>
      </c>
      <c r="G147" s="10" t="str" cm="1">
        <f t="array" ref="G147">_xlfn._xlws.FILTER(AnalysisResults!$G$2:$G$1666,(AnalysisResults!$E$2:$E$1666='AE_SOC_PT Shell'!$D147)*(AnalysisResults!$I$2:$I$1666='AE_SOC_PT Shell'!$F$4)*(AnalysisResults!$O$2:$O$1666='AE_SOC_PT Shell'!$B147)*(AnalysisResults!$S$2:$S$1666='AE_SOC_PT Shell'!$C147),"")</f>
        <v>( XX.X)</v>
      </c>
      <c r="H147" s="10" t="str" cm="1">
        <f t="array" ref="H147">_xlfn._xlws.FILTER(AnalysisResults!$G$2:$G$1666,(AnalysisResults!$E$2:$E$1666='AE_SOC_PT Shell'!$D147)*(AnalysisResults!$I$2:$I$1666='AE_SOC_PT Shell'!$F$4)*(AnalysisResults!$O$2:$O$1666='AE_SOC_PT Shell'!$B147)*(AnalysisResults!$S$2:$S$1666='AE_SOC_PT Shell'!$C147),"")</f>
        <v>( XX.X)</v>
      </c>
    </row>
    <row r="148" spans="2:8" x14ac:dyDescent="0.45">
      <c r="B148" s="12" t="str">
        <v>GENERAL DISORDERS AND ADMINISTRATION SITE CONDITIONS</v>
      </c>
      <c r="C148" s="12" t="str">
        <v>APPLICATION SITE WARMTH</v>
      </c>
      <c r="D148" s="11" t="str">
        <v>Mth01_CatVar_ByGrp_n</v>
      </c>
      <c r="E148" s="9" t="str" cm="1">
        <f t="array" ref="E148">_xlfn._xlws.FILTER(AnalysisMethods!$H$2:$H$31,AnalysisMethods!$E$2:$E$31='AE_SOC_PT Shell'!D148,"")</f>
        <v>n</v>
      </c>
      <c r="F148" s="10" t="str" cm="1">
        <f t="array" ref="F148">_xlfn._xlws.FILTER(AnalysisResults!$G$2:$G$1666,(AnalysisResults!$E$2:$E$1666='AE_SOC_PT Shell'!$D148)*(AnalysisResults!$I$2:$I$1666='AE_SOC_PT Shell'!$F$4)*(AnalysisResults!$O$2:$O$1666='AE_SOC_PT Shell'!$B148)*(AnalysisResults!$S$2:$S$1666='AE_SOC_PT Shell'!$C148),"")</f>
        <v>XX</v>
      </c>
      <c r="G148" s="10" t="str" cm="1">
        <f t="array" ref="G148">_xlfn._xlws.FILTER(AnalysisResults!$G$2:$G$1666,(AnalysisResults!$E$2:$E$1666='AE_SOC_PT Shell'!$D148)*(AnalysisResults!$I$2:$I$1666='AE_SOC_PT Shell'!$F$4)*(AnalysisResults!$O$2:$O$1666='AE_SOC_PT Shell'!$B148)*(AnalysisResults!$S$2:$S$1666='AE_SOC_PT Shell'!$C148),"")</f>
        <v>XX</v>
      </c>
      <c r="H148" s="10" t="str" cm="1">
        <f t="array" ref="H148">_xlfn._xlws.FILTER(AnalysisResults!$G$2:$G$1666,(AnalysisResults!$E$2:$E$1666='AE_SOC_PT Shell'!$D148)*(AnalysisResults!$I$2:$I$1666='AE_SOC_PT Shell'!$F$4)*(AnalysisResults!$O$2:$O$1666='AE_SOC_PT Shell'!$B148)*(AnalysisResults!$S$2:$S$1666='AE_SOC_PT Shell'!$C148),"")</f>
        <v>XX</v>
      </c>
    </row>
    <row r="149" spans="2:8" x14ac:dyDescent="0.45">
      <c r="B149" s="12" t="str">
        <v>GENERAL DISORDERS AND ADMINISTRATION SITE CONDITIONS</v>
      </c>
      <c r="C149" s="12" t="str">
        <v>APPLICATION SITE WARMTH</v>
      </c>
      <c r="D149" s="11" t="str">
        <v>Mth01_CatVar_ByGrp_pct</v>
      </c>
      <c r="E149" s="9" t="str" cm="1">
        <f t="array" ref="E149">_xlfn._xlws.FILTER(AnalysisMethods!$H$2:$H$31,AnalysisMethods!$E$2:$E$31='AE_SOC_PT Shell'!D149,"")</f>
        <v>%</v>
      </c>
      <c r="F149" s="10" t="str" cm="1">
        <f t="array" ref="F149">_xlfn._xlws.FILTER(AnalysisResults!$G$2:$G$1666,(AnalysisResults!$E$2:$E$1666='AE_SOC_PT Shell'!$D149)*(AnalysisResults!$I$2:$I$1666='AE_SOC_PT Shell'!$F$4)*(AnalysisResults!$O$2:$O$1666='AE_SOC_PT Shell'!$B149)*(AnalysisResults!$S$2:$S$1666='AE_SOC_PT Shell'!$C149),"")</f>
        <v>( XX.X)</v>
      </c>
      <c r="G149" s="10" t="str" cm="1">
        <f t="array" ref="G149">_xlfn._xlws.FILTER(AnalysisResults!$G$2:$G$1666,(AnalysisResults!$E$2:$E$1666='AE_SOC_PT Shell'!$D149)*(AnalysisResults!$I$2:$I$1666='AE_SOC_PT Shell'!$F$4)*(AnalysisResults!$O$2:$O$1666='AE_SOC_PT Shell'!$B149)*(AnalysisResults!$S$2:$S$1666='AE_SOC_PT Shell'!$C149),"")</f>
        <v>( XX.X)</v>
      </c>
      <c r="H149" s="10" t="str" cm="1">
        <f t="array" ref="H149">_xlfn._xlws.FILTER(AnalysisResults!$G$2:$G$1666,(AnalysisResults!$E$2:$E$1666='AE_SOC_PT Shell'!$D149)*(AnalysisResults!$I$2:$I$1666='AE_SOC_PT Shell'!$F$4)*(AnalysisResults!$O$2:$O$1666='AE_SOC_PT Shell'!$B149)*(AnalysisResults!$S$2:$S$1666='AE_SOC_PT Shell'!$C149),"")</f>
        <v>( XX.X)</v>
      </c>
    </row>
    <row r="150" spans="2:8" x14ac:dyDescent="0.45">
      <c r="B150" s="12" t="str">
        <v>GENERAL DISORDERS AND ADMINISTRATION SITE CONDITIONS</v>
      </c>
      <c r="C150" s="12" t="str">
        <v>ASTHENIA</v>
      </c>
      <c r="D150" s="11" t="str">
        <v>Mth01_CatVar_ByGrp_n</v>
      </c>
      <c r="E150" s="9" t="str" cm="1">
        <f t="array" ref="E150">_xlfn._xlws.FILTER(AnalysisMethods!$H$2:$H$31,AnalysisMethods!$E$2:$E$31='AE_SOC_PT Shell'!D150,"")</f>
        <v>n</v>
      </c>
      <c r="F150" s="10" t="str" cm="1">
        <f t="array" ref="F150">_xlfn._xlws.FILTER(AnalysisResults!$G$2:$G$1666,(AnalysisResults!$E$2:$E$1666='AE_SOC_PT Shell'!$D150)*(AnalysisResults!$I$2:$I$1666='AE_SOC_PT Shell'!$F$4)*(AnalysisResults!$O$2:$O$1666='AE_SOC_PT Shell'!$B150)*(AnalysisResults!$S$2:$S$1666='AE_SOC_PT Shell'!$C150),"")</f>
        <v>XX</v>
      </c>
      <c r="G150" s="10" t="str" cm="1">
        <f t="array" ref="G150">_xlfn._xlws.FILTER(AnalysisResults!$G$2:$G$1666,(AnalysisResults!$E$2:$E$1666='AE_SOC_PT Shell'!$D150)*(AnalysisResults!$I$2:$I$1666='AE_SOC_PT Shell'!$F$4)*(AnalysisResults!$O$2:$O$1666='AE_SOC_PT Shell'!$B150)*(AnalysisResults!$S$2:$S$1666='AE_SOC_PT Shell'!$C150),"")</f>
        <v>XX</v>
      </c>
      <c r="H150" s="10" t="str" cm="1">
        <f t="array" ref="H150">_xlfn._xlws.FILTER(AnalysisResults!$G$2:$G$1666,(AnalysisResults!$E$2:$E$1666='AE_SOC_PT Shell'!$D150)*(AnalysisResults!$I$2:$I$1666='AE_SOC_PT Shell'!$F$4)*(AnalysisResults!$O$2:$O$1666='AE_SOC_PT Shell'!$B150)*(AnalysisResults!$S$2:$S$1666='AE_SOC_PT Shell'!$C150),"")</f>
        <v>XX</v>
      </c>
    </row>
    <row r="151" spans="2:8" x14ac:dyDescent="0.45">
      <c r="B151" s="12" t="str">
        <v>GENERAL DISORDERS AND ADMINISTRATION SITE CONDITIONS</v>
      </c>
      <c r="C151" s="12" t="str">
        <v>ASTHENIA</v>
      </c>
      <c r="D151" s="11" t="str">
        <v>Mth01_CatVar_ByGrp_pct</v>
      </c>
      <c r="E151" s="9" t="str" cm="1">
        <f t="array" ref="E151">_xlfn._xlws.FILTER(AnalysisMethods!$H$2:$H$31,AnalysisMethods!$E$2:$E$31='AE_SOC_PT Shell'!D151,"")</f>
        <v>%</v>
      </c>
      <c r="F151" s="10" t="str" cm="1">
        <f t="array" ref="F151">_xlfn._xlws.FILTER(AnalysisResults!$G$2:$G$1666,(AnalysisResults!$E$2:$E$1666='AE_SOC_PT Shell'!$D151)*(AnalysisResults!$I$2:$I$1666='AE_SOC_PT Shell'!$F$4)*(AnalysisResults!$O$2:$O$1666='AE_SOC_PT Shell'!$B151)*(AnalysisResults!$S$2:$S$1666='AE_SOC_PT Shell'!$C151),"")</f>
        <v>( XX.X)</v>
      </c>
      <c r="G151" s="10" t="str" cm="1">
        <f t="array" ref="G151">_xlfn._xlws.FILTER(AnalysisResults!$G$2:$G$1666,(AnalysisResults!$E$2:$E$1666='AE_SOC_PT Shell'!$D151)*(AnalysisResults!$I$2:$I$1666='AE_SOC_PT Shell'!$F$4)*(AnalysisResults!$O$2:$O$1666='AE_SOC_PT Shell'!$B151)*(AnalysisResults!$S$2:$S$1666='AE_SOC_PT Shell'!$C151),"")</f>
        <v>( XX.X)</v>
      </c>
      <c r="H151" s="10" t="str" cm="1">
        <f t="array" ref="H151">_xlfn._xlws.FILTER(AnalysisResults!$G$2:$G$1666,(AnalysisResults!$E$2:$E$1666='AE_SOC_PT Shell'!$D151)*(AnalysisResults!$I$2:$I$1666='AE_SOC_PT Shell'!$F$4)*(AnalysisResults!$O$2:$O$1666='AE_SOC_PT Shell'!$B151)*(AnalysisResults!$S$2:$S$1666='AE_SOC_PT Shell'!$C151),"")</f>
        <v>( XX.X)</v>
      </c>
    </row>
    <row r="152" spans="2:8" x14ac:dyDescent="0.45">
      <c r="B152" s="12" t="str">
        <v>GENERAL DISORDERS AND ADMINISTRATION SITE CONDITIONS</v>
      </c>
      <c r="C152" s="12" t="str">
        <v>CHEST DISCOMFORT</v>
      </c>
      <c r="D152" s="11" t="str">
        <v>Mth01_CatVar_ByGrp_n</v>
      </c>
      <c r="E152" s="9" t="str" cm="1">
        <f t="array" ref="E152">_xlfn._xlws.FILTER(AnalysisMethods!$H$2:$H$31,AnalysisMethods!$E$2:$E$31='AE_SOC_PT Shell'!D152,"")</f>
        <v>n</v>
      </c>
      <c r="F152" s="10" t="str" cm="1">
        <f t="array" ref="F152">_xlfn._xlws.FILTER(AnalysisResults!$G$2:$G$1666,(AnalysisResults!$E$2:$E$1666='AE_SOC_PT Shell'!$D152)*(AnalysisResults!$I$2:$I$1666='AE_SOC_PT Shell'!$F$4)*(AnalysisResults!$O$2:$O$1666='AE_SOC_PT Shell'!$B152)*(AnalysisResults!$S$2:$S$1666='AE_SOC_PT Shell'!$C152),"")</f>
        <v>XX</v>
      </c>
      <c r="G152" s="10" t="str" cm="1">
        <f t="array" ref="G152">_xlfn._xlws.FILTER(AnalysisResults!$G$2:$G$1666,(AnalysisResults!$E$2:$E$1666='AE_SOC_PT Shell'!$D152)*(AnalysisResults!$I$2:$I$1666='AE_SOC_PT Shell'!$F$4)*(AnalysisResults!$O$2:$O$1666='AE_SOC_PT Shell'!$B152)*(AnalysisResults!$S$2:$S$1666='AE_SOC_PT Shell'!$C152),"")</f>
        <v>XX</v>
      </c>
      <c r="H152" s="10" t="str" cm="1">
        <f t="array" ref="H152">_xlfn._xlws.FILTER(AnalysisResults!$G$2:$G$1666,(AnalysisResults!$E$2:$E$1666='AE_SOC_PT Shell'!$D152)*(AnalysisResults!$I$2:$I$1666='AE_SOC_PT Shell'!$F$4)*(AnalysisResults!$O$2:$O$1666='AE_SOC_PT Shell'!$B152)*(AnalysisResults!$S$2:$S$1666='AE_SOC_PT Shell'!$C152),"")</f>
        <v>XX</v>
      </c>
    </row>
    <row r="153" spans="2:8" x14ac:dyDescent="0.45">
      <c r="B153" s="12" t="str">
        <v>GENERAL DISORDERS AND ADMINISTRATION SITE CONDITIONS</v>
      </c>
      <c r="C153" s="12" t="str">
        <v>CHEST DISCOMFORT</v>
      </c>
      <c r="D153" s="11" t="str">
        <v>Mth01_CatVar_ByGrp_pct</v>
      </c>
      <c r="E153" s="9" t="str" cm="1">
        <f t="array" ref="E153">_xlfn._xlws.FILTER(AnalysisMethods!$H$2:$H$31,AnalysisMethods!$E$2:$E$31='AE_SOC_PT Shell'!D153,"")</f>
        <v>%</v>
      </c>
      <c r="F153" s="10" t="str" cm="1">
        <f t="array" ref="F153">_xlfn._xlws.FILTER(AnalysisResults!$G$2:$G$1666,(AnalysisResults!$E$2:$E$1666='AE_SOC_PT Shell'!$D153)*(AnalysisResults!$I$2:$I$1666='AE_SOC_PT Shell'!$F$4)*(AnalysisResults!$O$2:$O$1666='AE_SOC_PT Shell'!$B153)*(AnalysisResults!$S$2:$S$1666='AE_SOC_PT Shell'!$C153),"")</f>
        <v>( XX.X)</v>
      </c>
      <c r="G153" s="10" t="str" cm="1">
        <f t="array" ref="G153">_xlfn._xlws.FILTER(AnalysisResults!$G$2:$G$1666,(AnalysisResults!$E$2:$E$1666='AE_SOC_PT Shell'!$D153)*(AnalysisResults!$I$2:$I$1666='AE_SOC_PT Shell'!$F$4)*(AnalysisResults!$O$2:$O$1666='AE_SOC_PT Shell'!$B153)*(AnalysisResults!$S$2:$S$1666='AE_SOC_PT Shell'!$C153),"")</f>
        <v>( XX.X)</v>
      </c>
      <c r="H153" s="10" t="str" cm="1">
        <f t="array" ref="H153">_xlfn._xlws.FILTER(AnalysisResults!$G$2:$G$1666,(AnalysisResults!$E$2:$E$1666='AE_SOC_PT Shell'!$D153)*(AnalysisResults!$I$2:$I$1666='AE_SOC_PT Shell'!$F$4)*(AnalysisResults!$O$2:$O$1666='AE_SOC_PT Shell'!$B153)*(AnalysisResults!$S$2:$S$1666='AE_SOC_PT Shell'!$C153),"")</f>
        <v>( XX.X)</v>
      </c>
    </row>
    <row r="154" spans="2:8" x14ac:dyDescent="0.45">
      <c r="B154" s="12" t="str">
        <v>GENERAL DISORDERS AND ADMINISTRATION SITE CONDITIONS</v>
      </c>
      <c r="C154" s="12" t="str">
        <v>CHEST PAIN</v>
      </c>
      <c r="D154" s="11" t="str">
        <v>Mth01_CatVar_ByGrp_n</v>
      </c>
      <c r="E154" s="9" t="str" cm="1">
        <f t="array" ref="E154">_xlfn._xlws.FILTER(AnalysisMethods!$H$2:$H$31,AnalysisMethods!$E$2:$E$31='AE_SOC_PT Shell'!D154,"")</f>
        <v>n</v>
      </c>
      <c r="F154" s="10" t="str" cm="1">
        <f t="array" ref="F154">_xlfn._xlws.FILTER(AnalysisResults!$G$2:$G$1666,(AnalysisResults!$E$2:$E$1666='AE_SOC_PT Shell'!$D154)*(AnalysisResults!$I$2:$I$1666='AE_SOC_PT Shell'!$F$4)*(AnalysisResults!$O$2:$O$1666='AE_SOC_PT Shell'!$B154)*(AnalysisResults!$S$2:$S$1666='AE_SOC_PT Shell'!$C154),"")</f>
        <v>XX</v>
      </c>
      <c r="G154" s="10" t="str" cm="1">
        <f t="array" ref="G154">_xlfn._xlws.FILTER(AnalysisResults!$G$2:$G$1666,(AnalysisResults!$E$2:$E$1666='AE_SOC_PT Shell'!$D154)*(AnalysisResults!$I$2:$I$1666='AE_SOC_PT Shell'!$F$4)*(AnalysisResults!$O$2:$O$1666='AE_SOC_PT Shell'!$B154)*(AnalysisResults!$S$2:$S$1666='AE_SOC_PT Shell'!$C154),"")</f>
        <v>XX</v>
      </c>
      <c r="H154" s="10" t="str" cm="1">
        <f t="array" ref="H154">_xlfn._xlws.FILTER(AnalysisResults!$G$2:$G$1666,(AnalysisResults!$E$2:$E$1666='AE_SOC_PT Shell'!$D154)*(AnalysisResults!$I$2:$I$1666='AE_SOC_PT Shell'!$F$4)*(AnalysisResults!$O$2:$O$1666='AE_SOC_PT Shell'!$B154)*(AnalysisResults!$S$2:$S$1666='AE_SOC_PT Shell'!$C154),"")</f>
        <v>XX</v>
      </c>
    </row>
    <row r="155" spans="2:8" x14ac:dyDescent="0.45">
      <c r="B155" s="12" t="str">
        <v>GENERAL DISORDERS AND ADMINISTRATION SITE CONDITIONS</v>
      </c>
      <c r="C155" s="12" t="str">
        <v>CHEST PAIN</v>
      </c>
      <c r="D155" s="11" t="str">
        <v>Mth01_CatVar_ByGrp_pct</v>
      </c>
      <c r="E155" s="9" t="str" cm="1">
        <f t="array" ref="E155">_xlfn._xlws.FILTER(AnalysisMethods!$H$2:$H$31,AnalysisMethods!$E$2:$E$31='AE_SOC_PT Shell'!D155,"")</f>
        <v>%</v>
      </c>
      <c r="F155" s="10" t="str" cm="1">
        <f t="array" ref="F155">_xlfn._xlws.FILTER(AnalysisResults!$G$2:$G$1666,(AnalysisResults!$E$2:$E$1666='AE_SOC_PT Shell'!$D155)*(AnalysisResults!$I$2:$I$1666='AE_SOC_PT Shell'!$F$4)*(AnalysisResults!$O$2:$O$1666='AE_SOC_PT Shell'!$B155)*(AnalysisResults!$S$2:$S$1666='AE_SOC_PT Shell'!$C155),"")</f>
        <v>( XX.X)</v>
      </c>
      <c r="G155" s="10" t="str" cm="1">
        <f t="array" ref="G155">_xlfn._xlws.FILTER(AnalysisResults!$G$2:$G$1666,(AnalysisResults!$E$2:$E$1666='AE_SOC_PT Shell'!$D155)*(AnalysisResults!$I$2:$I$1666='AE_SOC_PT Shell'!$F$4)*(AnalysisResults!$O$2:$O$1666='AE_SOC_PT Shell'!$B155)*(AnalysisResults!$S$2:$S$1666='AE_SOC_PT Shell'!$C155),"")</f>
        <v>( XX.X)</v>
      </c>
      <c r="H155" s="10" t="str" cm="1">
        <f t="array" ref="H155">_xlfn._xlws.FILTER(AnalysisResults!$G$2:$G$1666,(AnalysisResults!$E$2:$E$1666='AE_SOC_PT Shell'!$D155)*(AnalysisResults!$I$2:$I$1666='AE_SOC_PT Shell'!$F$4)*(AnalysisResults!$O$2:$O$1666='AE_SOC_PT Shell'!$B155)*(AnalysisResults!$S$2:$S$1666='AE_SOC_PT Shell'!$C155),"")</f>
        <v>( XX.X)</v>
      </c>
    </row>
    <row r="156" spans="2:8" x14ac:dyDescent="0.45">
      <c r="B156" s="12" t="str">
        <v>GENERAL DISORDERS AND ADMINISTRATION SITE CONDITIONS</v>
      </c>
      <c r="C156" s="12" t="str">
        <v>CHILLS</v>
      </c>
      <c r="D156" s="11" t="str">
        <v>Mth01_CatVar_ByGrp_n</v>
      </c>
      <c r="E156" s="9" t="str" cm="1">
        <f t="array" ref="E156">_xlfn._xlws.FILTER(AnalysisMethods!$H$2:$H$31,AnalysisMethods!$E$2:$E$31='AE_SOC_PT Shell'!D156,"")</f>
        <v>n</v>
      </c>
      <c r="F156" s="10" t="str" cm="1">
        <f t="array" ref="F156">_xlfn._xlws.FILTER(AnalysisResults!$G$2:$G$1666,(AnalysisResults!$E$2:$E$1666='AE_SOC_PT Shell'!$D156)*(AnalysisResults!$I$2:$I$1666='AE_SOC_PT Shell'!$F$4)*(AnalysisResults!$O$2:$O$1666='AE_SOC_PT Shell'!$B156)*(AnalysisResults!$S$2:$S$1666='AE_SOC_PT Shell'!$C156),"")</f>
        <v>XX</v>
      </c>
      <c r="G156" s="10" t="str" cm="1">
        <f t="array" ref="G156">_xlfn._xlws.FILTER(AnalysisResults!$G$2:$G$1666,(AnalysisResults!$E$2:$E$1666='AE_SOC_PT Shell'!$D156)*(AnalysisResults!$I$2:$I$1666='AE_SOC_PT Shell'!$F$4)*(AnalysisResults!$O$2:$O$1666='AE_SOC_PT Shell'!$B156)*(AnalysisResults!$S$2:$S$1666='AE_SOC_PT Shell'!$C156),"")</f>
        <v>XX</v>
      </c>
      <c r="H156" s="10" t="str" cm="1">
        <f t="array" ref="H156">_xlfn._xlws.FILTER(AnalysisResults!$G$2:$G$1666,(AnalysisResults!$E$2:$E$1666='AE_SOC_PT Shell'!$D156)*(AnalysisResults!$I$2:$I$1666='AE_SOC_PT Shell'!$F$4)*(AnalysisResults!$O$2:$O$1666='AE_SOC_PT Shell'!$B156)*(AnalysisResults!$S$2:$S$1666='AE_SOC_PT Shell'!$C156),"")</f>
        <v>XX</v>
      </c>
    </row>
    <row r="157" spans="2:8" x14ac:dyDescent="0.45">
      <c r="B157" s="12" t="str">
        <v>GENERAL DISORDERS AND ADMINISTRATION SITE CONDITIONS</v>
      </c>
      <c r="C157" s="12" t="str">
        <v>CHILLS</v>
      </c>
      <c r="D157" s="11" t="str">
        <v>Mth01_CatVar_ByGrp_pct</v>
      </c>
      <c r="E157" s="9" t="str" cm="1">
        <f t="array" ref="E157">_xlfn._xlws.FILTER(AnalysisMethods!$H$2:$H$31,AnalysisMethods!$E$2:$E$31='AE_SOC_PT Shell'!D157,"")</f>
        <v>%</v>
      </c>
      <c r="F157" s="10" t="str" cm="1">
        <f t="array" ref="F157">_xlfn._xlws.FILTER(AnalysisResults!$G$2:$G$1666,(AnalysisResults!$E$2:$E$1666='AE_SOC_PT Shell'!$D157)*(AnalysisResults!$I$2:$I$1666='AE_SOC_PT Shell'!$F$4)*(AnalysisResults!$O$2:$O$1666='AE_SOC_PT Shell'!$B157)*(AnalysisResults!$S$2:$S$1666='AE_SOC_PT Shell'!$C157),"")</f>
        <v>( XX.X)</v>
      </c>
      <c r="G157" s="10" t="str" cm="1">
        <f t="array" ref="G157">_xlfn._xlws.FILTER(AnalysisResults!$G$2:$G$1666,(AnalysisResults!$E$2:$E$1666='AE_SOC_PT Shell'!$D157)*(AnalysisResults!$I$2:$I$1666='AE_SOC_PT Shell'!$F$4)*(AnalysisResults!$O$2:$O$1666='AE_SOC_PT Shell'!$B157)*(AnalysisResults!$S$2:$S$1666='AE_SOC_PT Shell'!$C157),"")</f>
        <v>( XX.X)</v>
      </c>
      <c r="H157" s="10" t="str" cm="1">
        <f t="array" ref="H157">_xlfn._xlws.FILTER(AnalysisResults!$G$2:$G$1666,(AnalysisResults!$E$2:$E$1666='AE_SOC_PT Shell'!$D157)*(AnalysisResults!$I$2:$I$1666='AE_SOC_PT Shell'!$F$4)*(AnalysisResults!$O$2:$O$1666='AE_SOC_PT Shell'!$B157)*(AnalysisResults!$S$2:$S$1666='AE_SOC_PT Shell'!$C157),"")</f>
        <v>( XX.X)</v>
      </c>
    </row>
    <row r="158" spans="2:8" x14ac:dyDescent="0.45">
      <c r="B158" s="12" t="str">
        <v>GENERAL DISORDERS AND ADMINISTRATION SITE CONDITIONS</v>
      </c>
      <c r="C158" s="12" t="str">
        <v>FATIGUE</v>
      </c>
      <c r="D158" s="11" t="str">
        <v>Mth01_CatVar_ByGrp_n</v>
      </c>
      <c r="E158" s="9" t="str" cm="1">
        <f t="array" ref="E158">_xlfn._xlws.FILTER(AnalysisMethods!$H$2:$H$31,AnalysisMethods!$E$2:$E$31='AE_SOC_PT Shell'!D158,"")</f>
        <v>n</v>
      </c>
      <c r="F158" s="10" t="str" cm="1">
        <f t="array" ref="F158">_xlfn._xlws.FILTER(AnalysisResults!$G$2:$G$1666,(AnalysisResults!$E$2:$E$1666='AE_SOC_PT Shell'!$D158)*(AnalysisResults!$I$2:$I$1666='AE_SOC_PT Shell'!$F$4)*(AnalysisResults!$O$2:$O$1666='AE_SOC_PT Shell'!$B158)*(AnalysisResults!$S$2:$S$1666='AE_SOC_PT Shell'!$C158),"")</f>
        <v>XX</v>
      </c>
      <c r="G158" s="10" t="str" cm="1">
        <f t="array" ref="G158">_xlfn._xlws.FILTER(AnalysisResults!$G$2:$G$1666,(AnalysisResults!$E$2:$E$1666='AE_SOC_PT Shell'!$D158)*(AnalysisResults!$I$2:$I$1666='AE_SOC_PT Shell'!$F$4)*(AnalysisResults!$O$2:$O$1666='AE_SOC_PT Shell'!$B158)*(AnalysisResults!$S$2:$S$1666='AE_SOC_PT Shell'!$C158),"")</f>
        <v>XX</v>
      </c>
      <c r="H158" s="10" t="str" cm="1">
        <f t="array" ref="H158">_xlfn._xlws.FILTER(AnalysisResults!$G$2:$G$1666,(AnalysisResults!$E$2:$E$1666='AE_SOC_PT Shell'!$D158)*(AnalysisResults!$I$2:$I$1666='AE_SOC_PT Shell'!$F$4)*(AnalysisResults!$O$2:$O$1666='AE_SOC_PT Shell'!$B158)*(AnalysisResults!$S$2:$S$1666='AE_SOC_PT Shell'!$C158),"")</f>
        <v>XX</v>
      </c>
    </row>
    <row r="159" spans="2:8" x14ac:dyDescent="0.45">
      <c r="B159" s="12" t="str">
        <v>GENERAL DISORDERS AND ADMINISTRATION SITE CONDITIONS</v>
      </c>
      <c r="C159" s="12" t="str">
        <v>FATIGUE</v>
      </c>
      <c r="D159" s="11" t="str">
        <v>Mth01_CatVar_ByGrp_pct</v>
      </c>
      <c r="E159" s="9" t="str" cm="1">
        <f t="array" ref="E159">_xlfn._xlws.FILTER(AnalysisMethods!$H$2:$H$31,AnalysisMethods!$E$2:$E$31='AE_SOC_PT Shell'!D159,"")</f>
        <v>%</v>
      </c>
      <c r="F159" s="10" t="str" cm="1">
        <f t="array" ref="F159">_xlfn._xlws.FILTER(AnalysisResults!$G$2:$G$1666,(AnalysisResults!$E$2:$E$1666='AE_SOC_PT Shell'!$D159)*(AnalysisResults!$I$2:$I$1666='AE_SOC_PT Shell'!$F$4)*(AnalysisResults!$O$2:$O$1666='AE_SOC_PT Shell'!$B159)*(AnalysisResults!$S$2:$S$1666='AE_SOC_PT Shell'!$C159),"")</f>
        <v>( XX.X)</v>
      </c>
      <c r="G159" s="10" t="str" cm="1">
        <f t="array" ref="G159">_xlfn._xlws.FILTER(AnalysisResults!$G$2:$G$1666,(AnalysisResults!$E$2:$E$1666='AE_SOC_PT Shell'!$D159)*(AnalysisResults!$I$2:$I$1666='AE_SOC_PT Shell'!$F$4)*(AnalysisResults!$O$2:$O$1666='AE_SOC_PT Shell'!$B159)*(AnalysisResults!$S$2:$S$1666='AE_SOC_PT Shell'!$C159),"")</f>
        <v>( XX.X)</v>
      </c>
      <c r="H159" s="10" t="str" cm="1">
        <f t="array" ref="H159">_xlfn._xlws.FILTER(AnalysisResults!$G$2:$G$1666,(AnalysisResults!$E$2:$E$1666='AE_SOC_PT Shell'!$D159)*(AnalysisResults!$I$2:$I$1666='AE_SOC_PT Shell'!$F$4)*(AnalysisResults!$O$2:$O$1666='AE_SOC_PT Shell'!$B159)*(AnalysisResults!$S$2:$S$1666='AE_SOC_PT Shell'!$C159),"")</f>
        <v>( XX.X)</v>
      </c>
    </row>
    <row r="160" spans="2:8" x14ac:dyDescent="0.45">
      <c r="B160" s="12" t="str">
        <v>GENERAL DISORDERS AND ADMINISTRATION SITE CONDITIONS</v>
      </c>
      <c r="C160" s="12" t="str">
        <v>FEELING ABNORMAL</v>
      </c>
      <c r="D160" s="11" t="str">
        <v>Mth01_CatVar_ByGrp_n</v>
      </c>
      <c r="E160" s="9" t="str" cm="1">
        <f t="array" ref="E160">_xlfn._xlws.FILTER(AnalysisMethods!$H$2:$H$31,AnalysisMethods!$E$2:$E$31='AE_SOC_PT Shell'!D160,"")</f>
        <v>n</v>
      </c>
      <c r="F160" s="10" t="str" cm="1">
        <f t="array" ref="F160">_xlfn._xlws.FILTER(AnalysisResults!$G$2:$G$1666,(AnalysisResults!$E$2:$E$1666='AE_SOC_PT Shell'!$D160)*(AnalysisResults!$I$2:$I$1666='AE_SOC_PT Shell'!$F$4)*(AnalysisResults!$O$2:$O$1666='AE_SOC_PT Shell'!$B160)*(AnalysisResults!$S$2:$S$1666='AE_SOC_PT Shell'!$C160),"")</f>
        <v>XX</v>
      </c>
      <c r="G160" s="10" t="str" cm="1">
        <f t="array" ref="G160">_xlfn._xlws.FILTER(AnalysisResults!$G$2:$G$1666,(AnalysisResults!$E$2:$E$1666='AE_SOC_PT Shell'!$D160)*(AnalysisResults!$I$2:$I$1666='AE_SOC_PT Shell'!$F$4)*(AnalysisResults!$O$2:$O$1666='AE_SOC_PT Shell'!$B160)*(AnalysisResults!$S$2:$S$1666='AE_SOC_PT Shell'!$C160),"")</f>
        <v>XX</v>
      </c>
      <c r="H160" s="10" t="str" cm="1">
        <f t="array" ref="H160">_xlfn._xlws.FILTER(AnalysisResults!$G$2:$G$1666,(AnalysisResults!$E$2:$E$1666='AE_SOC_PT Shell'!$D160)*(AnalysisResults!$I$2:$I$1666='AE_SOC_PT Shell'!$F$4)*(AnalysisResults!$O$2:$O$1666='AE_SOC_PT Shell'!$B160)*(AnalysisResults!$S$2:$S$1666='AE_SOC_PT Shell'!$C160),"")</f>
        <v>XX</v>
      </c>
    </row>
    <row r="161" spans="2:8" x14ac:dyDescent="0.45">
      <c r="B161" s="12" t="str">
        <v>GENERAL DISORDERS AND ADMINISTRATION SITE CONDITIONS</v>
      </c>
      <c r="C161" s="12" t="str">
        <v>FEELING ABNORMAL</v>
      </c>
      <c r="D161" s="11" t="str">
        <v>Mth01_CatVar_ByGrp_pct</v>
      </c>
      <c r="E161" s="9" t="str" cm="1">
        <f t="array" ref="E161">_xlfn._xlws.FILTER(AnalysisMethods!$H$2:$H$31,AnalysisMethods!$E$2:$E$31='AE_SOC_PT Shell'!D161,"")</f>
        <v>%</v>
      </c>
      <c r="F161" s="10" t="str" cm="1">
        <f t="array" ref="F161">_xlfn._xlws.FILTER(AnalysisResults!$G$2:$G$1666,(AnalysisResults!$E$2:$E$1666='AE_SOC_PT Shell'!$D161)*(AnalysisResults!$I$2:$I$1666='AE_SOC_PT Shell'!$F$4)*(AnalysisResults!$O$2:$O$1666='AE_SOC_PT Shell'!$B161)*(AnalysisResults!$S$2:$S$1666='AE_SOC_PT Shell'!$C161),"")</f>
        <v>( XX.X)</v>
      </c>
      <c r="G161" s="10" t="str" cm="1">
        <f t="array" ref="G161">_xlfn._xlws.FILTER(AnalysisResults!$G$2:$G$1666,(AnalysisResults!$E$2:$E$1666='AE_SOC_PT Shell'!$D161)*(AnalysisResults!$I$2:$I$1666='AE_SOC_PT Shell'!$F$4)*(AnalysisResults!$O$2:$O$1666='AE_SOC_PT Shell'!$B161)*(AnalysisResults!$S$2:$S$1666='AE_SOC_PT Shell'!$C161),"")</f>
        <v>( XX.X)</v>
      </c>
      <c r="H161" s="10" t="str" cm="1">
        <f t="array" ref="H161">_xlfn._xlws.FILTER(AnalysisResults!$G$2:$G$1666,(AnalysisResults!$E$2:$E$1666='AE_SOC_PT Shell'!$D161)*(AnalysisResults!$I$2:$I$1666='AE_SOC_PT Shell'!$F$4)*(AnalysisResults!$O$2:$O$1666='AE_SOC_PT Shell'!$B161)*(AnalysisResults!$S$2:$S$1666='AE_SOC_PT Shell'!$C161),"")</f>
        <v>( XX.X)</v>
      </c>
    </row>
    <row r="162" spans="2:8" x14ac:dyDescent="0.45">
      <c r="B162" s="12" t="str">
        <v>GENERAL DISORDERS AND ADMINISTRATION SITE CONDITIONS</v>
      </c>
      <c r="C162" s="12" t="str">
        <v>FEELING COLD</v>
      </c>
      <c r="D162" s="11" t="str">
        <v>Mth01_CatVar_ByGrp_n</v>
      </c>
      <c r="E162" s="9" t="str" cm="1">
        <f t="array" ref="E162">_xlfn._xlws.FILTER(AnalysisMethods!$H$2:$H$31,AnalysisMethods!$E$2:$E$31='AE_SOC_PT Shell'!D162,"")</f>
        <v>n</v>
      </c>
      <c r="F162" s="10" t="str" cm="1">
        <f t="array" ref="F162">_xlfn._xlws.FILTER(AnalysisResults!$G$2:$G$1666,(AnalysisResults!$E$2:$E$1666='AE_SOC_PT Shell'!$D162)*(AnalysisResults!$I$2:$I$1666='AE_SOC_PT Shell'!$F$4)*(AnalysisResults!$O$2:$O$1666='AE_SOC_PT Shell'!$B162)*(AnalysisResults!$S$2:$S$1666='AE_SOC_PT Shell'!$C162),"")</f>
        <v>XX</v>
      </c>
      <c r="G162" s="10" t="str" cm="1">
        <f t="array" ref="G162">_xlfn._xlws.FILTER(AnalysisResults!$G$2:$G$1666,(AnalysisResults!$E$2:$E$1666='AE_SOC_PT Shell'!$D162)*(AnalysisResults!$I$2:$I$1666='AE_SOC_PT Shell'!$F$4)*(AnalysisResults!$O$2:$O$1666='AE_SOC_PT Shell'!$B162)*(AnalysisResults!$S$2:$S$1666='AE_SOC_PT Shell'!$C162),"")</f>
        <v>XX</v>
      </c>
      <c r="H162" s="10" t="str" cm="1">
        <f t="array" ref="H162">_xlfn._xlws.FILTER(AnalysisResults!$G$2:$G$1666,(AnalysisResults!$E$2:$E$1666='AE_SOC_PT Shell'!$D162)*(AnalysisResults!$I$2:$I$1666='AE_SOC_PT Shell'!$F$4)*(AnalysisResults!$O$2:$O$1666='AE_SOC_PT Shell'!$B162)*(AnalysisResults!$S$2:$S$1666='AE_SOC_PT Shell'!$C162),"")</f>
        <v>XX</v>
      </c>
    </row>
    <row r="163" spans="2:8" x14ac:dyDescent="0.45">
      <c r="B163" s="12" t="str">
        <v>GENERAL DISORDERS AND ADMINISTRATION SITE CONDITIONS</v>
      </c>
      <c r="C163" s="12" t="str">
        <v>FEELING COLD</v>
      </c>
      <c r="D163" s="11" t="str">
        <v>Mth01_CatVar_ByGrp_pct</v>
      </c>
      <c r="E163" s="9" t="str" cm="1">
        <f t="array" ref="E163">_xlfn._xlws.FILTER(AnalysisMethods!$H$2:$H$31,AnalysisMethods!$E$2:$E$31='AE_SOC_PT Shell'!D163,"")</f>
        <v>%</v>
      </c>
      <c r="F163" s="10" t="str" cm="1">
        <f t="array" ref="F163">_xlfn._xlws.FILTER(AnalysisResults!$G$2:$G$1666,(AnalysisResults!$E$2:$E$1666='AE_SOC_PT Shell'!$D163)*(AnalysisResults!$I$2:$I$1666='AE_SOC_PT Shell'!$F$4)*(AnalysisResults!$O$2:$O$1666='AE_SOC_PT Shell'!$B163)*(AnalysisResults!$S$2:$S$1666='AE_SOC_PT Shell'!$C163),"")</f>
        <v>( XX.X)</v>
      </c>
      <c r="G163" s="10" t="str" cm="1">
        <f t="array" ref="G163">_xlfn._xlws.FILTER(AnalysisResults!$G$2:$G$1666,(AnalysisResults!$E$2:$E$1666='AE_SOC_PT Shell'!$D163)*(AnalysisResults!$I$2:$I$1666='AE_SOC_PT Shell'!$F$4)*(AnalysisResults!$O$2:$O$1666='AE_SOC_PT Shell'!$B163)*(AnalysisResults!$S$2:$S$1666='AE_SOC_PT Shell'!$C163),"")</f>
        <v>( XX.X)</v>
      </c>
      <c r="H163" s="10" t="str" cm="1">
        <f t="array" ref="H163">_xlfn._xlws.FILTER(AnalysisResults!$G$2:$G$1666,(AnalysisResults!$E$2:$E$1666='AE_SOC_PT Shell'!$D163)*(AnalysisResults!$I$2:$I$1666='AE_SOC_PT Shell'!$F$4)*(AnalysisResults!$O$2:$O$1666='AE_SOC_PT Shell'!$B163)*(AnalysisResults!$S$2:$S$1666='AE_SOC_PT Shell'!$C163),"")</f>
        <v>( XX.X)</v>
      </c>
    </row>
    <row r="164" spans="2:8" x14ac:dyDescent="0.45">
      <c r="B164" s="12" t="str">
        <v>GENERAL DISORDERS AND ADMINISTRATION SITE CONDITIONS</v>
      </c>
      <c r="C164" s="12" t="str">
        <v>INFLAMMATION</v>
      </c>
      <c r="D164" s="11" t="str">
        <v>Mth01_CatVar_ByGrp_n</v>
      </c>
      <c r="E164" s="9" t="str" cm="1">
        <f t="array" ref="E164">_xlfn._xlws.FILTER(AnalysisMethods!$H$2:$H$31,AnalysisMethods!$E$2:$E$31='AE_SOC_PT Shell'!D164,"")</f>
        <v>n</v>
      </c>
      <c r="F164" s="10" t="str" cm="1">
        <f t="array" ref="F164">_xlfn._xlws.FILTER(AnalysisResults!$G$2:$G$1666,(AnalysisResults!$E$2:$E$1666='AE_SOC_PT Shell'!$D164)*(AnalysisResults!$I$2:$I$1666='AE_SOC_PT Shell'!$F$4)*(AnalysisResults!$O$2:$O$1666='AE_SOC_PT Shell'!$B164)*(AnalysisResults!$S$2:$S$1666='AE_SOC_PT Shell'!$C164),"")</f>
        <v>XX</v>
      </c>
      <c r="G164" s="10" t="str" cm="1">
        <f t="array" ref="G164">_xlfn._xlws.FILTER(AnalysisResults!$G$2:$G$1666,(AnalysisResults!$E$2:$E$1666='AE_SOC_PT Shell'!$D164)*(AnalysisResults!$I$2:$I$1666='AE_SOC_PT Shell'!$F$4)*(AnalysisResults!$O$2:$O$1666='AE_SOC_PT Shell'!$B164)*(AnalysisResults!$S$2:$S$1666='AE_SOC_PT Shell'!$C164),"")</f>
        <v>XX</v>
      </c>
      <c r="H164" s="10" t="str" cm="1">
        <f t="array" ref="H164">_xlfn._xlws.FILTER(AnalysisResults!$G$2:$G$1666,(AnalysisResults!$E$2:$E$1666='AE_SOC_PT Shell'!$D164)*(AnalysisResults!$I$2:$I$1666='AE_SOC_PT Shell'!$F$4)*(AnalysisResults!$O$2:$O$1666='AE_SOC_PT Shell'!$B164)*(AnalysisResults!$S$2:$S$1666='AE_SOC_PT Shell'!$C164),"")</f>
        <v>XX</v>
      </c>
    </row>
    <row r="165" spans="2:8" x14ac:dyDescent="0.45">
      <c r="B165" s="12" t="str">
        <v>GENERAL DISORDERS AND ADMINISTRATION SITE CONDITIONS</v>
      </c>
      <c r="C165" s="12" t="str">
        <v>INFLAMMATION</v>
      </c>
      <c r="D165" s="11" t="str">
        <v>Mth01_CatVar_ByGrp_pct</v>
      </c>
      <c r="E165" s="9" t="str" cm="1">
        <f t="array" ref="E165">_xlfn._xlws.FILTER(AnalysisMethods!$H$2:$H$31,AnalysisMethods!$E$2:$E$31='AE_SOC_PT Shell'!D165,"")</f>
        <v>%</v>
      </c>
      <c r="F165" s="10" t="str" cm="1">
        <f t="array" ref="F165">_xlfn._xlws.FILTER(AnalysisResults!$G$2:$G$1666,(AnalysisResults!$E$2:$E$1666='AE_SOC_PT Shell'!$D165)*(AnalysisResults!$I$2:$I$1666='AE_SOC_PT Shell'!$F$4)*(AnalysisResults!$O$2:$O$1666='AE_SOC_PT Shell'!$B165)*(AnalysisResults!$S$2:$S$1666='AE_SOC_PT Shell'!$C165),"")</f>
        <v>( XX.X)</v>
      </c>
      <c r="G165" s="10" t="str" cm="1">
        <f t="array" ref="G165">_xlfn._xlws.FILTER(AnalysisResults!$G$2:$G$1666,(AnalysisResults!$E$2:$E$1666='AE_SOC_PT Shell'!$D165)*(AnalysisResults!$I$2:$I$1666='AE_SOC_PT Shell'!$F$4)*(AnalysisResults!$O$2:$O$1666='AE_SOC_PT Shell'!$B165)*(AnalysisResults!$S$2:$S$1666='AE_SOC_PT Shell'!$C165),"")</f>
        <v>( XX.X)</v>
      </c>
      <c r="H165" s="10" t="str" cm="1">
        <f t="array" ref="H165">_xlfn._xlws.FILTER(AnalysisResults!$G$2:$G$1666,(AnalysisResults!$E$2:$E$1666='AE_SOC_PT Shell'!$D165)*(AnalysisResults!$I$2:$I$1666='AE_SOC_PT Shell'!$F$4)*(AnalysisResults!$O$2:$O$1666='AE_SOC_PT Shell'!$B165)*(AnalysisResults!$S$2:$S$1666='AE_SOC_PT Shell'!$C165),"")</f>
        <v>( XX.X)</v>
      </c>
    </row>
    <row r="166" spans="2:8" x14ac:dyDescent="0.45">
      <c r="B166" s="12" t="str">
        <v>GENERAL DISORDERS AND ADMINISTRATION SITE CONDITIONS</v>
      </c>
      <c r="C166" s="12" t="str">
        <v>MALAISE</v>
      </c>
      <c r="D166" s="11" t="str">
        <v>Mth01_CatVar_ByGrp_n</v>
      </c>
      <c r="E166" s="9" t="str" cm="1">
        <f t="array" ref="E166">_xlfn._xlws.FILTER(AnalysisMethods!$H$2:$H$31,AnalysisMethods!$E$2:$E$31='AE_SOC_PT Shell'!D166,"")</f>
        <v>n</v>
      </c>
      <c r="F166" s="10" t="str" cm="1">
        <f t="array" ref="F166">_xlfn._xlws.FILTER(AnalysisResults!$G$2:$G$1666,(AnalysisResults!$E$2:$E$1666='AE_SOC_PT Shell'!$D166)*(AnalysisResults!$I$2:$I$1666='AE_SOC_PT Shell'!$F$4)*(AnalysisResults!$O$2:$O$1666='AE_SOC_PT Shell'!$B166)*(AnalysisResults!$S$2:$S$1666='AE_SOC_PT Shell'!$C166),"")</f>
        <v>XX</v>
      </c>
      <c r="G166" s="10" t="str" cm="1">
        <f t="array" ref="G166">_xlfn._xlws.FILTER(AnalysisResults!$G$2:$G$1666,(AnalysisResults!$E$2:$E$1666='AE_SOC_PT Shell'!$D166)*(AnalysisResults!$I$2:$I$1666='AE_SOC_PT Shell'!$F$4)*(AnalysisResults!$O$2:$O$1666='AE_SOC_PT Shell'!$B166)*(AnalysisResults!$S$2:$S$1666='AE_SOC_PT Shell'!$C166),"")</f>
        <v>XX</v>
      </c>
      <c r="H166" s="10" t="str" cm="1">
        <f t="array" ref="H166">_xlfn._xlws.FILTER(AnalysisResults!$G$2:$G$1666,(AnalysisResults!$E$2:$E$1666='AE_SOC_PT Shell'!$D166)*(AnalysisResults!$I$2:$I$1666='AE_SOC_PT Shell'!$F$4)*(AnalysisResults!$O$2:$O$1666='AE_SOC_PT Shell'!$B166)*(AnalysisResults!$S$2:$S$1666='AE_SOC_PT Shell'!$C166),"")</f>
        <v>XX</v>
      </c>
    </row>
    <row r="167" spans="2:8" x14ac:dyDescent="0.45">
      <c r="B167" s="12" t="str">
        <v>GENERAL DISORDERS AND ADMINISTRATION SITE CONDITIONS</v>
      </c>
      <c r="C167" s="12" t="str">
        <v>MALAISE</v>
      </c>
      <c r="D167" s="11" t="str">
        <v>Mth01_CatVar_ByGrp_pct</v>
      </c>
      <c r="E167" s="9" t="str" cm="1">
        <f t="array" ref="E167">_xlfn._xlws.FILTER(AnalysisMethods!$H$2:$H$31,AnalysisMethods!$E$2:$E$31='AE_SOC_PT Shell'!D167,"")</f>
        <v>%</v>
      </c>
      <c r="F167" s="10" t="str" cm="1">
        <f t="array" ref="F167">_xlfn._xlws.FILTER(AnalysisResults!$G$2:$G$1666,(AnalysisResults!$E$2:$E$1666='AE_SOC_PT Shell'!$D167)*(AnalysisResults!$I$2:$I$1666='AE_SOC_PT Shell'!$F$4)*(AnalysisResults!$O$2:$O$1666='AE_SOC_PT Shell'!$B167)*(AnalysisResults!$S$2:$S$1666='AE_SOC_PT Shell'!$C167),"")</f>
        <v>( XX.X)</v>
      </c>
      <c r="G167" s="10" t="str" cm="1">
        <f t="array" ref="G167">_xlfn._xlws.FILTER(AnalysisResults!$G$2:$G$1666,(AnalysisResults!$E$2:$E$1666='AE_SOC_PT Shell'!$D167)*(AnalysisResults!$I$2:$I$1666='AE_SOC_PT Shell'!$F$4)*(AnalysisResults!$O$2:$O$1666='AE_SOC_PT Shell'!$B167)*(AnalysisResults!$S$2:$S$1666='AE_SOC_PT Shell'!$C167),"")</f>
        <v>( XX.X)</v>
      </c>
      <c r="H167" s="10" t="str" cm="1">
        <f t="array" ref="H167">_xlfn._xlws.FILTER(AnalysisResults!$G$2:$G$1666,(AnalysisResults!$E$2:$E$1666='AE_SOC_PT Shell'!$D167)*(AnalysisResults!$I$2:$I$1666='AE_SOC_PT Shell'!$F$4)*(AnalysisResults!$O$2:$O$1666='AE_SOC_PT Shell'!$B167)*(AnalysisResults!$S$2:$S$1666='AE_SOC_PT Shell'!$C167),"")</f>
        <v>( XX.X)</v>
      </c>
    </row>
    <row r="168" spans="2:8" x14ac:dyDescent="0.45">
      <c r="B168" s="12" t="str">
        <v>GENERAL DISORDERS AND ADMINISTRATION SITE CONDITIONS</v>
      </c>
      <c r="C168" s="12" t="str">
        <v>OEDEMA PERIPHERAL</v>
      </c>
      <c r="D168" s="11" t="str">
        <v>Mth01_CatVar_ByGrp_n</v>
      </c>
      <c r="E168" s="9" t="str" cm="1">
        <f t="array" ref="E168">_xlfn._xlws.FILTER(AnalysisMethods!$H$2:$H$31,AnalysisMethods!$E$2:$E$31='AE_SOC_PT Shell'!D168,"")</f>
        <v>n</v>
      </c>
      <c r="F168" s="10" t="str" cm="1">
        <f t="array" ref="F168">_xlfn._xlws.FILTER(AnalysisResults!$G$2:$G$1666,(AnalysisResults!$E$2:$E$1666='AE_SOC_PT Shell'!$D168)*(AnalysisResults!$I$2:$I$1666='AE_SOC_PT Shell'!$F$4)*(AnalysisResults!$O$2:$O$1666='AE_SOC_PT Shell'!$B168)*(AnalysisResults!$S$2:$S$1666='AE_SOC_PT Shell'!$C168),"")</f>
        <v>XX</v>
      </c>
      <c r="G168" s="10" t="str" cm="1">
        <f t="array" ref="G168">_xlfn._xlws.FILTER(AnalysisResults!$G$2:$G$1666,(AnalysisResults!$E$2:$E$1666='AE_SOC_PT Shell'!$D168)*(AnalysisResults!$I$2:$I$1666='AE_SOC_PT Shell'!$F$4)*(AnalysisResults!$O$2:$O$1666='AE_SOC_PT Shell'!$B168)*(AnalysisResults!$S$2:$S$1666='AE_SOC_PT Shell'!$C168),"")</f>
        <v>XX</v>
      </c>
      <c r="H168" s="10" t="str" cm="1">
        <f t="array" ref="H168">_xlfn._xlws.FILTER(AnalysisResults!$G$2:$G$1666,(AnalysisResults!$E$2:$E$1666='AE_SOC_PT Shell'!$D168)*(AnalysisResults!$I$2:$I$1666='AE_SOC_PT Shell'!$F$4)*(AnalysisResults!$O$2:$O$1666='AE_SOC_PT Shell'!$B168)*(AnalysisResults!$S$2:$S$1666='AE_SOC_PT Shell'!$C168),"")</f>
        <v>XX</v>
      </c>
    </row>
    <row r="169" spans="2:8" x14ac:dyDescent="0.45">
      <c r="B169" s="12" t="str">
        <v>GENERAL DISORDERS AND ADMINISTRATION SITE CONDITIONS</v>
      </c>
      <c r="C169" s="12" t="str">
        <v>OEDEMA PERIPHERAL</v>
      </c>
      <c r="D169" s="11" t="str">
        <v>Mth01_CatVar_ByGrp_pct</v>
      </c>
      <c r="E169" s="9" t="str" cm="1">
        <f t="array" ref="E169">_xlfn._xlws.FILTER(AnalysisMethods!$H$2:$H$31,AnalysisMethods!$E$2:$E$31='AE_SOC_PT Shell'!D169,"")</f>
        <v>%</v>
      </c>
      <c r="F169" s="10" t="str" cm="1">
        <f t="array" ref="F169">_xlfn._xlws.FILTER(AnalysisResults!$G$2:$G$1666,(AnalysisResults!$E$2:$E$1666='AE_SOC_PT Shell'!$D169)*(AnalysisResults!$I$2:$I$1666='AE_SOC_PT Shell'!$F$4)*(AnalysisResults!$O$2:$O$1666='AE_SOC_PT Shell'!$B169)*(AnalysisResults!$S$2:$S$1666='AE_SOC_PT Shell'!$C169),"")</f>
        <v>( XX.X)</v>
      </c>
      <c r="G169" s="10" t="str" cm="1">
        <f t="array" ref="G169">_xlfn._xlws.FILTER(AnalysisResults!$G$2:$G$1666,(AnalysisResults!$E$2:$E$1666='AE_SOC_PT Shell'!$D169)*(AnalysisResults!$I$2:$I$1666='AE_SOC_PT Shell'!$F$4)*(AnalysisResults!$O$2:$O$1666='AE_SOC_PT Shell'!$B169)*(AnalysisResults!$S$2:$S$1666='AE_SOC_PT Shell'!$C169),"")</f>
        <v>( XX.X)</v>
      </c>
      <c r="H169" s="10" t="str" cm="1">
        <f t="array" ref="H169">_xlfn._xlws.FILTER(AnalysisResults!$G$2:$G$1666,(AnalysisResults!$E$2:$E$1666='AE_SOC_PT Shell'!$D169)*(AnalysisResults!$I$2:$I$1666='AE_SOC_PT Shell'!$F$4)*(AnalysisResults!$O$2:$O$1666='AE_SOC_PT Shell'!$B169)*(AnalysisResults!$S$2:$S$1666='AE_SOC_PT Shell'!$C169),"")</f>
        <v>( XX.X)</v>
      </c>
    </row>
    <row r="170" spans="2:8" x14ac:dyDescent="0.45">
      <c r="B170" s="12" t="str">
        <v>GENERAL DISORDERS AND ADMINISTRATION SITE CONDITIONS</v>
      </c>
      <c r="C170" s="12" t="str">
        <v>OEDEMA</v>
      </c>
      <c r="D170" s="11" t="str">
        <v>Mth01_CatVar_ByGrp_n</v>
      </c>
      <c r="E170" s="9" t="str" cm="1">
        <f t="array" ref="E170">_xlfn._xlws.FILTER(AnalysisMethods!$H$2:$H$31,AnalysisMethods!$E$2:$E$31='AE_SOC_PT Shell'!D170,"")</f>
        <v>n</v>
      </c>
      <c r="F170" s="10" t="str" cm="1">
        <f t="array" ref="F170">_xlfn._xlws.FILTER(AnalysisResults!$G$2:$G$1666,(AnalysisResults!$E$2:$E$1666='AE_SOC_PT Shell'!$D170)*(AnalysisResults!$I$2:$I$1666='AE_SOC_PT Shell'!$F$4)*(AnalysisResults!$O$2:$O$1666='AE_SOC_PT Shell'!$B170)*(AnalysisResults!$S$2:$S$1666='AE_SOC_PT Shell'!$C170),"")</f>
        <v>XX</v>
      </c>
      <c r="G170" s="10" t="str" cm="1">
        <f t="array" ref="G170">_xlfn._xlws.FILTER(AnalysisResults!$G$2:$G$1666,(AnalysisResults!$E$2:$E$1666='AE_SOC_PT Shell'!$D170)*(AnalysisResults!$I$2:$I$1666='AE_SOC_PT Shell'!$F$4)*(AnalysisResults!$O$2:$O$1666='AE_SOC_PT Shell'!$B170)*(AnalysisResults!$S$2:$S$1666='AE_SOC_PT Shell'!$C170),"")</f>
        <v>XX</v>
      </c>
      <c r="H170" s="10" t="str" cm="1">
        <f t="array" ref="H170">_xlfn._xlws.FILTER(AnalysisResults!$G$2:$G$1666,(AnalysisResults!$E$2:$E$1666='AE_SOC_PT Shell'!$D170)*(AnalysisResults!$I$2:$I$1666='AE_SOC_PT Shell'!$F$4)*(AnalysisResults!$O$2:$O$1666='AE_SOC_PT Shell'!$B170)*(AnalysisResults!$S$2:$S$1666='AE_SOC_PT Shell'!$C170),"")</f>
        <v>XX</v>
      </c>
    </row>
    <row r="171" spans="2:8" x14ac:dyDescent="0.45">
      <c r="B171" s="12" t="str">
        <v>GENERAL DISORDERS AND ADMINISTRATION SITE CONDITIONS</v>
      </c>
      <c r="C171" s="12" t="str">
        <v>OEDEMA</v>
      </c>
      <c r="D171" s="11" t="str">
        <v>Mth01_CatVar_ByGrp_pct</v>
      </c>
      <c r="E171" s="9" t="str" cm="1">
        <f t="array" ref="E171">_xlfn._xlws.FILTER(AnalysisMethods!$H$2:$H$31,AnalysisMethods!$E$2:$E$31='AE_SOC_PT Shell'!D171,"")</f>
        <v>%</v>
      </c>
      <c r="F171" s="10" t="str" cm="1">
        <f t="array" ref="F171">_xlfn._xlws.FILTER(AnalysisResults!$G$2:$G$1666,(AnalysisResults!$E$2:$E$1666='AE_SOC_PT Shell'!$D171)*(AnalysisResults!$I$2:$I$1666='AE_SOC_PT Shell'!$F$4)*(AnalysisResults!$O$2:$O$1666='AE_SOC_PT Shell'!$B171)*(AnalysisResults!$S$2:$S$1666='AE_SOC_PT Shell'!$C171),"")</f>
        <v>( XX.X)</v>
      </c>
      <c r="G171" s="10" t="str" cm="1">
        <f t="array" ref="G171">_xlfn._xlws.FILTER(AnalysisResults!$G$2:$G$1666,(AnalysisResults!$E$2:$E$1666='AE_SOC_PT Shell'!$D171)*(AnalysisResults!$I$2:$I$1666='AE_SOC_PT Shell'!$F$4)*(AnalysisResults!$O$2:$O$1666='AE_SOC_PT Shell'!$B171)*(AnalysisResults!$S$2:$S$1666='AE_SOC_PT Shell'!$C171),"")</f>
        <v>( XX.X)</v>
      </c>
      <c r="H171" s="10" t="str" cm="1">
        <f t="array" ref="H171">_xlfn._xlws.FILTER(AnalysisResults!$G$2:$G$1666,(AnalysisResults!$E$2:$E$1666='AE_SOC_PT Shell'!$D171)*(AnalysisResults!$I$2:$I$1666='AE_SOC_PT Shell'!$F$4)*(AnalysisResults!$O$2:$O$1666='AE_SOC_PT Shell'!$B171)*(AnalysisResults!$S$2:$S$1666='AE_SOC_PT Shell'!$C171),"")</f>
        <v>( XX.X)</v>
      </c>
    </row>
    <row r="172" spans="2:8" x14ac:dyDescent="0.45">
      <c r="B172" s="12" t="str">
        <v>GENERAL DISORDERS AND ADMINISTRATION SITE CONDITIONS</v>
      </c>
      <c r="C172" s="12" t="str">
        <v>PAIN</v>
      </c>
      <c r="D172" s="11" t="str">
        <v>Mth01_CatVar_ByGrp_n</v>
      </c>
      <c r="E172" s="9" t="str" cm="1">
        <f t="array" ref="E172">_xlfn._xlws.FILTER(AnalysisMethods!$H$2:$H$31,AnalysisMethods!$E$2:$E$31='AE_SOC_PT Shell'!D172,"")</f>
        <v>n</v>
      </c>
      <c r="F172" s="10" t="str" cm="1">
        <f t="array" ref="F172">_xlfn._xlws.FILTER(AnalysisResults!$G$2:$G$1666,(AnalysisResults!$E$2:$E$1666='AE_SOC_PT Shell'!$D172)*(AnalysisResults!$I$2:$I$1666='AE_SOC_PT Shell'!$F$4)*(AnalysisResults!$O$2:$O$1666='AE_SOC_PT Shell'!$B172)*(AnalysisResults!$S$2:$S$1666='AE_SOC_PT Shell'!$C172),"")</f>
        <v>XX</v>
      </c>
      <c r="G172" s="10" t="str" cm="1">
        <f t="array" ref="G172">_xlfn._xlws.FILTER(AnalysisResults!$G$2:$G$1666,(AnalysisResults!$E$2:$E$1666='AE_SOC_PT Shell'!$D172)*(AnalysisResults!$I$2:$I$1666='AE_SOC_PT Shell'!$F$4)*(AnalysisResults!$O$2:$O$1666='AE_SOC_PT Shell'!$B172)*(AnalysisResults!$S$2:$S$1666='AE_SOC_PT Shell'!$C172),"")</f>
        <v>XX</v>
      </c>
      <c r="H172" s="10" t="str" cm="1">
        <f t="array" ref="H172">_xlfn._xlws.FILTER(AnalysisResults!$G$2:$G$1666,(AnalysisResults!$E$2:$E$1666='AE_SOC_PT Shell'!$D172)*(AnalysisResults!$I$2:$I$1666='AE_SOC_PT Shell'!$F$4)*(AnalysisResults!$O$2:$O$1666='AE_SOC_PT Shell'!$B172)*(AnalysisResults!$S$2:$S$1666='AE_SOC_PT Shell'!$C172),"")</f>
        <v>XX</v>
      </c>
    </row>
    <row r="173" spans="2:8" x14ac:dyDescent="0.45">
      <c r="B173" s="12" t="str">
        <v>GENERAL DISORDERS AND ADMINISTRATION SITE CONDITIONS</v>
      </c>
      <c r="C173" s="12" t="str">
        <v>PAIN</v>
      </c>
      <c r="D173" s="11" t="str">
        <v>Mth01_CatVar_ByGrp_pct</v>
      </c>
      <c r="E173" s="9" t="str" cm="1">
        <f t="array" ref="E173">_xlfn._xlws.FILTER(AnalysisMethods!$H$2:$H$31,AnalysisMethods!$E$2:$E$31='AE_SOC_PT Shell'!D173,"")</f>
        <v>%</v>
      </c>
      <c r="F173" s="10" t="str" cm="1">
        <f t="array" ref="F173">_xlfn._xlws.FILTER(AnalysisResults!$G$2:$G$1666,(AnalysisResults!$E$2:$E$1666='AE_SOC_PT Shell'!$D173)*(AnalysisResults!$I$2:$I$1666='AE_SOC_PT Shell'!$F$4)*(AnalysisResults!$O$2:$O$1666='AE_SOC_PT Shell'!$B173)*(AnalysisResults!$S$2:$S$1666='AE_SOC_PT Shell'!$C173),"")</f>
        <v>( XX.X)</v>
      </c>
      <c r="G173" s="10" t="str" cm="1">
        <f t="array" ref="G173">_xlfn._xlws.FILTER(AnalysisResults!$G$2:$G$1666,(AnalysisResults!$E$2:$E$1666='AE_SOC_PT Shell'!$D173)*(AnalysisResults!$I$2:$I$1666='AE_SOC_PT Shell'!$F$4)*(AnalysisResults!$O$2:$O$1666='AE_SOC_PT Shell'!$B173)*(AnalysisResults!$S$2:$S$1666='AE_SOC_PT Shell'!$C173),"")</f>
        <v>( XX.X)</v>
      </c>
      <c r="H173" s="10" t="str" cm="1">
        <f t="array" ref="H173">_xlfn._xlws.FILTER(AnalysisResults!$G$2:$G$1666,(AnalysisResults!$E$2:$E$1666='AE_SOC_PT Shell'!$D173)*(AnalysisResults!$I$2:$I$1666='AE_SOC_PT Shell'!$F$4)*(AnalysisResults!$O$2:$O$1666='AE_SOC_PT Shell'!$B173)*(AnalysisResults!$S$2:$S$1666='AE_SOC_PT Shell'!$C173),"")</f>
        <v>( XX.X)</v>
      </c>
    </row>
    <row r="174" spans="2:8" x14ac:dyDescent="0.45">
      <c r="B174" s="12" t="str">
        <v>GENERAL DISORDERS AND ADMINISTRATION SITE CONDITIONS</v>
      </c>
      <c r="C174" s="12" t="str">
        <v>PYREXIA</v>
      </c>
      <c r="D174" s="11" t="str">
        <v>Mth01_CatVar_ByGrp_n</v>
      </c>
      <c r="E174" s="9" t="str" cm="1">
        <f t="array" ref="E174">_xlfn._xlws.FILTER(AnalysisMethods!$H$2:$H$31,AnalysisMethods!$E$2:$E$31='AE_SOC_PT Shell'!D174,"")</f>
        <v>n</v>
      </c>
      <c r="F174" s="10" t="str" cm="1">
        <f t="array" ref="F174">_xlfn._xlws.FILTER(AnalysisResults!$G$2:$G$1666,(AnalysisResults!$E$2:$E$1666='AE_SOC_PT Shell'!$D174)*(AnalysisResults!$I$2:$I$1666='AE_SOC_PT Shell'!$F$4)*(AnalysisResults!$O$2:$O$1666='AE_SOC_PT Shell'!$B174)*(AnalysisResults!$S$2:$S$1666='AE_SOC_PT Shell'!$C174),"")</f>
        <v>XX</v>
      </c>
      <c r="G174" s="10" t="str" cm="1">
        <f t="array" ref="G174">_xlfn._xlws.FILTER(AnalysisResults!$G$2:$G$1666,(AnalysisResults!$E$2:$E$1666='AE_SOC_PT Shell'!$D174)*(AnalysisResults!$I$2:$I$1666='AE_SOC_PT Shell'!$F$4)*(AnalysisResults!$O$2:$O$1666='AE_SOC_PT Shell'!$B174)*(AnalysisResults!$S$2:$S$1666='AE_SOC_PT Shell'!$C174),"")</f>
        <v>XX</v>
      </c>
      <c r="H174" s="10" t="str" cm="1">
        <f t="array" ref="H174">_xlfn._xlws.FILTER(AnalysisResults!$G$2:$G$1666,(AnalysisResults!$E$2:$E$1666='AE_SOC_PT Shell'!$D174)*(AnalysisResults!$I$2:$I$1666='AE_SOC_PT Shell'!$F$4)*(AnalysisResults!$O$2:$O$1666='AE_SOC_PT Shell'!$B174)*(AnalysisResults!$S$2:$S$1666='AE_SOC_PT Shell'!$C174),"")</f>
        <v>XX</v>
      </c>
    </row>
    <row r="175" spans="2:8" x14ac:dyDescent="0.45">
      <c r="B175" s="12" t="str">
        <v>GENERAL DISORDERS AND ADMINISTRATION SITE CONDITIONS</v>
      </c>
      <c r="C175" s="12" t="str">
        <v>PYREXIA</v>
      </c>
      <c r="D175" s="11" t="str">
        <v>Mth01_CatVar_ByGrp_pct</v>
      </c>
      <c r="E175" s="9" t="str" cm="1">
        <f t="array" ref="E175">_xlfn._xlws.FILTER(AnalysisMethods!$H$2:$H$31,AnalysisMethods!$E$2:$E$31='AE_SOC_PT Shell'!D175,"")</f>
        <v>%</v>
      </c>
      <c r="F175" s="10" t="str" cm="1">
        <f t="array" ref="F175">_xlfn._xlws.FILTER(AnalysisResults!$G$2:$G$1666,(AnalysisResults!$E$2:$E$1666='AE_SOC_PT Shell'!$D175)*(AnalysisResults!$I$2:$I$1666='AE_SOC_PT Shell'!$F$4)*(AnalysisResults!$O$2:$O$1666='AE_SOC_PT Shell'!$B175)*(AnalysisResults!$S$2:$S$1666='AE_SOC_PT Shell'!$C175),"")</f>
        <v>( XX.X)</v>
      </c>
      <c r="G175" s="10" t="str" cm="1">
        <f t="array" ref="G175">_xlfn._xlws.FILTER(AnalysisResults!$G$2:$G$1666,(AnalysisResults!$E$2:$E$1666='AE_SOC_PT Shell'!$D175)*(AnalysisResults!$I$2:$I$1666='AE_SOC_PT Shell'!$F$4)*(AnalysisResults!$O$2:$O$1666='AE_SOC_PT Shell'!$B175)*(AnalysisResults!$S$2:$S$1666='AE_SOC_PT Shell'!$C175),"")</f>
        <v>( XX.X)</v>
      </c>
      <c r="H175" s="10" t="str" cm="1">
        <f t="array" ref="H175">_xlfn._xlws.FILTER(AnalysisResults!$G$2:$G$1666,(AnalysisResults!$E$2:$E$1666='AE_SOC_PT Shell'!$D175)*(AnalysisResults!$I$2:$I$1666='AE_SOC_PT Shell'!$F$4)*(AnalysisResults!$O$2:$O$1666='AE_SOC_PT Shell'!$B175)*(AnalysisResults!$S$2:$S$1666='AE_SOC_PT Shell'!$C175),"")</f>
        <v>( XX.X)</v>
      </c>
    </row>
    <row r="176" spans="2:8" x14ac:dyDescent="0.45">
      <c r="B176" s="12" t="str">
        <v>GENERAL DISORDERS AND ADMINISTRATION SITE CONDITIONS</v>
      </c>
      <c r="C176" s="12" t="str">
        <v>SECRETION DISCHARGE</v>
      </c>
      <c r="D176" s="11" t="str">
        <v>Mth01_CatVar_ByGrp_n</v>
      </c>
      <c r="E176" s="9" t="str" cm="1">
        <f t="array" ref="E176">_xlfn._xlws.FILTER(AnalysisMethods!$H$2:$H$31,AnalysisMethods!$E$2:$E$31='AE_SOC_PT Shell'!D176,"")</f>
        <v>n</v>
      </c>
      <c r="F176" s="10" t="str" cm="1">
        <f t="array" ref="F176">_xlfn._xlws.FILTER(AnalysisResults!$G$2:$G$1666,(AnalysisResults!$E$2:$E$1666='AE_SOC_PT Shell'!$D176)*(AnalysisResults!$I$2:$I$1666='AE_SOC_PT Shell'!$F$4)*(AnalysisResults!$O$2:$O$1666='AE_SOC_PT Shell'!$B176)*(AnalysisResults!$S$2:$S$1666='AE_SOC_PT Shell'!$C176),"")</f>
        <v>XX</v>
      </c>
      <c r="G176" s="10" t="str" cm="1">
        <f t="array" ref="G176">_xlfn._xlws.FILTER(AnalysisResults!$G$2:$G$1666,(AnalysisResults!$E$2:$E$1666='AE_SOC_PT Shell'!$D176)*(AnalysisResults!$I$2:$I$1666='AE_SOC_PT Shell'!$F$4)*(AnalysisResults!$O$2:$O$1666='AE_SOC_PT Shell'!$B176)*(AnalysisResults!$S$2:$S$1666='AE_SOC_PT Shell'!$C176),"")</f>
        <v>XX</v>
      </c>
      <c r="H176" s="10" t="str" cm="1">
        <f t="array" ref="H176">_xlfn._xlws.FILTER(AnalysisResults!$G$2:$G$1666,(AnalysisResults!$E$2:$E$1666='AE_SOC_PT Shell'!$D176)*(AnalysisResults!$I$2:$I$1666='AE_SOC_PT Shell'!$F$4)*(AnalysisResults!$O$2:$O$1666='AE_SOC_PT Shell'!$B176)*(AnalysisResults!$S$2:$S$1666='AE_SOC_PT Shell'!$C176),"")</f>
        <v>XX</v>
      </c>
    </row>
    <row r="177" spans="2:8" x14ac:dyDescent="0.45">
      <c r="B177" s="12" t="str">
        <v>GENERAL DISORDERS AND ADMINISTRATION SITE CONDITIONS</v>
      </c>
      <c r="C177" s="12" t="str">
        <v>SECRETION DISCHARGE</v>
      </c>
      <c r="D177" s="11" t="str">
        <v>Mth01_CatVar_ByGrp_pct</v>
      </c>
      <c r="E177" s="9" t="str" cm="1">
        <f t="array" ref="E177">_xlfn._xlws.FILTER(AnalysisMethods!$H$2:$H$31,AnalysisMethods!$E$2:$E$31='AE_SOC_PT Shell'!D177,"")</f>
        <v>%</v>
      </c>
      <c r="F177" s="10" t="str" cm="1">
        <f t="array" ref="F177">_xlfn._xlws.FILTER(AnalysisResults!$G$2:$G$1666,(AnalysisResults!$E$2:$E$1666='AE_SOC_PT Shell'!$D177)*(AnalysisResults!$I$2:$I$1666='AE_SOC_PT Shell'!$F$4)*(AnalysisResults!$O$2:$O$1666='AE_SOC_PT Shell'!$B177)*(AnalysisResults!$S$2:$S$1666='AE_SOC_PT Shell'!$C177),"")</f>
        <v>( XX.X)</v>
      </c>
      <c r="G177" s="10" t="str" cm="1">
        <f t="array" ref="G177">_xlfn._xlws.FILTER(AnalysisResults!$G$2:$G$1666,(AnalysisResults!$E$2:$E$1666='AE_SOC_PT Shell'!$D177)*(AnalysisResults!$I$2:$I$1666='AE_SOC_PT Shell'!$F$4)*(AnalysisResults!$O$2:$O$1666='AE_SOC_PT Shell'!$B177)*(AnalysisResults!$S$2:$S$1666='AE_SOC_PT Shell'!$C177),"")</f>
        <v>( XX.X)</v>
      </c>
      <c r="H177" s="10" t="str" cm="1">
        <f t="array" ref="H177">_xlfn._xlws.FILTER(AnalysisResults!$G$2:$G$1666,(AnalysisResults!$E$2:$E$1666='AE_SOC_PT Shell'!$D177)*(AnalysisResults!$I$2:$I$1666='AE_SOC_PT Shell'!$F$4)*(AnalysisResults!$O$2:$O$1666='AE_SOC_PT Shell'!$B177)*(AnalysisResults!$S$2:$S$1666='AE_SOC_PT Shell'!$C177),"")</f>
        <v>( XX.X)</v>
      </c>
    </row>
    <row r="178" spans="2:8" x14ac:dyDescent="0.45">
      <c r="B178" s="12" t="str">
        <v>GENERAL DISORDERS AND ADMINISTRATION SITE CONDITIONS</v>
      </c>
      <c r="C178" s="12" t="str">
        <v>SUDDEN DEATH</v>
      </c>
      <c r="D178" s="11" t="str">
        <v>Mth01_CatVar_ByGrp_n</v>
      </c>
      <c r="E178" s="9" t="str" cm="1">
        <f t="array" ref="E178">_xlfn._xlws.FILTER(AnalysisMethods!$H$2:$H$31,AnalysisMethods!$E$2:$E$31='AE_SOC_PT Shell'!D178,"")</f>
        <v>n</v>
      </c>
      <c r="F178" s="10" t="str" cm="1">
        <f t="array" ref="F178">_xlfn._xlws.FILTER(AnalysisResults!$G$2:$G$1666,(AnalysisResults!$E$2:$E$1666='AE_SOC_PT Shell'!$D178)*(AnalysisResults!$I$2:$I$1666='AE_SOC_PT Shell'!$F$4)*(AnalysisResults!$O$2:$O$1666='AE_SOC_PT Shell'!$B178)*(AnalysisResults!$S$2:$S$1666='AE_SOC_PT Shell'!$C178),"")</f>
        <v>XX</v>
      </c>
      <c r="G178" s="10" t="str" cm="1">
        <f t="array" ref="G178">_xlfn._xlws.FILTER(AnalysisResults!$G$2:$G$1666,(AnalysisResults!$E$2:$E$1666='AE_SOC_PT Shell'!$D178)*(AnalysisResults!$I$2:$I$1666='AE_SOC_PT Shell'!$F$4)*(AnalysisResults!$O$2:$O$1666='AE_SOC_PT Shell'!$B178)*(AnalysisResults!$S$2:$S$1666='AE_SOC_PT Shell'!$C178),"")</f>
        <v>XX</v>
      </c>
      <c r="H178" s="10" t="str" cm="1">
        <f t="array" ref="H178">_xlfn._xlws.FILTER(AnalysisResults!$G$2:$G$1666,(AnalysisResults!$E$2:$E$1666='AE_SOC_PT Shell'!$D178)*(AnalysisResults!$I$2:$I$1666='AE_SOC_PT Shell'!$F$4)*(AnalysisResults!$O$2:$O$1666='AE_SOC_PT Shell'!$B178)*(AnalysisResults!$S$2:$S$1666='AE_SOC_PT Shell'!$C178),"")</f>
        <v>XX</v>
      </c>
    </row>
    <row r="179" spans="2:8" x14ac:dyDescent="0.45">
      <c r="B179" s="12" t="str">
        <v>GENERAL DISORDERS AND ADMINISTRATION SITE CONDITIONS</v>
      </c>
      <c r="C179" s="12" t="str">
        <v>SUDDEN DEATH</v>
      </c>
      <c r="D179" s="11" t="str">
        <v>Mth01_CatVar_ByGrp_pct</v>
      </c>
      <c r="E179" s="9" t="str" cm="1">
        <f t="array" ref="E179">_xlfn._xlws.FILTER(AnalysisMethods!$H$2:$H$31,AnalysisMethods!$E$2:$E$31='AE_SOC_PT Shell'!D179,"")</f>
        <v>%</v>
      </c>
      <c r="F179" s="10" t="str" cm="1">
        <f t="array" ref="F179">_xlfn._xlws.FILTER(AnalysisResults!$G$2:$G$1666,(AnalysisResults!$E$2:$E$1666='AE_SOC_PT Shell'!$D179)*(AnalysisResults!$I$2:$I$1666='AE_SOC_PT Shell'!$F$4)*(AnalysisResults!$O$2:$O$1666='AE_SOC_PT Shell'!$B179)*(AnalysisResults!$S$2:$S$1666='AE_SOC_PT Shell'!$C179),"")</f>
        <v>( XX.X)</v>
      </c>
      <c r="G179" s="10" t="str" cm="1">
        <f t="array" ref="G179">_xlfn._xlws.FILTER(AnalysisResults!$G$2:$G$1666,(AnalysisResults!$E$2:$E$1666='AE_SOC_PT Shell'!$D179)*(AnalysisResults!$I$2:$I$1666='AE_SOC_PT Shell'!$F$4)*(AnalysisResults!$O$2:$O$1666='AE_SOC_PT Shell'!$B179)*(AnalysisResults!$S$2:$S$1666='AE_SOC_PT Shell'!$C179),"")</f>
        <v>( XX.X)</v>
      </c>
      <c r="H179" s="10" t="str" cm="1">
        <f t="array" ref="H179">_xlfn._xlws.FILTER(AnalysisResults!$G$2:$G$1666,(AnalysisResults!$E$2:$E$1666='AE_SOC_PT Shell'!$D179)*(AnalysisResults!$I$2:$I$1666='AE_SOC_PT Shell'!$F$4)*(AnalysisResults!$O$2:$O$1666='AE_SOC_PT Shell'!$B179)*(AnalysisResults!$S$2:$S$1666='AE_SOC_PT Shell'!$C179),"")</f>
        <v>( XX.X)</v>
      </c>
    </row>
    <row r="180" spans="2:8" x14ac:dyDescent="0.45">
      <c r="B180" s="12" t="str">
        <v>GENERAL DISORDERS AND ADMINISTRATION SITE CONDITIONS</v>
      </c>
      <c r="C180" s="12" t="str">
        <v>SWELLING</v>
      </c>
      <c r="D180" s="11" t="str">
        <v>Mth01_CatVar_ByGrp_n</v>
      </c>
      <c r="E180" s="9" t="str" cm="1">
        <f t="array" ref="E180">_xlfn._xlws.FILTER(AnalysisMethods!$H$2:$H$31,AnalysisMethods!$E$2:$E$31='AE_SOC_PT Shell'!D180,"")</f>
        <v>n</v>
      </c>
      <c r="F180" s="10" t="str" cm="1">
        <f t="array" ref="F180">_xlfn._xlws.FILTER(AnalysisResults!$G$2:$G$1666,(AnalysisResults!$E$2:$E$1666='AE_SOC_PT Shell'!$D180)*(AnalysisResults!$I$2:$I$1666='AE_SOC_PT Shell'!$F$4)*(AnalysisResults!$O$2:$O$1666='AE_SOC_PT Shell'!$B180)*(AnalysisResults!$S$2:$S$1666='AE_SOC_PT Shell'!$C180),"")</f>
        <v>XX</v>
      </c>
      <c r="G180" s="10" t="str" cm="1">
        <f t="array" ref="G180">_xlfn._xlws.FILTER(AnalysisResults!$G$2:$G$1666,(AnalysisResults!$E$2:$E$1666='AE_SOC_PT Shell'!$D180)*(AnalysisResults!$I$2:$I$1666='AE_SOC_PT Shell'!$F$4)*(AnalysisResults!$O$2:$O$1666='AE_SOC_PT Shell'!$B180)*(AnalysisResults!$S$2:$S$1666='AE_SOC_PT Shell'!$C180),"")</f>
        <v>XX</v>
      </c>
      <c r="H180" s="10" t="str" cm="1">
        <f t="array" ref="H180">_xlfn._xlws.FILTER(AnalysisResults!$G$2:$G$1666,(AnalysisResults!$E$2:$E$1666='AE_SOC_PT Shell'!$D180)*(AnalysisResults!$I$2:$I$1666='AE_SOC_PT Shell'!$F$4)*(AnalysisResults!$O$2:$O$1666='AE_SOC_PT Shell'!$B180)*(AnalysisResults!$S$2:$S$1666='AE_SOC_PT Shell'!$C180),"")</f>
        <v>XX</v>
      </c>
    </row>
    <row r="181" spans="2:8" x14ac:dyDescent="0.45">
      <c r="B181" s="12" t="str">
        <v>GENERAL DISORDERS AND ADMINISTRATION SITE CONDITIONS</v>
      </c>
      <c r="C181" s="12" t="str">
        <v>SWELLING</v>
      </c>
      <c r="D181" s="11" t="str">
        <v>Mth01_CatVar_ByGrp_pct</v>
      </c>
      <c r="E181" s="9" t="str" cm="1">
        <f t="array" ref="E181">_xlfn._xlws.FILTER(AnalysisMethods!$H$2:$H$31,AnalysisMethods!$E$2:$E$31='AE_SOC_PT Shell'!D181,"")</f>
        <v>%</v>
      </c>
      <c r="F181" s="10" t="str" cm="1">
        <f t="array" ref="F181">_xlfn._xlws.FILTER(AnalysisResults!$G$2:$G$1666,(AnalysisResults!$E$2:$E$1666='AE_SOC_PT Shell'!$D181)*(AnalysisResults!$I$2:$I$1666='AE_SOC_PT Shell'!$F$4)*(AnalysisResults!$O$2:$O$1666='AE_SOC_PT Shell'!$B181)*(AnalysisResults!$S$2:$S$1666='AE_SOC_PT Shell'!$C181),"")</f>
        <v>( XX.X)</v>
      </c>
      <c r="G181" s="10" t="str" cm="1">
        <f t="array" ref="G181">_xlfn._xlws.FILTER(AnalysisResults!$G$2:$G$1666,(AnalysisResults!$E$2:$E$1666='AE_SOC_PT Shell'!$D181)*(AnalysisResults!$I$2:$I$1666='AE_SOC_PT Shell'!$F$4)*(AnalysisResults!$O$2:$O$1666='AE_SOC_PT Shell'!$B181)*(AnalysisResults!$S$2:$S$1666='AE_SOC_PT Shell'!$C181),"")</f>
        <v>( XX.X)</v>
      </c>
      <c r="H181" s="10" t="str" cm="1">
        <f t="array" ref="H181">_xlfn._xlws.FILTER(AnalysisResults!$G$2:$G$1666,(AnalysisResults!$E$2:$E$1666='AE_SOC_PT Shell'!$D181)*(AnalysisResults!$I$2:$I$1666='AE_SOC_PT Shell'!$F$4)*(AnalysisResults!$O$2:$O$1666='AE_SOC_PT Shell'!$B181)*(AnalysisResults!$S$2:$S$1666='AE_SOC_PT Shell'!$C181),"")</f>
        <v>( XX.X)</v>
      </c>
    </row>
    <row r="182" spans="2:8" x14ac:dyDescent="0.45">
      <c r="B182" s="12" t="str">
        <v>GENERAL DISORDERS AND ADMINISTRATION SITE CONDITIONS</v>
      </c>
      <c r="C182" s="12" t="str">
        <v>ULCER</v>
      </c>
      <c r="D182" s="11" t="str">
        <v>Mth01_CatVar_ByGrp_n</v>
      </c>
      <c r="E182" s="9" t="str" cm="1">
        <f t="array" ref="E182">_xlfn._xlws.FILTER(AnalysisMethods!$H$2:$H$31,AnalysisMethods!$E$2:$E$31='AE_SOC_PT Shell'!D182,"")</f>
        <v>n</v>
      </c>
      <c r="F182" s="10" t="str" cm="1">
        <f t="array" ref="F182">_xlfn._xlws.FILTER(AnalysisResults!$G$2:$G$1666,(AnalysisResults!$E$2:$E$1666='AE_SOC_PT Shell'!$D182)*(AnalysisResults!$I$2:$I$1666='AE_SOC_PT Shell'!$F$4)*(AnalysisResults!$O$2:$O$1666='AE_SOC_PT Shell'!$B182)*(AnalysisResults!$S$2:$S$1666='AE_SOC_PT Shell'!$C182),"")</f>
        <v>XX</v>
      </c>
      <c r="G182" s="10" t="str" cm="1">
        <f t="array" ref="G182">_xlfn._xlws.FILTER(AnalysisResults!$G$2:$G$1666,(AnalysisResults!$E$2:$E$1666='AE_SOC_PT Shell'!$D182)*(AnalysisResults!$I$2:$I$1666='AE_SOC_PT Shell'!$F$4)*(AnalysisResults!$O$2:$O$1666='AE_SOC_PT Shell'!$B182)*(AnalysisResults!$S$2:$S$1666='AE_SOC_PT Shell'!$C182),"")</f>
        <v>XX</v>
      </c>
      <c r="H182" s="10" t="str" cm="1">
        <f t="array" ref="H182">_xlfn._xlws.FILTER(AnalysisResults!$G$2:$G$1666,(AnalysisResults!$E$2:$E$1666='AE_SOC_PT Shell'!$D182)*(AnalysisResults!$I$2:$I$1666='AE_SOC_PT Shell'!$F$4)*(AnalysisResults!$O$2:$O$1666='AE_SOC_PT Shell'!$B182)*(AnalysisResults!$S$2:$S$1666='AE_SOC_PT Shell'!$C182),"")</f>
        <v>XX</v>
      </c>
    </row>
    <row r="183" spans="2:8" x14ac:dyDescent="0.45">
      <c r="B183" s="12" t="str">
        <v>GENERAL DISORDERS AND ADMINISTRATION SITE CONDITIONS</v>
      </c>
      <c r="C183" s="12" t="str">
        <v>ULCER</v>
      </c>
      <c r="D183" s="11" t="str">
        <v>Mth01_CatVar_ByGrp_pct</v>
      </c>
      <c r="E183" s="9" t="str" cm="1">
        <f t="array" ref="E183">_xlfn._xlws.FILTER(AnalysisMethods!$H$2:$H$31,AnalysisMethods!$E$2:$E$31='AE_SOC_PT Shell'!D183,"")</f>
        <v>%</v>
      </c>
      <c r="F183" s="10" t="str" cm="1">
        <f t="array" ref="F183">_xlfn._xlws.FILTER(AnalysisResults!$G$2:$G$1666,(AnalysisResults!$E$2:$E$1666='AE_SOC_PT Shell'!$D183)*(AnalysisResults!$I$2:$I$1666='AE_SOC_PT Shell'!$F$4)*(AnalysisResults!$O$2:$O$1666='AE_SOC_PT Shell'!$B183)*(AnalysisResults!$S$2:$S$1666='AE_SOC_PT Shell'!$C183),"")</f>
        <v>( XX.X)</v>
      </c>
      <c r="G183" s="10" t="str" cm="1">
        <f t="array" ref="G183">_xlfn._xlws.FILTER(AnalysisResults!$G$2:$G$1666,(AnalysisResults!$E$2:$E$1666='AE_SOC_PT Shell'!$D183)*(AnalysisResults!$I$2:$I$1666='AE_SOC_PT Shell'!$F$4)*(AnalysisResults!$O$2:$O$1666='AE_SOC_PT Shell'!$B183)*(AnalysisResults!$S$2:$S$1666='AE_SOC_PT Shell'!$C183),"")</f>
        <v>( XX.X)</v>
      </c>
      <c r="H183" s="10" t="str" cm="1">
        <f t="array" ref="H183">_xlfn._xlws.FILTER(AnalysisResults!$G$2:$G$1666,(AnalysisResults!$E$2:$E$1666='AE_SOC_PT Shell'!$D183)*(AnalysisResults!$I$2:$I$1666='AE_SOC_PT Shell'!$F$4)*(AnalysisResults!$O$2:$O$1666='AE_SOC_PT Shell'!$B183)*(AnalysisResults!$S$2:$S$1666='AE_SOC_PT Shell'!$C183),"")</f>
        <v>( XX.X)</v>
      </c>
    </row>
    <row r="184" spans="2:8" x14ac:dyDescent="0.45">
      <c r="B184" s="12" t="str">
        <v>HEPATOBILIARY DISORDERS</v>
      </c>
      <c r="C184" s="12" t="str">
        <v/>
      </c>
      <c r="D184" s="11" t="str">
        <v>Mth01_CatVar_ByGrp_n</v>
      </c>
      <c r="E184" s="9" t="str" cm="1">
        <f t="array" ref="E184">_xlfn._xlws.FILTER(AnalysisMethods!$H$2:$H$31,AnalysisMethods!$E$2:$E$31='AE_SOC_PT Shell'!D184,"")</f>
        <v>n</v>
      </c>
      <c r="F184" s="10" t="str" cm="1">
        <f t="array" ref="F184">_xlfn._xlws.FILTER(AnalysisResults!$G$2:$G$1666,(AnalysisResults!$E$2:$E$1666='AE_SOC_PT Shell'!$D184)*(AnalysisResults!$I$2:$I$1666='AE_SOC_PT Shell'!$F$4)*(AnalysisResults!$O$2:$O$1666='AE_SOC_PT Shell'!$B184)*(AnalysisResults!$S$2:$S$1666='AE_SOC_PT Shell'!$C184),"")</f>
        <v>XX</v>
      </c>
      <c r="G184" s="10" t="str" cm="1">
        <f t="array" ref="G184">_xlfn._xlws.FILTER(AnalysisResults!$G$2:$G$1666,(AnalysisResults!$E$2:$E$1666='AE_SOC_PT Shell'!$D184)*(AnalysisResults!$I$2:$I$1666='AE_SOC_PT Shell'!$F$4)*(AnalysisResults!$O$2:$O$1666='AE_SOC_PT Shell'!$B184)*(AnalysisResults!$S$2:$S$1666='AE_SOC_PT Shell'!$C184),"")</f>
        <v>XX</v>
      </c>
      <c r="H184" s="10" t="str" cm="1">
        <f t="array" ref="H184">_xlfn._xlws.FILTER(AnalysisResults!$G$2:$G$1666,(AnalysisResults!$E$2:$E$1666='AE_SOC_PT Shell'!$D184)*(AnalysisResults!$I$2:$I$1666='AE_SOC_PT Shell'!$F$4)*(AnalysisResults!$O$2:$O$1666='AE_SOC_PT Shell'!$B184)*(AnalysisResults!$S$2:$S$1666='AE_SOC_PT Shell'!$C184),"")</f>
        <v>XX</v>
      </c>
    </row>
    <row r="185" spans="2:8" x14ac:dyDescent="0.45">
      <c r="B185" s="12" t="str">
        <v>HEPATOBILIARY DISORDERS</v>
      </c>
      <c r="C185" s="12" t="str">
        <v/>
      </c>
      <c r="D185" s="11" t="str">
        <v>Mth01_CatVar_ByGrp_pct</v>
      </c>
      <c r="E185" s="9" t="str" cm="1">
        <f t="array" ref="E185">_xlfn._xlws.FILTER(AnalysisMethods!$H$2:$H$31,AnalysisMethods!$E$2:$E$31='AE_SOC_PT Shell'!D185,"")</f>
        <v>%</v>
      </c>
      <c r="F185" s="10" t="str" cm="1">
        <f t="array" ref="F185">_xlfn._xlws.FILTER(AnalysisResults!$G$2:$G$1666,(AnalysisResults!$E$2:$E$1666='AE_SOC_PT Shell'!$D185)*(AnalysisResults!$I$2:$I$1666='AE_SOC_PT Shell'!$F$4)*(AnalysisResults!$O$2:$O$1666='AE_SOC_PT Shell'!$B185)*(AnalysisResults!$S$2:$S$1666='AE_SOC_PT Shell'!$C185),"")</f>
        <v>( XX.X)</v>
      </c>
      <c r="G185" s="10" t="str" cm="1">
        <f t="array" ref="G185">_xlfn._xlws.FILTER(AnalysisResults!$G$2:$G$1666,(AnalysisResults!$E$2:$E$1666='AE_SOC_PT Shell'!$D185)*(AnalysisResults!$I$2:$I$1666='AE_SOC_PT Shell'!$F$4)*(AnalysisResults!$O$2:$O$1666='AE_SOC_PT Shell'!$B185)*(AnalysisResults!$S$2:$S$1666='AE_SOC_PT Shell'!$C185),"")</f>
        <v>( XX.X)</v>
      </c>
      <c r="H185" s="10" t="str" cm="1">
        <f t="array" ref="H185">_xlfn._xlws.FILTER(AnalysisResults!$G$2:$G$1666,(AnalysisResults!$E$2:$E$1666='AE_SOC_PT Shell'!$D185)*(AnalysisResults!$I$2:$I$1666='AE_SOC_PT Shell'!$F$4)*(AnalysisResults!$O$2:$O$1666='AE_SOC_PT Shell'!$B185)*(AnalysisResults!$S$2:$S$1666='AE_SOC_PT Shell'!$C185),"")</f>
        <v>( XX.X)</v>
      </c>
    </row>
    <row r="186" spans="2:8" x14ac:dyDescent="0.45">
      <c r="B186" s="12" t="str">
        <v>HEPATOBILIARY DISORDERS</v>
      </c>
      <c r="C186" s="12" t="str">
        <v>HYPERBILIRUBINAEMIA</v>
      </c>
      <c r="D186" s="11" t="str">
        <v>Mth01_CatVar_ByGrp_n</v>
      </c>
      <c r="E186" s="9" t="str" cm="1">
        <f t="array" ref="E186">_xlfn._xlws.FILTER(AnalysisMethods!$H$2:$H$31,AnalysisMethods!$E$2:$E$31='AE_SOC_PT Shell'!D186,"")</f>
        <v>n</v>
      </c>
      <c r="F186" s="10" t="str" cm="1">
        <f t="array" ref="F186">_xlfn._xlws.FILTER(AnalysisResults!$G$2:$G$1666,(AnalysisResults!$E$2:$E$1666='AE_SOC_PT Shell'!$D186)*(AnalysisResults!$I$2:$I$1666='AE_SOC_PT Shell'!$F$4)*(AnalysisResults!$O$2:$O$1666='AE_SOC_PT Shell'!$B186)*(AnalysisResults!$S$2:$S$1666='AE_SOC_PT Shell'!$C186),"")</f>
        <v>XX</v>
      </c>
      <c r="G186" s="10" t="str" cm="1">
        <f t="array" ref="G186">_xlfn._xlws.FILTER(AnalysisResults!$G$2:$G$1666,(AnalysisResults!$E$2:$E$1666='AE_SOC_PT Shell'!$D186)*(AnalysisResults!$I$2:$I$1666='AE_SOC_PT Shell'!$F$4)*(AnalysisResults!$O$2:$O$1666='AE_SOC_PT Shell'!$B186)*(AnalysisResults!$S$2:$S$1666='AE_SOC_PT Shell'!$C186),"")</f>
        <v>XX</v>
      </c>
      <c r="H186" s="10" t="str" cm="1">
        <f t="array" ref="H186">_xlfn._xlws.FILTER(AnalysisResults!$G$2:$G$1666,(AnalysisResults!$E$2:$E$1666='AE_SOC_PT Shell'!$D186)*(AnalysisResults!$I$2:$I$1666='AE_SOC_PT Shell'!$F$4)*(AnalysisResults!$O$2:$O$1666='AE_SOC_PT Shell'!$B186)*(AnalysisResults!$S$2:$S$1666='AE_SOC_PT Shell'!$C186),"")</f>
        <v>XX</v>
      </c>
    </row>
    <row r="187" spans="2:8" x14ac:dyDescent="0.45">
      <c r="B187" s="12" t="str">
        <v>HEPATOBILIARY DISORDERS</v>
      </c>
      <c r="C187" s="12" t="str">
        <v>HYPERBILIRUBINAEMIA</v>
      </c>
      <c r="D187" s="11" t="str">
        <v>Mth01_CatVar_ByGrp_pct</v>
      </c>
      <c r="E187" s="9" t="str" cm="1">
        <f t="array" ref="E187">_xlfn._xlws.FILTER(AnalysisMethods!$H$2:$H$31,AnalysisMethods!$E$2:$E$31='AE_SOC_PT Shell'!D187,"")</f>
        <v>%</v>
      </c>
      <c r="F187" s="10" t="str" cm="1">
        <f t="array" ref="F187">_xlfn._xlws.FILTER(AnalysisResults!$G$2:$G$1666,(AnalysisResults!$E$2:$E$1666='AE_SOC_PT Shell'!$D187)*(AnalysisResults!$I$2:$I$1666='AE_SOC_PT Shell'!$F$4)*(AnalysisResults!$O$2:$O$1666='AE_SOC_PT Shell'!$B187)*(AnalysisResults!$S$2:$S$1666='AE_SOC_PT Shell'!$C187),"")</f>
        <v>( XX.X)</v>
      </c>
      <c r="G187" s="10" t="str" cm="1">
        <f t="array" ref="G187">_xlfn._xlws.FILTER(AnalysisResults!$G$2:$G$1666,(AnalysisResults!$E$2:$E$1666='AE_SOC_PT Shell'!$D187)*(AnalysisResults!$I$2:$I$1666='AE_SOC_PT Shell'!$F$4)*(AnalysisResults!$O$2:$O$1666='AE_SOC_PT Shell'!$B187)*(AnalysisResults!$S$2:$S$1666='AE_SOC_PT Shell'!$C187),"")</f>
        <v>( XX.X)</v>
      </c>
      <c r="H187" s="10" t="str" cm="1">
        <f t="array" ref="H187">_xlfn._xlws.FILTER(AnalysisResults!$G$2:$G$1666,(AnalysisResults!$E$2:$E$1666='AE_SOC_PT Shell'!$D187)*(AnalysisResults!$I$2:$I$1666='AE_SOC_PT Shell'!$F$4)*(AnalysisResults!$O$2:$O$1666='AE_SOC_PT Shell'!$B187)*(AnalysisResults!$S$2:$S$1666='AE_SOC_PT Shell'!$C187),"")</f>
        <v>( XX.X)</v>
      </c>
    </row>
    <row r="188" spans="2:8" x14ac:dyDescent="0.45">
      <c r="B188" s="12" t="str">
        <v>IMMUNE SYSTEM DISORDERS</v>
      </c>
      <c r="C188" s="12" t="str">
        <v/>
      </c>
      <c r="D188" s="11" t="str">
        <v>Mth01_CatVar_ByGrp_n</v>
      </c>
      <c r="E188" s="9" t="str" cm="1">
        <f t="array" ref="E188">_xlfn._xlws.FILTER(AnalysisMethods!$H$2:$H$31,AnalysisMethods!$E$2:$E$31='AE_SOC_PT Shell'!D188,"")</f>
        <v>n</v>
      </c>
      <c r="F188" s="10" t="str" cm="1">
        <f t="array" ref="F188">_xlfn._xlws.FILTER(AnalysisResults!$G$2:$G$1666,(AnalysisResults!$E$2:$E$1666='AE_SOC_PT Shell'!$D188)*(AnalysisResults!$I$2:$I$1666='AE_SOC_PT Shell'!$F$4)*(AnalysisResults!$O$2:$O$1666='AE_SOC_PT Shell'!$B188)*(AnalysisResults!$S$2:$S$1666='AE_SOC_PT Shell'!$C188),"")</f>
        <v>XX</v>
      </c>
      <c r="G188" s="10" t="str" cm="1">
        <f t="array" ref="G188">_xlfn._xlws.FILTER(AnalysisResults!$G$2:$G$1666,(AnalysisResults!$E$2:$E$1666='AE_SOC_PT Shell'!$D188)*(AnalysisResults!$I$2:$I$1666='AE_SOC_PT Shell'!$F$4)*(AnalysisResults!$O$2:$O$1666='AE_SOC_PT Shell'!$B188)*(AnalysisResults!$S$2:$S$1666='AE_SOC_PT Shell'!$C188),"")</f>
        <v>XX</v>
      </c>
      <c r="H188" s="10" t="str" cm="1">
        <f t="array" ref="H188">_xlfn._xlws.FILTER(AnalysisResults!$G$2:$G$1666,(AnalysisResults!$E$2:$E$1666='AE_SOC_PT Shell'!$D188)*(AnalysisResults!$I$2:$I$1666='AE_SOC_PT Shell'!$F$4)*(AnalysisResults!$O$2:$O$1666='AE_SOC_PT Shell'!$B188)*(AnalysisResults!$S$2:$S$1666='AE_SOC_PT Shell'!$C188),"")</f>
        <v>XX</v>
      </c>
    </row>
    <row r="189" spans="2:8" x14ac:dyDescent="0.45">
      <c r="B189" s="12" t="str">
        <v>IMMUNE SYSTEM DISORDERS</v>
      </c>
      <c r="C189" s="12" t="str">
        <v/>
      </c>
      <c r="D189" s="11" t="str">
        <v>Mth01_CatVar_ByGrp_pct</v>
      </c>
      <c r="E189" s="9" t="str" cm="1">
        <f t="array" ref="E189">_xlfn._xlws.FILTER(AnalysisMethods!$H$2:$H$31,AnalysisMethods!$E$2:$E$31='AE_SOC_PT Shell'!D189,"")</f>
        <v>%</v>
      </c>
      <c r="F189" s="10" t="str" cm="1">
        <f t="array" ref="F189">_xlfn._xlws.FILTER(AnalysisResults!$G$2:$G$1666,(AnalysisResults!$E$2:$E$1666='AE_SOC_PT Shell'!$D189)*(AnalysisResults!$I$2:$I$1666='AE_SOC_PT Shell'!$F$4)*(AnalysisResults!$O$2:$O$1666='AE_SOC_PT Shell'!$B189)*(AnalysisResults!$S$2:$S$1666='AE_SOC_PT Shell'!$C189),"")</f>
        <v>( XX.X)</v>
      </c>
      <c r="G189" s="10" t="str" cm="1">
        <f t="array" ref="G189">_xlfn._xlws.FILTER(AnalysisResults!$G$2:$G$1666,(AnalysisResults!$E$2:$E$1666='AE_SOC_PT Shell'!$D189)*(AnalysisResults!$I$2:$I$1666='AE_SOC_PT Shell'!$F$4)*(AnalysisResults!$O$2:$O$1666='AE_SOC_PT Shell'!$B189)*(AnalysisResults!$S$2:$S$1666='AE_SOC_PT Shell'!$C189),"")</f>
        <v>( XX.X)</v>
      </c>
      <c r="H189" s="10" t="str" cm="1">
        <f t="array" ref="H189">_xlfn._xlws.FILTER(AnalysisResults!$G$2:$G$1666,(AnalysisResults!$E$2:$E$1666='AE_SOC_PT Shell'!$D189)*(AnalysisResults!$I$2:$I$1666='AE_SOC_PT Shell'!$F$4)*(AnalysisResults!$O$2:$O$1666='AE_SOC_PT Shell'!$B189)*(AnalysisResults!$S$2:$S$1666='AE_SOC_PT Shell'!$C189),"")</f>
        <v>( XX.X)</v>
      </c>
    </row>
    <row r="190" spans="2:8" x14ac:dyDescent="0.45">
      <c r="B190" s="12" t="str">
        <v>IMMUNE SYSTEM DISORDERS</v>
      </c>
      <c r="C190" s="12" t="str">
        <v>HYPERSENSITIVITY</v>
      </c>
      <c r="D190" s="11" t="str">
        <v>Mth01_CatVar_ByGrp_n</v>
      </c>
      <c r="E190" s="9" t="str" cm="1">
        <f t="array" ref="E190">_xlfn._xlws.FILTER(AnalysisMethods!$H$2:$H$31,AnalysisMethods!$E$2:$E$31='AE_SOC_PT Shell'!D190,"")</f>
        <v>n</v>
      </c>
      <c r="F190" s="10" t="str" cm="1">
        <f t="array" ref="F190">_xlfn._xlws.FILTER(AnalysisResults!$G$2:$G$1666,(AnalysisResults!$E$2:$E$1666='AE_SOC_PT Shell'!$D190)*(AnalysisResults!$I$2:$I$1666='AE_SOC_PT Shell'!$F$4)*(AnalysisResults!$O$2:$O$1666='AE_SOC_PT Shell'!$B190)*(AnalysisResults!$S$2:$S$1666='AE_SOC_PT Shell'!$C190),"")</f>
        <v>XX</v>
      </c>
      <c r="G190" s="10" t="str" cm="1">
        <f t="array" ref="G190">_xlfn._xlws.FILTER(AnalysisResults!$G$2:$G$1666,(AnalysisResults!$E$2:$E$1666='AE_SOC_PT Shell'!$D190)*(AnalysisResults!$I$2:$I$1666='AE_SOC_PT Shell'!$F$4)*(AnalysisResults!$O$2:$O$1666='AE_SOC_PT Shell'!$B190)*(AnalysisResults!$S$2:$S$1666='AE_SOC_PT Shell'!$C190),"")</f>
        <v>XX</v>
      </c>
      <c r="H190" s="10" t="str" cm="1">
        <f t="array" ref="H190">_xlfn._xlws.FILTER(AnalysisResults!$G$2:$G$1666,(AnalysisResults!$E$2:$E$1666='AE_SOC_PT Shell'!$D190)*(AnalysisResults!$I$2:$I$1666='AE_SOC_PT Shell'!$F$4)*(AnalysisResults!$O$2:$O$1666='AE_SOC_PT Shell'!$B190)*(AnalysisResults!$S$2:$S$1666='AE_SOC_PT Shell'!$C190),"")</f>
        <v>XX</v>
      </c>
    </row>
    <row r="191" spans="2:8" x14ac:dyDescent="0.45">
      <c r="B191" s="12" t="str">
        <v>IMMUNE SYSTEM DISORDERS</v>
      </c>
      <c r="C191" s="12" t="str">
        <v>HYPERSENSITIVITY</v>
      </c>
      <c r="D191" s="11" t="str">
        <v>Mth01_CatVar_ByGrp_pct</v>
      </c>
      <c r="E191" s="9" t="str" cm="1">
        <f t="array" ref="E191">_xlfn._xlws.FILTER(AnalysisMethods!$H$2:$H$31,AnalysisMethods!$E$2:$E$31='AE_SOC_PT Shell'!D191,"")</f>
        <v>%</v>
      </c>
      <c r="F191" s="10" t="str" cm="1">
        <f t="array" ref="F191">_xlfn._xlws.FILTER(AnalysisResults!$G$2:$G$1666,(AnalysisResults!$E$2:$E$1666='AE_SOC_PT Shell'!$D191)*(AnalysisResults!$I$2:$I$1666='AE_SOC_PT Shell'!$F$4)*(AnalysisResults!$O$2:$O$1666='AE_SOC_PT Shell'!$B191)*(AnalysisResults!$S$2:$S$1666='AE_SOC_PT Shell'!$C191),"")</f>
        <v>( XX.X)</v>
      </c>
      <c r="G191" s="10" t="str" cm="1">
        <f t="array" ref="G191">_xlfn._xlws.FILTER(AnalysisResults!$G$2:$G$1666,(AnalysisResults!$E$2:$E$1666='AE_SOC_PT Shell'!$D191)*(AnalysisResults!$I$2:$I$1666='AE_SOC_PT Shell'!$F$4)*(AnalysisResults!$O$2:$O$1666='AE_SOC_PT Shell'!$B191)*(AnalysisResults!$S$2:$S$1666='AE_SOC_PT Shell'!$C191),"")</f>
        <v>( XX.X)</v>
      </c>
      <c r="H191" s="10" t="str" cm="1">
        <f t="array" ref="H191">_xlfn._xlws.FILTER(AnalysisResults!$G$2:$G$1666,(AnalysisResults!$E$2:$E$1666='AE_SOC_PT Shell'!$D191)*(AnalysisResults!$I$2:$I$1666='AE_SOC_PT Shell'!$F$4)*(AnalysisResults!$O$2:$O$1666='AE_SOC_PT Shell'!$B191)*(AnalysisResults!$S$2:$S$1666='AE_SOC_PT Shell'!$C191),"")</f>
        <v>( XX.X)</v>
      </c>
    </row>
    <row r="192" spans="2:8" x14ac:dyDescent="0.45">
      <c r="B192" s="12" t="str">
        <v>INFECTIONS AND INFESTATIONS</v>
      </c>
      <c r="C192" s="12" t="str">
        <v/>
      </c>
      <c r="D192" s="11" t="str">
        <v>Mth01_CatVar_ByGrp_n</v>
      </c>
      <c r="E192" s="9" t="str" cm="1">
        <f t="array" ref="E192">_xlfn._xlws.FILTER(AnalysisMethods!$H$2:$H$31,AnalysisMethods!$E$2:$E$31='AE_SOC_PT Shell'!D192,"")</f>
        <v>n</v>
      </c>
      <c r="F192" s="10" t="str" cm="1">
        <f t="array" ref="F192">_xlfn._xlws.FILTER(AnalysisResults!$G$2:$G$1666,(AnalysisResults!$E$2:$E$1666='AE_SOC_PT Shell'!$D192)*(AnalysisResults!$I$2:$I$1666='AE_SOC_PT Shell'!$F$4)*(AnalysisResults!$O$2:$O$1666='AE_SOC_PT Shell'!$B192)*(AnalysisResults!$S$2:$S$1666='AE_SOC_PT Shell'!$C192),"")</f>
        <v>XX</v>
      </c>
      <c r="G192" s="10" t="str" cm="1">
        <f t="array" ref="G192">_xlfn._xlws.FILTER(AnalysisResults!$G$2:$G$1666,(AnalysisResults!$E$2:$E$1666='AE_SOC_PT Shell'!$D192)*(AnalysisResults!$I$2:$I$1666='AE_SOC_PT Shell'!$F$4)*(AnalysisResults!$O$2:$O$1666='AE_SOC_PT Shell'!$B192)*(AnalysisResults!$S$2:$S$1666='AE_SOC_PT Shell'!$C192),"")</f>
        <v>XX</v>
      </c>
      <c r="H192" s="10" t="str" cm="1">
        <f t="array" ref="H192">_xlfn._xlws.FILTER(AnalysisResults!$G$2:$G$1666,(AnalysisResults!$E$2:$E$1666='AE_SOC_PT Shell'!$D192)*(AnalysisResults!$I$2:$I$1666='AE_SOC_PT Shell'!$F$4)*(AnalysisResults!$O$2:$O$1666='AE_SOC_PT Shell'!$B192)*(AnalysisResults!$S$2:$S$1666='AE_SOC_PT Shell'!$C192),"")</f>
        <v>XX</v>
      </c>
    </row>
    <row r="193" spans="2:8" x14ac:dyDescent="0.45">
      <c r="B193" s="12" t="str">
        <v>INFECTIONS AND INFESTATIONS</v>
      </c>
      <c r="C193" s="12" t="str">
        <v/>
      </c>
      <c r="D193" s="11" t="str">
        <v>Mth01_CatVar_ByGrp_pct</v>
      </c>
      <c r="E193" s="9" t="str" cm="1">
        <f t="array" ref="E193">_xlfn._xlws.FILTER(AnalysisMethods!$H$2:$H$31,AnalysisMethods!$E$2:$E$31='AE_SOC_PT Shell'!D193,"")</f>
        <v>%</v>
      </c>
      <c r="F193" s="10" t="str" cm="1">
        <f t="array" ref="F193">_xlfn._xlws.FILTER(AnalysisResults!$G$2:$G$1666,(AnalysisResults!$E$2:$E$1666='AE_SOC_PT Shell'!$D193)*(AnalysisResults!$I$2:$I$1666='AE_SOC_PT Shell'!$F$4)*(AnalysisResults!$O$2:$O$1666='AE_SOC_PT Shell'!$B193)*(AnalysisResults!$S$2:$S$1666='AE_SOC_PT Shell'!$C193),"")</f>
        <v>( XX.X)</v>
      </c>
      <c r="G193" s="10" t="str" cm="1">
        <f t="array" ref="G193">_xlfn._xlws.FILTER(AnalysisResults!$G$2:$G$1666,(AnalysisResults!$E$2:$E$1666='AE_SOC_PT Shell'!$D193)*(AnalysisResults!$I$2:$I$1666='AE_SOC_PT Shell'!$F$4)*(AnalysisResults!$O$2:$O$1666='AE_SOC_PT Shell'!$B193)*(AnalysisResults!$S$2:$S$1666='AE_SOC_PT Shell'!$C193),"")</f>
        <v>( XX.X)</v>
      </c>
      <c r="H193" s="10" t="str" cm="1">
        <f t="array" ref="H193">_xlfn._xlws.FILTER(AnalysisResults!$G$2:$G$1666,(AnalysisResults!$E$2:$E$1666='AE_SOC_PT Shell'!$D193)*(AnalysisResults!$I$2:$I$1666='AE_SOC_PT Shell'!$F$4)*(AnalysisResults!$O$2:$O$1666='AE_SOC_PT Shell'!$B193)*(AnalysisResults!$S$2:$S$1666='AE_SOC_PT Shell'!$C193),"")</f>
        <v>( XX.X)</v>
      </c>
    </row>
    <row r="194" spans="2:8" x14ac:dyDescent="0.45">
      <c r="B194" s="12" t="str">
        <v>INFECTIONS AND INFESTATIONS</v>
      </c>
      <c r="C194" s="12" t="str">
        <v>BRONCHITIS</v>
      </c>
      <c r="D194" s="11" t="str">
        <v>Mth01_CatVar_ByGrp_n</v>
      </c>
      <c r="E194" s="9" t="str" cm="1">
        <f t="array" ref="E194">_xlfn._xlws.FILTER(AnalysisMethods!$H$2:$H$31,AnalysisMethods!$E$2:$E$31='AE_SOC_PT Shell'!D194,"")</f>
        <v>n</v>
      </c>
      <c r="F194" s="10" t="str" cm="1">
        <f t="array" ref="F194">_xlfn._xlws.FILTER(AnalysisResults!$G$2:$G$1666,(AnalysisResults!$E$2:$E$1666='AE_SOC_PT Shell'!$D194)*(AnalysisResults!$I$2:$I$1666='AE_SOC_PT Shell'!$F$4)*(AnalysisResults!$O$2:$O$1666='AE_SOC_PT Shell'!$B194)*(AnalysisResults!$S$2:$S$1666='AE_SOC_PT Shell'!$C194),"")</f>
        <v>XX</v>
      </c>
      <c r="G194" s="10" t="str" cm="1">
        <f t="array" ref="G194">_xlfn._xlws.FILTER(AnalysisResults!$G$2:$G$1666,(AnalysisResults!$E$2:$E$1666='AE_SOC_PT Shell'!$D194)*(AnalysisResults!$I$2:$I$1666='AE_SOC_PT Shell'!$F$4)*(AnalysisResults!$O$2:$O$1666='AE_SOC_PT Shell'!$B194)*(AnalysisResults!$S$2:$S$1666='AE_SOC_PT Shell'!$C194),"")</f>
        <v>XX</v>
      </c>
      <c r="H194" s="10" t="str" cm="1">
        <f t="array" ref="H194">_xlfn._xlws.FILTER(AnalysisResults!$G$2:$G$1666,(AnalysisResults!$E$2:$E$1666='AE_SOC_PT Shell'!$D194)*(AnalysisResults!$I$2:$I$1666='AE_SOC_PT Shell'!$F$4)*(AnalysisResults!$O$2:$O$1666='AE_SOC_PT Shell'!$B194)*(AnalysisResults!$S$2:$S$1666='AE_SOC_PT Shell'!$C194),"")</f>
        <v>XX</v>
      </c>
    </row>
    <row r="195" spans="2:8" x14ac:dyDescent="0.45">
      <c r="B195" s="12" t="str">
        <v>INFECTIONS AND INFESTATIONS</v>
      </c>
      <c r="C195" s="12" t="str">
        <v>BRONCHITIS</v>
      </c>
      <c r="D195" s="11" t="str">
        <v>Mth01_CatVar_ByGrp_pct</v>
      </c>
      <c r="E195" s="9" t="str" cm="1">
        <f t="array" ref="E195">_xlfn._xlws.FILTER(AnalysisMethods!$H$2:$H$31,AnalysisMethods!$E$2:$E$31='AE_SOC_PT Shell'!D195,"")</f>
        <v>%</v>
      </c>
      <c r="F195" s="10" t="str" cm="1">
        <f t="array" ref="F195">_xlfn._xlws.FILTER(AnalysisResults!$G$2:$G$1666,(AnalysisResults!$E$2:$E$1666='AE_SOC_PT Shell'!$D195)*(AnalysisResults!$I$2:$I$1666='AE_SOC_PT Shell'!$F$4)*(AnalysisResults!$O$2:$O$1666='AE_SOC_PT Shell'!$B195)*(AnalysisResults!$S$2:$S$1666='AE_SOC_PT Shell'!$C195),"")</f>
        <v>( XX.X)</v>
      </c>
      <c r="G195" s="10" t="str" cm="1">
        <f t="array" ref="G195">_xlfn._xlws.FILTER(AnalysisResults!$G$2:$G$1666,(AnalysisResults!$E$2:$E$1666='AE_SOC_PT Shell'!$D195)*(AnalysisResults!$I$2:$I$1666='AE_SOC_PT Shell'!$F$4)*(AnalysisResults!$O$2:$O$1666='AE_SOC_PT Shell'!$B195)*(AnalysisResults!$S$2:$S$1666='AE_SOC_PT Shell'!$C195),"")</f>
        <v>( XX.X)</v>
      </c>
      <c r="H195" s="10" t="str" cm="1">
        <f t="array" ref="H195">_xlfn._xlws.FILTER(AnalysisResults!$G$2:$G$1666,(AnalysisResults!$E$2:$E$1666='AE_SOC_PT Shell'!$D195)*(AnalysisResults!$I$2:$I$1666='AE_SOC_PT Shell'!$F$4)*(AnalysisResults!$O$2:$O$1666='AE_SOC_PT Shell'!$B195)*(AnalysisResults!$S$2:$S$1666='AE_SOC_PT Shell'!$C195),"")</f>
        <v>( XX.X)</v>
      </c>
    </row>
    <row r="196" spans="2:8" x14ac:dyDescent="0.45">
      <c r="B196" s="12" t="str">
        <v>INFECTIONS AND INFESTATIONS</v>
      </c>
      <c r="C196" s="12" t="str">
        <v>CELLULITIS</v>
      </c>
      <c r="D196" s="11" t="str">
        <v>Mth01_CatVar_ByGrp_n</v>
      </c>
      <c r="E196" s="9" t="str" cm="1">
        <f t="array" ref="E196">_xlfn._xlws.FILTER(AnalysisMethods!$H$2:$H$31,AnalysisMethods!$E$2:$E$31='AE_SOC_PT Shell'!D196,"")</f>
        <v>n</v>
      </c>
      <c r="F196" s="10" t="str" cm="1">
        <f t="array" ref="F196">_xlfn._xlws.FILTER(AnalysisResults!$G$2:$G$1666,(AnalysisResults!$E$2:$E$1666='AE_SOC_PT Shell'!$D196)*(AnalysisResults!$I$2:$I$1666='AE_SOC_PT Shell'!$F$4)*(AnalysisResults!$O$2:$O$1666='AE_SOC_PT Shell'!$B196)*(AnalysisResults!$S$2:$S$1666='AE_SOC_PT Shell'!$C196),"")</f>
        <v>XX</v>
      </c>
      <c r="G196" s="10" t="str" cm="1">
        <f t="array" ref="G196">_xlfn._xlws.FILTER(AnalysisResults!$G$2:$G$1666,(AnalysisResults!$E$2:$E$1666='AE_SOC_PT Shell'!$D196)*(AnalysisResults!$I$2:$I$1666='AE_SOC_PT Shell'!$F$4)*(AnalysisResults!$O$2:$O$1666='AE_SOC_PT Shell'!$B196)*(AnalysisResults!$S$2:$S$1666='AE_SOC_PT Shell'!$C196),"")</f>
        <v>XX</v>
      </c>
      <c r="H196" s="10" t="str" cm="1">
        <f t="array" ref="H196">_xlfn._xlws.FILTER(AnalysisResults!$G$2:$G$1666,(AnalysisResults!$E$2:$E$1666='AE_SOC_PT Shell'!$D196)*(AnalysisResults!$I$2:$I$1666='AE_SOC_PT Shell'!$F$4)*(AnalysisResults!$O$2:$O$1666='AE_SOC_PT Shell'!$B196)*(AnalysisResults!$S$2:$S$1666='AE_SOC_PT Shell'!$C196),"")</f>
        <v>XX</v>
      </c>
    </row>
    <row r="197" spans="2:8" x14ac:dyDescent="0.45">
      <c r="B197" s="12" t="str">
        <v>INFECTIONS AND INFESTATIONS</v>
      </c>
      <c r="C197" s="12" t="str">
        <v>CELLULITIS</v>
      </c>
      <c r="D197" s="11" t="str">
        <v>Mth01_CatVar_ByGrp_pct</v>
      </c>
      <c r="E197" s="9" t="str" cm="1">
        <f t="array" ref="E197">_xlfn._xlws.FILTER(AnalysisMethods!$H$2:$H$31,AnalysisMethods!$E$2:$E$31='AE_SOC_PT Shell'!D197,"")</f>
        <v>%</v>
      </c>
      <c r="F197" s="10" t="str" cm="1">
        <f t="array" ref="F197">_xlfn._xlws.FILTER(AnalysisResults!$G$2:$G$1666,(AnalysisResults!$E$2:$E$1666='AE_SOC_PT Shell'!$D197)*(AnalysisResults!$I$2:$I$1666='AE_SOC_PT Shell'!$F$4)*(AnalysisResults!$O$2:$O$1666='AE_SOC_PT Shell'!$B197)*(AnalysisResults!$S$2:$S$1666='AE_SOC_PT Shell'!$C197),"")</f>
        <v>( XX.X)</v>
      </c>
      <c r="G197" s="10" t="str" cm="1">
        <f t="array" ref="G197">_xlfn._xlws.FILTER(AnalysisResults!$G$2:$G$1666,(AnalysisResults!$E$2:$E$1666='AE_SOC_PT Shell'!$D197)*(AnalysisResults!$I$2:$I$1666='AE_SOC_PT Shell'!$F$4)*(AnalysisResults!$O$2:$O$1666='AE_SOC_PT Shell'!$B197)*(AnalysisResults!$S$2:$S$1666='AE_SOC_PT Shell'!$C197),"")</f>
        <v>( XX.X)</v>
      </c>
      <c r="H197" s="10" t="str" cm="1">
        <f t="array" ref="H197">_xlfn._xlws.FILTER(AnalysisResults!$G$2:$G$1666,(AnalysisResults!$E$2:$E$1666='AE_SOC_PT Shell'!$D197)*(AnalysisResults!$I$2:$I$1666='AE_SOC_PT Shell'!$F$4)*(AnalysisResults!$O$2:$O$1666='AE_SOC_PT Shell'!$B197)*(AnalysisResults!$S$2:$S$1666='AE_SOC_PT Shell'!$C197),"")</f>
        <v>( XX.X)</v>
      </c>
    </row>
    <row r="198" spans="2:8" x14ac:dyDescent="0.45">
      <c r="B198" s="12" t="str">
        <v>INFECTIONS AND INFESTATIONS</v>
      </c>
      <c r="C198" s="12" t="str">
        <v>CERVICITIS</v>
      </c>
      <c r="D198" s="11" t="str">
        <v>Mth01_CatVar_ByGrp_n</v>
      </c>
      <c r="E198" s="9" t="str" cm="1">
        <f t="array" ref="E198">_xlfn._xlws.FILTER(AnalysisMethods!$H$2:$H$31,AnalysisMethods!$E$2:$E$31='AE_SOC_PT Shell'!D198,"")</f>
        <v>n</v>
      </c>
      <c r="F198" s="10" t="str" cm="1">
        <f t="array" ref="F198">_xlfn._xlws.FILTER(AnalysisResults!$G$2:$G$1666,(AnalysisResults!$E$2:$E$1666='AE_SOC_PT Shell'!$D198)*(AnalysisResults!$I$2:$I$1666='AE_SOC_PT Shell'!$F$4)*(AnalysisResults!$O$2:$O$1666='AE_SOC_PT Shell'!$B198)*(AnalysisResults!$S$2:$S$1666='AE_SOC_PT Shell'!$C198),"")</f>
        <v>XX</v>
      </c>
      <c r="G198" s="10" t="str" cm="1">
        <f t="array" ref="G198">_xlfn._xlws.FILTER(AnalysisResults!$G$2:$G$1666,(AnalysisResults!$E$2:$E$1666='AE_SOC_PT Shell'!$D198)*(AnalysisResults!$I$2:$I$1666='AE_SOC_PT Shell'!$F$4)*(AnalysisResults!$O$2:$O$1666='AE_SOC_PT Shell'!$B198)*(AnalysisResults!$S$2:$S$1666='AE_SOC_PT Shell'!$C198),"")</f>
        <v>XX</v>
      </c>
      <c r="H198" s="10" t="str" cm="1">
        <f t="array" ref="H198">_xlfn._xlws.FILTER(AnalysisResults!$G$2:$G$1666,(AnalysisResults!$E$2:$E$1666='AE_SOC_PT Shell'!$D198)*(AnalysisResults!$I$2:$I$1666='AE_SOC_PT Shell'!$F$4)*(AnalysisResults!$O$2:$O$1666='AE_SOC_PT Shell'!$B198)*(AnalysisResults!$S$2:$S$1666='AE_SOC_PT Shell'!$C198),"")</f>
        <v>XX</v>
      </c>
    </row>
    <row r="199" spans="2:8" x14ac:dyDescent="0.45">
      <c r="B199" s="12" t="str">
        <v>INFECTIONS AND INFESTATIONS</v>
      </c>
      <c r="C199" s="12" t="str">
        <v>CERVICITIS</v>
      </c>
      <c r="D199" s="11" t="str">
        <v>Mth01_CatVar_ByGrp_pct</v>
      </c>
      <c r="E199" s="9" t="str" cm="1">
        <f t="array" ref="E199">_xlfn._xlws.FILTER(AnalysisMethods!$H$2:$H$31,AnalysisMethods!$E$2:$E$31='AE_SOC_PT Shell'!D199,"")</f>
        <v>%</v>
      </c>
      <c r="F199" s="10" t="str" cm="1">
        <f t="array" ref="F199">_xlfn._xlws.FILTER(AnalysisResults!$G$2:$G$1666,(AnalysisResults!$E$2:$E$1666='AE_SOC_PT Shell'!$D199)*(AnalysisResults!$I$2:$I$1666='AE_SOC_PT Shell'!$F$4)*(AnalysisResults!$O$2:$O$1666='AE_SOC_PT Shell'!$B199)*(AnalysisResults!$S$2:$S$1666='AE_SOC_PT Shell'!$C199),"")</f>
        <v>( XX.X)</v>
      </c>
      <c r="G199" s="10" t="str" cm="1">
        <f t="array" ref="G199">_xlfn._xlws.FILTER(AnalysisResults!$G$2:$G$1666,(AnalysisResults!$E$2:$E$1666='AE_SOC_PT Shell'!$D199)*(AnalysisResults!$I$2:$I$1666='AE_SOC_PT Shell'!$F$4)*(AnalysisResults!$O$2:$O$1666='AE_SOC_PT Shell'!$B199)*(AnalysisResults!$S$2:$S$1666='AE_SOC_PT Shell'!$C199),"")</f>
        <v>( XX.X)</v>
      </c>
      <c r="H199" s="10" t="str" cm="1">
        <f t="array" ref="H199">_xlfn._xlws.FILTER(AnalysisResults!$G$2:$G$1666,(AnalysisResults!$E$2:$E$1666='AE_SOC_PT Shell'!$D199)*(AnalysisResults!$I$2:$I$1666='AE_SOC_PT Shell'!$F$4)*(AnalysisResults!$O$2:$O$1666='AE_SOC_PT Shell'!$B199)*(AnalysisResults!$S$2:$S$1666='AE_SOC_PT Shell'!$C199),"")</f>
        <v>( XX.X)</v>
      </c>
    </row>
    <row r="200" spans="2:8" x14ac:dyDescent="0.45">
      <c r="B200" s="12" t="str">
        <v>INFECTIONS AND INFESTATIONS</v>
      </c>
      <c r="C200" s="12" t="str">
        <v>CYSTITIS</v>
      </c>
      <c r="D200" s="11" t="str">
        <v>Mth01_CatVar_ByGrp_n</v>
      </c>
      <c r="E200" s="9" t="str" cm="1">
        <f t="array" ref="E200">_xlfn._xlws.FILTER(AnalysisMethods!$H$2:$H$31,AnalysisMethods!$E$2:$E$31='AE_SOC_PT Shell'!D200,"")</f>
        <v>n</v>
      </c>
      <c r="F200" s="10" t="str" cm="1">
        <f t="array" ref="F200">_xlfn._xlws.FILTER(AnalysisResults!$G$2:$G$1666,(AnalysisResults!$E$2:$E$1666='AE_SOC_PT Shell'!$D200)*(AnalysisResults!$I$2:$I$1666='AE_SOC_PT Shell'!$F$4)*(AnalysisResults!$O$2:$O$1666='AE_SOC_PT Shell'!$B200)*(AnalysisResults!$S$2:$S$1666='AE_SOC_PT Shell'!$C200),"")</f>
        <v>XX</v>
      </c>
      <c r="G200" s="10" t="str" cm="1">
        <f t="array" ref="G200">_xlfn._xlws.FILTER(AnalysisResults!$G$2:$G$1666,(AnalysisResults!$E$2:$E$1666='AE_SOC_PT Shell'!$D200)*(AnalysisResults!$I$2:$I$1666='AE_SOC_PT Shell'!$F$4)*(AnalysisResults!$O$2:$O$1666='AE_SOC_PT Shell'!$B200)*(AnalysisResults!$S$2:$S$1666='AE_SOC_PT Shell'!$C200),"")</f>
        <v>XX</v>
      </c>
      <c r="H200" s="10" t="str" cm="1">
        <f t="array" ref="H200">_xlfn._xlws.FILTER(AnalysisResults!$G$2:$G$1666,(AnalysisResults!$E$2:$E$1666='AE_SOC_PT Shell'!$D200)*(AnalysisResults!$I$2:$I$1666='AE_SOC_PT Shell'!$F$4)*(AnalysisResults!$O$2:$O$1666='AE_SOC_PT Shell'!$B200)*(AnalysisResults!$S$2:$S$1666='AE_SOC_PT Shell'!$C200),"")</f>
        <v>XX</v>
      </c>
    </row>
    <row r="201" spans="2:8" x14ac:dyDescent="0.45">
      <c r="B201" s="12" t="str">
        <v>INFECTIONS AND INFESTATIONS</v>
      </c>
      <c r="C201" s="12" t="str">
        <v>CYSTITIS</v>
      </c>
      <c r="D201" s="11" t="str">
        <v>Mth01_CatVar_ByGrp_pct</v>
      </c>
      <c r="E201" s="9" t="str" cm="1">
        <f t="array" ref="E201">_xlfn._xlws.FILTER(AnalysisMethods!$H$2:$H$31,AnalysisMethods!$E$2:$E$31='AE_SOC_PT Shell'!D201,"")</f>
        <v>%</v>
      </c>
      <c r="F201" s="10" t="str" cm="1">
        <f t="array" ref="F201">_xlfn._xlws.FILTER(AnalysisResults!$G$2:$G$1666,(AnalysisResults!$E$2:$E$1666='AE_SOC_PT Shell'!$D201)*(AnalysisResults!$I$2:$I$1666='AE_SOC_PT Shell'!$F$4)*(AnalysisResults!$O$2:$O$1666='AE_SOC_PT Shell'!$B201)*(AnalysisResults!$S$2:$S$1666='AE_SOC_PT Shell'!$C201),"")</f>
        <v>( XX.X)</v>
      </c>
      <c r="G201" s="10" t="str" cm="1">
        <f t="array" ref="G201">_xlfn._xlws.FILTER(AnalysisResults!$G$2:$G$1666,(AnalysisResults!$E$2:$E$1666='AE_SOC_PT Shell'!$D201)*(AnalysisResults!$I$2:$I$1666='AE_SOC_PT Shell'!$F$4)*(AnalysisResults!$O$2:$O$1666='AE_SOC_PT Shell'!$B201)*(AnalysisResults!$S$2:$S$1666='AE_SOC_PT Shell'!$C201),"")</f>
        <v>( XX.X)</v>
      </c>
      <c r="H201" s="10" t="str" cm="1">
        <f t="array" ref="H201">_xlfn._xlws.FILTER(AnalysisResults!$G$2:$G$1666,(AnalysisResults!$E$2:$E$1666='AE_SOC_PT Shell'!$D201)*(AnalysisResults!$I$2:$I$1666='AE_SOC_PT Shell'!$F$4)*(AnalysisResults!$O$2:$O$1666='AE_SOC_PT Shell'!$B201)*(AnalysisResults!$S$2:$S$1666='AE_SOC_PT Shell'!$C201),"")</f>
        <v>( XX.X)</v>
      </c>
    </row>
    <row r="202" spans="2:8" x14ac:dyDescent="0.45">
      <c r="B202" s="12" t="str">
        <v>INFECTIONS AND INFESTATIONS</v>
      </c>
      <c r="C202" s="12" t="str">
        <v>EAR INFECTION</v>
      </c>
      <c r="D202" s="11" t="str">
        <v>Mth01_CatVar_ByGrp_n</v>
      </c>
      <c r="E202" s="9" t="str" cm="1">
        <f t="array" ref="E202">_xlfn._xlws.FILTER(AnalysisMethods!$H$2:$H$31,AnalysisMethods!$E$2:$E$31='AE_SOC_PT Shell'!D202,"")</f>
        <v>n</v>
      </c>
      <c r="F202" s="10" t="str" cm="1">
        <f t="array" ref="F202">_xlfn._xlws.FILTER(AnalysisResults!$G$2:$G$1666,(AnalysisResults!$E$2:$E$1666='AE_SOC_PT Shell'!$D202)*(AnalysisResults!$I$2:$I$1666='AE_SOC_PT Shell'!$F$4)*(AnalysisResults!$O$2:$O$1666='AE_SOC_PT Shell'!$B202)*(AnalysisResults!$S$2:$S$1666='AE_SOC_PT Shell'!$C202),"")</f>
        <v>XX</v>
      </c>
      <c r="G202" s="10" t="str" cm="1">
        <f t="array" ref="G202">_xlfn._xlws.FILTER(AnalysisResults!$G$2:$G$1666,(AnalysisResults!$E$2:$E$1666='AE_SOC_PT Shell'!$D202)*(AnalysisResults!$I$2:$I$1666='AE_SOC_PT Shell'!$F$4)*(AnalysisResults!$O$2:$O$1666='AE_SOC_PT Shell'!$B202)*(AnalysisResults!$S$2:$S$1666='AE_SOC_PT Shell'!$C202),"")</f>
        <v>XX</v>
      </c>
      <c r="H202" s="10" t="str" cm="1">
        <f t="array" ref="H202">_xlfn._xlws.FILTER(AnalysisResults!$G$2:$G$1666,(AnalysisResults!$E$2:$E$1666='AE_SOC_PT Shell'!$D202)*(AnalysisResults!$I$2:$I$1666='AE_SOC_PT Shell'!$F$4)*(AnalysisResults!$O$2:$O$1666='AE_SOC_PT Shell'!$B202)*(AnalysisResults!$S$2:$S$1666='AE_SOC_PT Shell'!$C202),"")</f>
        <v>XX</v>
      </c>
    </row>
    <row r="203" spans="2:8" x14ac:dyDescent="0.45">
      <c r="B203" s="12" t="str">
        <v>INFECTIONS AND INFESTATIONS</v>
      </c>
      <c r="C203" s="12" t="str">
        <v>EAR INFECTION</v>
      </c>
      <c r="D203" s="11" t="str">
        <v>Mth01_CatVar_ByGrp_pct</v>
      </c>
      <c r="E203" s="9" t="str" cm="1">
        <f t="array" ref="E203">_xlfn._xlws.FILTER(AnalysisMethods!$H$2:$H$31,AnalysisMethods!$E$2:$E$31='AE_SOC_PT Shell'!D203,"")</f>
        <v>%</v>
      </c>
      <c r="F203" s="10" t="str" cm="1">
        <f t="array" ref="F203">_xlfn._xlws.FILTER(AnalysisResults!$G$2:$G$1666,(AnalysisResults!$E$2:$E$1666='AE_SOC_PT Shell'!$D203)*(AnalysisResults!$I$2:$I$1666='AE_SOC_PT Shell'!$F$4)*(AnalysisResults!$O$2:$O$1666='AE_SOC_PT Shell'!$B203)*(AnalysisResults!$S$2:$S$1666='AE_SOC_PT Shell'!$C203),"")</f>
        <v>( XX.X)</v>
      </c>
      <c r="G203" s="10" t="str" cm="1">
        <f t="array" ref="G203">_xlfn._xlws.FILTER(AnalysisResults!$G$2:$G$1666,(AnalysisResults!$E$2:$E$1666='AE_SOC_PT Shell'!$D203)*(AnalysisResults!$I$2:$I$1666='AE_SOC_PT Shell'!$F$4)*(AnalysisResults!$O$2:$O$1666='AE_SOC_PT Shell'!$B203)*(AnalysisResults!$S$2:$S$1666='AE_SOC_PT Shell'!$C203),"")</f>
        <v>( XX.X)</v>
      </c>
      <c r="H203" s="10" t="str" cm="1">
        <f t="array" ref="H203">_xlfn._xlws.FILTER(AnalysisResults!$G$2:$G$1666,(AnalysisResults!$E$2:$E$1666='AE_SOC_PT Shell'!$D203)*(AnalysisResults!$I$2:$I$1666='AE_SOC_PT Shell'!$F$4)*(AnalysisResults!$O$2:$O$1666='AE_SOC_PT Shell'!$B203)*(AnalysisResults!$S$2:$S$1666='AE_SOC_PT Shell'!$C203),"")</f>
        <v>( XX.X)</v>
      </c>
    </row>
    <row r="204" spans="2:8" x14ac:dyDescent="0.45">
      <c r="B204" s="12" t="str">
        <v>INFECTIONS AND INFESTATIONS</v>
      </c>
      <c r="C204" s="12" t="str">
        <v>GASTROENTERITIS VIRAL</v>
      </c>
      <c r="D204" s="11" t="str">
        <v>Mth01_CatVar_ByGrp_n</v>
      </c>
      <c r="E204" s="9" t="str" cm="1">
        <f t="array" ref="E204">_xlfn._xlws.FILTER(AnalysisMethods!$H$2:$H$31,AnalysisMethods!$E$2:$E$31='AE_SOC_PT Shell'!D204,"")</f>
        <v>n</v>
      </c>
      <c r="F204" s="10" t="str" cm="1">
        <f t="array" ref="F204">_xlfn._xlws.FILTER(AnalysisResults!$G$2:$G$1666,(AnalysisResults!$E$2:$E$1666='AE_SOC_PT Shell'!$D204)*(AnalysisResults!$I$2:$I$1666='AE_SOC_PT Shell'!$F$4)*(AnalysisResults!$O$2:$O$1666='AE_SOC_PT Shell'!$B204)*(AnalysisResults!$S$2:$S$1666='AE_SOC_PT Shell'!$C204),"")</f>
        <v>XX</v>
      </c>
      <c r="G204" s="10" t="str" cm="1">
        <f t="array" ref="G204">_xlfn._xlws.FILTER(AnalysisResults!$G$2:$G$1666,(AnalysisResults!$E$2:$E$1666='AE_SOC_PT Shell'!$D204)*(AnalysisResults!$I$2:$I$1666='AE_SOC_PT Shell'!$F$4)*(AnalysisResults!$O$2:$O$1666='AE_SOC_PT Shell'!$B204)*(AnalysisResults!$S$2:$S$1666='AE_SOC_PT Shell'!$C204),"")</f>
        <v>XX</v>
      </c>
      <c r="H204" s="10" t="str" cm="1">
        <f t="array" ref="H204">_xlfn._xlws.FILTER(AnalysisResults!$G$2:$G$1666,(AnalysisResults!$E$2:$E$1666='AE_SOC_PT Shell'!$D204)*(AnalysisResults!$I$2:$I$1666='AE_SOC_PT Shell'!$F$4)*(AnalysisResults!$O$2:$O$1666='AE_SOC_PT Shell'!$B204)*(AnalysisResults!$S$2:$S$1666='AE_SOC_PT Shell'!$C204),"")</f>
        <v>XX</v>
      </c>
    </row>
    <row r="205" spans="2:8" x14ac:dyDescent="0.45">
      <c r="B205" s="12" t="str">
        <v>INFECTIONS AND INFESTATIONS</v>
      </c>
      <c r="C205" s="12" t="str">
        <v>GASTROENTERITIS VIRAL</v>
      </c>
      <c r="D205" s="11" t="str">
        <v>Mth01_CatVar_ByGrp_pct</v>
      </c>
      <c r="E205" s="9" t="str" cm="1">
        <f t="array" ref="E205">_xlfn._xlws.FILTER(AnalysisMethods!$H$2:$H$31,AnalysisMethods!$E$2:$E$31='AE_SOC_PT Shell'!D205,"")</f>
        <v>%</v>
      </c>
      <c r="F205" s="10" t="str" cm="1">
        <f t="array" ref="F205">_xlfn._xlws.FILTER(AnalysisResults!$G$2:$G$1666,(AnalysisResults!$E$2:$E$1666='AE_SOC_PT Shell'!$D205)*(AnalysisResults!$I$2:$I$1666='AE_SOC_PT Shell'!$F$4)*(AnalysisResults!$O$2:$O$1666='AE_SOC_PT Shell'!$B205)*(AnalysisResults!$S$2:$S$1666='AE_SOC_PT Shell'!$C205),"")</f>
        <v>( XX.X)</v>
      </c>
      <c r="G205" s="10" t="str" cm="1">
        <f t="array" ref="G205">_xlfn._xlws.FILTER(AnalysisResults!$G$2:$G$1666,(AnalysisResults!$E$2:$E$1666='AE_SOC_PT Shell'!$D205)*(AnalysisResults!$I$2:$I$1666='AE_SOC_PT Shell'!$F$4)*(AnalysisResults!$O$2:$O$1666='AE_SOC_PT Shell'!$B205)*(AnalysisResults!$S$2:$S$1666='AE_SOC_PT Shell'!$C205),"")</f>
        <v>( XX.X)</v>
      </c>
      <c r="H205" s="10" t="str" cm="1">
        <f t="array" ref="H205">_xlfn._xlws.FILTER(AnalysisResults!$G$2:$G$1666,(AnalysisResults!$E$2:$E$1666='AE_SOC_PT Shell'!$D205)*(AnalysisResults!$I$2:$I$1666='AE_SOC_PT Shell'!$F$4)*(AnalysisResults!$O$2:$O$1666='AE_SOC_PT Shell'!$B205)*(AnalysisResults!$S$2:$S$1666='AE_SOC_PT Shell'!$C205),"")</f>
        <v>( XX.X)</v>
      </c>
    </row>
    <row r="206" spans="2:8" x14ac:dyDescent="0.45">
      <c r="B206" s="12" t="str">
        <v>INFECTIONS AND INFESTATIONS</v>
      </c>
      <c r="C206" s="12" t="str">
        <v>HORDEOLUM</v>
      </c>
      <c r="D206" s="11" t="str">
        <v>Mth01_CatVar_ByGrp_n</v>
      </c>
      <c r="E206" s="9" t="str" cm="1">
        <f t="array" ref="E206">_xlfn._xlws.FILTER(AnalysisMethods!$H$2:$H$31,AnalysisMethods!$E$2:$E$31='AE_SOC_PT Shell'!D206,"")</f>
        <v>n</v>
      </c>
      <c r="F206" s="10" t="str" cm="1">
        <f t="array" ref="F206">_xlfn._xlws.FILTER(AnalysisResults!$G$2:$G$1666,(AnalysisResults!$E$2:$E$1666='AE_SOC_PT Shell'!$D206)*(AnalysisResults!$I$2:$I$1666='AE_SOC_PT Shell'!$F$4)*(AnalysisResults!$O$2:$O$1666='AE_SOC_PT Shell'!$B206)*(AnalysisResults!$S$2:$S$1666='AE_SOC_PT Shell'!$C206),"")</f>
        <v>XX</v>
      </c>
      <c r="G206" s="10" t="str" cm="1">
        <f t="array" ref="G206">_xlfn._xlws.FILTER(AnalysisResults!$G$2:$G$1666,(AnalysisResults!$E$2:$E$1666='AE_SOC_PT Shell'!$D206)*(AnalysisResults!$I$2:$I$1666='AE_SOC_PT Shell'!$F$4)*(AnalysisResults!$O$2:$O$1666='AE_SOC_PT Shell'!$B206)*(AnalysisResults!$S$2:$S$1666='AE_SOC_PT Shell'!$C206),"")</f>
        <v>XX</v>
      </c>
      <c r="H206" s="10" t="str" cm="1">
        <f t="array" ref="H206">_xlfn._xlws.FILTER(AnalysisResults!$G$2:$G$1666,(AnalysisResults!$E$2:$E$1666='AE_SOC_PT Shell'!$D206)*(AnalysisResults!$I$2:$I$1666='AE_SOC_PT Shell'!$F$4)*(AnalysisResults!$O$2:$O$1666='AE_SOC_PT Shell'!$B206)*(AnalysisResults!$S$2:$S$1666='AE_SOC_PT Shell'!$C206),"")</f>
        <v>XX</v>
      </c>
    </row>
    <row r="207" spans="2:8" x14ac:dyDescent="0.45">
      <c r="B207" s="12" t="str">
        <v>INFECTIONS AND INFESTATIONS</v>
      </c>
      <c r="C207" s="12" t="str">
        <v>HORDEOLUM</v>
      </c>
      <c r="D207" s="11" t="str">
        <v>Mth01_CatVar_ByGrp_pct</v>
      </c>
      <c r="E207" s="9" t="str" cm="1">
        <f t="array" ref="E207">_xlfn._xlws.FILTER(AnalysisMethods!$H$2:$H$31,AnalysisMethods!$E$2:$E$31='AE_SOC_PT Shell'!D207,"")</f>
        <v>%</v>
      </c>
      <c r="F207" s="10" t="str" cm="1">
        <f t="array" ref="F207">_xlfn._xlws.FILTER(AnalysisResults!$G$2:$G$1666,(AnalysisResults!$E$2:$E$1666='AE_SOC_PT Shell'!$D207)*(AnalysisResults!$I$2:$I$1666='AE_SOC_PT Shell'!$F$4)*(AnalysisResults!$O$2:$O$1666='AE_SOC_PT Shell'!$B207)*(AnalysisResults!$S$2:$S$1666='AE_SOC_PT Shell'!$C207),"")</f>
        <v>( XX.X)</v>
      </c>
      <c r="G207" s="10" t="str" cm="1">
        <f t="array" ref="G207">_xlfn._xlws.FILTER(AnalysisResults!$G$2:$G$1666,(AnalysisResults!$E$2:$E$1666='AE_SOC_PT Shell'!$D207)*(AnalysisResults!$I$2:$I$1666='AE_SOC_PT Shell'!$F$4)*(AnalysisResults!$O$2:$O$1666='AE_SOC_PT Shell'!$B207)*(AnalysisResults!$S$2:$S$1666='AE_SOC_PT Shell'!$C207),"")</f>
        <v>( XX.X)</v>
      </c>
      <c r="H207" s="10" t="str" cm="1">
        <f t="array" ref="H207">_xlfn._xlws.FILTER(AnalysisResults!$G$2:$G$1666,(AnalysisResults!$E$2:$E$1666='AE_SOC_PT Shell'!$D207)*(AnalysisResults!$I$2:$I$1666='AE_SOC_PT Shell'!$F$4)*(AnalysisResults!$O$2:$O$1666='AE_SOC_PT Shell'!$B207)*(AnalysisResults!$S$2:$S$1666='AE_SOC_PT Shell'!$C207),"")</f>
        <v>( XX.X)</v>
      </c>
    </row>
    <row r="208" spans="2:8" x14ac:dyDescent="0.45">
      <c r="B208" s="12" t="str">
        <v>INFECTIONS AND INFESTATIONS</v>
      </c>
      <c r="C208" s="12" t="str">
        <v>INFLUENZA</v>
      </c>
      <c r="D208" s="11" t="str">
        <v>Mth01_CatVar_ByGrp_n</v>
      </c>
      <c r="E208" s="9" t="str" cm="1">
        <f t="array" ref="E208">_xlfn._xlws.FILTER(AnalysisMethods!$H$2:$H$31,AnalysisMethods!$E$2:$E$31='AE_SOC_PT Shell'!D208,"")</f>
        <v>n</v>
      </c>
      <c r="F208" s="10" t="str" cm="1">
        <f t="array" ref="F208">_xlfn._xlws.FILTER(AnalysisResults!$G$2:$G$1666,(AnalysisResults!$E$2:$E$1666='AE_SOC_PT Shell'!$D208)*(AnalysisResults!$I$2:$I$1666='AE_SOC_PT Shell'!$F$4)*(AnalysisResults!$O$2:$O$1666='AE_SOC_PT Shell'!$B208)*(AnalysisResults!$S$2:$S$1666='AE_SOC_PT Shell'!$C208),"")</f>
        <v>XX</v>
      </c>
      <c r="G208" s="10" t="str" cm="1">
        <f t="array" ref="G208">_xlfn._xlws.FILTER(AnalysisResults!$G$2:$G$1666,(AnalysisResults!$E$2:$E$1666='AE_SOC_PT Shell'!$D208)*(AnalysisResults!$I$2:$I$1666='AE_SOC_PT Shell'!$F$4)*(AnalysisResults!$O$2:$O$1666='AE_SOC_PT Shell'!$B208)*(AnalysisResults!$S$2:$S$1666='AE_SOC_PT Shell'!$C208),"")</f>
        <v>XX</v>
      </c>
      <c r="H208" s="10" t="str" cm="1">
        <f t="array" ref="H208">_xlfn._xlws.FILTER(AnalysisResults!$G$2:$G$1666,(AnalysisResults!$E$2:$E$1666='AE_SOC_PT Shell'!$D208)*(AnalysisResults!$I$2:$I$1666='AE_SOC_PT Shell'!$F$4)*(AnalysisResults!$O$2:$O$1666='AE_SOC_PT Shell'!$B208)*(AnalysisResults!$S$2:$S$1666='AE_SOC_PT Shell'!$C208),"")</f>
        <v>XX</v>
      </c>
    </row>
    <row r="209" spans="2:8" x14ac:dyDescent="0.45">
      <c r="B209" s="12" t="str">
        <v>INFECTIONS AND INFESTATIONS</v>
      </c>
      <c r="C209" s="12" t="str">
        <v>INFLUENZA</v>
      </c>
      <c r="D209" s="11" t="str">
        <v>Mth01_CatVar_ByGrp_pct</v>
      </c>
      <c r="E209" s="9" t="str" cm="1">
        <f t="array" ref="E209">_xlfn._xlws.FILTER(AnalysisMethods!$H$2:$H$31,AnalysisMethods!$E$2:$E$31='AE_SOC_PT Shell'!D209,"")</f>
        <v>%</v>
      </c>
      <c r="F209" s="10" t="str" cm="1">
        <f t="array" ref="F209">_xlfn._xlws.FILTER(AnalysisResults!$G$2:$G$1666,(AnalysisResults!$E$2:$E$1666='AE_SOC_PT Shell'!$D209)*(AnalysisResults!$I$2:$I$1666='AE_SOC_PT Shell'!$F$4)*(AnalysisResults!$O$2:$O$1666='AE_SOC_PT Shell'!$B209)*(AnalysisResults!$S$2:$S$1666='AE_SOC_PT Shell'!$C209),"")</f>
        <v>( XX.X)</v>
      </c>
      <c r="G209" s="10" t="str" cm="1">
        <f t="array" ref="G209">_xlfn._xlws.FILTER(AnalysisResults!$G$2:$G$1666,(AnalysisResults!$E$2:$E$1666='AE_SOC_PT Shell'!$D209)*(AnalysisResults!$I$2:$I$1666='AE_SOC_PT Shell'!$F$4)*(AnalysisResults!$O$2:$O$1666='AE_SOC_PT Shell'!$B209)*(AnalysisResults!$S$2:$S$1666='AE_SOC_PT Shell'!$C209),"")</f>
        <v>( XX.X)</v>
      </c>
      <c r="H209" s="10" t="str" cm="1">
        <f t="array" ref="H209">_xlfn._xlws.FILTER(AnalysisResults!$G$2:$G$1666,(AnalysisResults!$E$2:$E$1666='AE_SOC_PT Shell'!$D209)*(AnalysisResults!$I$2:$I$1666='AE_SOC_PT Shell'!$F$4)*(AnalysisResults!$O$2:$O$1666='AE_SOC_PT Shell'!$B209)*(AnalysisResults!$S$2:$S$1666='AE_SOC_PT Shell'!$C209),"")</f>
        <v>( XX.X)</v>
      </c>
    </row>
    <row r="210" spans="2:8" x14ac:dyDescent="0.45">
      <c r="B210" s="12" t="str">
        <v>INFECTIONS AND INFESTATIONS</v>
      </c>
      <c r="C210" s="12" t="str">
        <v>LOCALISED INFECTION</v>
      </c>
      <c r="D210" s="11" t="str">
        <v>Mth01_CatVar_ByGrp_n</v>
      </c>
      <c r="E210" s="9" t="str" cm="1">
        <f t="array" ref="E210">_xlfn._xlws.FILTER(AnalysisMethods!$H$2:$H$31,AnalysisMethods!$E$2:$E$31='AE_SOC_PT Shell'!D210,"")</f>
        <v>n</v>
      </c>
      <c r="F210" s="10" t="str" cm="1">
        <f t="array" ref="F210">_xlfn._xlws.FILTER(AnalysisResults!$G$2:$G$1666,(AnalysisResults!$E$2:$E$1666='AE_SOC_PT Shell'!$D210)*(AnalysisResults!$I$2:$I$1666='AE_SOC_PT Shell'!$F$4)*(AnalysisResults!$O$2:$O$1666='AE_SOC_PT Shell'!$B210)*(AnalysisResults!$S$2:$S$1666='AE_SOC_PT Shell'!$C210),"")</f>
        <v>XX</v>
      </c>
      <c r="G210" s="10" t="str" cm="1">
        <f t="array" ref="G210">_xlfn._xlws.FILTER(AnalysisResults!$G$2:$G$1666,(AnalysisResults!$E$2:$E$1666='AE_SOC_PT Shell'!$D210)*(AnalysisResults!$I$2:$I$1666='AE_SOC_PT Shell'!$F$4)*(AnalysisResults!$O$2:$O$1666='AE_SOC_PT Shell'!$B210)*(AnalysisResults!$S$2:$S$1666='AE_SOC_PT Shell'!$C210),"")</f>
        <v>XX</v>
      </c>
      <c r="H210" s="10" t="str" cm="1">
        <f t="array" ref="H210">_xlfn._xlws.FILTER(AnalysisResults!$G$2:$G$1666,(AnalysisResults!$E$2:$E$1666='AE_SOC_PT Shell'!$D210)*(AnalysisResults!$I$2:$I$1666='AE_SOC_PT Shell'!$F$4)*(AnalysisResults!$O$2:$O$1666='AE_SOC_PT Shell'!$B210)*(AnalysisResults!$S$2:$S$1666='AE_SOC_PT Shell'!$C210),"")</f>
        <v>XX</v>
      </c>
    </row>
    <row r="211" spans="2:8" x14ac:dyDescent="0.45">
      <c r="B211" s="12" t="str">
        <v>INFECTIONS AND INFESTATIONS</v>
      </c>
      <c r="C211" s="12" t="str">
        <v>LOCALISED INFECTION</v>
      </c>
      <c r="D211" s="11" t="str">
        <v>Mth01_CatVar_ByGrp_pct</v>
      </c>
      <c r="E211" s="9" t="str" cm="1">
        <f t="array" ref="E211">_xlfn._xlws.FILTER(AnalysisMethods!$H$2:$H$31,AnalysisMethods!$E$2:$E$31='AE_SOC_PT Shell'!D211,"")</f>
        <v>%</v>
      </c>
      <c r="F211" s="10" t="str" cm="1">
        <f t="array" ref="F211">_xlfn._xlws.FILTER(AnalysisResults!$G$2:$G$1666,(AnalysisResults!$E$2:$E$1666='AE_SOC_PT Shell'!$D211)*(AnalysisResults!$I$2:$I$1666='AE_SOC_PT Shell'!$F$4)*(AnalysisResults!$O$2:$O$1666='AE_SOC_PT Shell'!$B211)*(AnalysisResults!$S$2:$S$1666='AE_SOC_PT Shell'!$C211),"")</f>
        <v>( XX.X)</v>
      </c>
      <c r="G211" s="10" t="str" cm="1">
        <f t="array" ref="G211">_xlfn._xlws.FILTER(AnalysisResults!$G$2:$G$1666,(AnalysisResults!$E$2:$E$1666='AE_SOC_PT Shell'!$D211)*(AnalysisResults!$I$2:$I$1666='AE_SOC_PT Shell'!$F$4)*(AnalysisResults!$O$2:$O$1666='AE_SOC_PT Shell'!$B211)*(AnalysisResults!$S$2:$S$1666='AE_SOC_PT Shell'!$C211),"")</f>
        <v>( XX.X)</v>
      </c>
      <c r="H211" s="10" t="str" cm="1">
        <f t="array" ref="H211">_xlfn._xlws.FILTER(AnalysisResults!$G$2:$G$1666,(AnalysisResults!$E$2:$E$1666='AE_SOC_PT Shell'!$D211)*(AnalysisResults!$I$2:$I$1666='AE_SOC_PT Shell'!$F$4)*(AnalysisResults!$O$2:$O$1666='AE_SOC_PT Shell'!$B211)*(AnalysisResults!$S$2:$S$1666='AE_SOC_PT Shell'!$C211),"")</f>
        <v>( XX.X)</v>
      </c>
    </row>
    <row r="212" spans="2:8" x14ac:dyDescent="0.45">
      <c r="B212" s="12" t="str">
        <v>INFECTIONS AND INFESTATIONS</v>
      </c>
      <c r="C212" s="12" t="str">
        <v>LOWER RESPIRATORY TRACT INFECTION</v>
      </c>
      <c r="D212" s="11" t="str">
        <v>Mth01_CatVar_ByGrp_n</v>
      </c>
      <c r="E212" s="9" t="str" cm="1">
        <f t="array" ref="E212">_xlfn._xlws.FILTER(AnalysisMethods!$H$2:$H$31,AnalysisMethods!$E$2:$E$31='AE_SOC_PT Shell'!D212,"")</f>
        <v>n</v>
      </c>
      <c r="F212" s="10" t="str" cm="1">
        <f t="array" ref="F212">_xlfn._xlws.FILTER(AnalysisResults!$G$2:$G$1666,(AnalysisResults!$E$2:$E$1666='AE_SOC_PT Shell'!$D212)*(AnalysisResults!$I$2:$I$1666='AE_SOC_PT Shell'!$F$4)*(AnalysisResults!$O$2:$O$1666='AE_SOC_PT Shell'!$B212)*(AnalysisResults!$S$2:$S$1666='AE_SOC_PT Shell'!$C212),"")</f>
        <v>XX</v>
      </c>
      <c r="G212" s="10" t="str" cm="1">
        <f t="array" ref="G212">_xlfn._xlws.FILTER(AnalysisResults!$G$2:$G$1666,(AnalysisResults!$E$2:$E$1666='AE_SOC_PT Shell'!$D212)*(AnalysisResults!$I$2:$I$1666='AE_SOC_PT Shell'!$F$4)*(AnalysisResults!$O$2:$O$1666='AE_SOC_PT Shell'!$B212)*(AnalysisResults!$S$2:$S$1666='AE_SOC_PT Shell'!$C212),"")</f>
        <v>XX</v>
      </c>
      <c r="H212" s="10" t="str" cm="1">
        <f t="array" ref="H212">_xlfn._xlws.FILTER(AnalysisResults!$G$2:$G$1666,(AnalysisResults!$E$2:$E$1666='AE_SOC_PT Shell'!$D212)*(AnalysisResults!$I$2:$I$1666='AE_SOC_PT Shell'!$F$4)*(AnalysisResults!$O$2:$O$1666='AE_SOC_PT Shell'!$B212)*(AnalysisResults!$S$2:$S$1666='AE_SOC_PT Shell'!$C212),"")</f>
        <v>XX</v>
      </c>
    </row>
    <row r="213" spans="2:8" x14ac:dyDescent="0.45">
      <c r="B213" s="12" t="str">
        <v>INFECTIONS AND INFESTATIONS</v>
      </c>
      <c r="C213" s="12" t="str">
        <v>LOWER RESPIRATORY TRACT INFECTION</v>
      </c>
      <c r="D213" s="11" t="str">
        <v>Mth01_CatVar_ByGrp_pct</v>
      </c>
      <c r="E213" s="9" t="str" cm="1">
        <f t="array" ref="E213">_xlfn._xlws.FILTER(AnalysisMethods!$H$2:$H$31,AnalysisMethods!$E$2:$E$31='AE_SOC_PT Shell'!D213,"")</f>
        <v>%</v>
      </c>
      <c r="F213" s="10" t="str" cm="1">
        <f t="array" ref="F213">_xlfn._xlws.FILTER(AnalysisResults!$G$2:$G$1666,(AnalysisResults!$E$2:$E$1666='AE_SOC_PT Shell'!$D213)*(AnalysisResults!$I$2:$I$1666='AE_SOC_PT Shell'!$F$4)*(AnalysisResults!$O$2:$O$1666='AE_SOC_PT Shell'!$B213)*(AnalysisResults!$S$2:$S$1666='AE_SOC_PT Shell'!$C213),"")</f>
        <v>( XX.X)</v>
      </c>
      <c r="G213" s="10" t="str" cm="1">
        <f t="array" ref="G213">_xlfn._xlws.FILTER(AnalysisResults!$G$2:$G$1666,(AnalysisResults!$E$2:$E$1666='AE_SOC_PT Shell'!$D213)*(AnalysisResults!$I$2:$I$1666='AE_SOC_PT Shell'!$F$4)*(AnalysisResults!$O$2:$O$1666='AE_SOC_PT Shell'!$B213)*(AnalysisResults!$S$2:$S$1666='AE_SOC_PT Shell'!$C213),"")</f>
        <v>( XX.X)</v>
      </c>
      <c r="H213" s="10" t="str" cm="1">
        <f t="array" ref="H213">_xlfn._xlws.FILTER(AnalysisResults!$G$2:$G$1666,(AnalysisResults!$E$2:$E$1666='AE_SOC_PT Shell'!$D213)*(AnalysisResults!$I$2:$I$1666='AE_SOC_PT Shell'!$F$4)*(AnalysisResults!$O$2:$O$1666='AE_SOC_PT Shell'!$B213)*(AnalysisResults!$S$2:$S$1666='AE_SOC_PT Shell'!$C213),"")</f>
        <v>( XX.X)</v>
      </c>
    </row>
    <row r="214" spans="2:8" x14ac:dyDescent="0.45">
      <c r="B214" s="12" t="str">
        <v>INFECTIONS AND INFESTATIONS</v>
      </c>
      <c r="C214" s="12" t="str">
        <v>NASOPHARYNGITIS</v>
      </c>
      <c r="D214" s="11" t="str">
        <v>Mth01_CatVar_ByGrp_n</v>
      </c>
      <c r="E214" s="9" t="str" cm="1">
        <f t="array" ref="E214">_xlfn._xlws.FILTER(AnalysisMethods!$H$2:$H$31,AnalysisMethods!$E$2:$E$31='AE_SOC_PT Shell'!D214,"")</f>
        <v>n</v>
      </c>
      <c r="F214" s="10" t="str" cm="1">
        <f t="array" ref="F214">_xlfn._xlws.FILTER(AnalysisResults!$G$2:$G$1666,(AnalysisResults!$E$2:$E$1666='AE_SOC_PT Shell'!$D214)*(AnalysisResults!$I$2:$I$1666='AE_SOC_PT Shell'!$F$4)*(AnalysisResults!$O$2:$O$1666='AE_SOC_PT Shell'!$B214)*(AnalysisResults!$S$2:$S$1666='AE_SOC_PT Shell'!$C214),"")</f>
        <v>XX</v>
      </c>
      <c r="G214" s="10" t="str" cm="1">
        <f t="array" ref="G214">_xlfn._xlws.FILTER(AnalysisResults!$G$2:$G$1666,(AnalysisResults!$E$2:$E$1666='AE_SOC_PT Shell'!$D214)*(AnalysisResults!$I$2:$I$1666='AE_SOC_PT Shell'!$F$4)*(AnalysisResults!$O$2:$O$1666='AE_SOC_PT Shell'!$B214)*(AnalysisResults!$S$2:$S$1666='AE_SOC_PT Shell'!$C214),"")</f>
        <v>XX</v>
      </c>
      <c r="H214" s="10" t="str" cm="1">
        <f t="array" ref="H214">_xlfn._xlws.FILTER(AnalysisResults!$G$2:$G$1666,(AnalysisResults!$E$2:$E$1666='AE_SOC_PT Shell'!$D214)*(AnalysisResults!$I$2:$I$1666='AE_SOC_PT Shell'!$F$4)*(AnalysisResults!$O$2:$O$1666='AE_SOC_PT Shell'!$B214)*(AnalysisResults!$S$2:$S$1666='AE_SOC_PT Shell'!$C214),"")</f>
        <v>XX</v>
      </c>
    </row>
    <row r="215" spans="2:8" x14ac:dyDescent="0.45">
      <c r="B215" s="12" t="str">
        <v>INFECTIONS AND INFESTATIONS</v>
      </c>
      <c r="C215" s="12" t="str">
        <v>NASOPHARYNGITIS</v>
      </c>
      <c r="D215" s="11" t="str">
        <v>Mth01_CatVar_ByGrp_pct</v>
      </c>
      <c r="E215" s="9" t="str" cm="1">
        <f t="array" ref="E215">_xlfn._xlws.FILTER(AnalysisMethods!$H$2:$H$31,AnalysisMethods!$E$2:$E$31='AE_SOC_PT Shell'!D215,"")</f>
        <v>%</v>
      </c>
      <c r="F215" s="10" t="str" cm="1">
        <f t="array" ref="F215">_xlfn._xlws.FILTER(AnalysisResults!$G$2:$G$1666,(AnalysisResults!$E$2:$E$1666='AE_SOC_PT Shell'!$D215)*(AnalysisResults!$I$2:$I$1666='AE_SOC_PT Shell'!$F$4)*(AnalysisResults!$O$2:$O$1666='AE_SOC_PT Shell'!$B215)*(AnalysisResults!$S$2:$S$1666='AE_SOC_PT Shell'!$C215),"")</f>
        <v>( XX.X)</v>
      </c>
      <c r="G215" s="10" t="str" cm="1">
        <f t="array" ref="G215">_xlfn._xlws.FILTER(AnalysisResults!$G$2:$G$1666,(AnalysisResults!$E$2:$E$1666='AE_SOC_PT Shell'!$D215)*(AnalysisResults!$I$2:$I$1666='AE_SOC_PT Shell'!$F$4)*(AnalysisResults!$O$2:$O$1666='AE_SOC_PT Shell'!$B215)*(AnalysisResults!$S$2:$S$1666='AE_SOC_PT Shell'!$C215),"")</f>
        <v>( XX.X)</v>
      </c>
      <c r="H215" s="10" t="str" cm="1">
        <f t="array" ref="H215">_xlfn._xlws.FILTER(AnalysisResults!$G$2:$G$1666,(AnalysisResults!$E$2:$E$1666='AE_SOC_PT Shell'!$D215)*(AnalysisResults!$I$2:$I$1666='AE_SOC_PT Shell'!$F$4)*(AnalysisResults!$O$2:$O$1666='AE_SOC_PT Shell'!$B215)*(AnalysisResults!$S$2:$S$1666='AE_SOC_PT Shell'!$C215),"")</f>
        <v>( XX.X)</v>
      </c>
    </row>
    <row r="216" spans="2:8" x14ac:dyDescent="0.45">
      <c r="B216" s="12" t="str">
        <v>INFECTIONS AND INFESTATIONS</v>
      </c>
      <c r="C216" s="12" t="str">
        <v>PNEUMONIA</v>
      </c>
      <c r="D216" s="11" t="str">
        <v>Mth01_CatVar_ByGrp_n</v>
      </c>
      <c r="E216" s="9" t="str" cm="1">
        <f t="array" ref="E216">_xlfn._xlws.FILTER(AnalysisMethods!$H$2:$H$31,AnalysisMethods!$E$2:$E$31='AE_SOC_PT Shell'!D216,"")</f>
        <v>n</v>
      </c>
      <c r="F216" s="10" t="str" cm="1">
        <f t="array" ref="F216">_xlfn._xlws.FILTER(AnalysisResults!$G$2:$G$1666,(AnalysisResults!$E$2:$E$1666='AE_SOC_PT Shell'!$D216)*(AnalysisResults!$I$2:$I$1666='AE_SOC_PT Shell'!$F$4)*(AnalysisResults!$O$2:$O$1666='AE_SOC_PT Shell'!$B216)*(AnalysisResults!$S$2:$S$1666='AE_SOC_PT Shell'!$C216),"")</f>
        <v>XX</v>
      </c>
      <c r="G216" s="10" t="str" cm="1">
        <f t="array" ref="G216">_xlfn._xlws.FILTER(AnalysisResults!$G$2:$G$1666,(AnalysisResults!$E$2:$E$1666='AE_SOC_PT Shell'!$D216)*(AnalysisResults!$I$2:$I$1666='AE_SOC_PT Shell'!$F$4)*(AnalysisResults!$O$2:$O$1666='AE_SOC_PT Shell'!$B216)*(AnalysisResults!$S$2:$S$1666='AE_SOC_PT Shell'!$C216),"")</f>
        <v>XX</v>
      </c>
      <c r="H216" s="10" t="str" cm="1">
        <f t="array" ref="H216">_xlfn._xlws.FILTER(AnalysisResults!$G$2:$G$1666,(AnalysisResults!$E$2:$E$1666='AE_SOC_PT Shell'!$D216)*(AnalysisResults!$I$2:$I$1666='AE_SOC_PT Shell'!$F$4)*(AnalysisResults!$O$2:$O$1666='AE_SOC_PT Shell'!$B216)*(AnalysisResults!$S$2:$S$1666='AE_SOC_PT Shell'!$C216),"")</f>
        <v>XX</v>
      </c>
    </row>
    <row r="217" spans="2:8" x14ac:dyDescent="0.45">
      <c r="B217" s="12" t="str">
        <v>INFECTIONS AND INFESTATIONS</v>
      </c>
      <c r="C217" s="12" t="str">
        <v>PNEUMONIA</v>
      </c>
      <c r="D217" s="11" t="str">
        <v>Mth01_CatVar_ByGrp_pct</v>
      </c>
      <c r="E217" s="9" t="str" cm="1">
        <f t="array" ref="E217">_xlfn._xlws.FILTER(AnalysisMethods!$H$2:$H$31,AnalysisMethods!$E$2:$E$31='AE_SOC_PT Shell'!D217,"")</f>
        <v>%</v>
      </c>
      <c r="F217" s="10" t="str" cm="1">
        <f t="array" ref="F217">_xlfn._xlws.FILTER(AnalysisResults!$G$2:$G$1666,(AnalysisResults!$E$2:$E$1666='AE_SOC_PT Shell'!$D217)*(AnalysisResults!$I$2:$I$1666='AE_SOC_PT Shell'!$F$4)*(AnalysisResults!$O$2:$O$1666='AE_SOC_PT Shell'!$B217)*(AnalysisResults!$S$2:$S$1666='AE_SOC_PT Shell'!$C217),"")</f>
        <v>( XX.X)</v>
      </c>
      <c r="G217" s="10" t="str" cm="1">
        <f t="array" ref="G217">_xlfn._xlws.FILTER(AnalysisResults!$G$2:$G$1666,(AnalysisResults!$E$2:$E$1666='AE_SOC_PT Shell'!$D217)*(AnalysisResults!$I$2:$I$1666='AE_SOC_PT Shell'!$F$4)*(AnalysisResults!$O$2:$O$1666='AE_SOC_PT Shell'!$B217)*(AnalysisResults!$S$2:$S$1666='AE_SOC_PT Shell'!$C217),"")</f>
        <v>( XX.X)</v>
      </c>
      <c r="H217" s="10" t="str" cm="1">
        <f t="array" ref="H217">_xlfn._xlws.FILTER(AnalysisResults!$G$2:$G$1666,(AnalysisResults!$E$2:$E$1666='AE_SOC_PT Shell'!$D217)*(AnalysisResults!$I$2:$I$1666='AE_SOC_PT Shell'!$F$4)*(AnalysisResults!$O$2:$O$1666='AE_SOC_PT Shell'!$B217)*(AnalysisResults!$S$2:$S$1666='AE_SOC_PT Shell'!$C217),"")</f>
        <v>( XX.X)</v>
      </c>
    </row>
    <row r="218" spans="2:8" x14ac:dyDescent="0.45">
      <c r="B218" s="12" t="str">
        <v>INFECTIONS AND INFESTATIONS</v>
      </c>
      <c r="C218" s="12" t="str">
        <v>RHINITIS</v>
      </c>
      <c r="D218" s="11" t="str">
        <v>Mth01_CatVar_ByGrp_n</v>
      </c>
      <c r="E218" s="9" t="str" cm="1">
        <f t="array" ref="E218">_xlfn._xlws.FILTER(AnalysisMethods!$H$2:$H$31,AnalysisMethods!$E$2:$E$31='AE_SOC_PT Shell'!D218,"")</f>
        <v>n</v>
      </c>
      <c r="F218" s="10" t="str" cm="1">
        <f t="array" ref="F218">_xlfn._xlws.FILTER(AnalysisResults!$G$2:$G$1666,(AnalysisResults!$E$2:$E$1666='AE_SOC_PT Shell'!$D218)*(AnalysisResults!$I$2:$I$1666='AE_SOC_PT Shell'!$F$4)*(AnalysisResults!$O$2:$O$1666='AE_SOC_PT Shell'!$B218)*(AnalysisResults!$S$2:$S$1666='AE_SOC_PT Shell'!$C218),"")</f>
        <v>XX</v>
      </c>
      <c r="G218" s="10" t="str" cm="1">
        <f t="array" ref="G218">_xlfn._xlws.FILTER(AnalysisResults!$G$2:$G$1666,(AnalysisResults!$E$2:$E$1666='AE_SOC_PT Shell'!$D218)*(AnalysisResults!$I$2:$I$1666='AE_SOC_PT Shell'!$F$4)*(AnalysisResults!$O$2:$O$1666='AE_SOC_PT Shell'!$B218)*(AnalysisResults!$S$2:$S$1666='AE_SOC_PT Shell'!$C218),"")</f>
        <v>XX</v>
      </c>
      <c r="H218" s="10" t="str" cm="1">
        <f t="array" ref="H218">_xlfn._xlws.FILTER(AnalysisResults!$G$2:$G$1666,(AnalysisResults!$E$2:$E$1666='AE_SOC_PT Shell'!$D218)*(AnalysisResults!$I$2:$I$1666='AE_SOC_PT Shell'!$F$4)*(AnalysisResults!$O$2:$O$1666='AE_SOC_PT Shell'!$B218)*(AnalysisResults!$S$2:$S$1666='AE_SOC_PT Shell'!$C218),"")</f>
        <v>XX</v>
      </c>
    </row>
    <row r="219" spans="2:8" x14ac:dyDescent="0.45">
      <c r="B219" s="12" t="str">
        <v>INFECTIONS AND INFESTATIONS</v>
      </c>
      <c r="C219" s="12" t="str">
        <v>RHINITIS</v>
      </c>
      <c r="D219" s="11" t="str">
        <v>Mth01_CatVar_ByGrp_pct</v>
      </c>
      <c r="E219" s="9" t="str" cm="1">
        <f t="array" ref="E219">_xlfn._xlws.FILTER(AnalysisMethods!$H$2:$H$31,AnalysisMethods!$E$2:$E$31='AE_SOC_PT Shell'!D219,"")</f>
        <v>%</v>
      </c>
      <c r="F219" s="10" t="str" cm="1">
        <f t="array" ref="F219">_xlfn._xlws.FILTER(AnalysisResults!$G$2:$G$1666,(AnalysisResults!$E$2:$E$1666='AE_SOC_PT Shell'!$D219)*(AnalysisResults!$I$2:$I$1666='AE_SOC_PT Shell'!$F$4)*(AnalysisResults!$O$2:$O$1666='AE_SOC_PT Shell'!$B219)*(AnalysisResults!$S$2:$S$1666='AE_SOC_PT Shell'!$C219),"")</f>
        <v>( XX.X)</v>
      </c>
      <c r="G219" s="10" t="str" cm="1">
        <f t="array" ref="G219">_xlfn._xlws.FILTER(AnalysisResults!$G$2:$G$1666,(AnalysisResults!$E$2:$E$1666='AE_SOC_PT Shell'!$D219)*(AnalysisResults!$I$2:$I$1666='AE_SOC_PT Shell'!$F$4)*(AnalysisResults!$O$2:$O$1666='AE_SOC_PT Shell'!$B219)*(AnalysisResults!$S$2:$S$1666='AE_SOC_PT Shell'!$C219),"")</f>
        <v>( XX.X)</v>
      </c>
      <c r="H219" s="10" t="str" cm="1">
        <f t="array" ref="H219">_xlfn._xlws.FILTER(AnalysisResults!$G$2:$G$1666,(AnalysisResults!$E$2:$E$1666='AE_SOC_PT Shell'!$D219)*(AnalysisResults!$I$2:$I$1666='AE_SOC_PT Shell'!$F$4)*(AnalysisResults!$O$2:$O$1666='AE_SOC_PT Shell'!$B219)*(AnalysisResults!$S$2:$S$1666='AE_SOC_PT Shell'!$C219),"")</f>
        <v>( XX.X)</v>
      </c>
    </row>
    <row r="220" spans="2:8" x14ac:dyDescent="0.45">
      <c r="B220" s="12" t="str">
        <v>INFECTIONS AND INFESTATIONS</v>
      </c>
      <c r="C220" s="12" t="str">
        <v>UPPER RESPIRATORY TRACT INFECTION</v>
      </c>
      <c r="D220" s="11" t="str">
        <v>Mth01_CatVar_ByGrp_n</v>
      </c>
      <c r="E220" s="9" t="str" cm="1">
        <f t="array" ref="E220">_xlfn._xlws.FILTER(AnalysisMethods!$H$2:$H$31,AnalysisMethods!$E$2:$E$31='AE_SOC_PT Shell'!D220,"")</f>
        <v>n</v>
      </c>
      <c r="F220" s="10" t="str" cm="1">
        <f t="array" ref="F220">_xlfn._xlws.FILTER(AnalysisResults!$G$2:$G$1666,(AnalysisResults!$E$2:$E$1666='AE_SOC_PT Shell'!$D220)*(AnalysisResults!$I$2:$I$1666='AE_SOC_PT Shell'!$F$4)*(AnalysisResults!$O$2:$O$1666='AE_SOC_PT Shell'!$B220)*(AnalysisResults!$S$2:$S$1666='AE_SOC_PT Shell'!$C220),"")</f>
        <v>XX</v>
      </c>
      <c r="G220" s="10" t="str" cm="1">
        <f t="array" ref="G220">_xlfn._xlws.FILTER(AnalysisResults!$G$2:$G$1666,(AnalysisResults!$E$2:$E$1666='AE_SOC_PT Shell'!$D220)*(AnalysisResults!$I$2:$I$1666='AE_SOC_PT Shell'!$F$4)*(AnalysisResults!$O$2:$O$1666='AE_SOC_PT Shell'!$B220)*(AnalysisResults!$S$2:$S$1666='AE_SOC_PT Shell'!$C220),"")</f>
        <v>XX</v>
      </c>
      <c r="H220" s="10" t="str" cm="1">
        <f t="array" ref="H220">_xlfn._xlws.FILTER(AnalysisResults!$G$2:$G$1666,(AnalysisResults!$E$2:$E$1666='AE_SOC_PT Shell'!$D220)*(AnalysisResults!$I$2:$I$1666='AE_SOC_PT Shell'!$F$4)*(AnalysisResults!$O$2:$O$1666='AE_SOC_PT Shell'!$B220)*(AnalysisResults!$S$2:$S$1666='AE_SOC_PT Shell'!$C220),"")</f>
        <v>XX</v>
      </c>
    </row>
    <row r="221" spans="2:8" x14ac:dyDescent="0.45">
      <c r="B221" s="12" t="str">
        <v>INFECTIONS AND INFESTATIONS</v>
      </c>
      <c r="C221" s="12" t="str">
        <v>UPPER RESPIRATORY TRACT INFECTION</v>
      </c>
      <c r="D221" s="11" t="str">
        <v>Mth01_CatVar_ByGrp_pct</v>
      </c>
      <c r="E221" s="9" t="str" cm="1">
        <f t="array" ref="E221">_xlfn._xlws.FILTER(AnalysisMethods!$H$2:$H$31,AnalysisMethods!$E$2:$E$31='AE_SOC_PT Shell'!D221,"")</f>
        <v>%</v>
      </c>
      <c r="F221" s="10" t="str" cm="1">
        <f t="array" ref="F221">_xlfn._xlws.FILTER(AnalysisResults!$G$2:$G$1666,(AnalysisResults!$E$2:$E$1666='AE_SOC_PT Shell'!$D221)*(AnalysisResults!$I$2:$I$1666='AE_SOC_PT Shell'!$F$4)*(AnalysisResults!$O$2:$O$1666='AE_SOC_PT Shell'!$B221)*(AnalysisResults!$S$2:$S$1666='AE_SOC_PT Shell'!$C221),"")</f>
        <v>( XX.X)</v>
      </c>
      <c r="G221" s="10" t="str" cm="1">
        <f t="array" ref="G221">_xlfn._xlws.FILTER(AnalysisResults!$G$2:$G$1666,(AnalysisResults!$E$2:$E$1666='AE_SOC_PT Shell'!$D221)*(AnalysisResults!$I$2:$I$1666='AE_SOC_PT Shell'!$F$4)*(AnalysisResults!$O$2:$O$1666='AE_SOC_PT Shell'!$B221)*(AnalysisResults!$S$2:$S$1666='AE_SOC_PT Shell'!$C221),"")</f>
        <v>( XX.X)</v>
      </c>
      <c r="H221" s="10" t="str" cm="1">
        <f t="array" ref="H221">_xlfn._xlws.FILTER(AnalysisResults!$G$2:$G$1666,(AnalysisResults!$E$2:$E$1666='AE_SOC_PT Shell'!$D221)*(AnalysisResults!$I$2:$I$1666='AE_SOC_PT Shell'!$F$4)*(AnalysisResults!$O$2:$O$1666='AE_SOC_PT Shell'!$B221)*(AnalysisResults!$S$2:$S$1666='AE_SOC_PT Shell'!$C221),"")</f>
        <v>( XX.X)</v>
      </c>
    </row>
    <row r="222" spans="2:8" x14ac:dyDescent="0.45">
      <c r="B222" s="12" t="str">
        <v>INFECTIONS AND INFESTATIONS</v>
      </c>
      <c r="C222" s="12" t="str">
        <v>URINARY TRACT INFECTION</v>
      </c>
      <c r="D222" s="11" t="str">
        <v>Mth01_CatVar_ByGrp_n</v>
      </c>
      <c r="E222" s="9" t="str" cm="1">
        <f t="array" ref="E222">_xlfn._xlws.FILTER(AnalysisMethods!$H$2:$H$31,AnalysisMethods!$E$2:$E$31='AE_SOC_PT Shell'!D222,"")</f>
        <v>n</v>
      </c>
      <c r="F222" s="10" t="str" cm="1">
        <f t="array" ref="F222">_xlfn._xlws.FILTER(AnalysisResults!$G$2:$G$1666,(AnalysisResults!$E$2:$E$1666='AE_SOC_PT Shell'!$D222)*(AnalysisResults!$I$2:$I$1666='AE_SOC_PT Shell'!$F$4)*(AnalysisResults!$O$2:$O$1666='AE_SOC_PT Shell'!$B222)*(AnalysisResults!$S$2:$S$1666='AE_SOC_PT Shell'!$C222),"")</f>
        <v>XX</v>
      </c>
      <c r="G222" s="10" t="str" cm="1">
        <f t="array" ref="G222">_xlfn._xlws.FILTER(AnalysisResults!$G$2:$G$1666,(AnalysisResults!$E$2:$E$1666='AE_SOC_PT Shell'!$D222)*(AnalysisResults!$I$2:$I$1666='AE_SOC_PT Shell'!$F$4)*(AnalysisResults!$O$2:$O$1666='AE_SOC_PT Shell'!$B222)*(AnalysisResults!$S$2:$S$1666='AE_SOC_PT Shell'!$C222),"")</f>
        <v>XX</v>
      </c>
      <c r="H222" s="10" t="str" cm="1">
        <f t="array" ref="H222">_xlfn._xlws.FILTER(AnalysisResults!$G$2:$G$1666,(AnalysisResults!$E$2:$E$1666='AE_SOC_PT Shell'!$D222)*(AnalysisResults!$I$2:$I$1666='AE_SOC_PT Shell'!$F$4)*(AnalysisResults!$O$2:$O$1666='AE_SOC_PT Shell'!$B222)*(AnalysisResults!$S$2:$S$1666='AE_SOC_PT Shell'!$C222),"")</f>
        <v>XX</v>
      </c>
    </row>
    <row r="223" spans="2:8" x14ac:dyDescent="0.45">
      <c r="B223" s="12" t="str">
        <v>INFECTIONS AND INFESTATIONS</v>
      </c>
      <c r="C223" s="12" t="str">
        <v>URINARY TRACT INFECTION</v>
      </c>
      <c r="D223" s="11" t="str">
        <v>Mth01_CatVar_ByGrp_pct</v>
      </c>
      <c r="E223" s="9" t="str" cm="1">
        <f t="array" ref="E223">_xlfn._xlws.FILTER(AnalysisMethods!$H$2:$H$31,AnalysisMethods!$E$2:$E$31='AE_SOC_PT Shell'!D223,"")</f>
        <v>%</v>
      </c>
      <c r="F223" s="10" t="str" cm="1">
        <f t="array" ref="F223">_xlfn._xlws.FILTER(AnalysisResults!$G$2:$G$1666,(AnalysisResults!$E$2:$E$1666='AE_SOC_PT Shell'!$D223)*(AnalysisResults!$I$2:$I$1666='AE_SOC_PT Shell'!$F$4)*(AnalysisResults!$O$2:$O$1666='AE_SOC_PT Shell'!$B223)*(AnalysisResults!$S$2:$S$1666='AE_SOC_PT Shell'!$C223),"")</f>
        <v>( XX.X)</v>
      </c>
      <c r="G223" s="10" t="str" cm="1">
        <f t="array" ref="G223">_xlfn._xlws.FILTER(AnalysisResults!$G$2:$G$1666,(AnalysisResults!$E$2:$E$1666='AE_SOC_PT Shell'!$D223)*(AnalysisResults!$I$2:$I$1666='AE_SOC_PT Shell'!$F$4)*(AnalysisResults!$O$2:$O$1666='AE_SOC_PT Shell'!$B223)*(AnalysisResults!$S$2:$S$1666='AE_SOC_PT Shell'!$C223),"")</f>
        <v>( XX.X)</v>
      </c>
      <c r="H223" s="10" t="str" cm="1">
        <f t="array" ref="H223">_xlfn._xlws.FILTER(AnalysisResults!$G$2:$G$1666,(AnalysisResults!$E$2:$E$1666='AE_SOC_PT Shell'!$D223)*(AnalysisResults!$I$2:$I$1666='AE_SOC_PT Shell'!$F$4)*(AnalysisResults!$O$2:$O$1666='AE_SOC_PT Shell'!$B223)*(AnalysisResults!$S$2:$S$1666='AE_SOC_PT Shell'!$C223),"")</f>
        <v>( XX.X)</v>
      </c>
    </row>
    <row r="224" spans="2:8" x14ac:dyDescent="0.45">
      <c r="B224" s="12" t="str">
        <v>INFECTIONS AND INFESTATIONS</v>
      </c>
      <c r="C224" s="12" t="str">
        <v>VAGINAL MYCOSIS</v>
      </c>
      <c r="D224" s="11" t="str">
        <v>Mth01_CatVar_ByGrp_n</v>
      </c>
      <c r="E224" s="9" t="str" cm="1">
        <f t="array" ref="E224">_xlfn._xlws.FILTER(AnalysisMethods!$H$2:$H$31,AnalysisMethods!$E$2:$E$31='AE_SOC_PT Shell'!D224,"")</f>
        <v>n</v>
      </c>
      <c r="F224" s="10" t="str" cm="1">
        <f t="array" ref="F224">_xlfn._xlws.FILTER(AnalysisResults!$G$2:$G$1666,(AnalysisResults!$E$2:$E$1666='AE_SOC_PT Shell'!$D224)*(AnalysisResults!$I$2:$I$1666='AE_SOC_PT Shell'!$F$4)*(AnalysisResults!$O$2:$O$1666='AE_SOC_PT Shell'!$B224)*(AnalysisResults!$S$2:$S$1666='AE_SOC_PT Shell'!$C224),"")</f>
        <v>XX</v>
      </c>
      <c r="G224" s="10" t="str" cm="1">
        <f t="array" ref="G224">_xlfn._xlws.FILTER(AnalysisResults!$G$2:$G$1666,(AnalysisResults!$E$2:$E$1666='AE_SOC_PT Shell'!$D224)*(AnalysisResults!$I$2:$I$1666='AE_SOC_PT Shell'!$F$4)*(AnalysisResults!$O$2:$O$1666='AE_SOC_PT Shell'!$B224)*(AnalysisResults!$S$2:$S$1666='AE_SOC_PT Shell'!$C224),"")</f>
        <v>XX</v>
      </c>
      <c r="H224" s="10" t="str" cm="1">
        <f t="array" ref="H224">_xlfn._xlws.FILTER(AnalysisResults!$G$2:$G$1666,(AnalysisResults!$E$2:$E$1666='AE_SOC_PT Shell'!$D224)*(AnalysisResults!$I$2:$I$1666='AE_SOC_PT Shell'!$F$4)*(AnalysisResults!$O$2:$O$1666='AE_SOC_PT Shell'!$B224)*(AnalysisResults!$S$2:$S$1666='AE_SOC_PT Shell'!$C224),"")</f>
        <v>XX</v>
      </c>
    </row>
    <row r="225" spans="2:8" x14ac:dyDescent="0.45">
      <c r="B225" s="12" t="str">
        <v>INFECTIONS AND INFESTATIONS</v>
      </c>
      <c r="C225" s="12" t="str">
        <v>VAGINAL MYCOSIS</v>
      </c>
      <c r="D225" s="11" t="str">
        <v>Mth01_CatVar_ByGrp_pct</v>
      </c>
      <c r="E225" s="9" t="str" cm="1">
        <f t="array" ref="E225">_xlfn._xlws.FILTER(AnalysisMethods!$H$2:$H$31,AnalysisMethods!$E$2:$E$31='AE_SOC_PT Shell'!D225,"")</f>
        <v>%</v>
      </c>
      <c r="F225" s="10" t="str" cm="1">
        <f t="array" ref="F225">_xlfn._xlws.FILTER(AnalysisResults!$G$2:$G$1666,(AnalysisResults!$E$2:$E$1666='AE_SOC_PT Shell'!$D225)*(AnalysisResults!$I$2:$I$1666='AE_SOC_PT Shell'!$F$4)*(AnalysisResults!$O$2:$O$1666='AE_SOC_PT Shell'!$B225)*(AnalysisResults!$S$2:$S$1666='AE_SOC_PT Shell'!$C225),"")</f>
        <v>( XX.X)</v>
      </c>
      <c r="G225" s="10" t="str" cm="1">
        <f t="array" ref="G225">_xlfn._xlws.FILTER(AnalysisResults!$G$2:$G$1666,(AnalysisResults!$E$2:$E$1666='AE_SOC_PT Shell'!$D225)*(AnalysisResults!$I$2:$I$1666='AE_SOC_PT Shell'!$F$4)*(AnalysisResults!$O$2:$O$1666='AE_SOC_PT Shell'!$B225)*(AnalysisResults!$S$2:$S$1666='AE_SOC_PT Shell'!$C225),"")</f>
        <v>( XX.X)</v>
      </c>
      <c r="H225" s="10" t="str" cm="1">
        <f t="array" ref="H225">_xlfn._xlws.FILTER(AnalysisResults!$G$2:$G$1666,(AnalysisResults!$E$2:$E$1666='AE_SOC_PT Shell'!$D225)*(AnalysisResults!$I$2:$I$1666='AE_SOC_PT Shell'!$F$4)*(AnalysisResults!$O$2:$O$1666='AE_SOC_PT Shell'!$B225)*(AnalysisResults!$S$2:$S$1666='AE_SOC_PT Shell'!$C225),"")</f>
        <v>( XX.X)</v>
      </c>
    </row>
    <row r="226" spans="2:8" x14ac:dyDescent="0.45">
      <c r="B226" s="12" t="str">
        <v>INFECTIONS AND INFESTATIONS</v>
      </c>
      <c r="C226" s="12" t="str">
        <v>VIRAL INFECTION</v>
      </c>
      <c r="D226" s="11" t="str">
        <v>Mth01_CatVar_ByGrp_n</v>
      </c>
      <c r="E226" s="9" t="str" cm="1">
        <f t="array" ref="E226">_xlfn._xlws.FILTER(AnalysisMethods!$H$2:$H$31,AnalysisMethods!$E$2:$E$31='AE_SOC_PT Shell'!D226,"")</f>
        <v>n</v>
      </c>
      <c r="F226" s="10" t="str" cm="1">
        <f t="array" ref="F226">_xlfn._xlws.FILTER(AnalysisResults!$G$2:$G$1666,(AnalysisResults!$E$2:$E$1666='AE_SOC_PT Shell'!$D226)*(AnalysisResults!$I$2:$I$1666='AE_SOC_PT Shell'!$F$4)*(AnalysisResults!$O$2:$O$1666='AE_SOC_PT Shell'!$B226)*(AnalysisResults!$S$2:$S$1666='AE_SOC_PT Shell'!$C226),"")</f>
        <v>XX</v>
      </c>
      <c r="G226" s="10" t="str" cm="1">
        <f t="array" ref="G226">_xlfn._xlws.FILTER(AnalysisResults!$G$2:$G$1666,(AnalysisResults!$E$2:$E$1666='AE_SOC_PT Shell'!$D226)*(AnalysisResults!$I$2:$I$1666='AE_SOC_PT Shell'!$F$4)*(AnalysisResults!$O$2:$O$1666='AE_SOC_PT Shell'!$B226)*(AnalysisResults!$S$2:$S$1666='AE_SOC_PT Shell'!$C226),"")</f>
        <v>XX</v>
      </c>
      <c r="H226" s="10" t="str" cm="1">
        <f t="array" ref="H226">_xlfn._xlws.FILTER(AnalysisResults!$G$2:$G$1666,(AnalysisResults!$E$2:$E$1666='AE_SOC_PT Shell'!$D226)*(AnalysisResults!$I$2:$I$1666='AE_SOC_PT Shell'!$F$4)*(AnalysisResults!$O$2:$O$1666='AE_SOC_PT Shell'!$B226)*(AnalysisResults!$S$2:$S$1666='AE_SOC_PT Shell'!$C226),"")</f>
        <v>XX</v>
      </c>
    </row>
    <row r="227" spans="2:8" x14ac:dyDescent="0.45">
      <c r="B227" s="12" t="str">
        <v>INFECTIONS AND INFESTATIONS</v>
      </c>
      <c r="C227" s="12" t="str">
        <v>VIRAL INFECTION</v>
      </c>
      <c r="D227" s="11" t="str">
        <v>Mth01_CatVar_ByGrp_pct</v>
      </c>
      <c r="E227" s="9" t="str" cm="1">
        <f t="array" ref="E227">_xlfn._xlws.FILTER(AnalysisMethods!$H$2:$H$31,AnalysisMethods!$E$2:$E$31='AE_SOC_PT Shell'!D227,"")</f>
        <v>%</v>
      </c>
      <c r="F227" s="10" t="str" cm="1">
        <f t="array" ref="F227">_xlfn._xlws.FILTER(AnalysisResults!$G$2:$G$1666,(AnalysisResults!$E$2:$E$1666='AE_SOC_PT Shell'!$D227)*(AnalysisResults!$I$2:$I$1666='AE_SOC_PT Shell'!$F$4)*(AnalysisResults!$O$2:$O$1666='AE_SOC_PT Shell'!$B227)*(AnalysisResults!$S$2:$S$1666='AE_SOC_PT Shell'!$C227),"")</f>
        <v>( XX.X)</v>
      </c>
      <c r="G227" s="10" t="str" cm="1">
        <f t="array" ref="G227">_xlfn._xlws.FILTER(AnalysisResults!$G$2:$G$1666,(AnalysisResults!$E$2:$E$1666='AE_SOC_PT Shell'!$D227)*(AnalysisResults!$I$2:$I$1666='AE_SOC_PT Shell'!$F$4)*(AnalysisResults!$O$2:$O$1666='AE_SOC_PT Shell'!$B227)*(AnalysisResults!$S$2:$S$1666='AE_SOC_PT Shell'!$C227),"")</f>
        <v>( XX.X)</v>
      </c>
      <c r="H227" s="10" t="str" cm="1">
        <f t="array" ref="H227">_xlfn._xlws.FILTER(AnalysisResults!$G$2:$G$1666,(AnalysisResults!$E$2:$E$1666='AE_SOC_PT Shell'!$D227)*(AnalysisResults!$I$2:$I$1666='AE_SOC_PT Shell'!$F$4)*(AnalysisResults!$O$2:$O$1666='AE_SOC_PT Shell'!$B227)*(AnalysisResults!$S$2:$S$1666='AE_SOC_PT Shell'!$C227),"")</f>
        <v>( XX.X)</v>
      </c>
    </row>
    <row r="228" spans="2:8" x14ac:dyDescent="0.45">
      <c r="B228" s="12" t="str">
        <v>INJURY, POISONING AND PROCEDURAL COMPLICATIONS</v>
      </c>
      <c r="C228" s="12" t="str">
        <v/>
      </c>
      <c r="D228" s="11" t="str">
        <v>Mth01_CatVar_ByGrp_n</v>
      </c>
      <c r="E228" s="9" t="str" cm="1">
        <f t="array" ref="E228">_xlfn._xlws.FILTER(AnalysisMethods!$H$2:$H$31,AnalysisMethods!$E$2:$E$31='AE_SOC_PT Shell'!D228,"")</f>
        <v>n</v>
      </c>
      <c r="F228" s="10" t="str" cm="1">
        <f t="array" ref="F228">_xlfn._xlws.FILTER(AnalysisResults!$G$2:$G$1666,(AnalysisResults!$E$2:$E$1666='AE_SOC_PT Shell'!$D228)*(AnalysisResults!$I$2:$I$1666='AE_SOC_PT Shell'!$F$4)*(AnalysisResults!$O$2:$O$1666='AE_SOC_PT Shell'!$B228)*(AnalysisResults!$S$2:$S$1666='AE_SOC_PT Shell'!$C228),"")</f>
        <v>XX</v>
      </c>
      <c r="G228" s="10" t="str" cm="1">
        <f t="array" ref="G228">_xlfn._xlws.FILTER(AnalysisResults!$G$2:$G$1666,(AnalysisResults!$E$2:$E$1666='AE_SOC_PT Shell'!$D228)*(AnalysisResults!$I$2:$I$1666='AE_SOC_PT Shell'!$F$4)*(AnalysisResults!$O$2:$O$1666='AE_SOC_PT Shell'!$B228)*(AnalysisResults!$S$2:$S$1666='AE_SOC_PT Shell'!$C228),"")</f>
        <v>XX</v>
      </c>
      <c r="H228" s="10" t="str" cm="1">
        <f t="array" ref="H228">_xlfn._xlws.FILTER(AnalysisResults!$G$2:$G$1666,(AnalysisResults!$E$2:$E$1666='AE_SOC_PT Shell'!$D228)*(AnalysisResults!$I$2:$I$1666='AE_SOC_PT Shell'!$F$4)*(AnalysisResults!$O$2:$O$1666='AE_SOC_PT Shell'!$B228)*(AnalysisResults!$S$2:$S$1666='AE_SOC_PT Shell'!$C228),"")</f>
        <v>XX</v>
      </c>
    </row>
    <row r="229" spans="2:8" x14ac:dyDescent="0.45">
      <c r="B229" s="12" t="str">
        <v>INJURY, POISONING AND PROCEDURAL COMPLICATIONS</v>
      </c>
      <c r="C229" s="12" t="str">
        <v/>
      </c>
      <c r="D229" s="11" t="str">
        <v>Mth01_CatVar_ByGrp_pct</v>
      </c>
      <c r="E229" s="9" t="str" cm="1">
        <f t="array" ref="E229">_xlfn._xlws.FILTER(AnalysisMethods!$H$2:$H$31,AnalysisMethods!$E$2:$E$31='AE_SOC_PT Shell'!D229,"")</f>
        <v>%</v>
      </c>
      <c r="F229" s="10" t="str" cm="1">
        <f t="array" ref="F229">_xlfn._xlws.FILTER(AnalysisResults!$G$2:$G$1666,(AnalysisResults!$E$2:$E$1666='AE_SOC_PT Shell'!$D229)*(AnalysisResults!$I$2:$I$1666='AE_SOC_PT Shell'!$F$4)*(AnalysisResults!$O$2:$O$1666='AE_SOC_PT Shell'!$B229)*(AnalysisResults!$S$2:$S$1666='AE_SOC_PT Shell'!$C229),"")</f>
        <v>( XX.X)</v>
      </c>
      <c r="G229" s="10" t="str" cm="1">
        <f t="array" ref="G229">_xlfn._xlws.FILTER(AnalysisResults!$G$2:$G$1666,(AnalysisResults!$E$2:$E$1666='AE_SOC_PT Shell'!$D229)*(AnalysisResults!$I$2:$I$1666='AE_SOC_PT Shell'!$F$4)*(AnalysisResults!$O$2:$O$1666='AE_SOC_PT Shell'!$B229)*(AnalysisResults!$S$2:$S$1666='AE_SOC_PT Shell'!$C229),"")</f>
        <v>( XX.X)</v>
      </c>
      <c r="H229" s="10" t="str" cm="1">
        <f t="array" ref="H229">_xlfn._xlws.FILTER(AnalysisResults!$G$2:$G$1666,(AnalysisResults!$E$2:$E$1666='AE_SOC_PT Shell'!$D229)*(AnalysisResults!$I$2:$I$1666='AE_SOC_PT Shell'!$F$4)*(AnalysisResults!$O$2:$O$1666='AE_SOC_PT Shell'!$B229)*(AnalysisResults!$S$2:$S$1666='AE_SOC_PT Shell'!$C229),"")</f>
        <v>( XX.X)</v>
      </c>
    </row>
    <row r="230" spans="2:8" x14ac:dyDescent="0.45">
      <c r="B230" s="12" t="str">
        <v>INJURY, POISONING AND PROCEDURAL COMPLICATIONS</v>
      </c>
      <c r="C230" s="12" t="str">
        <v>CONTUSION</v>
      </c>
      <c r="D230" s="11" t="str">
        <v>Mth01_CatVar_ByGrp_n</v>
      </c>
      <c r="E230" s="9" t="str" cm="1">
        <f t="array" ref="E230">_xlfn._xlws.FILTER(AnalysisMethods!$H$2:$H$31,AnalysisMethods!$E$2:$E$31='AE_SOC_PT Shell'!D230,"")</f>
        <v>n</v>
      </c>
      <c r="F230" s="10" t="str" cm="1">
        <f t="array" ref="F230">_xlfn._xlws.FILTER(AnalysisResults!$G$2:$G$1666,(AnalysisResults!$E$2:$E$1666='AE_SOC_PT Shell'!$D230)*(AnalysisResults!$I$2:$I$1666='AE_SOC_PT Shell'!$F$4)*(AnalysisResults!$O$2:$O$1666='AE_SOC_PT Shell'!$B230)*(AnalysisResults!$S$2:$S$1666='AE_SOC_PT Shell'!$C230),"")</f>
        <v>XX</v>
      </c>
      <c r="G230" s="10" t="str" cm="1">
        <f t="array" ref="G230">_xlfn._xlws.FILTER(AnalysisResults!$G$2:$G$1666,(AnalysisResults!$E$2:$E$1666='AE_SOC_PT Shell'!$D230)*(AnalysisResults!$I$2:$I$1666='AE_SOC_PT Shell'!$F$4)*(AnalysisResults!$O$2:$O$1666='AE_SOC_PT Shell'!$B230)*(AnalysisResults!$S$2:$S$1666='AE_SOC_PT Shell'!$C230),"")</f>
        <v>XX</v>
      </c>
      <c r="H230" s="10" t="str" cm="1">
        <f t="array" ref="H230">_xlfn._xlws.FILTER(AnalysisResults!$G$2:$G$1666,(AnalysisResults!$E$2:$E$1666='AE_SOC_PT Shell'!$D230)*(AnalysisResults!$I$2:$I$1666='AE_SOC_PT Shell'!$F$4)*(AnalysisResults!$O$2:$O$1666='AE_SOC_PT Shell'!$B230)*(AnalysisResults!$S$2:$S$1666='AE_SOC_PT Shell'!$C230),"")</f>
        <v>XX</v>
      </c>
    </row>
    <row r="231" spans="2:8" x14ac:dyDescent="0.45">
      <c r="B231" s="12" t="str">
        <v>INJURY, POISONING AND PROCEDURAL COMPLICATIONS</v>
      </c>
      <c r="C231" s="12" t="str">
        <v>CONTUSION</v>
      </c>
      <c r="D231" s="11" t="str">
        <v>Mth01_CatVar_ByGrp_pct</v>
      </c>
      <c r="E231" s="9" t="str" cm="1">
        <f t="array" ref="E231">_xlfn._xlws.FILTER(AnalysisMethods!$H$2:$H$31,AnalysisMethods!$E$2:$E$31='AE_SOC_PT Shell'!D231,"")</f>
        <v>%</v>
      </c>
      <c r="F231" s="10" t="str" cm="1">
        <f t="array" ref="F231">_xlfn._xlws.FILTER(AnalysisResults!$G$2:$G$1666,(AnalysisResults!$E$2:$E$1666='AE_SOC_PT Shell'!$D231)*(AnalysisResults!$I$2:$I$1666='AE_SOC_PT Shell'!$F$4)*(AnalysisResults!$O$2:$O$1666='AE_SOC_PT Shell'!$B231)*(AnalysisResults!$S$2:$S$1666='AE_SOC_PT Shell'!$C231),"")</f>
        <v>( XX.X)</v>
      </c>
      <c r="G231" s="10" t="str" cm="1">
        <f t="array" ref="G231">_xlfn._xlws.FILTER(AnalysisResults!$G$2:$G$1666,(AnalysisResults!$E$2:$E$1666='AE_SOC_PT Shell'!$D231)*(AnalysisResults!$I$2:$I$1666='AE_SOC_PT Shell'!$F$4)*(AnalysisResults!$O$2:$O$1666='AE_SOC_PT Shell'!$B231)*(AnalysisResults!$S$2:$S$1666='AE_SOC_PT Shell'!$C231),"")</f>
        <v>( XX.X)</v>
      </c>
      <c r="H231" s="10" t="str" cm="1">
        <f t="array" ref="H231">_xlfn._xlws.FILTER(AnalysisResults!$G$2:$G$1666,(AnalysisResults!$E$2:$E$1666='AE_SOC_PT Shell'!$D231)*(AnalysisResults!$I$2:$I$1666='AE_SOC_PT Shell'!$F$4)*(AnalysisResults!$O$2:$O$1666='AE_SOC_PT Shell'!$B231)*(AnalysisResults!$S$2:$S$1666='AE_SOC_PT Shell'!$C231),"")</f>
        <v>( XX.X)</v>
      </c>
    </row>
    <row r="232" spans="2:8" x14ac:dyDescent="0.45">
      <c r="B232" s="12" t="str">
        <v>INJURY, POISONING AND PROCEDURAL COMPLICATIONS</v>
      </c>
      <c r="C232" s="12" t="str">
        <v>EXCORIATION</v>
      </c>
      <c r="D232" s="11" t="str">
        <v>Mth01_CatVar_ByGrp_n</v>
      </c>
      <c r="E232" s="9" t="str" cm="1">
        <f t="array" ref="E232">_xlfn._xlws.FILTER(AnalysisMethods!$H$2:$H$31,AnalysisMethods!$E$2:$E$31='AE_SOC_PT Shell'!D232,"")</f>
        <v>n</v>
      </c>
      <c r="F232" s="10" t="str" cm="1">
        <f t="array" ref="F232">_xlfn._xlws.FILTER(AnalysisResults!$G$2:$G$1666,(AnalysisResults!$E$2:$E$1666='AE_SOC_PT Shell'!$D232)*(AnalysisResults!$I$2:$I$1666='AE_SOC_PT Shell'!$F$4)*(AnalysisResults!$O$2:$O$1666='AE_SOC_PT Shell'!$B232)*(AnalysisResults!$S$2:$S$1666='AE_SOC_PT Shell'!$C232),"")</f>
        <v>XX</v>
      </c>
      <c r="G232" s="10" t="str" cm="1">
        <f t="array" ref="G232">_xlfn._xlws.FILTER(AnalysisResults!$G$2:$G$1666,(AnalysisResults!$E$2:$E$1666='AE_SOC_PT Shell'!$D232)*(AnalysisResults!$I$2:$I$1666='AE_SOC_PT Shell'!$F$4)*(AnalysisResults!$O$2:$O$1666='AE_SOC_PT Shell'!$B232)*(AnalysisResults!$S$2:$S$1666='AE_SOC_PT Shell'!$C232),"")</f>
        <v>XX</v>
      </c>
      <c r="H232" s="10" t="str" cm="1">
        <f t="array" ref="H232">_xlfn._xlws.FILTER(AnalysisResults!$G$2:$G$1666,(AnalysisResults!$E$2:$E$1666='AE_SOC_PT Shell'!$D232)*(AnalysisResults!$I$2:$I$1666='AE_SOC_PT Shell'!$F$4)*(AnalysisResults!$O$2:$O$1666='AE_SOC_PT Shell'!$B232)*(AnalysisResults!$S$2:$S$1666='AE_SOC_PT Shell'!$C232),"")</f>
        <v>XX</v>
      </c>
    </row>
    <row r="233" spans="2:8" x14ac:dyDescent="0.45">
      <c r="B233" s="12" t="str">
        <v>INJURY, POISONING AND PROCEDURAL COMPLICATIONS</v>
      </c>
      <c r="C233" s="12" t="str">
        <v>EXCORIATION</v>
      </c>
      <c r="D233" s="11" t="str">
        <v>Mth01_CatVar_ByGrp_pct</v>
      </c>
      <c r="E233" s="9" t="str" cm="1">
        <f t="array" ref="E233">_xlfn._xlws.FILTER(AnalysisMethods!$H$2:$H$31,AnalysisMethods!$E$2:$E$31='AE_SOC_PT Shell'!D233,"")</f>
        <v>%</v>
      </c>
      <c r="F233" s="10" t="str" cm="1">
        <f t="array" ref="F233">_xlfn._xlws.FILTER(AnalysisResults!$G$2:$G$1666,(AnalysisResults!$E$2:$E$1666='AE_SOC_PT Shell'!$D233)*(AnalysisResults!$I$2:$I$1666='AE_SOC_PT Shell'!$F$4)*(AnalysisResults!$O$2:$O$1666='AE_SOC_PT Shell'!$B233)*(AnalysisResults!$S$2:$S$1666='AE_SOC_PT Shell'!$C233),"")</f>
        <v>( XX.X)</v>
      </c>
      <c r="G233" s="10" t="str" cm="1">
        <f t="array" ref="G233">_xlfn._xlws.FILTER(AnalysisResults!$G$2:$G$1666,(AnalysisResults!$E$2:$E$1666='AE_SOC_PT Shell'!$D233)*(AnalysisResults!$I$2:$I$1666='AE_SOC_PT Shell'!$F$4)*(AnalysisResults!$O$2:$O$1666='AE_SOC_PT Shell'!$B233)*(AnalysisResults!$S$2:$S$1666='AE_SOC_PT Shell'!$C233),"")</f>
        <v>( XX.X)</v>
      </c>
      <c r="H233" s="10" t="str" cm="1">
        <f t="array" ref="H233">_xlfn._xlws.FILTER(AnalysisResults!$G$2:$G$1666,(AnalysisResults!$E$2:$E$1666='AE_SOC_PT Shell'!$D233)*(AnalysisResults!$I$2:$I$1666='AE_SOC_PT Shell'!$F$4)*(AnalysisResults!$O$2:$O$1666='AE_SOC_PT Shell'!$B233)*(AnalysisResults!$S$2:$S$1666='AE_SOC_PT Shell'!$C233),"")</f>
        <v>( XX.X)</v>
      </c>
    </row>
    <row r="234" spans="2:8" x14ac:dyDescent="0.45">
      <c r="B234" s="12" t="str">
        <v>INJURY, POISONING AND PROCEDURAL COMPLICATIONS</v>
      </c>
      <c r="C234" s="12" t="str">
        <v>FACIAL BONES FRACTURE</v>
      </c>
      <c r="D234" s="11" t="str">
        <v>Mth01_CatVar_ByGrp_n</v>
      </c>
      <c r="E234" s="9" t="str" cm="1">
        <f t="array" ref="E234">_xlfn._xlws.FILTER(AnalysisMethods!$H$2:$H$31,AnalysisMethods!$E$2:$E$31='AE_SOC_PT Shell'!D234,"")</f>
        <v>n</v>
      </c>
      <c r="F234" s="10" t="str" cm="1">
        <f t="array" ref="F234">_xlfn._xlws.FILTER(AnalysisResults!$G$2:$G$1666,(AnalysisResults!$E$2:$E$1666='AE_SOC_PT Shell'!$D234)*(AnalysisResults!$I$2:$I$1666='AE_SOC_PT Shell'!$F$4)*(AnalysisResults!$O$2:$O$1666='AE_SOC_PT Shell'!$B234)*(AnalysisResults!$S$2:$S$1666='AE_SOC_PT Shell'!$C234),"")</f>
        <v>XX</v>
      </c>
      <c r="G234" s="10" t="str" cm="1">
        <f t="array" ref="G234">_xlfn._xlws.FILTER(AnalysisResults!$G$2:$G$1666,(AnalysisResults!$E$2:$E$1666='AE_SOC_PT Shell'!$D234)*(AnalysisResults!$I$2:$I$1666='AE_SOC_PT Shell'!$F$4)*(AnalysisResults!$O$2:$O$1666='AE_SOC_PT Shell'!$B234)*(AnalysisResults!$S$2:$S$1666='AE_SOC_PT Shell'!$C234),"")</f>
        <v>XX</v>
      </c>
      <c r="H234" s="10" t="str" cm="1">
        <f t="array" ref="H234">_xlfn._xlws.FILTER(AnalysisResults!$G$2:$G$1666,(AnalysisResults!$E$2:$E$1666='AE_SOC_PT Shell'!$D234)*(AnalysisResults!$I$2:$I$1666='AE_SOC_PT Shell'!$F$4)*(AnalysisResults!$O$2:$O$1666='AE_SOC_PT Shell'!$B234)*(AnalysisResults!$S$2:$S$1666='AE_SOC_PT Shell'!$C234),"")</f>
        <v>XX</v>
      </c>
    </row>
    <row r="235" spans="2:8" x14ac:dyDescent="0.45">
      <c r="B235" s="12" t="str">
        <v>INJURY, POISONING AND PROCEDURAL COMPLICATIONS</v>
      </c>
      <c r="C235" s="12" t="str">
        <v>FACIAL BONES FRACTURE</v>
      </c>
      <c r="D235" s="11" t="str">
        <v>Mth01_CatVar_ByGrp_pct</v>
      </c>
      <c r="E235" s="9" t="str" cm="1">
        <f t="array" ref="E235">_xlfn._xlws.FILTER(AnalysisMethods!$H$2:$H$31,AnalysisMethods!$E$2:$E$31='AE_SOC_PT Shell'!D235,"")</f>
        <v>%</v>
      </c>
      <c r="F235" s="10" t="str" cm="1">
        <f t="array" ref="F235">_xlfn._xlws.FILTER(AnalysisResults!$G$2:$G$1666,(AnalysisResults!$E$2:$E$1666='AE_SOC_PT Shell'!$D235)*(AnalysisResults!$I$2:$I$1666='AE_SOC_PT Shell'!$F$4)*(AnalysisResults!$O$2:$O$1666='AE_SOC_PT Shell'!$B235)*(AnalysisResults!$S$2:$S$1666='AE_SOC_PT Shell'!$C235),"")</f>
        <v>( XX.X)</v>
      </c>
      <c r="G235" s="10" t="str" cm="1">
        <f t="array" ref="G235">_xlfn._xlws.FILTER(AnalysisResults!$G$2:$G$1666,(AnalysisResults!$E$2:$E$1666='AE_SOC_PT Shell'!$D235)*(AnalysisResults!$I$2:$I$1666='AE_SOC_PT Shell'!$F$4)*(AnalysisResults!$O$2:$O$1666='AE_SOC_PT Shell'!$B235)*(AnalysisResults!$S$2:$S$1666='AE_SOC_PT Shell'!$C235),"")</f>
        <v>( XX.X)</v>
      </c>
      <c r="H235" s="10" t="str" cm="1">
        <f t="array" ref="H235">_xlfn._xlws.FILTER(AnalysisResults!$G$2:$G$1666,(AnalysisResults!$E$2:$E$1666='AE_SOC_PT Shell'!$D235)*(AnalysisResults!$I$2:$I$1666='AE_SOC_PT Shell'!$F$4)*(AnalysisResults!$O$2:$O$1666='AE_SOC_PT Shell'!$B235)*(AnalysisResults!$S$2:$S$1666='AE_SOC_PT Shell'!$C235),"")</f>
        <v>( XX.X)</v>
      </c>
    </row>
    <row r="236" spans="2:8" x14ac:dyDescent="0.45">
      <c r="B236" s="12" t="str">
        <v>INJURY, POISONING AND PROCEDURAL COMPLICATIONS</v>
      </c>
      <c r="C236" s="12" t="str">
        <v>FALL</v>
      </c>
      <c r="D236" s="11" t="str">
        <v>Mth01_CatVar_ByGrp_n</v>
      </c>
      <c r="E236" s="9" t="str" cm="1">
        <f t="array" ref="E236">_xlfn._xlws.FILTER(AnalysisMethods!$H$2:$H$31,AnalysisMethods!$E$2:$E$31='AE_SOC_PT Shell'!D236,"")</f>
        <v>n</v>
      </c>
      <c r="F236" s="10" t="str" cm="1">
        <f t="array" ref="F236">_xlfn._xlws.FILTER(AnalysisResults!$G$2:$G$1666,(AnalysisResults!$E$2:$E$1666='AE_SOC_PT Shell'!$D236)*(AnalysisResults!$I$2:$I$1666='AE_SOC_PT Shell'!$F$4)*(AnalysisResults!$O$2:$O$1666='AE_SOC_PT Shell'!$B236)*(AnalysisResults!$S$2:$S$1666='AE_SOC_PT Shell'!$C236),"")</f>
        <v>XX</v>
      </c>
      <c r="G236" s="10" t="str" cm="1">
        <f t="array" ref="G236">_xlfn._xlws.FILTER(AnalysisResults!$G$2:$G$1666,(AnalysisResults!$E$2:$E$1666='AE_SOC_PT Shell'!$D236)*(AnalysisResults!$I$2:$I$1666='AE_SOC_PT Shell'!$F$4)*(AnalysisResults!$O$2:$O$1666='AE_SOC_PT Shell'!$B236)*(AnalysisResults!$S$2:$S$1666='AE_SOC_PT Shell'!$C236),"")</f>
        <v>XX</v>
      </c>
      <c r="H236" s="10" t="str" cm="1">
        <f t="array" ref="H236">_xlfn._xlws.FILTER(AnalysisResults!$G$2:$G$1666,(AnalysisResults!$E$2:$E$1666='AE_SOC_PT Shell'!$D236)*(AnalysisResults!$I$2:$I$1666='AE_SOC_PT Shell'!$F$4)*(AnalysisResults!$O$2:$O$1666='AE_SOC_PT Shell'!$B236)*(AnalysisResults!$S$2:$S$1666='AE_SOC_PT Shell'!$C236),"")</f>
        <v>XX</v>
      </c>
    </row>
    <row r="237" spans="2:8" x14ac:dyDescent="0.45">
      <c r="B237" s="12" t="str">
        <v>INJURY, POISONING AND PROCEDURAL COMPLICATIONS</v>
      </c>
      <c r="C237" s="12" t="str">
        <v>FALL</v>
      </c>
      <c r="D237" s="11" t="str">
        <v>Mth01_CatVar_ByGrp_pct</v>
      </c>
      <c r="E237" s="9" t="str" cm="1">
        <f t="array" ref="E237">_xlfn._xlws.FILTER(AnalysisMethods!$H$2:$H$31,AnalysisMethods!$E$2:$E$31='AE_SOC_PT Shell'!D237,"")</f>
        <v>%</v>
      </c>
      <c r="F237" s="10" t="str" cm="1">
        <f t="array" ref="F237">_xlfn._xlws.FILTER(AnalysisResults!$G$2:$G$1666,(AnalysisResults!$E$2:$E$1666='AE_SOC_PT Shell'!$D237)*(AnalysisResults!$I$2:$I$1666='AE_SOC_PT Shell'!$F$4)*(AnalysisResults!$O$2:$O$1666='AE_SOC_PT Shell'!$B237)*(AnalysisResults!$S$2:$S$1666='AE_SOC_PT Shell'!$C237),"")</f>
        <v>( XX.X)</v>
      </c>
      <c r="G237" s="10" t="str" cm="1">
        <f t="array" ref="G237">_xlfn._xlws.FILTER(AnalysisResults!$G$2:$G$1666,(AnalysisResults!$E$2:$E$1666='AE_SOC_PT Shell'!$D237)*(AnalysisResults!$I$2:$I$1666='AE_SOC_PT Shell'!$F$4)*(AnalysisResults!$O$2:$O$1666='AE_SOC_PT Shell'!$B237)*(AnalysisResults!$S$2:$S$1666='AE_SOC_PT Shell'!$C237),"")</f>
        <v>( XX.X)</v>
      </c>
      <c r="H237" s="10" t="str" cm="1">
        <f t="array" ref="H237">_xlfn._xlws.FILTER(AnalysisResults!$G$2:$G$1666,(AnalysisResults!$E$2:$E$1666='AE_SOC_PT Shell'!$D237)*(AnalysisResults!$I$2:$I$1666='AE_SOC_PT Shell'!$F$4)*(AnalysisResults!$O$2:$O$1666='AE_SOC_PT Shell'!$B237)*(AnalysisResults!$S$2:$S$1666='AE_SOC_PT Shell'!$C237),"")</f>
        <v>( XX.X)</v>
      </c>
    </row>
    <row r="238" spans="2:8" x14ac:dyDescent="0.45">
      <c r="B238" s="12" t="str">
        <v>INJURY, POISONING AND PROCEDURAL COMPLICATIONS</v>
      </c>
      <c r="C238" s="12" t="str">
        <v>HIP FRACTURE</v>
      </c>
      <c r="D238" s="11" t="str">
        <v>Mth01_CatVar_ByGrp_n</v>
      </c>
      <c r="E238" s="9" t="str" cm="1">
        <f t="array" ref="E238">_xlfn._xlws.FILTER(AnalysisMethods!$H$2:$H$31,AnalysisMethods!$E$2:$E$31='AE_SOC_PT Shell'!D238,"")</f>
        <v>n</v>
      </c>
      <c r="F238" s="10" t="str" cm="1">
        <f t="array" ref="F238">_xlfn._xlws.FILTER(AnalysisResults!$G$2:$G$1666,(AnalysisResults!$E$2:$E$1666='AE_SOC_PT Shell'!$D238)*(AnalysisResults!$I$2:$I$1666='AE_SOC_PT Shell'!$F$4)*(AnalysisResults!$O$2:$O$1666='AE_SOC_PT Shell'!$B238)*(AnalysisResults!$S$2:$S$1666='AE_SOC_PT Shell'!$C238),"")</f>
        <v>XX</v>
      </c>
      <c r="G238" s="10" t="str" cm="1">
        <f t="array" ref="G238">_xlfn._xlws.FILTER(AnalysisResults!$G$2:$G$1666,(AnalysisResults!$E$2:$E$1666='AE_SOC_PT Shell'!$D238)*(AnalysisResults!$I$2:$I$1666='AE_SOC_PT Shell'!$F$4)*(AnalysisResults!$O$2:$O$1666='AE_SOC_PT Shell'!$B238)*(AnalysisResults!$S$2:$S$1666='AE_SOC_PT Shell'!$C238),"")</f>
        <v>XX</v>
      </c>
      <c r="H238" s="10" t="str" cm="1">
        <f t="array" ref="H238">_xlfn._xlws.FILTER(AnalysisResults!$G$2:$G$1666,(AnalysisResults!$E$2:$E$1666='AE_SOC_PT Shell'!$D238)*(AnalysisResults!$I$2:$I$1666='AE_SOC_PT Shell'!$F$4)*(AnalysisResults!$O$2:$O$1666='AE_SOC_PT Shell'!$B238)*(AnalysisResults!$S$2:$S$1666='AE_SOC_PT Shell'!$C238),"")</f>
        <v>XX</v>
      </c>
    </row>
    <row r="239" spans="2:8" x14ac:dyDescent="0.45">
      <c r="B239" s="12" t="str">
        <v>INJURY, POISONING AND PROCEDURAL COMPLICATIONS</v>
      </c>
      <c r="C239" s="12" t="str">
        <v>HIP FRACTURE</v>
      </c>
      <c r="D239" s="11" t="str">
        <v>Mth01_CatVar_ByGrp_pct</v>
      </c>
      <c r="E239" s="9" t="str" cm="1">
        <f t="array" ref="E239">_xlfn._xlws.FILTER(AnalysisMethods!$H$2:$H$31,AnalysisMethods!$E$2:$E$31='AE_SOC_PT Shell'!D239,"")</f>
        <v>%</v>
      </c>
      <c r="F239" s="10" t="str" cm="1">
        <f t="array" ref="F239">_xlfn._xlws.FILTER(AnalysisResults!$G$2:$G$1666,(AnalysisResults!$E$2:$E$1666='AE_SOC_PT Shell'!$D239)*(AnalysisResults!$I$2:$I$1666='AE_SOC_PT Shell'!$F$4)*(AnalysisResults!$O$2:$O$1666='AE_SOC_PT Shell'!$B239)*(AnalysisResults!$S$2:$S$1666='AE_SOC_PT Shell'!$C239),"")</f>
        <v>( XX.X)</v>
      </c>
      <c r="G239" s="10" t="str" cm="1">
        <f t="array" ref="G239">_xlfn._xlws.FILTER(AnalysisResults!$G$2:$G$1666,(AnalysisResults!$E$2:$E$1666='AE_SOC_PT Shell'!$D239)*(AnalysisResults!$I$2:$I$1666='AE_SOC_PT Shell'!$F$4)*(AnalysisResults!$O$2:$O$1666='AE_SOC_PT Shell'!$B239)*(AnalysisResults!$S$2:$S$1666='AE_SOC_PT Shell'!$C239),"")</f>
        <v>( XX.X)</v>
      </c>
      <c r="H239" s="10" t="str" cm="1">
        <f t="array" ref="H239">_xlfn._xlws.FILTER(AnalysisResults!$G$2:$G$1666,(AnalysisResults!$E$2:$E$1666='AE_SOC_PT Shell'!$D239)*(AnalysisResults!$I$2:$I$1666='AE_SOC_PT Shell'!$F$4)*(AnalysisResults!$O$2:$O$1666='AE_SOC_PT Shell'!$B239)*(AnalysisResults!$S$2:$S$1666='AE_SOC_PT Shell'!$C239),"")</f>
        <v>( XX.X)</v>
      </c>
    </row>
    <row r="240" spans="2:8" x14ac:dyDescent="0.45">
      <c r="B240" s="12" t="str">
        <v>INJURY, POISONING AND PROCEDURAL COMPLICATIONS</v>
      </c>
      <c r="C240" s="12" t="str">
        <v>JOINT DISLOCATION</v>
      </c>
      <c r="D240" s="11" t="str">
        <v>Mth01_CatVar_ByGrp_n</v>
      </c>
      <c r="E240" s="9" t="str" cm="1">
        <f t="array" ref="E240">_xlfn._xlws.FILTER(AnalysisMethods!$H$2:$H$31,AnalysisMethods!$E$2:$E$31='AE_SOC_PT Shell'!D240,"")</f>
        <v>n</v>
      </c>
      <c r="F240" s="10" t="str" cm="1">
        <f t="array" ref="F240">_xlfn._xlws.FILTER(AnalysisResults!$G$2:$G$1666,(AnalysisResults!$E$2:$E$1666='AE_SOC_PT Shell'!$D240)*(AnalysisResults!$I$2:$I$1666='AE_SOC_PT Shell'!$F$4)*(AnalysisResults!$O$2:$O$1666='AE_SOC_PT Shell'!$B240)*(AnalysisResults!$S$2:$S$1666='AE_SOC_PT Shell'!$C240),"")</f>
        <v>XX</v>
      </c>
      <c r="G240" s="10" t="str" cm="1">
        <f t="array" ref="G240">_xlfn._xlws.FILTER(AnalysisResults!$G$2:$G$1666,(AnalysisResults!$E$2:$E$1666='AE_SOC_PT Shell'!$D240)*(AnalysisResults!$I$2:$I$1666='AE_SOC_PT Shell'!$F$4)*(AnalysisResults!$O$2:$O$1666='AE_SOC_PT Shell'!$B240)*(AnalysisResults!$S$2:$S$1666='AE_SOC_PT Shell'!$C240),"")</f>
        <v>XX</v>
      </c>
      <c r="H240" s="10" t="str" cm="1">
        <f t="array" ref="H240">_xlfn._xlws.FILTER(AnalysisResults!$G$2:$G$1666,(AnalysisResults!$E$2:$E$1666='AE_SOC_PT Shell'!$D240)*(AnalysisResults!$I$2:$I$1666='AE_SOC_PT Shell'!$F$4)*(AnalysisResults!$O$2:$O$1666='AE_SOC_PT Shell'!$B240)*(AnalysisResults!$S$2:$S$1666='AE_SOC_PT Shell'!$C240),"")</f>
        <v>XX</v>
      </c>
    </row>
    <row r="241" spans="2:8" x14ac:dyDescent="0.45">
      <c r="B241" s="12" t="str">
        <v>INJURY, POISONING AND PROCEDURAL COMPLICATIONS</v>
      </c>
      <c r="C241" s="12" t="str">
        <v>JOINT DISLOCATION</v>
      </c>
      <c r="D241" s="11" t="str">
        <v>Mth01_CatVar_ByGrp_pct</v>
      </c>
      <c r="E241" s="9" t="str" cm="1">
        <f t="array" ref="E241">_xlfn._xlws.FILTER(AnalysisMethods!$H$2:$H$31,AnalysisMethods!$E$2:$E$31='AE_SOC_PT Shell'!D241,"")</f>
        <v>%</v>
      </c>
      <c r="F241" s="10" t="str" cm="1">
        <f t="array" ref="F241">_xlfn._xlws.FILTER(AnalysisResults!$G$2:$G$1666,(AnalysisResults!$E$2:$E$1666='AE_SOC_PT Shell'!$D241)*(AnalysisResults!$I$2:$I$1666='AE_SOC_PT Shell'!$F$4)*(AnalysisResults!$O$2:$O$1666='AE_SOC_PT Shell'!$B241)*(AnalysisResults!$S$2:$S$1666='AE_SOC_PT Shell'!$C241),"")</f>
        <v>( XX.X)</v>
      </c>
      <c r="G241" s="10" t="str" cm="1">
        <f t="array" ref="G241">_xlfn._xlws.FILTER(AnalysisResults!$G$2:$G$1666,(AnalysisResults!$E$2:$E$1666='AE_SOC_PT Shell'!$D241)*(AnalysisResults!$I$2:$I$1666='AE_SOC_PT Shell'!$F$4)*(AnalysisResults!$O$2:$O$1666='AE_SOC_PT Shell'!$B241)*(AnalysisResults!$S$2:$S$1666='AE_SOC_PT Shell'!$C241),"")</f>
        <v>( XX.X)</v>
      </c>
      <c r="H241" s="10" t="str" cm="1">
        <f t="array" ref="H241">_xlfn._xlws.FILTER(AnalysisResults!$G$2:$G$1666,(AnalysisResults!$E$2:$E$1666='AE_SOC_PT Shell'!$D241)*(AnalysisResults!$I$2:$I$1666='AE_SOC_PT Shell'!$F$4)*(AnalysisResults!$O$2:$O$1666='AE_SOC_PT Shell'!$B241)*(AnalysisResults!$S$2:$S$1666='AE_SOC_PT Shell'!$C241),"")</f>
        <v>( XX.X)</v>
      </c>
    </row>
    <row r="242" spans="2:8" x14ac:dyDescent="0.45">
      <c r="B242" s="12" t="str">
        <v>INJURY, POISONING AND PROCEDURAL COMPLICATIONS</v>
      </c>
      <c r="C242" s="12" t="str">
        <v>SKIN LACERATION</v>
      </c>
      <c r="D242" s="11" t="str">
        <v>Mth01_CatVar_ByGrp_n</v>
      </c>
      <c r="E242" s="9" t="str" cm="1">
        <f t="array" ref="E242">_xlfn._xlws.FILTER(AnalysisMethods!$H$2:$H$31,AnalysisMethods!$E$2:$E$31='AE_SOC_PT Shell'!D242,"")</f>
        <v>n</v>
      </c>
      <c r="F242" s="10" t="str" cm="1">
        <f t="array" ref="F242">_xlfn._xlws.FILTER(AnalysisResults!$G$2:$G$1666,(AnalysisResults!$E$2:$E$1666='AE_SOC_PT Shell'!$D242)*(AnalysisResults!$I$2:$I$1666='AE_SOC_PT Shell'!$F$4)*(AnalysisResults!$O$2:$O$1666='AE_SOC_PT Shell'!$B242)*(AnalysisResults!$S$2:$S$1666='AE_SOC_PT Shell'!$C242),"")</f>
        <v>XX</v>
      </c>
      <c r="G242" s="10" t="str" cm="1">
        <f t="array" ref="G242">_xlfn._xlws.FILTER(AnalysisResults!$G$2:$G$1666,(AnalysisResults!$E$2:$E$1666='AE_SOC_PT Shell'!$D242)*(AnalysisResults!$I$2:$I$1666='AE_SOC_PT Shell'!$F$4)*(AnalysisResults!$O$2:$O$1666='AE_SOC_PT Shell'!$B242)*(AnalysisResults!$S$2:$S$1666='AE_SOC_PT Shell'!$C242),"")</f>
        <v>XX</v>
      </c>
      <c r="H242" s="10" t="str" cm="1">
        <f t="array" ref="H242">_xlfn._xlws.FILTER(AnalysisResults!$G$2:$G$1666,(AnalysisResults!$E$2:$E$1666='AE_SOC_PT Shell'!$D242)*(AnalysisResults!$I$2:$I$1666='AE_SOC_PT Shell'!$F$4)*(AnalysisResults!$O$2:$O$1666='AE_SOC_PT Shell'!$B242)*(AnalysisResults!$S$2:$S$1666='AE_SOC_PT Shell'!$C242),"")</f>
        <v>XX</v>
      </c>
    </row>
    <row r="243" spans="2:8" x14ac:dyDescent="0.45">
      <c r="B243" s="12" t="str">
        <v>INJURY, POISONING AND PROCEDURAL COMPLICATIONS</v>
      </c>
      <c r="C243" s="12" t="str">
        <v>SKIN LACERATION</v>
      </c>
      <c r="D243" s="11" t="str">
        <v>Mth01_CatVar_ByGrp_pct</v>
      </c>
      <c r="E243" s="9" t="str" cm="1">
        <f t="array" ref="E243">_xlfn._xlws.FILTER(AnalysisMethods!$H$2:$H$31,AnalysisMethods!$E$2:$E$31='AE_SOC_PT Shell'!D243,"")</f>
        <v>%</v>
      </c>
      <c r="F243" s="10" t="str" cm="1">
        <f t="array" ref="F243">_xlfn._xlws.FILTER(AnalysisResults!$G$2:$G$1666,(AnalysisResults!$E$2:$E$1666='AE_SOC_PT Shell'!$D243)*(AnalysisResults!$I$2:$I$1666='AE_SOC_PT Shell'!$F$4)*(AnalysisResults!$O$2:$O$1666='AE_SOC_PT Shell'!$B243)*(AnalysisResults!$S$2:$S$1666='AE_SOC_PT Shell'!$C243),"")</f>
        <v>( XX.X)</v>
      </c>
      <c r="G243" s="10" t="str" cm="1">
        <f t="array" ref="G243">_xlfn._xlws.FILTER(AnalysisResults!$G$2:$G$1666,(AnalysisResults!$E$2:$E$1666='AE_SOC_PT Shell'!$D243)*(AnalysisResults!$I$2:$I$1666='AE_SOC_PT Shell'!$F$4)*(AnalysisResults!$O$2:$O$1666='AE_SOC_PT Shell'!$B243)*(AnalysisResults!$S$2:$S$1666='AE_SOC_PT Shell'!$C243),"")</f>
        <v>( XX.X)</v>
      </c>
      <c r="H243" s="10" t="str" cm="1">
        <f t="array" ref="H243">_xlfn._xlws.FILTER(AnalysisResults!$G$2:$G$1666,(AnalysisResults!$E$2:$E$1666='AE_SOC_PT Shell'!$D243)*(AnalysisResults!$I$2:$I$1666='AE_SOC_PT Shell'!$F$4)*(AnalysisResults!$O$2:$O$1666='AE_SOC_PT Shell'!$B243)*(AnalysisResults!$S$2:$S$1666='AE_SOC_PT Shell'!$C243),"")</f>
        <v>( XX.X)</v>
      </c>
    </row>
    <row r="244" spans="2:8" x14ac:dyDescent="0.45">
      <c r="B244" s="12" t="str">
        <v>INJURY, POISONING AND PROCEDURAL COMPLICATIONS</v>
      </c>
      <c r="C244" s="12" t="str">
        <v>WOUND</v>
      </c>
      <c r="D244" s="11" t="str">
        <v>Mth01_CatVar_ByGrp_n</v>
      </c>
      <c r="E244" s="9" t="str" cm="1">
        <f t="array" ref="E244">_xlfn._xlws.FILTER(AnalysisMethods!$H$2:$H$31,AnalysisMethods!$E$2:$E$31='AE_SOC_PT Shell'!D244,"")</f>
        <v>n</v>
      </c>
      <c r="F244" s="10" t="str" cm="1">
        <f t="array" ref="F244">_xlfn._xlws.FILTER(AnalysisResults!$G$2:$G$1666,(AnalysisResults!$E$2:$E$1666='AE_SOC_PT Shell'!$D244)*(AnalysisResults!$I$2:$I$1666='AE_SOC_PT Shell'!$F$4)*(AnalysisResults!$O$2:$O$1666='AE_SOC_PT Shell'!$B244)*(AnalysisResults!$S$2:$S$1666='AE_SOC_PT Shell'!$C244),"")</f>
        <v>XX</v>
      </c>
      <c r="G244" s="10" t="str" cm="1">
        <f t="array" ref="G244">_xlfn._xlws.FILTER(AnalysisResults!$G$2:$G$1666,(AnalysisResults!$E$2:$E$1666='AE_SOC_PT Shell'!$D244)*(AnalysisResults!$I$2:$I$1666='AE_SOC_PT Shell'!$F$4)*(AnalysisResults!$O$2:$O$1666='AE_SOC_PT Shell'!$B244)*(AnalysisResults!$S$2:$S$1666='AE_SOC_PT Shell'!$C244),"")</f>
        <v>XX</v>
      </c>
      <c r="H244" s="10" t="str" cm="1">
        <f t="array" ref="H244">_xlfn._xlws.FILTER(AnalysisResults!$G$2:$G$1666,(AnalysisResults!$E$2:$E$1666='AE_SOC_PT Shell'!$D244)*(AnalysisResults!$I$2:$I$1666='AE_SOC_PT Shell'!$F$4)*(AnalysisResults!$O$2:$O$1666='AE_SOC_PT Shell'!$B244)*(AnalysisResults!$S$2:$S$1666='AE_SOC_PT Shell'!$C244),"")</f>
        <v>XX</v>
      </c>
    </row>
    <row r="245" spans="2:8" x14ac:dyDescent="0.45">
      <c r="B245" s="12" t="str">
        <v>INJURY, POISONING AND PROCEDURAL COMPLICATIONS</v>
      </c>
      <c r="C245" s="12" t="str">
        <v>WOUND</v>
      </c>
      <c r="D245" s="11" t="str">
        <v>Mth01_CatVar_ByGrp_pct</v>
      </c>
      <c r="E245" s="9" t="str" cm="1">
        <f t="array" ref="E245">_xlfn._xlws.FILTER(AnalysisMethods!$H$2:$H$31,AnalysisMethods!$E$2:$E$31='AE_SOC_PT Shell'!D245,"")</f>
        <v>%</v>
      </c>
      <c r="F245" s="10" t="str" cm="1">
        <f t="array" ref="F245">_xlfn._xlws.FILTER(AnalysisResults!$G$2:$G$1666,(AnalysisResults!$E$2:$E$1666='AE_SOC_PT Shell'!$D245)*(AnalysisResults!$I$2:$I$1666='AE_SOC_PT Shell'!$F$4)*(AnalysisResults!$O$2:$O$1666='AE_SOC_PT Shell'!$B245)*(AnalysisResults!$S$2:$S$1666='AE_SOC_PT Shell'!$C245),"")</f>
        <v>( XX.X)</v>
      </c>
      <c r="G245" s="10" t="str" cm="1">
        <f t="array" ref="G245">_xlfn._xlws.FILTER(AnalysisResults!$G$2:$G$1666,(AnalysisResults!$E$2:$E$1666='AE_SOC_PT Shell'!$D245)*(AnalysisResults!$I$2:$I$1666='AE_SOC_PT Shell'!$F$4)*(AnalysisResults!$O$2:$O$1666='AE_SOC_PT Shell'!$B245)*(AnalysisResults!$S$2:$S$1666='AE_SOC_PT Shell'!$C245),"")</f>
        <v>( XX.X)</v>
      </c>
      <c r="H245" s="10" t="str" cm="1">
        <f t="array" ref="H245">_xlfn._xlws.FILTER(AnalysisResults!$G$2:$G$1666,(AnalysisResults!$E$2:$E$1666='AE_SOC_PT Shell'!$D245)*(AnalysisResults!$I$2:$I$1666='AE_SOC_PT Shell'!$F$4)*(AnalysisResults!$O$2:$O$1666='AE_SOC_PT Shell'!$B245)*(AnalysisResults!$S$2:$S$1666='AE_SOC_PT Shell'!$C245),"")</f>
        <v>( XX.X)</v>
      </c>
    </row>
    <row r="246" spans="2:8" x14ac:dyDescent="0.45">
      <c r="B246" s="12" t="str">
        <v>INVESTIGATIONS</v>
      </c>
      <c r="C246" s="12" t="str">
        <v/>
      </c>
      <c r="D246" s="11" t="str">
        <v>Mth01_CatVar_ByGrp_n</v>
      </c>
      <c r="E246" s="9" t="str" cm="1">
        <f t="array" ref="E246">_xlfn._xlws.FILTER(AnalysisMethods!$H$2:$H$31,AnalysisMethods!$E$2:$E$31='AE_SOC_PT Shell'!D246,"")</f>
        <v>n</v>
      </c>
      <c r="F246" s="10" t="str" cm="1">
        <f t="array" ref="F246">_xlfn._xlws.FILTER(AnalysisResults!$G$2:$G$1666,(AnalysisResults!$E$2:$E$1666='AE_SOC_PT Shell'!$D246)*(AnalysisResults!$I$2:$I$1666='AE_SOC_PT Shell'!$F$4)*(AnalysisResults!$O$2:$O$1666='AE_SOC_PT Shell'!$B246)*(AnalysisResults!$S$2:$S$1666='AE_SOC_PT Shell'!$C246),"")</f>
        <v>XX</v>
      </c>
      <c r="G246" s="10" t="str" cm="1">
        <f t="array" ref="G246">_xlfn._xlws.FILTER(AnalysisResults!$G$2:$G$1666,(AnalysisResults!$E$2:$E$1666='AE_SOC_PT Shell'!$D246)*(AnalysisResults!$I$2:$I$1666='AE_SOC_PT Shell'!$F$4)*(AnalysisResults!$O$2:$O$1666='AE_SOC_PT Shell'!$B246)*(AnalysisResults!$S$2:$S$1666='AE_SOC_PT Shell'!$C246),"")</f>
        <v>XX</v>
      </c>
      <c r="H246" s="10" t="str" cm="1">
        <f t="array" ref="H246">_xlfn._xlws.FILTER(AnalysisResults!$G$2:$G$1666,(AnalysisResults!$E$2:$E$1666='AE_SOC_PT Shell'!$D246)*(AnalysisResults!$I$2:$I$1666='AE_SOC_PT Shell'!$F$4)*(AnalysisResults!$O$2:$O$1666='AE_SOC_PT Shell'!$B246)*(AnalysisResults!$S$2:$S$1666='AE_SOC_PT Shell'!$C246),"")</f>
        <v>XX</v>
      </c>
    </row>
    <row r="247" spans="2:8" x14ac:dyDescent="0.45">
      <c r="B247" s="12" t="str">
        <v>INVESTIGATIONS</v>
      </c>
      <c r="C247" s="12" t="str">
        <v/>
      </c>
      <c r="D247" s="11" t="str">
        <v>Mth01_CatVar_ByGrp_pct</v>
      </c>
      <c r="E247" s="9" t="str" cm="1">
        <f t="array" ref="E247">_xlfn._xlws.FILTER(AnalysisMethods!$H$2:$H$31,AnalysisMethods!$E$2:$E$31='AE_SOC_PT Shell'!D247,"")</f>
        <v>%</v>
      </c>
      <c r="F247" s="10" t="str" cm="1">
        <f t="array" ref="F247">_xlfn._xlws.FILTER(AnalysisResults!$G$2:$G$1666,(AnalysisResults!$E$2:$E$1666='AE_SOC_PT Shell'!$D247)*(AnalysisResults!$I$2:$I$1666='AE_SOC_PT Shell'!$F$4)*(AnalysisResults!$O$2:$O$1666='AE_SOC_PT Shell'!$B247)*(AnalysisResults!$S$2:$S$1666='AE_SOC_PT Shell'!$C247),"")</f>
        <v>( XX.X)</v>
      </c>
      <c r="G247" s="10" t="str" cm="1">
        <f t="array" ref="G247">_xlfn._xlws.FILTER(AnalysisResults!$G$2:$G$1666,(AnalysisResults!$E$2:$E$1666='AE_SOC_PT Shell'!$D247)*(AnalysisResults!$I$2:$I$1666='AE_SOC_PT Shell'!$F$4)*(AnalysisResults!$O$2:$O$1666='AE_SOC_PT Shell'!$B247)*(AnalysisResults!$S$2:$S$1666='AE_SOC_PT Shell'!$C247),"")</f>
        <v>( XX.X)</v>
      </c>
      <c r="H247" s="10" t="str" cm="1">
        <f t="array" ref="H247">_xlfn._xlws.FILTER(AnalysisResults!$G$2:$G$1666,(AnalysisResults!$E$2:$E$1666='AE_SOC_PT Shell'!$D247)*(AnalysisResults!$I$2:$I$1666='AE_SOC_PT Shell'!$F$4)*(AnalysisResults!$O$2:$O$1666='AE_SOC_PT Shell'!$B247)*(AnalysisResults!$S$2:$S$1666='AE_SOC_PT Shell'!$C247),"")</f>
        <v>( XX.X)</v>
      </c>
    </row>
    <row r="248" spans="2:8" x14ac:dyDescent="0.45">
      <c r="B248" s="12" t="str">
        <v>INVESTIGATIONS</v>
      </c>
      <c r="C248" s="12" t="str">
        <v>BIOPSY PROSTATE</v>
      </c>
      <c r="D248" s="11" t="str">
        <v>Mth01_CatVar_ByGrp_n</v>
      </c>
      <c r="E248" s="9" t="str" cm="1">
        <f t="array" ref="E248">_xlfn._xlws.FILTER(AnalysisMethods!$H$2:$H$31,AnalysisMethods!$E$2:$E$31='AE_SOC_PT Shell'!D248,"")</f>
        <v>n</v>
      </c>
      <c r="F248" s="10" t="str" cm="1">
        <f t="array" ref="F248">_xlfn._xlws.FILTER(AnalysisResults!$G$2:$G$1666,(AnalysisResults!$E$2:$E$1666='AE_SOC_PT Shell'!$D248)*(AnalysisResults!$I$2:$I$1666='AE_SOC_PT Shell'!$F$4)*(AnalysisResults!$O$2:$O$1666='AE_SOC_PT Shell'!$B248)*(AnalysisResults!$S$2:$S$1666='AE_SOC_PT Shell'!$C248),"")</f>
        <v>XX</v>
      </c>
      <c r="G248" s="10" t="str" cm="1">
        <f t="array" ref="G248">_xlfn._xlws.FILTER(AnalysisResults!$G$2:$G$1666,(AnalysisResults!$E$2:$E$1666='AE_SOC_PT Shell'!$D248)*(AnalysisResults!$I$2:$I$1666='AE_SOC_PT Shell'!$F$4)*(AnalysisResults!$O$2:$O$1666='AE_SOC_PT Shell'!$B248)*(AnalysisResults!$S$2:$S$1666='AE_SOC_PT Shell'!$C248),"")</f>
        <v>XX</v>
      </c>
      <c r="H248" s="10" t="str" cm="1">
        <f t="array" ref="H248">_xlfn._xlws.FILTER(AnalysisResults!$G$2:$G$1666,(AnalysisResults!$E$2:$E$1666='AE_SOC_PT Shell'!$D248)*(AnalysisResults!$I$2:$I$1666='AE_SOC_PT Shell'!$F$4)*(AnalysisResults!$O$2:$O$1666='AE_SOC_PT Shell'!$B248)*(AnalysisResults!$S$2:$S$1666='AE_SOC_PT Shell'!$C248),"")</f>
        <v>XX</v>
      </c>
    </row>
    <row r="249" spans="2:8" x14ac:dyDescent="0.45">
      <c r="B249" s="12" t="str">
        <v>INVESTIGATIONS</v>
      </c>
      <c r="C249" s="12" t="str">
        <v>BIOPSY PROSTATE</v>
      </c>
      <c r="D249" s="11" t="str">
        <v>Mth01_CatVar_ByGrp_pct</v>
      </c>
      <c r="E249" s="9" t="str" cm="1">
        <f t="array" ref="E249">_xlfn._xlws.FILTER(AnalysisMethods!$H$2:$H$31,AnalysisMethods!$E$2:$E$31='AE_SOC_PT Shell'!D249,"")</f>
        <v>%</v>
      </c>
      <c r="F249" s="10" t="str" cm="1">
        <f t="array" ref="F249">_xlfn._xlws.FILTER(AnalysisResults!$G$2:$G$1666,(AnalysisResults!$E$2:$E$1666='AE_SOC_PT Shell'!$D249)*(AnalysisResults!$I$2:$I$1666='AE_SOC_PT Shell'!$F$4)*(AnalysisResults!$O$2:$O$1666='AE_SOC_PT Shell'!$B249)*(AnalysisResults!$S$2:$S$1666='AE_SOC_PT Shell'!$C249),"")</f>
        <v>( XX.X)</v>
      </c>
      <c r="G249" s="10" t="str" cm="1">
        <f t="array" ref="G249">_xlfn._xlws.FILTER(AnalysisResults!$G$2:$G$1666,(AnalysisResults!$E$2:$E$1666='AE_SOC_PT Shell'!$D249)*(AnalysisResults!$I$2:$I$1666='AE_SOC_PT Shell'!$F$4)*(AnalysisResults!$O$2:$O$1666='AE_SOC_PT Shell'!$B249)*(AnalysisResults!$S$2:$S$1666='AE_SOC_PT Shell'!$C249),"")</f>
        <v>( XX.X)</v>
      </c>
      <c r="H249" s="10" t="str" cm="1">
        <f t="array" ref="H249">_xlfn._xlws.FILTER(AnalysisResults!$G$2:$G$1666,(AnalysisResults!$E$2:$E$1666='AE_SOC_PT Shell'!$D249)*(AnalysisResults!$I$2:$I$1666='AE_SOC_PT Shell'!$F$4)*(AnalysisResults!$O$2:$O$1666='AE_SOC_PT Shell'!$B249)*(AnalysisResults!$S$2:$S$1666='AE_SOC_PT Shell'!$C249),"")</f>
        <v>( XX.X)</v>
      </c>
    </row>
    <row r="250" spans="2:8" x14ac:dyDescent="0.45">
      <c r="B250" s="12" t="str">
        <v>INVESTIGATIONS</v>
      </c>
      <c r="C250" s="12" t="str">
        <v>BIOPSY</v>
      </c>
      <c r="D250" s="11" t="str">
        <v>Mth01_CatVar_ByGrp_n</v>
      </c>
      <c r="E250" s="9" t="str" cm="1">
        <f t="array" ref="E250">_xlfn._xlws.FILTER(AnalysisMethods!$H$2:$H$31,AnalysisMethods!$E$2:$E$31='AE_SOC_PT Shell'!D250,"")</f>
        <v>n</v>
      </c>
      <c r="F250" s="10" t="str" cm="1">
        <f t="array" ref="F250">_xlfn._xlws.FILTER(AnalysisResults!$G$2:$G$1666,(AnalysisResults!$E$2:$E$1666='AE_SOC_PT Shell'!$D250)*(AnalysisResults!$I$2:$I$1666='AE_SOC_PT Shell'!$F$4)*(AnalysisResults!$O$2:$O$1666='AE_SOC_PT Shell'!$B250)*(AnalysisResults!$S$2:$S$1666='AE_SOC_PT Shell'!$C250),"")</f>
        <v>XX</v>
      </c>
      <c r="G250" s="10" t="str" cm="1">
        <f t="array" ref="G250">_xlfn._xlws.FILTER(AnalysisResults!$G$2:$G$1666,(AnalysisResults!$E$2:$E$1666='AE_SOC_PT Shell'!$D250)*(AnalysisResults!$I$2:$I$1666='AE_SOC_PT Shell'!$F$4)*(AnalysisResults!$O$2:$O$1666='AE_SOC_PT Shell'!$B250)*(AnalysisResults!$S$2:$S$1666='AE_SOC_PT Shell'!$C250),"")</f>
        <v>XX</v>
      </c>
      <c r="H250" s="10" t="str" cm="1">
        <f t="array" ref="H250">_xlfn._xlws.FILTER(AnalysisResults!$G$2:$G$1666,(AnalysisResults!$E$2:$E$1666='AE_SOC_PT Shell'!$D250)*(AnalysisResults!$I$2:$I$1666='AE_SOC_PT Shell'!$F$4)*(AnalysisResults!$O$2:$O$1666='AE_SOC_PT Shell'!$B250)*(AnalysisResults!$S$2:$S$1666='AE_SOC_PT Shell'!$C250),"")</f>
        <v>XX</v>
      </c>
    </row>
    <row r="251" spans="2:8" x14ac:dyDescent="0.45">
      <c r="B251" s="12" t="str">
        <v>INVESTIGATIONS</v>
      </c>
      <c r="C251" s="12" t="str">
        <v>BIOPSY</v>
      </c>
      <c r="D251" s="11" t="str">
        <v>Mth01_CatVar_ByGrp_pct</v>
      </c>
      <c r="E251" s="9" t="str" cm="1">
        <f t="array" ref="E251">_xlfn._xlws.FILTER(AnalysisMethods!$H$2:$H$31,AnalysisMethods!$E$2:$E$31='AE_SOC_PT Shell'!D251,"")</f>
        <v>%</v>
      </c>
      <c r="F251" s="10" t="str" cm="1">
        <f t="array" ref="F251">_xlfn._xlws.FILTER(AnalysisResults!$G$2:$G$1666,(AnalysisResults!$E$2:$E$1666='AE_SOC_PT Shell'!$D251)*(AnalysisResults!$I$2:$I$1666='AE_SOC_PT Shell'!$F$4)*(AnalysisResults!$O$2:$O$1666='AE_SOC_PT Shell'!$B251)*(AnalysisResults!$S$2:$S$1666='AE_SOC_PT Shell'!$C251),"")</f>
        <v>( XX.X)</v>
      </c>
      <c r="G251" s="10" t="str" cm="1">
        <f t="array" ref="G251">_xlfn._xlws.FILTER(AnalysisResults!$G$2:$G$1666,(AnalysisResults!$E$2:$E$1666='AE_SOC_PT Shell'!$D251)*(AnalysisResults!$I$2:$I$1666='AE_SOC_PT Shell'!$F$4)*(AnalysisResults!$O$2:$O$1666='AE_SOC_PT Shell'!$B251)*(AnalysisResults!$S$2:$S$1666='AE_SOC_PT Shell'!$C251),"")</f>
        <v>( XX.X)</v>
      </c>
      <c r="H251" s="10" t="str" cm="1">
        <f t="array" ref="H251">_xlfn._xlws.FILTER(AnalysisResults!$G$2:$G$1666,(AnalysisResults!$E$2:$E$1666='AE_SOC_PT Shell'!$D251)*(AnalysisResults!$I$2:$I$1666='AE_SOC_PT Shell'!$F$4)*(AnalysisResults!$O$2:$O$1666='AE_SOC_PT Shell'!$B251)*(AnalysisResults!$S$2:$S$1666='AE_SOC_PT Shell'!$C251),"")</f>
        <v>( XX.X)</v>
      </c>
    </row>
    <row r="252" spans="2:8" x14ac:dyDescent="0.45">
      <c r="B252" s="12" t="str">
        <v>INVESTIGATIONS</v>
      </c>
      <c r="C252" s="12" t="str">
        <v>BLOOD ALKALINE PHOSPHATASE INCREASED</v>
      </c>
      <c r="D252" s="11" t="str">
        <v>Mth01_CatVar_ByGrp_n</v>
      </c>
      <c r="E252" s="9" t="str" cm="1">
        <f t="array" ref="E252">_xlfn._xlws.FILTER(AnalysisMethods!$H$2:$H$31,AnalysisMethods!$E$2:$E$31='AE_SOC_PT Shell'!D252,"")</f>
        <v>n</v>
      </c>
      <c r="F252" s="10" t="str" cm="1">
        <f t="array" ref="F252">_xlfn._xlws.FILTER(AnalysisResults!$G$2:$G$1666,(AnalysisResults!$E$2:$E$1666='AE_SOC_PT Shell'!$D252)*(AnalysisResults!$I$2:$I$1666='AE_SOC_PT Shell'!$F$4)*(AnalysisResults!$O$2:$O$1666='AE_SOC_PT Shell'!$B252)*(AnalysisResults!$S$2:$S$1666='AE_SOC_PT Shell'!$C252),"")</f>
        <v>XX</v>
      </c>
      <c r="G252" s="10" t="str" cm="1">
        <f t="array" ref="G252">_xlfn._xlws.FILTER(AnalysisResults!$G$2:$G$1666,(AnalysisResults!$E$2:$E$1666='AE_SOC_PT Shell'!$D252)*(AnalysisResults!$I$2:$I$1666='AE_SOC_PT Shell'!$F$4)*(AnalysisResults!$O$2:$O$1666='AE_SOC_PT Shell'!$B252)*(AnalysisResults!$S$2:$S$1666='AE_SOC_PT Shell'!$C252),"")</f>
        <v>XX</v>
      </c>
      <c r="H252" s="10" t="str" cm="1">
        <f t="array" ref="H252">_xlfn._xlws.FILTER(AnalysisResults!$G$2:$G$1666,(AnalysisResults!$E$2:$E$1666='AE_SOC_PT Shell'!$D252)*(AnalysisResults!$I$2:$I$1666='AE_SOC_PT Shell'!$F$4)*(AnalysisResults!$O$2:$O$1666='AE_SOC_PT Shell'!$B252)*(AnalysisResults!$S$2:$S$1666='AE_SOC_PT Shell'!$C252),"")</f>
        <v>XX</v>
      </c>
    </row>
    <row r="253" spans="2:8" x14ac:dyDescent="0.45">
      <c r="B253" s="12" t="str">
        <v>INVESTIGATIONS</v>
      </c>
      <c r="C253" s="12" t="str">
        <v>BLOOD ALKALINE PHOSPHATASE INCREASED</v>
      </c>
      <c r="D253" s="11" t="str">
        <v>Mth01_CatVar_ByGrp_pct</v>
      </c>
      <c r="E253" s="9" t="str" cm="1">
        <f t="array" ref="E253">_xlfn._xlws.FILTER(AnalysisMethods!$H$2:$H$31,AnalysisMethods!$E$2:$E$31='AE_SOC_PT Shell'!D253,"")</f>
        <v>%</v>
      </c>
      <c r="F253" s="10" t="str" cm="1">
        <f t="array" ref="F253">_xlfn._xlws.FILTER(AnalysisResults!$G$2:$G$1666,(AnalysisResults!$E$2:$E$1666='AE_SOC_PT Shell'!$D253)*(AnalysisResults!$I$2:$I$1666='AE_SOC_PT Shell'!$F$4)*(AnalysisResults!$O$2:$O$1666='AE_SOC_PT Shell'!$B253)*(AnalysisResults!$S$2:$S$1666='AE_SOC_PT Shell'!$C253),"")</f>
        <v>( XX.X)</v>
      </c>
      <c r="G253" s="10" t="str" cm="1">
        <f t="array" ref="G253">_xlfn._xlws.FILTER(AnalysisResults!$G$2:$G$1666,(AnalysisResults!$E$2:$E$1666='AE_SOC_PT Shell'!$D253)*(AnalysisResults!$I$2:$I$1666='AE_SOC_PT Shell'!$F$4)*(AnalysisResults!$O$2:$O$1666='AE_SOC_PT Shell'!$B253)*(AnalysisResults!$S$2:$S$1666='AE_SOC_PT Shell'!$C253),"")</f>
        <v>( XX.X)</v>
      </c>
      <c r="H253" s="10" t="str" cm="1">
        <f t="array" ref="H253">_xlfn._xlws.FILTER(AnalysisResults!$G$2:$G$1666,(AnalysisResults!$E$2:$E$1666='AE_SOC_PT Shell'!$D253)*(AnalysisResults!$I$2:$I$1666='AE_SOC_PT Shell'!$F$4)*(AnalysisResults!$O$2:$O$1666='AE_SOC_PT Shell'!$B253)*(AnalysisResults!$S$2:$S$1666='AE_SOC_PT Shell'!$C253),"")</f>
        <v>( XX.X)</v>
      </c>
    </row>
    <row r="254" spans="2:8" x14ac:dyDescent="0.45">
      <c r="B254" s="12" t="str">
        <v>INVESTIGATIONS</v>
      </c>
      <c r="C254" s="12" t="str">
        <v>BLOOD CHOLESTEROL INCREASED</v>
      </c>
      <c r="D254" s="11" t="str">
        <v>Mth01_CatVar_ByGrp_n</v>
      </c>
      <c r="E254" s="9" t="str" cm="1">
        <f t="array" ref="E254">_xlfn._xlws.FILTER(AnalysisMethods!$H$2:$H$31,AnalysisMethods!$E$2:$E$31='AE_SOC_PT Shell'!D254,"")</f>
        <v>n</v>
      </c>
      <c r="F254" s="10" t="str" cm="1">
        <f t="array" ref="F254">_xlfn._xlws.FILTER(AnalysisResults!$G$2:$G$1666,(AnalysisResults!$E$2:$E$1666='AE_SOC_PT Shell'!$D254)*(AnalysisResults!$I$2:$I$1666='AE_SOC_PT Shell'!$F$4)*(AnalysisResults!$O$2:$O$1666='AE_SOC_PT Shell'!$B254)*(AnalysisResults!$S$2:$S$1666='AE_SOC_PT Shell'!$C254),"")</f>
        <v>XX</v>
      </c>
      <c r="G254" s="10" t="str" cm="1">
        <f t="array" ref="G254">_xlfn._xlws.FILTER(AnalysisResults!$G$2:$G$1666,(AnalysisResults!$E$2:$E$1666='AE_SOC_PT Shell'!$D254)*(AnalysisResults!$I$2:$I$1666='AE_SOC_PT Shell'!$F$4)*(AnalysisResults!$O$2:$O$1666='AE_SOC_PT Shell'!$B254)*(AnalysisResults!$S$2:$S$1666='AE_SOC_PT Shell'!$C254),"")</f>
        <v>XX</v>
      </c>
      <c r="H254" s="10" t="str" cm="1">
        <f t="array" ref="H254">_xlfn._xlws.FILTER(AnalysisResults!$G$2:$G$1666,(AnalysisResults!$E$2:$E$1666='AE_SOC_PT Shell'!$D254)*(AnalysisResults!$I$2:$I$1666='AE_SOC_PT Shell'!$F$4)*(AnalysisResults!$O$2:$O$1666='AE_SOC_PT Shell'!$B254)*(AnalysisResults!$S$2:$S$1666='AE_SOC_PT Shell'!$C254),"")</f>
        <v>XX</v>
      </c>
    </row>
    <row r="255" spans="2:8" x14ac:dyDescent="0.45">
      <c r="B255" s="12" t="str">
        <v>INVESTIGATIONS</v>
      </c>
      <c r="C255" s="12" t="str">
        <v>BLOOD CHOLESTEROL INCREASED</v>
      </c>
      <c r="D255" s="11" t="str">
        <v>Mth01_CatVar_ByGrp_pct</v>
      </c>
      <c r="E255" s="9" t="str" cm="1">
        <f t="array" ref="E255">_xlfn._xlws.FILTER(AnalysisMethods!$H$2:$H$31,AnalysisMethods!$E$2:$E$31='AE_SOC_PT Shell'!D255,"")</f>
        <v>%</v>
      </c>
      <c r="F255" s="10" t="str" cm="1">
        <f t="array" ref="F255">_xlfn._xlws.FILTER(AnalysisResults!$G$2:$G$1666,(AnalysisResults!$E$2:$E$1666='AE_SOC_PT Shell'!$D255)*(AnalysisResults!$I$2:$I$1666='AE_SOC_PT Shell'!$F$4)*(AnalysisResults!$O$2:$O$1666='AE_SOC_PT Shell'!$B255)*(AnalysisResults!$S$2:$S$1666='AE_SOC_PT Shell'!$C255),"")</f>
        <v>( XX.X)</v>
      </c>
      <c r="G255" s="10" t="str" cm="1">
        <f t="array" ref="G255">_xlfn._xlws.FILTER(AnalysisResults!$G$2:$G$1666,(AnalysisResults!$E$2:$E$1666='AE_SOC_PT Shell'!$D255)*(AnalysisResults!$I$2:$I$1666='AE_SOC_PT Shell'!$F$4)*(AnalysisResults!$O$2:$O$1666='AE_SOC_PT Shell'!$B255)*(AnalysisResults!$S$2:$S$1666='AE_SOC_PT Shell'!$C255),"")</f>
        <v>( XX.X)</v>
      </c>
      <c r="H255" s="10" t="str" cm="1">
        <f t="array" ref="H255">_xlfn._xlws.FILTER(AnalysisResults!$G$2:$G$1666,(AnalysisResults!$E$2:$E$1666='AE_SOC_PT Shell'!$D255)*(AnalysisResults!$I$2:$I$1666='AE_SOC_PT Shell'!$F$4)*(AnalysisResults!$O$2:$O$1666='AE_SOC_PT Shell'!$B255)*(AnalysisResults!$S$2:$S$1666='AE_SOC_PT Shell'!$C255),"")</f>
        <v>( XX.X)</v>
      </c>
    </row>
    <row r="256" spans="2:8" x14ac:dyDescent="0.45">
      <c r="B256" s="12" t="str">
        <v>INVESTIGATIONS</v>
      </c>
      <c r="C256" s="12" t="str">
        <v>BLOOD CREATINE PHOSPHOKINASE INCREASED</v>
      </c>
      <c r="D256" s="11" t="str">
        <v>Mth01_CatVar_ByGrp_n</v>
      </c>
      <c r="E256" s="9" t="str" cm="1">
        <f t="array" ref="E256">_xlfn._xlws.FILTER(AnalysisMethods!$H$2:$H$31,AnalysisMethods!$E$2:$E$31='AE_SOC_PT Shell'!D256,"")</f>
        <v>n</v>
      </c>
      <c r="F256" s="10" t="str" cm="1">
        <f t="array" ref="F256">_xlfn._xlws.FILTER(AnalysisResults!$G$2:$G$1666,(AnalysisResults!$E$2:$E$1666='AE_SOC_PT Shell'!$D256)*(AnalysisResults!$I$2:$I$1666='AE_SOC_PT Shell'!$F$4)*(AnalysisResults!$O$2:$O$1666='AE_SOC_PT Shell'!$B256)*(AnalysisResults!$S$2:$S$1666='AE_SOC_PT Shell'!$C256),"")</f>
        <v>XX</v>
      </c>
      <c r="G256" s="10" t="str" cm="1">
        <f t="array" ref="G256">_xlfn._xlws.FILTER(AnalysisResults!$G$2:$G$1666,(AnalysisResults!$E$2:$E$1666='AE_SOC_PT Shell'!$D256)*(AnalysisResults!$I$2:$I$1666='AE_SOC_PT Shell'!$F$4)*(AnalysisResults!$O$2:$O$1666='AE_SOC_PT Shell'!$B256)*(AnalysisResults!$S$2:$S$1666='AE_SOC_PT Shell'!$C256),"")</f>
        <v>XX</v>
      </c>
      <c r="H256" s="10" t="str" cm="1">
        <f t="array" ref="H256">_xlfn._xlws.FILTER(AnalysisResults!$G$2:$G$1666,(AnalysisResults!$E$2:$E$1666='AE_SOC_PT Shell'!$D256)*(AnalysisResults!$I$2:$I$1666='AE_SOC_PT Shell'!$F$4)*(AnalysisResults!$O$2:$O$1666='AE_SOC_PT Shell'!$B256)*(AnalysisResults!$S$2:$S$1666='AE_SOC_PT Shell'!$C256),"")</f>
        <v>XX</v>
      </c>
    </row>
    <row r="257" spans="2:8" x14ac:dyDescent="0.45">
      <c r="B257" s="12" t="str">
        <v>INVESTIGATIONS</v>
      </c>
      <c r="C257" s="12" t="str">
        <v>BLOOD CREATINE PHOSPHOKINASE INCREASED</v>
      </c>
      <c r="D257" s="11" t="str">
        <v>Mth01_CatVar_ByGrp_pct</v>
      </c>
      <c r="E257" s="9" t="str" cm="1">
        <f t="array" ref="E257">_xlfn._xlws.FILTER(AnalysisMethods!$H$2:$H$31,AnalysisMethods!$E$2:$E$31='AE_SOC_PT Shell'!D257,"")</f>
        <v>%</v>
      </c>
      <c r="F257" s="10" t="str" cm="1">
        <f t="array" ref="F257">_xlfn._xlws.FILTER(AnalysisResults!$G$2:$G$1666,(AnalysisResults!$E$2:$E$1666='AE_SOC_PT Shell'!$D257)*(AnalysisResults!$I$2:$I$1666='AE_SOC_PT Shell'!$F$4)*(AnalysisResults!$O$2:$O$1666='AE_SOC_PT Shell'!$B257)*(AnalysisResults!$S$2:$S$1666='AE_SOC_PT Shell'!$C257),"")</f>
        <v>( XX.X)</v>
      </c>
      <c r="G257" s="10" t="str" cm="1">
        <f t="array" ref="G257">_xlfn._xlws.FILTER(AnalysisResults!$G$2:$G$1666,(AnalysisResults!$E$2:$E$1666='AE_SOC_PT Shell'!$D257)*(AnalysisResults!$I$2:$I$1666='AE_SOC_PT Shell'!$F$4)*(AnalysisResults!$O$2:$O$1666='AE_SOC_PT Shell'!$B257)*(AnalysisResults!$S$2:$S$1666='AE_SOC_PT Shell'!$C257),"")</f>
        <v>( XX.X)</v>
      </c>
      <c r="H257" s="10" t="str" cm="1">
        <f t="array" ref="H257">_xlfn._xlws.FILTER(AnalysisResults!$G$2:$G$1666,(AnalysisResults!$E$2:$E$1666='AE_SOC_PT Shell'!$D257)*(AnalysisResults!$I$2:$I$1666='AE_SOC_PT Shell'!$F$4)*(AnalysisResults!$O$2:$O$1666='AE_SOC_PT Shell'!$B257)*(AnalysisResults!$S$2:$S$1666='AE_SOC_PT Shell'!$C257),"")</f>
        <v>( XX.X)</v>
      </c>
    </row>
    <row r="258" spans="2:8" x14ac:dyDescent="0.45">
      <c r="B258" s="12" t="str">
        <v>INVESTIGATIONS</v>
      </c>
      <c r="C258" s="12" t="str">
        <v>BLOOD GLUCOSE INCREASED</v>
      </c>
      <c r="D258" s="11" t="str">
        <v>Mth01_CatVar_ByGrp_n</v>
      </c>
      <c r="E258" s="9" t="str" cm="1">
        <f t="array" ref="E258">_xlfn._xlws.FILTER(AnalysisMethods!$H$2:$H$31,AnalysisMethods!$E$2:$E$31='AE_SOC_PT Shell'!D258,"")</f>
        <v>n</v>
      </c>
      <c r="F258" s="10" t="str" cm="1">
        <f t="array" ref="F258">_xlfn._xlws.FILTER(AnalysisResults!$G$2:$G$1666,(AnalysisResults!$E$2:$E$1666='AE_SOC_PT Shell'!$D258)*(AnalysisResults!$I$2:$I$1666='AE_SOC_PT Shell'!$F$4)*(AnalysisResults!$O$2:$O$1666='AE_SOC_PT Shell'!$B258)*(AnalysisResults!$S$2:$S$1666='AE_SOC_PT Shell'!$C258),"")</f>
        <v>XX</v>
      </c>
      <c r="G258" s="10" t="str" cm="1">
        <f t="array" ref="G258">_xlfn._xlws.FILTER(AnalysisResults!$G$2:$G$1666,(AnalysisResults!$E$2:$E$1666='AE_SOC_PT Shell'!$D258)*(AnalysisResults!$I$2:$I$1666='AE_SOC_PT Shell'!$F$4)*(AnalysisResults!$O$2:$O$1666='AE_SOC_PT Shell'!$B258)*(AnalysisResults!$S$2:$S$1666='AE_SOC_PT Shell'!$C258),"")</f>
        <v>XX</v>
      </c>
      <c r="H258" s="10" t="str" cm="1">
        <f t="array" ref="H258">_xlfn._xlws.FILTER(AnalysisResults!$G$2:$G$1666,(AnalysisResults!$E$2:$E$1666='AE_SOC_PT Shell'!$D258)*(AnalysisResults!$I$2:$I$1666='AE_SOC_PT Shell'!$F$4)*(AnalysisResults!$O$2:$O$1666='AE_SOC_PT Shell'!$B258)*(AnalysisResults!$S$2:$S$1666='AE_SOC_PT Shell'!$C258),"")</f>
        <v>XX</v>
      </c>
    </row>
    <row r="259" spans="2:8" x14ac:dyDescent="0.45">
      <c r="B259" s="12" t="str">
        <v>INVESTIGATIONS</v>
      </c>
      <c r="C259" s="12" t="str">
        <v>BLOOD GLUCOSE INCREASED</v>
      </c>
      <c r="D259" s="11" t="str">
        <v>Mth01_CatVar_ByGrp_pct</v>
      </c>
      <c r="E259" s="9" t="str" cm="1">
        <f t="array" ref="E259">_xlfn._xlws.FILTER(AnalysisMethods!$H$2:$H$31,AnalysisMethods!$E$2:$E$31='AE_SOC_PT Shell'!D259,"")</f>
        <v>%</v>
      </c>
      <c r="F259" s="10" t="str" cm="1">
        <f t="array" ref="F259">_xlfn._xlws.FILTER(AnalysisResults!$G$2:$G$1666,(AnalysisResults!$E$2:$E$1666='AE_SOC_PT Shell'!$D259)*(AnalysisResults!$I$2:$I$1666='AE_SOC_PT Shell'!$F$4)*(AnalysisResults!$O$2:$O$1666='AE_SOC_PT Shell'!$B259)*(AnalysisResults!$S$2:$S$1666='AE_SOC_PT Shell'!$C259),"")</f>
        <v>( XX.X)</v>
      </c>
      <c r="G259" s="10" t="str" cm="1">
        <f t="array" ref="G259">_xlfn._xlws.FILTER(AnalysisResults!$G$2:$G$1666,(AnalysisResults!$E$2:$E$1666='AE_SOC_PT Shell'!$D259)*(AnalysisResults!$I$2:$I$1666='AE_SOC_PT Shell'!$F$4)*(AnalysisResults!$O$2:$O$1666='AE_SOC_PT Shell'!$B259)*(AnalysisResults!$S$2:$S$1666='AE_SOC_PT Shell'!$C259),"")</f>
        <v>( XX.X)</v>
      </c>
      <c r="H259" s="10" t="str" cm="1">
        <f t="array" ref="H259">_xlfn._xlws.FILTER(AnalysisResults!$G$2:$G$1666,(AnalysisResults!$E$2:$E$1666='AE_SOC_PT Shell'!$D259)*(AnalysisResults!$I$2:$I$1666='AE_SOC_PT Shell'!$F$4)*(AnalysisResults!$O$2:$O$1666='AE_SOC_PT Shell'!$B259)*(AnalysisResults!$S$2:$S$1666='AE_SOC_PT Shell'!$C259),"")</f>
        <v>( XX.X)</v>
      </c>
    </row>
    <row r="260" spans="2:8" x14ac:dyDescent="0.45">
      <c r="B260" s="12" t="str">
        <v>INVESTIGATIONS</v>
      </c>
      <c r="C260" s="12" t="str">
        <v>BLOOD URINE PRESENT</v>
      </c>
      <c r="D260" s="11" t="str">
        <v>Mth01_CatVar_ByGrp_n</v>
      </c>
      <c r="E260" s="9" t="str" cm="1">
        <f t="array" ref="E260">_xlfn._xlws.FILTER(AnalysisMethods!$H$2:$H$31,AnalysisMethods!$E$2:$E$31='AE_SOC_PT Shell'!D260,"")</f>
        <v>n</v>
      </c>
      <c r="F260" s="10" t="str" cm="1">
        <f t="array" ref="F260">_xlfn._xlws.FILTER(AnalysisResults!$G$2:$G$1666,(AnalysisResults!$E$2:$E$1666='AE_SOC_PT Shell'!$D260)*(AnalysisResults!$I$2:$I$1666='AE_SOC_PT Shell'!$F$4)*(AnalysisResults!$O$2:$O$1666='AE_SOC_PT Shell'!$B260)*(AnalysisResults!$S$2:$S$1666='AE_SOC_PT Shell'!$C260),"")</f>
        <v>XX</v>
      </c>
      <c r="G260" s="10" t="str" cm="1">
        <f t="array" ref="G260">_xlfn._xlws.FILTER(AnalysisResults!$G$2:$G$1666,(AnalysisResults!$E$2:$E$1666='AE_SOC_PT Shell'!$D260)*(AnalysisResults!$I$2:$I$1666='AE_SOC_PT Shell'!$F$4)*(AnalysisResults!$O$2:$O$1666='AE_SOC_PT Shell'!$B260)*(AnalysisResults!$S$2:$S$1666='AE_SOC_PT Shell'!$C260),"")</f>
        <v>XX</v>
      </c>
      <c r="H260" s="10" t="str" cm="1">
        <f t="array" ref="H260">_xlfn._xlws.FILTER(AnalysisResults!$G$2:$G$1666,(AnalysisResults!$E$2:$E$1666='AE_SOC_PT Shell'!$D260)*(AnalysisResults!$I$2:$I$1666='AE_SOC_PT Shell'!$F$4)*(AnalysisResults!$O$2:$O$1666='AE_SOC_PT Shell'!$B260)*(AnalysisResults!$S$2:$S$1666='AE_SOC_PT Shell'!$C260),"")</f>
        <v>XX</v>
      </c>
    </row>
    <row r="261" spans="2:8" x14ac:dyDescent="0.45">
      <c r="B261" s="12" t="str">
        <v>INVESTIGATIONS</v>
      </c>
      <c r="C261" s="12" t="str">
        <v>BLOOD URINE PRESENT</v>
      </c>
      <c r="D261" s="11" t="str">
        <v>Mth01_CatVar_ByGrp_pct</v>
      </c>
      <c r="E261" s="9" t="str" cm="1">
        <f t="array" ref="E261">_xlfn._xlws.FILTER(AnalysisMethods!$H$2:$H$31,AnalysisMethods!$E$2:$E$31='AE_SOC_PT Shell'!D261,"")</f>
        <v>%</v>
      </c>
      <c r="F261" s="10" t="str" cm="1">
        <f t="array" ref="F261">_xlfn._xlws.FILTER(AnalysisResults!$G$2:$G$1666,(AnalysisResults!$E$2:$E$1666='AE_SOC_PT Shell'!$D261)*(AnalysisResults!$I$2:$I$1666='AE_SOC_PT Shell'!$F$4)*(AnalysisResults!$O$2:$O$1666='AE_SOC_PT Shell'!$B261)*(AnalysisResults!$S$2:$S$1666='AE_SOC_PT Shell'!$C261),"")</f>
        <v>( XX.X)</v>
      </c>
      <c r="G261" s="10" t="str" cm="1">
        <f t="array" ref="G261">_xlfn._xlws.FILTER(AnalysisResults!$G$2:$G$1666,(AnalysisResults!$E$2:$E$1666='AE_SOC_PT Shell'!$D261)*(AnalysisResults!$I$2:$I$1666='AE_SOC_PT Shell'!$F$4)*(AnalysisResults!$O$2:$O$1666='AE_SOC_PT Shell'!$B261)*(AnalysisResults!$S$2:$S$1666='AE_SOC_PT Shell'!$C261),"")</f>
        <v>( XX.X)</v>
      </c>
      <c r="H261" s="10" t="str" cm="1">
        <f t="array" ref="H261">_xlfn._xlws.FILTER(AnalysisResults!$G$2:$G$1666,(AnalysisResults!$E$2:$E$1666='AE_SOC_PT Shell'!$D261)*(AnalysisResults!$I$2:$I$1666='AE_SOC_PT Shell'!$F$4)*(AnalysisResults!$O$2:$O$1666='AE_SOC_PT Shell'!$B261)*(AnalysisResults!$S$2:$S$1666='AE_SOC_PT Shell'!$C261),"")</f>
        <v>( XX.X)</v>
      </c>
    </row>
    <row r="262" spans="2:8" x14ac:dyDescent="0.45">
      <c r="B262" s="12" t="str">
        <v>INVESTIGATIONS</v>
      </c>
      <c r="C262" s="12" t="str">
        <v>BODY TEMPERATURE INCREASED</v>
      </c>
      <c r="D262" s="11" t="str">
        <v>Mth01_CatVar_ByGrp_n</v>
      </c>
      <c r="E262" s="9" t="str" cm="1">
        <f t="array" ref="E262">_xlfn._xlws.FILTER(AnalysisMethods!$H$2:$H$31,AnalysisMethods!$E$2:$E$31='AE_SOC_PT Shell'!D262,"")</f>
        <v>n</v>
      </c>
      <c r="F262" s="10" t="str" cm="1">
        <f t="array" ref="F262">_xlfn._xlws.FILTER(AnalysisResults!$G$2:$G$1666,(AnalysisResults!$E$2:$E$1666='AE_SOC_PT Shell'!$D262)*(AnalysisResults!$I$2:$I$1666='AE_SOC_PT Shell'!$F$4)*(AnalysisResults!$O$2:$O$1666='AE_SOC_PT Shell'!$B262)*(AnalysisResults!$S$2:$S$1666='AE_SOC_PT Shell'!$C262),"")</f>
        <v>XX</v>
      </c>
      <c r="G262" s="10" t="str" cm="1">
        <f t="array" ref="G262">_xlfn._xlws.FILTER(AnalysisResults!$G$2:$G$1666,(AnalysisResults!$E$2:$E$1666='AE_SOC_PT Shell'!$D262)*(AnalysisResults!$I$2:$I$1666='AE_SOC_PT Shell'!$F$4)*(AnalysisResults!$O$2:$O$1666='AE_SOC_PT Shell'!$B262)*(AnalysisResults!$S$2:$S$1666='AE_SOC_PT Shell'!$C262),"")</f>
        <v>XX</v>
      </c>
      <c r="H262" s="10" t="str" cm="1">
        <f t="array" ref="H262">_xlfn._xlws.FILTER(AnalysisResults!$G$2:$G$1666,(AnalysisResults!$E$2:$E$1666='AE_SOC_PT Shell'!$D262)*(AnalysisResults!$I$2:$I$1666='AE_SOC_PT Shell'!$F$4)*(AnalysisResults!$O$2:$O$1666='AE_SOC_PT Shell'!$B262)*(AnalysisResults!$S$2:$S$1666='AE_SOC_PT Shell'!$C262),"")</f>
        <v>XX</v>
      </c>
    </row>
    <row r="263" spans="2:8" x14ac:dyDescent="0.45">
      <c r="B263" s="12" t="str">
        <v>INVESTIGATIONS</v>
      </c>
      <c r="C263" s="12" t="str">
        <v>BODY TEMPERATURE INCREASED</v>
      </c>
      <c r="D263" s="11" t="str">
        <v>Mth01_CatVar_ByGrp_pct</v>
      </c>
      <c r="E263" s="9" t="str" cm="1">
        <f t="array" ref="E263">_xlfn._xlws.FILTER(AnalysisMethods!$H$2:$H$31,AnalysisMethods!$E$2:$E$31='AE_SOC_PT Shell'!D263,"")</f>
        <v>%</v>
      </c>
      <c r="F263" s="10" t="str" cm="1">
        <f t="array" ref="F263">_xlfn._xlws.FILTER(AnalysisResults!$G$2:$G$1666,(AnalysisResults!$E$2:$E$1666='AE_SOC_PT Shell'!$D263)*(AnalysisResults!$I$2:$I$1666='AE_SOC_PT Shell'!$F$4)*(AnalysisResults!$O$2:$O$1666='AE_SOC_PT Shell'!$B263)*(AnalysisResults!$S$2:$S$1666='AE_SOC_PT Shell'!$C263),"")</f>
        <v>( XX.X)</v>
      </c>
      <c r="G263" s="10" t="str" cm="1">
        <f t="array" ref="G263">_xlfn._xlws.FILTER(AnalysisResults!$G$2:$G$1666,(AnalysisResults!$E$2:$E$1666='AE_SOC_PT Shell'!$D263)*(AnalysisResults!$I$2:$I$1666='AE_SOC_PT Shell'!$F$4)*(AnalysisResults!$O$2:$O$1666='AE_SOC_PT Shell'!$B263)*(AnalysisResults!$S$2:$S$1666='AE_SOC_PT Shell'!$C263),"")</f>
        <v>( XX.X)</v>
      </c>
      <c r="H263" s="10" t="str" cm="1">
        <f t="array" ref="H263">_xlfn._xlws.FILTER(AnalysisResults!$G$2:$G$1666,(AnalysisResults!$E$2:$E$1666='AE_SOC_PT Shell'!$D263)*(AnalysisResults!$I$2:$I$1666='AE_SOC_PT Shell'!$F$4)*(AnalysisResults!$O$2:$O$1666='AE_SOC_PT Shell'!$B263)*(AnalysisResults!$S$2:$S$1666='AE_SOC_PT Shell'!$C263),"")</f>
        <v>( XX.X)</v>
      </c>
    </row>
    <row r="264" spans="2:8" x14ac:dyDescent="0.45">
      <c r="B264" s="12" t="str">
        <v>INVESTIGATIONS</v>
      </c>
      <c r="C264" s="12" t="str">
        <v>CYSTOSCOPY</v>
      </c>
      <c r="D264" s="11" t="str">
        <v>Mth01_CatVar_ByGrp_n</v>
      </c>
      <c r="E264" s="9" t="str" cm="1">
        <f t="array" ref="E264">_xlfn._xlws.FILTER(AnalysisMethods!$H$2:$H$31,AnalysisMethods!$E$2:$E$31='AE_SOC_PT Shell'!D264,"")</f>
        <v>n</v>
      </c>
      <c r="F264" s="10" t="str" cm="1">
        <f t="array" ref="F264">_xlfn._xlws.FILTER(AnalysisResults!$G$2:$G$1666,(AnalysisResults!$E$2:$E$1666='AE_SOC_PT Shell'!$D264)*(AnalysisResults!$I$2:$I$1666='AE_SOC_PT Shell'!$F$4)*(AnalysisResults!$O$2:$O$1666='AE_SOC_PT Shell'!$B264)*(AnalysisResults!$S$2:$S$1666='AE_SOC_PT Shell'!$C264),"")</f>
        <v>XX</v>
      </c>
      <c r="G264" s="10" t="str" cm="1">
        <f t="array" ref="G264">_xlfn._xlws.FILTER(AnalysisResults!$G$2:$G$1666,(AnalysisResults!$E$2:$E$1666='AE_SOC_PT Shell'!$D264)*(AnalysisResults!$I$2:$I$1666='AE_SOC_PT Shell'!$F$4)*(AnalysisResults!$O$2:$O$1666='AE_SOC_PT Shell'!$B264)*(AnalysisResults!$S$2:$S$1666='AE_SOC_PT Shell'!$C264),"")</f>
        <v>XX</v>
      </c>
      <c r="H264" s="10" t="str" cm="1">
        <f t="array" ref="H264">_xlfn._xlws.FILTER(AnalysisResults!$G$2:$G$1666,(AnalysisResults!$E$2:$E$1666='AE_SOC_PT Shell'!$D264)*(AnalysisResults!$I$2:$I$1666='AE_SOC_PT Shell'!$F$4)*(AnalysisResults!$O$2:$O$1666='AE_SOC_PT Shell'!$B264)*(AnalysisResults!$S$2:$S$1666='AE_SOC_PT Shell'!$C264),"")</f>
        <v>XX</v>
      </c>
    </row>
    <row r="265" spans="2:8" x14ac:dyDescent="0.45">
      <c r="B265" s="12" t="str">
        <v>INVESTIGATIONS</v>
      </c>
      <c r="C265" s="12" t="str">
        <v>CYSTOSCOPY</v>
      </c>
      <c r="D265" s="11" t="str">
        <v>Mth01_CatVar_ByGrp_pct</v>
      </c>
      <c r="E265" s="9" t="str" cm="1">
        <f t="array" ref="E265">_xlfn._xlws.FILTER(AnalysisMethods!$H$2:$H$31,AnalysisMethods!$E$2:$E$31='AE_SOC_PT Shell'!D265,"")</f>
        <v>%</v>
      </c>
      <c r="F265" s="10" t="str" cm="1">
        <f t="array" ref="F265">_xlfn._xlws.FILTER(AnalysisResults!$G$2:$G$1666,(AnalysisResults!$E$2:$E$1666='AE_SOC_PT Shell'!$D265)*(AnalysisResults!$I$2:$I$1666='AE_SOC_PT Shell'!$F$4)*(AnalysisResults!$O$2:$O$1666='AE_SOC_PT Shell'!$B265)*(AnalysisResults!$S$2:$S$1666='AE_SOC_PT Shell'!$C265),"")</f>
        <v>( XX.X)</v>
      </c>
      <c r="G265" s="10" t="str" cm="1">
        <f t="array" ref="G265">_xlfn._xlws.FILTER(AnalysisResults!$G$2:$G$1666,(AnalysisResults!$E$2:$E$1666='AE_SOC_PT Shell'!$D265)*(AnalysisResults!$I$2:$I$1666='AE_SOC_PT Shell'!$F$4)*(AnalysisResults!$O$2:$O$1666='AE_SOC_PT Shell'!$B265)*(AnalysisResults!$S$2:$S$1666='AE_SOC_PT Shell'!$C265),"")</f>
        <v>( XX.X)</v>
      </c>
      <c r="H265" s="10" t="str" cm="1">
        <f t="array" ref="H265">_xlfn._xlws.FILTER(AnalysisResults!$G$2:$G$1666,(AnalysisResults!$E$2:$E$1666='AE_SOC_PT Shell'!$D265)*(AnalysisResults!$I$2:$I$1666='AE_SOC_PT Shell'!$F$4)*(AnalysisResults!$O$2:$O$1666='AE_SOC_PT Shell'!$B265)*(AnalysisResults!$S$2:$S$1666='AE_SOC_PT Shell'!$C265),"")</f>
        <v>( XX.X)</v>
      </c>
    </row>
    <row r="266" spans="2:8" x14ac:dyDescent="0.45">
      <c r="B266" s="12" t="str">
        <v>INVESTIGATIONS</v>
      </c>
      <c r="C266" s="12" t="str">
        <v>ELECTROCARDIOGRAM ST SEGMENT DEPRESSION</v>
      </c>
      <c r="D266" s="11" t="str">
        <v>Mth01_CatVar_ByGrp_n</v>
      </c>
      <c r="E266" s="9" t="str" cm="1">
        <f t="array" ref="E266">_xlfn._xlws.FILTER(AnalysisMethods!$H$2:$H$31,AnalysisMethods!$E$2:$E$31='AE_SOC_PT Shell'!D266,"")</f>
        <v>n</v>
      </c>
      <c r="F266" s="10" t="str" cm="1">
        <f t="array" ref="F266">_xlfn._xlws.FILTER(AnalysisResults!$G$2:$G$1666,(AnalysisResults!$E$2:$E$1666='AE_SOC_PT Shell'!$D266)*(AnalysisResults!$I$2:$I$1666='AE_SOC_PT Shell'!$F$4)*(AnalysisResults!$O$2:$O$1666='AE_SOC_PT Shell'!$B266)*(AnalysisResults!$S$2:$S$1666='AE_SOC_PT Shell'!$C266),"")</f>
        <v>XX</v>
      </c>
      <c r="G266" s="10" t="str" cm="1">
        <f t="array" ref="G266">_xlfn._xlws.FILTER(AnalysisResults!$G$2:$G$1666,(AnalysisResults!$E$2:$E$1666='AE_SOC_PT Shell'!$D266)*(AnalysisResults!$I$2:$I$1666='AE_SOC_PT Shell'!$F$4)*(AnalysisResults!$O$2:$O$1666='AE_SOC_PT Shell'!$B266)*(AnalysisResults!$S$2:$S$1666='AE_SOC_PT Shell'!$C266),"")</f>
        <v>XX</v>
      </c>
      <c r="H266" s="10" t="str" cm="1">
        <f t="array" ref="H266">_xlfn._xlws.FILTER(AnalysisResults!$G$2:$G$1666,(AnalysisResults!$E$2:$E$1666='AE_SOC_PT Shell'!$D266)*(AnalysisResults!$I$2:$I$1666='AE_SOC_PT Shell'!$F$4)*(AnalysisResults!$O$2:$O$1666='AE_SOC_PT Shell'!$B266)*(AnalysisResults!$S$2:$S$1666='AE_SOC_PT Shell'!$C266),"")</f>
        <v>XX</v>
      </c>
    </row>
    <row r="267" spans="2:8" x14ac:dyDescent="0.45">
      <c r="B267" s="12" t="str">
        <v>INVESTIGATIONS</v>
      </c>
      <c r="C267" s="12" t="str">
        <v>ELECTROCARDIOGRAM ST SEGMENT DEPRESSION</v>
      </c>
      <c r="D267" s="11" t="str">
        <v>Mth01_CatVar_ByGrp_pct</v>
      </c>
      <c r="E267" s="9" t="str" cm="1">
        <f t="array" ref="E267">_xlfn._xlws.FILTER(AnalysisMethods!$H$2:$H$31,AnalysisMethods!$E$2:$E$31='AE_SOC_PT Shell'!D267,"")</f>
        <v>%</v>
      </c>
      <c r="F267" s="10" t="str" cm="1">
        <f t="array" ref="F267">_xlfn._xlws.FILTER(AnalysisResults!$G$2:$G$1666,(AnalysisResults!$E$2:$E$1666='AE_SOC_PT Shell'!$D267)*(AnalysisResults!$I$2:$I$1666='AE_SOC_PT Shell'!$F$4)*(AnalysisResults!$O$2:$O$1666='AE_SOC_PT Shell'!$B267)*(AnalysisResults!$S$2:$S$1666='AE_SOC_PT Shell'!$C267),"")</f>
        <v>( XX.X)</v>
      </c>
      <c r="G267" s="10" t="str" cm="1">
        <f t="array" ref="G267">_xlfn._xlws.FILTER(AnalysisResults!$G$2:$G$1666,(AnalysisResults!$E$2:$E$1666='AE_SOC_PT Shell'!$D267)*(AnalysisResults!$I$2:$I$1666='AE_SOC_PT Shell'!$F$4)*(AnalysisResults!$O$2:$O$1666='AE_SOC_PT Shell'!$B267)*(AnalysisResults!$S$2:$S$1666='AE_SOC_PT Shell'!$C267),"")</f>
        <v>( XX.X)</v>
      </c>
      <c r="H267" s="10" t="str" cm="1">
        <f t="array" ref="H267">_xlfn._xlws.FILTER(AnalysisResults!$G$2:$G$1666,(AnalysisResults!$E$2:$E$1666='AE_SOC_PT Shell'!$D267)*(AnalysisResults!$I$2:$I$1666='AE_SOC_PT Shell'!$F$4)*(AnalysisResults!$O$2:$O$1666='AE_SOC_PT Shell'!$B267)*(AnalysisResults!$S$2:$S$1666='AE_SOC_PT Shell'!$C267),"")</f>
        <v>( XX.X)</v>
      </c>
    </row>
    <row r="268" spans="2:8" x14ac:dyDescent="0.45">
      <c r="B268" s="12" t="str">
        <v>INVESTIGATIONS</v>
      </c>
      <c r="C268" s="12" t="str">
        <v>ELECTROCARDIOGRAM T WAVE AMPLITUDE DECREASED</v>
      </c>
      <c r="D268" s="11" t="str">
        <v>Mth01_CatVar_ByGrp_n</v>
      </c>
      <c r="E268" s="9" t="str" cm="1">
        <f t="array" ref="E268">_xlfn._xlws.FILTER(AnalysisMethods!$H$2:$H$31,AnalysisMethods!$E$2:$E$31='AE_SOC_PT Shell'!D268,"")</f>
        <v>n</v>
      </c>
      <c r="F268" s="10" t="str" cm="1">
        <f t="array" ref="F268">_xlfn._xlws.FILTER(AnalysisResults!$G$2:$G$1666,(AnalysisResults!$E$2:$E$1666='AE_SOC_PT Shell'!$D268)*(AnalysisResults!$I$2:$I$1666='AE_SOC_PT Shell'!$F$4)*(AnalysisResults!$O$2:$O$1666='AE_SOC_PT Shell'!$B268)*(AnalysisResults!$S$2:$S$1666='AE_SOC_PT Shell'!$C268),"")</f>
        <v>XX</v>
      </c>
      <c r="G268" s="10" t="str" cm="1">
        <f t="array" ref="G268">_xlfn._xlws.FILTER(AnalysisResults!$G$2:$G$1666,(AnalysisResults!$E$2:$E$1666='AE_SOC_PT Shell'!$D268)*(AnalysisResults!$I$2:$I$1666='AE_SOC_PT Shell'!$F$4)*(AnalysisResults!$O$2:$O$1666='AE_SOC_PT Shell'!$B268)*(AnalysisResults!$S$2:$S$1666='AE_SOC_PT Shell'!$C268),"")</f>
        <v>XX</v>
      </c>
      <c r="H268" s="10" t="str" cm="1">
        <f t="array" ref="H268">_xlfn._xlws.FILTER(AnalysisResults!$G$2:$G$1666,(AnalysisResults!$E$2:$E$1666='AE_SOC_PT Shell'!$D268)*(AnalysisResults!$I$2:$I$1666='AE_SOC_PT Shell'!$F$4)*(AnalysisResults!$O$2:$O$1666='AE_SOC_PT Shell'!$B268)*(AnalysisResults!$S$2:$S$1666='AE_SOC_PT Shell'!$C268),"")</f>
        <v>XX</v>
      </c>
    </row>
    <row r="269" spans="2:8" x14ac:dyDescent="0.45">
      <c r="B269" s="12" t="str">
        <v>INVESTIGATIONS</v>
      </c>
      <c r="C269" s="12" t="str">
        <v>ELECTROCARDIOGRAM T WAVE AMPLITUDE DECREASED</v>
      </c>
      <c r="D269" s="11" t="str">
        <v>Mth01_CatVar_ByGrp_pct</v>
      </c>
      <c r="E269" s="9" t="str" cm="1">
        <f t="array" ref="E269">_xlfn._xlws.FILTER(AnalysisMethods!$H$2:$H$31,AnalysisMethods!$E$2:$E$31='AE_SOC_PT Shell'!D269,"")</f>
        <v>%</v>
      </c>
      <c r="F269" s="10" t="str" cm="1">
        <f t="array" ref="F269">_xlfn._xlws.FILTER(AnalysisResults!$G$2:$G$1666,(AnalysisResults!$E$2:$E$1666='AE_SOC_PT Shell'!$D269)*(AnalysisResults!$I$2:$I$1666='AE_SOC_PT Shell'!$F$4)*(AnalysisResults!$O$2:$O$1666='AE_SOC_PT Shell'!$B269)*(AnalysisResults!$S$2:$S$1666='AE_SOC_PT Shell'!$C269),"")</f>
        <v>( XX.X)</v>
      </c>
      <c r="G269" s="10" t="str" cm="1">
        <f t="array" ref="G269">_xlfn._xlws.FILTER(AnalysisResults!$G$2:$G$1666,(AnalysisResults!$E$2:$E$1666='AE_SOC_PT Shell'!$D269)*(AnalysisResults!$I$2:$I$1666='AE_SOC_PT Shell'!$F$4)*(AnalysisResults!$O$2:$O$1666='AE_SOC_PT Shell'!$B269)*(AnalysisResults!$S$2:$S$1666='AE_SOC_PT Shell'!$C269),"")</f>
        <v>( XX.X)</v>
      </c>
      <c r="H269" s="10" t="str" cm="1">
        <f t="array" ref="H269">_xlfn._xlws.FILTER(AnalysisResults!$G$2:$G$1666,(AnalysisResults!$E$2:$E$1666='AE_SOC_PT Shell'!$D269)*(AnalysisResults!$I$2:$I$1666='AE_SOC_PT Shell'!$F$4)*(AnalysisResults!$O$2:$O$1666='AE_SOC_PT Shell'!$B269)*(AnalysisResults!$S$2:$S$1666='AE_SOC_PT Shell'!$C269),"")</f>
        <v>( XX.X)</v>
      </c>
    </row>
    <row r="270" spans="2:8" x14ac:dyDescent="0.45">
      <c r="B270" s="12" t="str">
        <v>INVESTIGATIONS</v>
      </c>
      <c r="C270" s="12" t="str">
        <v>ELECTROCARDIOGRAM T WAVE INVERSION</v>
      </c>
      <c r="D270" s="11" t="str">
        <v>Mth01_CatVar_ByGrp_n</v>
      </c>
      <c r="E270" s="9" t="str" cm="1">
        <f t="array" ref="E270">_xlfn._xlws.FILTER(AnalysisMethods!$H$2:$H$31,AnalysisMethods!$E$2:$E$31='AE_SOC_PT Shell'!D270,"")</f>
        <v>n</v>
      </c>
      <c r="F270" s="10" t="str" cm="1">
        <f t="array" ref="F270">_xlfn._xlws.FILTER(AnalysisResults!$G$2:$G$1666,(AnalysisResults!$E$2:$E$1666='AE_SOC_PT Shell'!$D270)*(AnalysisResults!$I$2:$I$1666='AE_SOC_PT Shell'!$F$4)*(AnalysisResults!$O$2:$O$1666='AE_SOC_PT Shell'!$B270)*(AnalysisResults!$S$2:$S$1666='AE_SOC_PT Shell'!$C270),"")</f>
        <v>XX</v>
      </c>
      <c r="G270" s="10" t="str" cm="1">
        <f t="array" ref="G270">_xlfn._xlws.FILTER(AnalysisResults!$G$2:$G$1666,(AnalysisResults!$E$2:$E$1666='AE_SOC_PT Shell'!$D270)*(AnalysisResults!$I$2:$I$1666='AE_SOC_PT Shell'!$F$4)*(AnalysisResults!$O$2:$O$1666='AE_SOC_PT Shell'!$B270)*(AnalysisResults!$S$2:$S$1666='AE_SOC_PT Shell'!$C270),"")</f>
        <v>XX</v>
      </c>
      <c r="H270" s="10" t="str" cm="1">
        <f t="array" ref="H270">_xlfn._xlws.FILTER(AnalysisResults!$G$2:$G$1666,(AnalysisResults!$E$2:$E$1666='AE_SOC_PT Shell'!$D270)*(AnalysisResults!$I$2:$I$1666='AE_SOC_PT Shell'!$F$4)*(AnalysisResults!$O$2:$O$1666='AE_SOC_PT Shell'!$B270)*(AnalysisResults!$S$2:$S$1666='AE_SOC_PT Shell'!$C270),"")</f>
        <v>XX</v>
      </c>
    </row>
    <row r="271" spans="2:8" x14ac:dyDescent="0.45">
      <c r="B271" s="12" t="str">
        <v>INVESTIGATIONS</v>
      </c>
      <c r="C271" s="12" t="str">
        <v>ELECTROCARDIOGRAM T WAVE INVERSION</v>
      </c>
      <c r="D271" s="11" t="str">
        <v>Mth01_CatVar_ByGrp_pct</v>
      </c>
      <c r="E271" s="9" t="str" cm="1">
        <f t="array" ref="E271">_xlfn._xlws.FILTER(AnalysisMethods!$H$2:$H$31,AnalysisMethods!$E$2:$E$31='AE_SOC_PT Shell'!D271,"")</f>
        <v>%</v>
      </c>
      <c r="F271" s="10" t="str" cm="1">
        <f t="array" ref="F271">_xlfn._xlws.FILTER(AnalysisResults!$G$2:$G$1666,(AnalysisResults!$E$2:$E$1666='AE_SOC_PT Shell'!$D271)*(AnalysisResults!$I$2:$I$1666='AE_SOC_PT Shell'!$F$4)*(AnalysisResults!$O$2:$O$1666='AE_SOC_PT Shell'!$B271)*(AnalysisResults!$S$2:$S$1666='AE_SOC_PT Shell'!$C271),"")</f>
        <v>( XX.X)</v>
      </c>
      <c r="G271" s="10" t="str" cm="1">
        <f t="array" ref="G271">_xlfn._xlws.FILTER(AnalysisResults!$G$2:$G$1666,(AnalysisResults!$E$2:$E$1666='AE_SOC_PT Shell'!$D271)*(AnalysisResults!$I$2:$I$1666='AE_SOC_PT Shell'!$F$4)*(AnalysisResults!$O$2:$O$1666='AE_SOC_PT Shell'!$B271)*(AnalysisResults!$S$2:$S$1666='AE_SOC_PT Shell'!$C271),"")</f>
        <v>( XX.X)</v>
      </c>
      <c r="H271" s="10" t="str" cm="1">
        <f t="array" ref="H271">_xlfn._xlws.FILTER(AnalysisResults!$G$2:$G$1666,(AnalysisResults!$E$2:$E$1666='AE_SOC_PT Shell'!$D271)*(AnalysisResults!$I$2:$I$1666='AE_SOC_PT Shell'!$F$4)*(AnalysisResults!$O$2:$O$1666='AE_SOC_PT Shell'!$B271)*(AnalysisResults!$S$2:$S$1666='AE_SOC_PT Shell'!$C271),"")</f>
        <v>( XX.X)</v>
      </c>
    </row>
    <row r="272" spans="2:8" x14ac:dyDescent="0.45">
      <c r="B272" s="12" t="str">
        <v>INVESTIGATIONS</v>
      </c>
      <c r="C272" s="12" t="str">
        <v>HEART RATE INCREASED</v>
      </c>
      <c r="D272" s="11" t="str">
        <v>Mth01_CatVar_ByGrp_n</v>
      </c>
      <c r="E272" s="9" t="str" cm="1">
        <f t="array" ref="E272">_xlfn._xlws.FILTER(AnalysisMethods!$H$2:$H$31,AnalysisMethods!$E$2:$E$31='AE_SOC_PT Shell'!D272,"")</f>
        <v>n</v>
      </c>
      <c r="F272" s="10" t="str" cm="1">
        <f t="array" ref="F272">_xlfn._xlws.FILTER(AnalysisResults!$G$2:$G$1666,(AnalysisResults!$E$2:$E$1666='AE_SOC_PT Shell'!$D272)*(AnalysisResults!$I$2:$I$1666='AE_SOC_PT Shell'!$F$4)*(AnalysisResults!$O$2:$O$1666='AE_SOC_PT Shell'!$B272)*(AnalysisResults!$S$2:$S$1666='AE_SOC_PT Shell'!$C272),"")</f>
        <v>XX</v>
      </c>
      <c r="G272" s="10" t="str" cm="1">
        <f t="array" ref="G272">_xlfn._xlws.FILTER(AnalysisResults!$G$2:$G$1666,(AnalysisResults!$E$2:$E$1666='AE_SOC_PT Shell'!$D272)*(AnalysisResults!$I$2:$I$1666='AE_SOC_PT Shell'!$F$4)*(AnalysisResults!$O$2:$O$1666='AE_SOC_PT Shell'!$B272)*(AnalysisResults!$S$2:$S$1666='AE_SOC_PT Shell'!$C272),"")</f>
        <v>XX</v>
      </c>
      <c r="H272" s="10" t="str" cm="1">
        <f t="array" ref="H272">_xlfn._xlws.FILTER(AnalysisResults!$G$2:$G$1666,(AnalysisResults!$E$2:$E$1666='AE_SOC_PT Shell'!$D272)*(AnalysisResults!$I$2:$I$1666='AE_SOC_PT Shell'!$F$4)*(AnalysisResults!$O$2:$O$1666='AE_SOC_PT Shell'!$B272)*(AnalysisResults!$S$2:$S$1666='AE_SOC_PT Shell'!$C272),"")</f>
        <v>XX</v>
      </c>
    </row>
    <row r="273" spans="2:8" x14ac:dyDescent="0.45">
      <c r="B273" s="12" t="str">
        <v>INVESTIGATIONS</v>
      </c>
      <c r="C273" s="12" t="str">
        <v>HEART RATE INCREASED</v>
      </c>
      <c r="D273" s="11" t="str">
        <v>Mth01_CatVar_ByGrp_pct</v>
      </c>
      <c r="E273" s="9" t="str" cm="1">
        <f t="array" ref="E273">_xlfn._xlws.FILTER(AnalysisMethods!$H$2:$H$31,AnalysisMethods!$E$2:$E$31='AE_SOC_PT Shell'!D273,"")</f>
        <v>%</v>
      </c>
      <c r="F273" s="10" t="str" cm="1">
        <f t="array" ref="F273">_xlfn._xlws.FILTER(AnalysisResults!$G$2:$G$1666,(AnalysisResults!$E$2:$E$1666='AE_SOC_PT Shell'!$D273)*(AnalysisResults!$I$2:$I$1666='AE_SOC_PT Shell'!$F$4)*(AnalysisResults!$O$2:$O$1666='AE_SOC_PT Shell'!$B273)*(AnalysisResults!$S$2:$S$1666='AE_SOC_PT Shell'!$C273),"")</f>
        <v>( XX.X)</v>
      </c>
      <c r="G273" s="10" t="str" cm="1">
        <f t="array" ref="G273">_xlfn._xlws.FILTER(AnalysisResults!$G$2:$G$1666,(AnalysisResults!$E$2:$E$1666='AE_SOC_PT Shell'!$D273)*(AnalysisResults!$I$2:$I$1666='AE_SOC_PT Shell'!$F$4)*(AnalysisResults!$O$2:$O$1666='AE_SOC_PT Shell'!$B273)*(AnalysisResults!$S$2:$S$1666='AE_SOC_PT Shell'!$C273),"")</f>
        <v>( XX.X)</v>
      </c>
      <c r="H273" s="10" t="str" cm="1">
        <f t="array" ref="H273">_xlfn._xlws.FILTER(AnalysisResults!$G$2:$G$1666,(AnalysisResults!$E$2:$E$1666='AE_SOC_PT Shell'!$D273)*(AnalysisResults!$I$2:$I$1666='AE_SOC_PT Shell'!$F$4)*(AnalysisResults!$O$2:$O$1666='AE_SOC_PT Shell'!$B273)*(AnalysisResults!$S$2:$S$1666='AE_SOC_PT Shell'!$C273),"")</f>
        <v>( XX.X)</v>
      </c>
    </row>
    <row r="274" spans="2:8" x14ac:dyDescent="0.45">
      <c r="B274" s="12" t="str">
        <v>INVESTIGATIONS</v>
      </c>
      <c r="C274" s="12" t="str">
        <v>HEART RATE IRREGULAR</v>
      </c>
      <c r="D274" s="11" t="str">
        <v>Mth01_CatVar_ByGrp_n</v>
      </c>
      <c r="E274" s="9" t="str" cm="1">
        <f t="array" ref="E274">_xlfn._xlws.FILTER(AnalysisMethods!$H$2:$H$31,AnalysisMethods!$E$2:$E$31='AE_SOC_PT Shell'!D274,"")</f>
        <v>n</v>
      </c>
      <c r="F274" s="10" t="str" cm="1">
        <f t="array" ref="F274">_xlfn._xlws.FILTER(AnalysisResults!$G$2:$G$1666,(AnalysisResults!$E$2:$E$1666='AE_SOC_PT Shell'!$D274)*(AnalysisResults!$I$2:$I$1666='AE_SOC_PT Shell'!$F$4)*(AnalysisResults!$O$2:$O$1666='AE_SOC_PT Shell'!$B274)*(AnalysisResults!$S$2:$S$1666='AE_SOC_PT Shell'!$C274),"")</f>
        <v>XX</v>
      </c>
      <c r="G274" s="10" t="str" cm="1">
        <f t="array" ref="G274">_xlfn._xlws.FILTER(AnalysisResults!$G$2:$G$1666,(AnalysisResults!$E$2:$E$1666='AE_SOC_PT Shell'!$D274)*(AnalysisResults!$I$2:$I$1666='AE_SOC_PT Shell'!$F$4)*(AnalysisResults!$O$2:$O$1666='AE_SOC_PT Shell'!$B274)*(AnalysisResults!$S$2:$S$1666='AE_SOC_PT Shell'!$C274),"")</f>
        <v>XX</v>
      </c>
      <c r="H274" s="10" t="str" cm="1">
        <f t="array" ref="H274">_xlfn._xlws.FILTER(AnalysisResults!$G$2:$G$1666,(AnalysisResults!$E$2:$E$1666='AE_SOC_PT Shell'!$D274)*(AnalysisResults!$I$2:$I$1666='AE_SOC_PT Shell'!$F$4)*(AnalysisResults!$O$2:$O$1666='AE_SOC_PT Shell'!$B274)*(AnalysisResults!$S$2:$S$1666='AE_SOC_PT Shell'!$C274),"")</f>
        <v>XX</v>
      </c>
    </row>
    <row r="275" spans="2:8" x14ac:dyDescent="0.45">
      <c r="B275" s="12" t="str">
        <v>INVESTIGATIONS</v>
      </c>
      <c r="C275" s="12" t="str">
        <v>HEART RATE IRREGULAR</v>
      </c>
      <c r="D275" s="11" t="str">
        <v>Mth01_CatVar_ByGrp_pct</v>
      </c>
      <c r="E275" s="9" t="str" cm="1">
        <f t="array" ref="E275">_xlfn._xlws.FILTER(AnalysisMethods!$H$2:$H$31,AnalysisMethods!$E$2:$E$31='AE_SOC_PT Shell'!D275,"")</f>
        <v>%</v>
      </c>
      <c r="F275" s="10" t="str" cm="1">
        <f t="array" ref="F275">_xlfn._xlws.FILTER(AnalysisResults!$G$2:$G$1666,(AnalysisResults!$E$2:$E$1666='AE_SOC_PT Shell'!$D275)*(AnalysisResults!$I$2:$I$1666='AE_SOC_PT Shell'!$F$4)*(AnalysisResults!$O$2:$O$1666='AE_SOC_PT Shell'!$B275)*(AnalysisResults!$S$2:$S$1666='AE_SOC_PT Shell'!$C275),"")</f>
        <v>( XX.X)</v>
      </c>
      <c r="G275" s="10" t="str" cm="1">
        <f t="array" ref="G275">_xlfn._xlws.FILTER(AnalysisResults!$G$2:$G$1666,(AnalysisResults!$E$2:$E$1666='AE_SOC_PT Shell'!$D275)*(AnalysisResults!$I$2:$I$1666='AE_SOC_PT Shell'!$F$4)*(AnalysisResults!$O$2:$O$1666='AE_SOC_PT Shell'!$B275)*(AnalysisResults!$S$2:$S$1666='AE_SOC_PT Shell'!$C275),"")</f>
        <v>( XX.X)</v>
      </c>
      <c r="H275" s="10" t="str" cm="1">
        <f t="array" ref="H275">_xlfn._xlws.FILTER(AnalysisResults!$G$2:$G$1666,(AnalysisResults!$E$2:$E$1666='AE_SOC_PT Shell'!$D275)*(AnalysisResults!$I$2:$I$1666='AE_SOC_PT Shell'!$F$4)*(AnalysisResults!$O$2:$O$1666='AE_SOC_PT Shell'!$B275)*(AnalysisResults!$S$2:$S$1666='AE_SOC_PT Shell'!$C275),"")</f>
        <v>( XX.X)</v>
      </c>
    </row>
    <row r="276" spans="2:8" x14ac:dyDescent="0.45">
      <c r="B276" s="12" t="str">
        <v>INVESTIGATIONS</v>
      </c>
      <c r="C276" s="12" t="str">
        <v>NASAL MUCOSA BIOPSY</v>
      </c>
      <c r="D276" s="11" t="str">
        <v>Mth01_CatVar_ByGrp_n</v>
      </c>
      <c r="E276" s="9" t="str" cm="1">
        <f t="array" ref="E276">_xlfn._xlws.FILTER(AnalysisMethods!$H$2:$H$31,AnalysisMethods!$E$2:$E$31='AE_SOC_PT Shell'!D276,"")</f>
        <v>n</v>
      </c>
      <c r="F276" s="10" t="str" cm="1">
        <f t="array" ref="F276">_xlfn._xlws.FILTER(AnalysisResults!$G$2:$G$1666,(AnalysisResults!$E$2:$E$1666='AE_SOC_PT Shell'!$D276)*(AnalysisResults!$I$2:$I$1666='AE_SOC_PT Shell'!$F$4)*(AnalysisResults!$O$2:$O$1666='AE_SOC_PT Shell'!$B276)*(AnalysisResults!$S$2:$S$1666='AE_SOC_PT Shell'!$C276),"")</f>
        <v>XX</v>
      </c>
      <c r="G276" s="10" t="str" cm="1">
        <f t="array" ref="G276">_xlfn._xlws.FILTER(AnalysisResults!$G$2:$G$1666,(AnalysisResults!$E$2:$E$1666='AE_SOC_PT Shell'!$D276)*(AnalysisResults!$I$2:$I$1666='AE_SOC_PT Shell'!$F$4)*(AnalysisResults!$O$2:$O$1666='AE_SOC_PT Shell'!$B276)*(AnalysisResults!$S$2:$S$1666='AE_SOC_PT Shell'!$C276),"")</f>
        <v>XX</v>
      </c>
      <c r="H276" s="10" t="str" cm="1">
        <f t="array" ref="H276">_xlfn._xlws.FILTER(AnalysisResults!$G$2:$G$1666,(AnalysisResults!$E$2:$E$1666='AE_SOC_PT Shell'!$D276)*(AnalysisResults!$I$2:$I$1666='AE_SOC_PT Shell'!$F$4)*(AnalysisResults!$O$2:$O$1666='AE_SOC_PT Shell'!$B276)*(AnalysisResults!$S$2:$S$1666='AE_SOC_PT Shell'!$C276),"")</f>
        <v>XX</v>
      </c>
    </row>
    <row r="277" spans="2:8" x14ac:dyDescent="0.45">
      <c r="B277" s="12" t="str">
        <v>INVESTIGATIONS</v>
      </c>
      <c r="C277" s="12" t="str">
        <v>NASAL MUCOSA BIOPSY</v>
      </c>
      <c r="D277" s="11" t="str">
        <v>Mth01_CatVar_ByGrp_pct</v>
      </c>
      <c r="E277" s="9" t="str" cm="1">
        <f t="array" ref="E277">_xlfn._xlws.FILTER(AnalysisMethods!$H$2:$H$31,AnalysisMethods!$E$2:$E$31='AE_SOC_PT Shell'!D277,"")</f>
        <v>%</v>
      </c>
      <c r="F277" s="10" t="str" cm="1">
        <f t="array" ref="F277">_xlfn._xlws.FILTER(AnalysisResults!$G$2:$G$1666,(AnalysisResults!$E$2:$E$1666='AE_SOC_PT Shell'!$D277)*(AnalysisResults!$I$2:$I$1666='AE_SOC_PT Shell'!$F$4)*(AnalysisResults!$O$2:$O$1666='AE_SOC_PT Shell'!$B277)*(AnalysisResults!$S$2:$S$1666='AE_SOC_PT Shell'!$C277),"")</f>
        <v>( XX.X)</v>
      </c>
      <c r="G277" s="10" t="str" cm="1">
        <f t="array" ref="G277">_xlfn._xlws.FILTER(AnalysisResults!$G$2:$G$1666,(AnalysisResults!$E$2:$E$1666='AE_SOC_PT Shell'!$D277)*(AnalysisResults!$I$2:$I$1666='AE_SOC_PT Shell'!$F$4)*(AnalysisResults!$O$2:$O$1666='AE_SOC_PT Shell'!$B277)*(AnalysisResults!$S$2:$S$1666='AE_SOC_PT Shell'!$C277),"")</f>
        <v>( XX.X)</v>
      </c>
      <c r="H277" s="10" t="str" cm="1">
        <f t="array" ref="H277">_xlfn._xlws.FILTER(AnalysisResults!$G$2:$G$1666,(AnalysisResults!$E$2:$E$1666='AE_SOC_PT Shell'!$D277)*(AnalysisResults!$I$2:$I$1666='AE_SOC_PT Shell'!$F$4)*(AnalysisResults!$O$2:$O$1666='AE_SOC_PT Shell'!$B277)*(AnalysisResults!$S$2:$S$1666='AE_SOC_PT Shell'!$C277),"")</f>
        <v>( XX.X)</v>
      </c>
    </row>
    <row r="278" spans="2:8" x14ac:dyDescent="0.45">
      <c r="B278" s="12" t="str">
        <v>INVESTIGATIONS</v>
      </c>
      <c r="C278" s="12" t="str">
        <v>WEIGHT DECREASED</v>
      </c>
      <c r="D278" s="11" t="str">
        <v>Mth01_CatVar_ByGrp_n</v>
      </c>
      <c r="E278" s="9" t="str" cm="1">
        <f t="array" ref="E278">_xlfn._xlws.FILTER(AnalysisMethods!$H$2:$H$31,AnalysisMethods!$E$2:$E$31='AE_SOC_PT Shell'!D278,"")</f>
        <v>n</v>
      </c>
      <c r="F278" s="10" t="str" cm="1">
        <f t="array" ref="F278">_xlfn._xlws.FILTER(AnalysisResults!$G$2:$G$1666,(AnalysisResults!$E$2:$E$1666='AE_SOC_PT Shell'!$D278)*(AnalysisResults!$I$2:$I$1666='AE_SOC_PT Shell'!$F$4)*(AnalysisResults!$O$2:$O$1666='AE_SOC_PT Shell'!$B278)*(AnalysisResults!$S$2:$S$1666='AE_SOC_PT Shell'!$C278),"")</f>
        <v>XX</v>
      </c>
      <c r="G278" s="10" t="str" cm="1">
        <f t="array" ref="G278">_xlfn._xlws.FILTER(AnalysisResults!$G$2:$G$1666,(AnalysisResults!$E$2:$E$1666='AE_SOC_PT Shell'!$D278)*(AnalysisResults!$I$2:$I$1666='AE_SOC_PT Shell'!$F$4)*(AnalysisResults!$O$2:$O$1666='AE_SOC_PT Shell'!$B278)*(AnalysisResults!$S$2:$S$1666='AE_SOC_PT Shell'!$C278),"")</f>
        <v>XX</v>
      </c>
      <c r="H278" s="10" t="str" cm="1">
        <f t="array" ref="H278">_xlfn._xlws.FILTER(AnalysisResults!$G$2:$G$1666,(AnalysisResults!$E$2:$E$1666='AE_SOC_PT Shell'!$D278)*(AnalysisResults!$I$2:$I$1666='AE_SOC_PT Shell'!$F$4)*(AnalysisResults!$O$2:$O$1666='AE_SOC_PT Shell'!$B278)*(AnalysisResults!$S$2:$S$1666='AE_SOC_PT Shell'!$C278),"")</f>
        <v>XX</v>
      </c>
    </row>
    <row r="279" spans="2:8" x14ac:dyDescent="0.45">
      <c r="B279" s="12" t="str">
        <v>INVESTIGATIONS</v>
      </c>
      <c r="C279" s="12" t="str">
        <v>WEIGHT DECREASED</v>
      </c>
      <c r="D279" s="11" t="str">
        <v>Mth01_CatVar_ByGrp_pct</v>
      </c>
      <c r="E279" s="9" t="str" cm="1">
        <f t="array" ref="E279">_xlfn._xlws.FILTER(AnalysisMethods!$H$2:$H$31,AnalysisMethods!$E$2:$E$31='AE_SOC_PT Shell'!D279,"")</f>
        <v>%</v>
      </c>
      <c r="F279" s="10" t="str" cm="1">
        <f t="array" ref="F279">_xlfn._xlws.FILTER(AnalysisResults!$G$2:$G$1666,(AnalysisResults!$E$2:$E$1666='AE_SOC_PT Shell'!$D279)*(AnalysisResults!$I$2:$I$1666='AE_SOC_PT Shell'!$F$4)*(AnalysisResults!$O$2:$O$1666='AE_SOC_PT Shell'!$B279)*(AnalysisResults!$S$2:$S$1666='AE_SOC_PT Shell'!$C279),"")</f>
        <v>( XX.X)</v>
      </c>
      <c r="G279" s="10" t="str" cm="1">
        <f t="array" ref="G279">_xlfn._xlws.FILTER(AnalysisResults!$G$2:$G$1666,(AnalysisResults!$E$2:$E$1666='AE_SOC_PT Shell'!$D279)*(AnalysisResults!$I$2:$I$1666='AE_SOC_PT Shell'!$F$4)*(AnalysisResults!$O$2:$O$1666='AE_SOC_PT Shell'!$B279)*(AnalysisResults!$S$2:$S$1666='AE_SOC_PT Shell'!$C279),"")</f>
        <v>( XX.X)</v>
      </c>
      <c r="H279" s="10" t="str" cm="1">
        <f t="array" ref="H279">_xlfn._xlws.FILTER(AnalysisResults!$G$2:$G$1666,(AnalysisResults!$E$2:$E$1666='AE_SOC_PT Shell'!$D279)*(AnalysisResults!$I$2:$I$1666='AE_SOC_PT Shell'!$F$4)*(AnalysisResults!$O$2:$O$1666='AE_SOC_PT Shell'!$B279)*(AnalysisResults!$S$2:$S$1666='AE_SOC_PT Shell'!$C279),"")</f>
        <v>( XX.X)</v>
      </c>
    </row>
    <row r="280" spans="2:8" x14ac:dyDescent="0.45">
      <c r="B280" s="12" t="str">
        <v>METABOLISM AND NUTRITION DISORDERS</v>
      </c>
      <c r="C280" s="12" t="str">
        <v/>
      </c>
      <c r="D280" s="11" t="str">
        <v>Mth01_CatVar_ByGrp_n</v>
      </c>
      <c r="E280" s="9" t="str" cm="1">
        <f t="array" ref="E280">_xlfn._xlws.FILTER(AnalysisMethods!$H$2:$H$31,AnalysisMethods!$E$2:$E$31='AE_SOC_PT Shell'!D280,"")</f>
        <v>n</v>
      </c>
      <c r="F280" s="10" t="str" cm="1">
        <f t="array" ref="F280">_xlfn._xlws.FILTER(AnalysisResults!$G$2:$G$1666,(AnalysisResults!$E$2:$E$1666='AE_SOC_PT Shell'!$D280)*(AnalysisResults!$I$2:$I$1666='AE_SOC_PT Shell'!$F$4)*(AnalysisResults!$O$2:$O$1666='AE_SOC_PT Shell'!$B280)*(AnalysisResults!$S$2:$S$1666='AE_SOC_PT Shell'!$C280),"")</f>
        <v>XX</v>
      </c>
      <c r="G280" s="10" t="str" cm="1">
        <f t="array" ref="G280">_xlfn._xlws.FILTER(AnalysisResults!$G$2:$G$1666,(AnalysisResults!$E$2:$E$1666='AE_SOC_PT Shell'!$D280)*(AnalysisResults!$I$2:$I$1666='AE_SOC_PT Shell'!$F$4)*(AnalysisResults!$O$2:$O$1666='AE_SOC_PT Shell'!$B280)*(AnalysisResults!$S$2:$S$1666='AE_SOC_PT Shell'!$C280),"")</f>
        <v>XX</v>
      </c>
      <c r="H280" s="10" t="str" cm="1">
        <f t="array" ref="H280">_xlfn._xlws.FILTER(AnalysisResults!$G$2:$G$1666,(AnalysisResults!$E$2:$E$1666='AE_SOC_PT Shell'!$D280)*(AnalysisResults!$I$2:$I$1666='AE_SOC_PT Shell'!$F$4)*(AnalysisResults!$O$2:$O$1666='AE_SOC_PT Shell'!$B280)*(AnalysisResults!$S$2:$S$1666='AE_SOC_PT Shell'!$C280),"")</f>
        <v>XX</v>
      </c>
    </row>
    <row r="281" spans="2:8" x14ac:dyDescent="0.45">
      <c r="B281" s="12" t="str">
        <v>METABOLISM AND NUTRITION DISORDERS</v>
      </c>
      <c r="C281" s="12" t="str">
        <v/>
      </c>
      <c r="D281" s="11" t="str">
        <v>Mth01_CatVar_ByGrp_pct</v>
      </c>
      <c r="E281" s="9" t="str" cm="1">
        <f t="array" ref="E281">_xlfn._xlws.FILTER(AnalysisMethods!$H$2:$H$31,AnalysisMethods!$E$2:$E$31='AE_SOC_PT Shell'!D281,"")</f>
        <v>%</v>
      </c>
      <c r="F281" s="10" t="str" cm="1">
        <f t="array" ref="F281">_xlfn._xlws.FILTER(AnalysisResults!$G$2:$G$1666,(AnalysisResults!$E$2:$E$1666='AE_SOC_PT Shell'!$D281)*(AnalysisResults!$I$2:$I$1666='AE_SOC_PT Shell'!$F$4)*(AnalysisResults!$O$2:$O$1666='AE_SOC_PT Shell'!$B281)*(AnalysisResults!$S$2:$S$1666='AE_SOC_PT Shell'!$C281),"")</f>
        <v>( XX.X)</v>
      </c>
      <c r="G281" s="10" t="str" cm="1">
        <f t="array" ref="G281">_xlfn._xlws.FILTER(AnalysisResults!$G$2:$G$1666,(AnalysisResults!$E$2:$E$1666='AE_SOC_PT Shell'!$D281)*(AnalysisResults!$I$2:$I$1666='AE_SOC_PT Shell'!$F$4)*(AnalysisResults!$O$2:$O$1666='AE_SOC_PT Shell'!$B281)*(AnalysisResults!$S$2:$S$1666='AE_SOC_PT Shell'!$C281),"")</f>
        <v>( XX.X)</v>
      </c>
      <c r="H281" s="10" t="str" cm="1">
        <f t="array" ref="H281">_xlfn._xlws.FILTER(AnalysisResults!$G$2:$G$1666,(AnalysisResults!$E$2:$E$1666='AE_SOC_PT Shell'!$D281)*(AnalysisResults!$I$2:$I$1666='AE_SOC_PT Shell'!$F$4)*(AnalysisResults!$O$2:$O$1666='AE_SOC_PT Shell'!$B281)*(AnalysisResults!$S$2:$S$1666='AE_SOC_PT Shell'!$C281),"")</f>
        <v>( XX.X)</v>
      </c>
    </row>
    <row r="282" spans="2:8" x14ac:dyDescent="0.45">
      <c r="B282" s="12" t="str">
        <v>METABOLISM AND NUTRITION DISORDERS</v>
      </c>
      <c r="C282" s="12" t="str">
        <v>DECREASED APPETITE</v>
      </c>
      <c r="D282" s="11" t="str">
        <v>Mth01_CatVar_ByGrp_n</v>
      </c>
      <c r="E282" s="9" t="str" cm="1">
        <f t="array" ref="E282">_xlfn._xlws.FILTER(AnalysisMethods!$H$2:$H$31,AnalysisMethods!$E$2:$E$31='AE_SOC_PT Shell'!D282,"")</f>
        <v>n</v>
      </c>
      <c r="F282" s="10" t="str" cm="1">
        <f t="array" ref="F282">_xlfn._xlws.FILTER(AnalysisResults!$G$2:$G$1666,(AnalysisResults!$E$2:$E$1666='AE_SOC_PT Shell'!$D282)*(AnalysisResults!$I$2:$I$1666='AE_SOC_PT Shell'!$F$4)*(AnalysisResults!$O$2:$O$1666='AE_SOC_PT Shell'!$B282)*(AnalysisResults!$S$2:$S$1666='AE_SOC_PT Shell'!$C282),"")</f>
        <v>XX</v>
      </c>
      <c r="G282" s="10" t="str" cm="1">
        <f t="array" ref="G282">_xlfn._xlws.FILTER(AnalysisResults!$G$2:$G$1666,(AnalysisResults!$E$2:$E$1666='AE_SOC_PT Shell'!$D282)*(AnalysisResults!$I$2:$I$1666='AE_SOC_PT Shell'!$F$4)*(AnalysisResults!$O$2:$O$1666='AE_SOC_PT Shell'!$B282)*(AnalysisResults!$S$2:$S$1666='AE_SOC_PT Shell'!$C282),"")</f>
        <v>XX</v>
      </c>
      <c r="H282" s="10" t="str" cm="1">
        <f t="array" ref="H282">_xlfn._xlws.FILTER(AnalysisResults!$G$2:$G$1666,(AnalysisResults!$E$2:$E$1666='AE_SOC_PT Shell'!$D282)*(AnalysisResults!$I$2:$I$1666='AE_SOC_PT Shell'!$F$4)*(AnalysisResults!$O$2:$O$1666='AE_SOC_PT Shell'!$B282)*(AnalysisResults!$S$2:$S$1666='AE_SOC_PT Shell'!$C282),"")</f>
        <v>XX</v>
      </c>
    </row>
    <row r="283" spans="2:8" x14ac:dyDescent="0.45">
      <c r="B283" s="12" t="str">
        <v>METABOLISM AND NUTRITION DISORDERS</v>
      </c>
      <c r="C283" s="12" t="str">
        <v>DECREASED APPETITE</v>
      </c>
      <c r="D283" s="11" t="str">
        <v>Mth01_CatVar_ByGrp_pct</v>
      </c>
      <c r="E283" s="9" t="str" cm="1">
        <f t="array" ref="E283">_xlfn._xlws.FILTER(AnalysisMethods!$H$2:$H$31,AnalysisMethods!$E$2:$E$31='AE_SOC_PT Shell'!D283,"")</f>
        <v>%</v>
      </c>
      <c r="F283" s="10" t="str" cm="1">
        <f t="array" ref="F283">_xlfn._xlws.FILTER(AnalysisResults!$G$2:$G$1666,(AnalysisResults!$E$2:$E$1666='AE_SOC_PT Shell'!$D283)*(AnalysisResults!$I$2:$I$1666='AE_SOC_PT Shell'!$F$4)*(AnalysisResults!$O$2:$O$1666='AE_SOC_PT Shell'!$B283)*(AnalysisResults!$S$2:$S$1666='AE_SOC_PT Shell'!$C283),"")</f>
        <v>( XX.X)</v>
      </c>
      <c r="G283" s="10" t="str" cm="1">
        <f t="array" ref="G283">_xlfn._xlws.FILTER(AnalysisResults!$G$2:$G$1666,(AnalysisResults!$E$2:$E$1666='AE_SOC_PT Shell'!$D283)*(AnalysisResults!$I$2:$I$1666='AE_SOC_PT Shell'!$F$4)*(AnalysisResults!$O$2:$O$1666='AE_SOC_PT Shell'!$B283)*(AnalysisResults!$S$2:$S$1666='AE_SOC_PT Shell'!$C283),"")</f>
        <v>( XX.X)</v>
      </c>
      <c r="H283" s="10" t="str" cm="1">
        <f t="array" ref="H283">_xlfn._xlws.FILTER(AnalysisResults!$G$2:$G$1666,(AnalysisResults!$E$2:$E$1666='AE_SOC_PT Shell'!$D283)*(AnalysisResults!$I$2:$I$1666='AE_SOC_PT Shell'!$F$4)*(AnalysisResults!$O$2:$O$1666='AE_SOC_PT Shell'!$B283)*(AnalysisResults!$S$2:$S$1666='AE_SOC_PT Shell'!$C283),"")</f>
        <v>( XX.X)</v>
      </c>
    </row>
    <row r="284" spans="2:8" x14ac:dyDescent="0.45">
      <c r="B284" s="12" t="str">
        <v>METABOLISM AND NUTRITION DISORDERS</v>
      </c>
      <c r="C284" s="12" t="str">
        <v>DEHYDRATION</v>
      </c>
      <c r="D284" s="11" t="str">
        <v>Mth01_CatVar_ByGrp_n</v>
      </c>
      <c r="E284" s="9" t="str" cm="1">
        <f t="array" ref="E284">_xlfn._xlws.FILTER(AnalysisMethods!$H$2:$H$31,AnalysisMethods!$E$2:$E$31='AE_SOC_PT Shell'!D284,"")</f>
        <v>n</v>
      </c>
      <c r="F284" s="10" t="str" cm="1">
        <f t="array" ref="F284">_xlfn._xlws.FILTER(AnalysisResults!$G$2:$G$1666,(AnalysisResults!$E$2:$E$1666='AE_SOC_PT Shell'!$D284)*(AnalysisResults!$I$2:$I$1666='AE_SOC_PT Shell'!$F$4)*(AnalysisResults!$O$2:$O$1666='AE_SOC_PT Shell'!$B284)*(AnalysisResults!$S$2:$S$1666='AE_SOC_PT Shell'!$C284),"")</f>
        <v>XX</v>
      </c>
      <c r="G284" s="10" t="str" cm="1">
        <f t="array" ref="G284">_xlfn._xlws.FILTER(AnalysisResults!$G$2:$G$1666,(AnalysisResults!$E$2:$E$1666='AE_SOC_PT Shell'!$D284)*(AnalysisResults!$I$2:$I$1666='AE_SOC_PT Shell'!$F$4)*(AnalysisResults!$O$2:$O$1666='AE_SOC_PT Shell'!$B284)*(AnalysisResults!$S$2:$S$1666='AE_SOC_PT Shell'!$C284),"")</f>
        <v>XX</v>
      </c>
      <c r="H284" s="10" t="str" cm="1">
        <f t="array" ref="H284">_xlfn._xlws.FILTER(AnalysisResults!$G$2:$G$1666,(AnalysisResults!$E$2:$E$1666='AE_SOC_PT Shell'!$D284)*(AnalysisResults!$I$2:$I$1666='AE_SOC_PT Shell'!$F$4)*(AnalysisResults!$O$2:$O$1666='AE_SOC_PT Shell'!$B284)*(AnalysisResults!$S$2:$S$1666='AE_SOC_PT Shell'!$C284),"")</f>
        <v>XX</v>
      </c>
    </row>
    <row r="285" spans="2:8" x14ac:dyDescent="0.45">
      <c r="B285" s="12" t="str">
        <v>METABOLISM AND NUTRITION DISORDERS</v>
      </c>
      <c r="C285" s="12" t="str">
        <v>DEHYDRATION</v>
      </c>
      <c r="D285" s="11" t="str">
        <v>Mth01_CatVar_ByGrp_pct</v>
      </c>
      <c r="E285" s="9" t="str" cm="1">
        <f t="array" ref="E285">_xlfn._xlws.FILTER(AnalysisMethods!$H$2:$H$31,AnalysisMethods!$E$2:$E$31='AE_SOC_PT Shell'!D285,"")</f>
        <v>%</v>
      </c>
      <c r="F285" s="10" t="str" cm="1">
        <f t="array" ref="F285">_xlfn._xlws.FILTER(AnalysisResults!$G$2:$G$1666,(AnalysisResults!$E$2:$E$1666='AE_SOC_PT Shell'!$D285)*(AnalysisResults!$I$2:$I$1666='AE_SOC_PT Shell'!$F$4)*(AnalysisResults!$O$2:$O$1666='AE_SOC_PT Shell'!$B285)*(AnalysisResults!$S$2:$S$1666='AE_SOC_PT Shell'!$C285),"")</f>
        <v>( XX.X)</v>
      </c>
      <c r="G285" s="10" t="str" cm="1">
        <f t="array" ref="G285">_xlfn._xlws.FILTER(AnalysisResults!$G$2:$G$1666,(AnalysisResults!$E$2:$E$1666='AE_SOC_PT Shell'!$D285)*(AnalysisResults!$I$2:$I$1666='AE_SOC_PT Shell'!$F$4)*(AnalysisResults!$O$2:$O$1666='AE_SOC_PT Shell'!$B285)*(AnalysisResults!$S$2:$S$1666='AE_SOC_PT Shell'!$C285),"")</f>
        <v>( XX.X)</v>
      </c>
      <c r="H285" s="10" t="str" cm="1">
        <f t="array" ref="H285">_xlfn._xlws.FILTER(AnalysisResults!$G$2:$G$1666,(AnalysisResults!$E$2:$E$1666='AE_SOC_PT Shell'!$D285)*(AnalysisResults!$I$2:$I$1666='AE_SOC_PT Shell'!$F$4)*(AnalysisResults!$O$2:$O$1666='AE_SOC_PT Shell'!$B285)*(AnalysisResults!$S$2:$S$1666='AE_SOC_PT Shell'!$C285),"")</f>
        <v>( XX.X)</v>
      </c>
    </row>
    <row r="286" spans="2:8" x14ac:dyDescent="0.45">
      <c r="B286" s="12" t="str">
        <v>METABOLISM AND NUTRITION DISORDERS</v>
      </c>
      <c r="C286" s="12" t="str">
        <v>DIABETES MELLITUS</v>
      </c>
      <c r="D286" s="11" t="str">
        <v>Mth01_CatVar_ByGrp_n</v>
      </c>
      <c r="E286" s="9" t="str" cm="1">
        <f t="array" ref="E286">_xlfn._xlws.FILTER(AnalysisMethods!$H$2:$H$31,AnalysisMethods!$E$2:$E$31='AE_SOC_PT Shell'!D286,"")</f>
        <v>n</v>
      </c>
      <c r="F286" s="10" t="str" cm="1">
        <f t="array" ref="F286">_xlfn._xlws.FILTER(AnalysisResults!$G$2:$G$1666,(AnalysisResults!$E$2:$E$1666='AE_SOC_PT Shell'!$D286)*(AnalysisResults!$I$2:$I$1666='AE_SOC_PT Shell'!$F$4)*(AnalysisResults!$O$2:$O$1666='AE_SOC_PT Shell'!$B286)*(AnalysisResults!$S$2:$S$1666='AE_SOC_PT Shell'!$C286),"")</f>
        <v>XX</v>
      </c>
      <c r="G286" s="10" t="str" cm="1">
        <f t="array" ref="G286">_xlfn._xlws.FILTER(AnalysisResults!$G$2:$G$1666,(AnalysisResults!$E$2:$E$1666='AE_SOC_PT Shell'!$D286)*(AnalysisResults!$I$2:$I$1666='AE_SOC_PT Shell'!$F$4)*(AnalysisResults!$O$2:$O$1666='AE_SOC_PT Shell'!$B286)*(AnalysisResults!$S$2:$S$1666='AE_SOC_PT Shell'!$C286),"")</f>
        <v>XX</v>
      </c>
      <c r="H286" s="10" t="str" cm="1">
        <f t="array" ref="H286">_xlfn._xlws.FILTER(AnalysisResults!$G$2:$G$1666,(AnalysisResults!$E$2:$E$1666='AE_SOC_PT Shell'!$D286)*(AnalysisResults!$I$2:$I$1666='AE_SOC_PT Shell'!$F$4)*(AnalysisResults!$O$2:$O$1666='AE_SOC_PT Shell'!$B286)*(AnalysisResults!$S$2:$S$1666='AE_SOC_PT Shell'!$C286),"")</f>
        <v>XX</v>
      </c>
    </row>
    <row r="287" spans="2:8" x14ac:dyDescent="0.45">
      <c r="B287" s="12" t="str">
        <v>METABOLISM AND NUTRITION DISORDERS</v>
      </c>
      <c r="C287" s="12" t="str">
        <v>DIABETES MELLITUS</v>
      </c>
      <c r="D287" s="11" t="str">
        <v>Mth01_CatVar_ByGrp_pct</v>
      </c>
      <c r="E287" s="9" t="str" cm="1">
        <f t="array" ref="E287">_xlfn._xlws.FILTER(AnalysisMethods!$H$2:$H$31,AnalysisMethods!$E$2:$E$31='AE_SOC_PT Shell'!D287,"")</f>
        <v>%</v>
      </c>
      <c r="F287" s="10" t="str" cm="1">
        <f t="array" ref="F287">_xlfn._xlws.FILTER(AnalysisResults!$G$2:$G$1666,(AnalysisResults!$E$2:$E$1666='AE_SOC_PT Shell'!$D287)*(AnalysisResults!$I$2:$I$1666='AE_SOC_PT Shell'!$F$4)*(AnalysisResults!$O$2:$O$1666='AE_SOC_PT Shell'!$B287)*(AnalysisResults!$S$2:$S$1666='AE_SOC_PT Shell'!$C287),"")</f>
        <v>( XX.X)</v>
      </c>
      <c r="G287" s="10" t="str" cm="1">
        <f t="array" ref="G287">_xlfn._xlws.FILTER(AnalysisResults!$G$2:$G$1666,(AnalysisResults!$E$2:$E$1666='AE_SOC_PT Shell'!$D287)*(AnalysisResults!$I$2:$I$1666='AE_SOC_PT Shell'!$F$4)*(AnalysisResults!$O$2:$O$1666='AE_SOC_PT Shell'!$B287)*(AnalysisResults!$S$2:$S$1666='AE_SOC_PT Shell'!$C287),"")</f>
        <v>( XX.X)</v>
      </c>
      <c r="H287" s="10" t="str" cm="1">
        <f t="array" ref="H287">_xlfn._xlws.FILTER(AnalysisResults!$G$2:$G$1666,(AnalysisResults!$E$2:$E$1666='AE_SOC_PT Shell'!$D287)*(AnalysisResults!$I$2:$I$1666='AE_SOC_PT Shell'!$F$4)*(AnalysisResults!$O$2:$O$1666='AE_SOC_PT Shell'!$B287)*(AnalysisResults!$S$2:$S$1666='AE_SOC_PT Shell'!$C287),"")</f>
        <v>( XX.X)</v>
      </c>
    </row>
    <row r="288" spans="2:8" x14ac:dyDescent="0.45">
      <c r="B288" s="12" t="str">
        <v>METABOLISM AND NUTRITION DISORDERS</v>
      </c>
      <c r="C288" s="12" t="str">
        <v>FOOD CRAVING</v>
      </c>
      <c r="D288" s="11" t="str">
        <v>Mth01_CatVar_ByGrp_n</v>
      </c>
      <c r="E288" s="9" t="str" cm="1">
        <f t="array" ref="E288">_xlfn._xlws.FILTER(AnalysisMethods!$H$2:$H$31,AnalysisMethods!$E$2:$E$31='AE_SOC_PT Shell'!D288,"")</f>
        <v>n</v>
      </c>
      <c r="F288" s="10" t="str" cm="1">
        <f t="array" ref="F288">_xlfn._xlws.FILTER(AnalysisResults!$G$2:$G$1666,(AnalysisResults!$E$2:$E$1666='AE_SOC_PT Shell'!$D288)*(AnalysisResults!$I$2:$I$1666='AE_SOC_PT Shell'!$F$4)*(AnalysisResults!$O$2:$O$1666='AE_SOC_PT Shell'!$B288)*(AnalysisResults!$S$2:$S$1666='AE_SOC_PT Shell'!$C288),"")</f>
        <v>XX</v>
      </c>
      <c r="G288" s="10" t="str" cm="1">
        <f t="array" ref="G288">_xlfn._xlws.FILTER(AnalysisResults!$G$2:$G$1666,(AnalysisResults!$E$2:$E$1666='AE_SOC_PT Shell'!$D288)*(AnalysisResults!$I$2:$I$1666='AE_SOC_PT Shell'!$F$4)*(AnalysisResults!$O$2:$O$1666='AE_SOC_PT Shell'!$B288)*(AnalysisResults!$S$2:$S$1666='AE_SOC_PT Shell'!$C288),"")</f>
        <v>XX</v>
      </c>
      <c r="H288" s="10" t="str" cm="1">
        <f t="array" ref="H288">_xlfn._xlws.FILTER(AnalysisResults!$G$2:$G$1666,(AnalysisResults!$E$2:$E$1666='AE_SOC_PT Shell'!$D288)*(AnalysisResults!$I$2:$I$1666='AE_SOC_PT Shell'!$F$4)*(AnalysisResults!$O$2:$O$1666='AE_SOC_PT Shell'!$B288)*(AnalysisResults!$S$2:$S$1666='AE_SOC_PT Shell'!$C288),"")</f>
        <v>XX</v>
      </c>
    </row>
    <row r="289" spans="2:8" x14ac:dyDescent="0.45">
      <c r="B289" s="12" t="str">
        <v>METABOLISM AND NUTRITION DISORDERS</v>
      </c>
      <c r="C289" s="12" t="str">
        <v>FOOD CRAVING</v>
      </c>
      <c r="D289" s="11" t="str">
        <v>Mth01_CatVar_ByGrp_pct</v>
      </c>
      <c r="E289" s="9" t="str" cm="1">
        <f t="array" ref="E289">_xlfn._xlws.FILTER(AnalysisMethods!$H$2:$H$31,AnalysisMethods!$E$2:$E$31='AE_SOC_PT Shell'!D289,"")</f>
        <v>%</v>
      </c>
      <c r="F289" s="10" t="str" cm="1">
        <f t="array" ref="F289">_xlfn._xlws.FILTER(AnalysisResults!$G$2:$G$1666,(AnalysisResults!$E$2:$E$1666='AE_SOC_PT Shell'!$D289)*(AnalysisResults!$I$2:$I$1666='AE_SOC_PT Shell'!$F$4)*(AnalysisResults!$O$2:$O$1666='AE_SOC_PT Shell'!$B289)*(AnalysisResults!$S$2:$S$1666='AE_SOC_PT Shell'!$C289),"")</f>
        <v>( XX.X)</v>
      </c>
      <c r="G289" s="10" t="str" cm="1">
        <f t="array" ref="G289">_xlfn._xlws.FILTER(AnalysisResults!$G$2:$G$1666,(AnalysisResults!$E$2:$E$1666='AE_SOC_PT Shell'!$D289)*(AnalysisResults!$I$2:$I$1666='AE_SOC_PT Shell'!$F$4)*(AnalysisResults!$O$2:$O$1666='AE_SOC_PT Shell'!$B289)*(AnalysisResults!$S$2:$S$1666='AE_SOC_PT Shell'!$C289),"")</f>
        <v>( XX.X)</v>
      </c>
      <c r="H289" s="10" t="str" cm="1">
        <f t="array" ref="H289">_xlfn._xlws.FILTER(AnalysisResults!$G$2:$G$1666,(AnalysisResults!$E$2:$E$1666='AE_SOC_PT Shell'!$D289)*(AnalysisResults!$I$2:$I$1666='AE_SOC_PT Shell'!$F$4)*(AnalysisResults!$O$2:$O$1666='AE_SOC_PT Shell'!$B289)*(AnalysisResults!$S$2:$S$1666='AE_SOC_PT Shell'!$C289),"")</f>
        <v>( XX.X)</v>
      </c>
    </row>
    <row r="290" spans="2:8" x14ac:dyDescent="0.45">
      <c r="B290" s="12" t="str">
        <v>METABOLISM AND NUTRITION DISORDERS</v>
      </c>
      <c r="C290" s="12" t="str">
        <v>HYPONATRAEMIA</v>
      </c>
      <c r="D290" s="11" t="str">
        <v>Mth01_CatVar_ByGrp_n</v>
      </c>
      <c r="E290" s="9" t="str" cm="1">
        <f t="array" ref="E290">_xlfn._xlws.FILTER(AnalysisMethods!$H$2:$H$31,AnalysisMethods!$E$2:$E$31='AE_SOC_PT Shell'!D290,"")</f>
        <v>n</v>
      </c>
      <c r="F290" s="10" t="str" cm="1">
        <f t="array" ref="F290">_xlfn._xlws.FILTER(AnalysisResults!$G$2:$G$1666,(AnalysisResults!$E$2:$E$1666='AE_SOC_PT Shell'!$D290)*(AnalysisResults!$I$2:$I$1666='AE_SOC_PT Shell'!$F$4)*(AnalysisResults!$O$2:$O$1666='AE_SOC_PT Shell'!$B290)*(AnalysisResults!$S$2:$S$1666='AE_SOC_PT Shell'!$C290),"")</f>
        <v>XX</v>
      </c>
      <c r="G290" s="10" t="str" cm="1">
        <f t="array" ref="G290">_xlfn._xlws.FILTER(AnalysisResults!$G$2:$G$1666,(AnalysisResults!$E$2:$E$1666='AE_SOC_PT Shell'!$D290)*(AnalysisResults!$I$2:$I$1666='AE_SOC_PT Shell'!$F$4)*(AnalysisResults!$O$2:$O$1666='AE_SOC_PT Shell'!$B290)*(AnalysisResults!$S$2:$S$1666='AE_SOC_PT Shell'!$C290),"")</f>
        <v>XX</v>
      </c>
      <c r="H290" s="10" t="str" cm="1">
        <f t="array" ref="H290">_xlfn._xlws.FILTER(AnalysisResults!$G$2:$G$1666,(AnalysisResults!$E$2:$E$1666='AE_SOC_PT Shell'!$D290)*(AnalysisResults!$I$2:$I$1666='AE_SOC_PT Shell'!$F$4)*(AnalysisResults!$O$2:$O$1666='AE_SOC_PT Shell'!$B290)*(AnalysisResults!$S$2:$S$1666='AE_SOC_PT Shell'!$C290),"")</f>
        <v>XX</v>
      </c>
    </row>
    <row r="291" spans="2:8" x14ac:dyDescent="0.45">
      <c r="B291" s="12" t="str">
        <v>METABOLISM AND NUTRITION DISORDERS</v>
      </c>
      <c r="C291" s="12" t="str">
        <v>HYPONATRAEMIA</v>
      </c>
      <c r="D291" s="11" t="str">
        <v>Mth01_CatVar_ByGrp_pct</v>
      </c>
      <c r="E291" s="9" t="str" cm="1">
        <f t="array" ref="E291">_xlfn._xlws.FILTER(AnalysisMethods!$H$2:$H$31,AnalysisMethods!$E$2:$E$31='AE_SOC_PT Shell'!D291,"")</f>
        <v>%</v>
      </c>
      <c r="F291" s="10" t="str" cm="1">
        <f t="array" ref="F291">_xlfn._xlws.FILTER(AnalysisResults!$G$2:$G$1666,(AnalysisResults!$E$2:$E$1666='AE_SOC_PT Shell'!$D291)*(AnalysisResults!$I$2:$I$1666='AE_SOC_PT Shell'!$F$4)*(AnalysisResults!$O$2:$O$1666='AE_SOC_PT Shell'!$B291)*(AnalysisResults!$S$2:$S$1666='AE_SOC_PT Shell'!$C291),"")</f>
        <v>( XX.X)</v>
      </c>
      <c r="G291" s="10" t="str" cm="1">
        <f t="array" ref="G291">_xlfn._xlws.FILTER(AnalysisResults!$G$2:$G$1666,(AnalysisResults!$E$2:$E$1666='AE_SOC_PT Shell'!$D291)*(AnalysisResults!$I$2:$I$1666='AE_SOC_PT Shell'!$F$4)*(AnalysisResults!$O$2:$O$1666='AE_SOC_PT Shell'!$B291)*(AnalysisResults!$S$2:$S$1666='AE_SOC_PT Shell'!$C291),"")</f>
        <v>( XX.X)</v>
      </c>
      <c r="H291" s="10" t="str" cm="1">
        <f t="array" ref="H291">_xlfn._xlws.FILTER(AnalysisResults!$G$2:$G$1666,(AnalysisResults!$E$2:$E$1666='AE_SOC_PT Shell'!$D291)*(AnalysisResults!$I$2:$I$1666='AE_SOC_PT Shell'!$F$4)*(AnalysisResults!$O$2:$O$1666='AE_SOC_PT Shell'!$B291)*(AnalysisResults!$S$2:$S$1666='AE_SOC_PT Shell'!$C291),"")</f>
        <v>( XX.X)</v>
      </c>
    </row>
    <row r="292" spans="2:8" x14ac:dyDescent="0.45">
      <c r="B292" s="12" t="str">
        <v>METABOLISM AND NUTRITION DISORDERS</v>
      </c>
      <c r="C292" s="12" t="str">
        <v>INCREASED APPETITE</v>
      </c>
      <c r="D292" s="11" t="str">
        <v>Mth01_CatVar_ByGrp_n</v>
      </c>
      <c r="E292" s="9" t="str" cm="1">
        <f t="array" ref="E292">_xlfn._xlws.FILTER(AnalysisMethods!$H$2:$H$31,AnalysisMethods!$E$2:$E$31='AE_SOC_PT Shell'!D292,"")</f>
        <v>n</v>
      </c>
      <c r="F292" s="10" t="str" cm="1">
        <f t="array" ref="F292">_xlfn._xlws.FILTER(AnalysisResults!$G$2:$G$1666,(AnalysisResults!$E$2:$E$1666='AE_SOC_PT Shell'!$D292)*(AnalysisResults!$I$2:$I$1666='AE_SOC_PT Shell'!$F$4)*(AnalysisResults!$O$2:$O$1666='AE_SOC_PT Shell'!$B292)*(AnalysisResults!$S$2:$S$1666='AE_SOC_PT Shell'!$C292),"")</f>
        <v>XX</v>
      </c>
      <c r="G292" s="10" t="str" cm="1">
        <f t="array" ref="G292">_xlfn._xlws.FILTER(AnalysisResults!$G$2:$G$1666,(AnalysisResults!$E$2:$E$1666='AE_SOC_PT Shell'!$D292)*(AnalysisResults!$I$2:$I$1666='AE_SOC_PT Shell'!$F$4)*(AnalysisResults!$O$2:$O$1666='AE_SOC_PT Shell'!$B292)*(AnalysisResults!$S$2:$S$1666='AE_SOC_PT Shell'!$C292),"")</f>
        <v>XX</v>
      </c>
      <c r="H292" s="10" t="str" cm="1">
        <f t="array" ref="H292">_xlfn._xlws.FILTER(AnalysisResults!$G$2:$G$1666,(AnalysisResults!$E$2:$E$1666='AE_SOC_PT Shell'!$D292)*(AnalysisResults!$I$2:$I$1666='AE_SOC_PT Shell'!$F$4)*(AnalysisResults!$O$2:$O$1666='AE_SOC_PT Shell'!$B292)*(AnalysisResults!$S$2:$S$1666='AE_SOC_PT Shell'!$C292),"")</f>
        <v>XX</v>
      </c>
    </row>
    <row r="293" spans="2:8" x14ac:dyDescent="0.45">
      <c r="B293" s="12" t="str">
        <v>METABOLISM AND NUTRITION DISORDERS</v>
      </c>
      <c r="C293" s="12" t="str">
        <v>INCREASED APPETITE</v>
      </c>
      <c r="D293" s="11" t="str">
        <v>Mth01_CatVar_ByGrp_pct</v>
      </c>
      <c r="E293" s="9" t="str" cm="1">
        <f t="array" ref="E293">_xlfn._xlws.FILTER(AnalysisMethods!$H$2:$H$31,AnalysisMethods!$E$2:$E$31='AE_SOC_PT Shell'!D293,"")</f>
        <v>%</v>
      </c>
      <c r="F293" s="10" t="str" cm="1">
        <f t="array" ref="F293">_xlfn._xlws.FILTER(AnalysisResults!$G$2:$G$1666,(AnalysisResults!$E$2:$E$1666='AE_SOC_PT Shell'!$D293)*(AnalysisResults!$I$2:$I$1666='AE_SOC_PT Shell'!$F$4)*(AnalysisResults!$O$2:$O$1666='AE_SOC_PT Shell'!$B293)*(AnalysisResults!$S$2:$S$1666='AE_SOC_PT Shell'!$C293),"")</f>
        <v>( XX.X)</v>
      </c>
      <c r="G293" s="10" t="str" cm="1">
        <f t="array" ref="G293">_xlfn._xlws.FILTER(AnalysisResults!$G$2:$G$1666,(AnalysisResults!$E$2:$E$1666='AE_SOC_PT Shell'!$D293)*(AnalysisResults!$I$2:$I$1666='AE_SOC_PT Shell'!$F$4)*(AnalysisResults!$O$2:$O$1666='AE_SOC_PT Shell'!$B293)*(AnalysisResults!$S$2:$S$1666='AE_SOC_PT Shell'!$C293),"")</f>
        <v>( XX.X)</v>
      </c>
      <c r="H293" s="10" t="str" cm="1">
        <f t="array" ref="H293">_xlfn._xlws.FILTER(AnalysisResults!$G$2:$G$1666,(AnalysisResults!$E$2:$E$1666='AE_SOC_PT Shell'!$D293)*(AnalysisResults!$I$2:$I$1666='AE_SOC_PT Shell'!$F$4)*(AnalysisResults!$O$2:$O$1666='AE_SOC_PT Shell'!$B293)*(AnalysisResults!$S$2:$S$1666='AE_SOC_PT Shell'!$C293),"")</f>
        <v>( XX.X)</v>
      </c>
    </row>
    <row r="294" spans="2:8" x14ac:dyDescent="0.45">
      <c r="B294" s="12" t="str">
        <v>MUSCULOSKELETAL AND CONNECTIVE TISSUE DISORDERS</v>
      </c>
      <c r="C294" s="12" t="str">
        <v/>
      </c>
      <c r="D294" s="11" t="str">
        <v>Mth01_CatVar_ByGrp_n</v>
      </c>
      <c r="E294" s="9" t="str" cm="1">
        <f t="array" ref="E294">_xlfn._xlws.FILTER(AnalysisMethods!$H$2:$H$31,AnalysisMethods!$E$2:$E$31='AE_SOC_PT Shell'!D294,"")</f>
        <v>n</v>
      </c>
      <c r="F294" s="10" t="str" cm="1">
        <f t="array" ref="F294">_xlfn._xlws.FILTER(AnalysisResults!$G$2:$G$1666,(AnalysisResults!$E$2:$E$1666='AE_SOC_PT Shell'!$D294)*(AnalysisResults!$I$2:$I$1666='AE_SOC_PT Shell'!$F$4)*(AnalysisResults!$O$2:$O$1666='AE_SOC_PT Shell'!$B294)*(AnalysisResults!$S$2:$S$1666='AE_SOC_PT Shell'!$C294),"")</f>
        <v>XX</v>
      </c>
      <c r="G294" s="10" t="str" cm="1">
        <f t="array" ref="G294">_xlfn._xlws.FILTER(AnalysisResults!$G$2:$G$1666,(AnalysisResults!$E$2:$E$1666='AE_SOC_PT Shell'!$D294)*(AnalysisResults!$I$2:$I$1666='AE_SOC_PT Shell'!$F$4)*(AnalysisResults!$O$2:$O$1666='AE_SOC_PT Shell'!$B294)*(AnalysisResults!$S$2:$S$1666='AE_SOC_PT Shell'!$C294),"")</f>
        <v>XX</v>
      </c>
      <c r="H294" s="10" t="str" cm="1">
        <f t="array" ref="H294">_xlfn._xlws.FILTER(AnalysisResults!$G$2:$G$1666,(AnalysisResults!$E$2:$E$1666='AE_SOC_PT Shell'!$D294)*(AnalysisResults!$I$2:$I$1666='AE_SOC_PT Shell'!$F$4)*(AnalysisResults!$O$2:$O$1666='AE_SOC_PT Shell'!$B294)*(AnalysisResults!$S$2:$S$1666='AE_SOC_PT Shell'!$C294),"")</f>
        <v>XX</v>
      </c>
    </row>
    <row r="295" spans="2:8" x14ac:dyDescent="0.45">
      <c r="B295" s="12" t="str">
        <v>MUSCULOSKELETAL AND CONNECTIVE TISSUE DISORDERS</v>
      </c>
      <c r="C295" s="12" t="str">
        <v/>
      </c>
      <c r="D295" s="11" t="str">
        <v>Mth01_CatVar_ByGrp_pct</v>
      </c>
      <c r="E295" s="9" t="str" cm="1">
        <f t="array" ref="E295">_xlfn._xlws.FILTER(AnalysisMethods!$H$2:$H$31,AnalysisMethods!$E$2:$E$31='AE_SOC_PT Shell'!D295,"")</f>
        <v>%</v>
      </c>
      <c r="F295" s="10" t="str" cm="1">
        <f t="array" ref="F295">_xlfn._xlws.FILTER(AnalysisResults!$G$2:$G$1666,(AnalysisResults!$E$2:$E$1666='AE_SOC_PT Shell'!$D295)*(AnalysisResults!$I$2:$I$1666='AE_SOC_PT Shell'!$F$4)*(AnalysisResults!$O$2:$O$1666='AE_SOC_PT Shell'!$B295)*(AnalysisResults!$S$2:$S$1666='AE_SOC_PT Shell'!$C295),"")</f>
        <v>( XX.X)</v>
      </c>
      <c r="G295" s="10" t="str" cm="1">
        <f t="array" ref="G295">_xlfn._xlws.FILTER(AnalysisResults!$G$2:$G$1666,(AnalysisResults!$E$2:$E$1666='AE_SOC_PT Shell'!$D295)*(AnalysisResults!$I$2:$I$1666='AE_SOC_PT Shell'!$F$4)*(AnalysisResults!$O$2:$O$1666='AE_SOC_PT Shell'!$B295)*(AnalysisResults!$S$2:$S$1666='AE_SOC_PT Shell'!$C295),"")</f>
        <v>( XX.X)</v>
      </c>
      <c r="H295" s="10" t="str" cm="1">
        <f t="array" ref="H295">_xlfn._xlws.FILTER(AnalysisResults!$G$2:$G$1666,(AnalysisResults!$E$2:$E$1666='AE_SOC_PT Shell'!$D295)*(AnalysisResults!$I$2:$I$1666='AE_SOC_PT Shell'!$F$4)*(AnalysisResults!$O$2:$O$1666='AE_SOC_PT Shell'!$B295)*(AnalysisResults!$S$2:$S$1666='AE_SOC_PT Shell'!$C295),"")</f>
        <v>( XX.X)</v>
      </c>
    </row>
    <row r="296" spans="2:8" x14ac:dyDescent="0.45">
      <c r="B296" s="12" t="str">
        <v>MUSCULOSKELETAL AND CONNECTIVE TISSUE DISORDERS</v>
      </c>
      <c r="C296" s="12" t="str">
        <v>ARTHRALGIA</v>
      </c>
      <c r="D296" s="11" t="str">
        <v>Mth01_CatVar_ByGrp_n</v>
      </c>
      <c r="E296" s="9" t="str" cm="1">
        <f t="array" ref="E296">_xlfn._xlws.FILTER(AnalysisMethods!$H$2:$H$31,AnalysisMethods!$E$2:$E$31='AE_SOC_PT Shell'!D296,"")</f>
        <v>n</v>
      </c>
      <c r="F296" s="10" t="str" cm="1">
        <f t="array" ref="F296">_xlfn._xlws.FILTER(AnalysisResults!$G$2:$G$1666,(AnalysisResults!$E$2:$E$1666='AE_SOC_PT Shell'!$D296)*(AnalysisResults!$I$2:$I$1666='AE_SOC_PT Shell'!$F$4)*(AnalysisResults!$O$2:$O$1666='AE_SOC_PT Shell'!$B296)*(AnalysisResults!$S$2:$S$1666='AE_SOC_PT Shell'!$C296),"")</f>
        <v>XX</v>
      </c>
      <c r="G296" s="10" t="str" cm="1">
        <f t="array" ref="G296">_xlfn._xlws.FILTER(AnalysisResults!$G$2:$G$1666,(AnalysisResults!$E$2:$E$1666='AE_SOC_PT Shell'!$D296)*(AnalysisResults!$I$2:$I$1666='AE_SOC_PT Shell'!$F$4)*(AnalysisResults!$O$2:$O$1666='AE_SOC_PT Shell'!$B296)*(AnalysisResults!$S$2:$S$1666='AE_SOC_PT Shell'!$C296),"")</f>
        <v>XX</v>
      </c>
      <c r="H296" s="10" t="str" cm="1">
        <f t="array" ref="H296">_xlfn._xlws.FILTER(AnalysisResults!$G$2:$G$1666,(AnalysisResults!$E$2:$E$1666='AE_SOC_PT Shell'!$D296)*(AnalysisResults!$I$2:$I$1666='AE_SOC_PT Shell'!$F$4)*(AnalysisResults!$O$2:$O$1666='AE_SOC_PT Shell'!$B296)*(AnalysisResults!$S$2:$S$1666='AE_SOC_PT Shell'!$C296),"")</f>
        <v>XX</v>
      </c>
    </row>
    <row r="297" spans="2:8" x14ac:dyDescent="0.45">
      <c r="B297" s="12" t="str">
        <v>MUSCULOSKELETAL AND CONNECTIVE TISSUE DISORDERS</v>
      </c>
      <c r="C297" s="12" t="str">
        <v>ARTHRALGIA</v>
      </c>
      <c r="D297" s="11" t="str">
        <v>Mth01_CatVar_ByGrp_pct</v>
      </c>
      <c r="E297" s="9" t="str" cm="1">
        <f t="array" ref="E297">_xlfn._xlws.FILTER(AnalysisMethods!$H$2:$H$31,AnalysisMethods!$E$2:$E$31='AE_SOC_PT Shell'!D297,"")</f>
        <v>%</v>
      </c>
      <c r="F297" s="10" t="str" cm="1">
        <f t="array" ref="F297">_xlfn._xlws.FILTER(AnalysisResults!$G$2:$G$1666,(AnalysisResults!$E$2:$E$1666='AE_SOC_PT Shell'!$D297)*(AnalysisResults!$I$2:$I$1666='AE_SOC_PT Shell'!$F$4)*(AnalysisResults!$O$2:$O$1666='AE_SOC_PT Shell'!$B297)*(AnalysisResults!$S$2:$S$1666='AE_SOC_PT Shell'!$C297),"")</f>
        <v>( XX.X)</v>
      </c>
      <c r="G297" s="10" t="str" cm="1">
        <f t="array" ref="G297">_xlfn._xlws.FILTER(AnalysisResults!$G$2:$G$1666,(AnalysisResults!$E$2:$E$1666='AE_SOC_PT Shell'!$D297)*(AnalysisResults!$I$2:$I$1666='AE_SOC_PT Shell'!$F$4)*(AnalysisResults!$O$2:$O$1666='AE_SOC_PT Shell'!$B297)*(AnalysisResults!$S$2:$S$1666='AE_SOC_PT Shell'!$C297),"")</f>
        <v>( XX.X)</v>
      </c>
      <c r="H297" s="10" t="str" cm="1">
        <f t="array" ref="H297">_xlfn._xlws.FILTER(AnalysisResults!$G$2:$G$1666,(AnalysisResults!$E$2:$E$1666='AE_SOC_PT Shell'!$D297)*(AnalysisResults!$I$2:$I$1666='AE_SOC_PT Shell'!$F$4)*(AnalysisResults!$O$2:$O$1666='AE_SOC_PT Shell'!$B297)*(AnalysisResults!$S$2:$S$1666='AE_SOC_PT Shell'!$C297),"")</f>
        <v>( XX.X)</v>
      </c>
    </row>
    <row r="298" spans="2:8" x14ac:dyDescent="0.45">
      <c r="B298" s="12" t="str">
        <v>MUSCULOSKELETAL AND CONNECTIVE TISSUE DISORDERS</v>
      </c>
      <c r="C298" s="12" t="str">
        <v>ARTHRITIS</v>
      </c>
      <c r="D298" s="11" t="str">
        <v>Mth01_CatVar_ByGrp_n</v>
      </c>
      <c r="E298" s="9" t="str" cm="1">
        <f t="array" ref="E298">_xlfn._xlws.FILTER(AnalysisMethods!$H$2:$H$31,AnalysisMethods!$E$2:$E$31='AE_SOC_PT Shell'!D298,"")</f>
        <v>n</v>
      </c>
      <c r="F298" s="10" t="str" cm="1">
        <f t="array" ref="F298">_xlfn._xlws.FILTER(AnalysisResults!$G$2:$G$1666,(AnalysisResults!$E$2:$E$1666='AE_SOC_PT Shell'!$D298)*(AnalysisResults!$I$2:$I$1666='AE_SOC_PT Shell'!$F$4)*(AnalysisResults!$O$2:$O$1666='AE_SOC_PT Shell'!$B298)*(AnalysisResults!$S$2:$S$1666='AE_SOC_PT Shell'!$C298),"")</f>
        <v>XX</v>
      </c>
      <c r="G298" s="10" t="str" cm="1">
        <f t="array" ref="G298">_xlfn._xlws.FILTER(AnalysisResults!$G$2:$G$1666,(AnalysisResults!$E$2:$E$1666='AE_SOC_PT Shell'!$D298)*(AnalysisResults!$I$2:$I$1666='AE_SOC_PT Shell'!$F$4)*(AnalysisResults!$O$2:$O$1666='AE_SOC_PT Shell'!$B298)*(AnalysisResults!$S$2:$S$1666='AE_SOC_PT Shell'!$C298),"")</f>
        <v>XX</v>
      </c>
      <c r="H298" s="10" t="str" cm="1">
        <f t="array" ref="H298">_xlfn._xlws.FILTER(AnalysisResults!$G$2:$G$1666,(AnalysisResults!$E$2:$E$1666='AE_SOC_PT Shell'!$D298)*(AnalysisResults!$I$2:$I$1666='AE_SOC_PT Shell'!$F$4)*(AnalysisResults!$O$2:$O$1666='AE_SOC_PT Shell'!$B298)*(AnalysisResults!$S$2:$S$1666='AE_SOC_PT Shell'!$C298),"")</f>
        <v>XX</v>
      </c>
    </row>
    <row r="299" spans="2:8" x14ac:dyDescent="0.45">
      <c r="B299" s="12" t="str">
        <v>MUSCULOSKELETAL AND CONNECTIVE TISSUE DISORDERS</v>
      </c>
      <c r="C299" s="12" t="str">
        <v>ARTHRITIS</v>
      </c>
      <c r="D299" s="11" t="str">
        <v>Mth01_CatVar_ByGrp_pct</v>
      </c>
      <c r="E299" s="9" t="str" cm="1">
        <f t="array" ref="E299">_xlfn._xlws.FILTER(AnalysisMethods!$H$2:$H$31,AnalysisMethods!$E$2:$E$31='AE_SOC_PT Shell'!D299,"")</f>
        <v>%</v>
      </c>
      <c r="F299" s="10" t="str" cm="1">
        <f t="array" ref="F299">_xlfn._xlws.FILTER(AnalysisResults!$G$2:$G$1666,(AnalysisResults!$E$2:$E$1666='AE_SOC_PT Shell'!$D299)*(AnalysisResults!$I$2:$I$1666='AE_SOC_PT Shell'!$F$4)*(AnalysisResults!$O$2:$O$1666='AE_SOC_PT Shell'!$B299)*(AnalysisResults!$S$2:$S$1666='AE_SOC_PT Shell'!$C299),"")</f>
        <v>( XX.X)</v>
      </c>
      <c r="G299" s="10" t="str" cm="1">
        <f t="array" ref="G299">_xlfn._xlws.FILTER(AnalysisResults!$G$2:$G$1666,(AnalysisResults!$E$2:$E$1666='AE_SOC_PT Shell'!$D299)*(AnalysisResults!$I$2:$I$1666='AE_SOC_PT Shell'!$F$4)*(AnalysisResults!$O$2:$O$1666='AE_SOC_PT Shell'!$B299)*(AnalysisResults!$S$2:$S$1666='AE_SOC_PT Shell'!$C299),"")</f>
        <v>( XX.X)</v>
      </c>
      <c r="H299" s="10" t="str" cm="1">
        <f t="array" ref="H299">_xlfn._xlws.FILTER(AnalysisResults!$G$2:$G$1666,(AnalysisResults!$E$2:$E$1666='AE_SOC_PT Shell'!$D299)*(AnalysisResults!$I$2:$I$1666='AE_SOC_PT Shell'!$F$4)*(AnalysisResults!$O$2:$O$1666='AE_SOC_PT Shell'!$B299)*(AnalysisResults!$S$2:$S$1666='AE_SOC_PT Shell'!$C299),"")</f>
        <v>( XX.X)</v>
      </c>
    </row>
    <row r="300" spans="2:8" x14ac:dyDescent="0.45">
      <c r="B300" s="12" t="str">
        <v>MUSCULOSKELETAL AND CONNECTIVE TISSUE DISORDERS</v>
      </c>
      <c r="C300" s="12" t="str">
        <v>BACK PAIN</v>
      </c>
      <c r="D300" s="11" t="str">
        <v>Mth01_CatVar_ByGrp_n</v>
      </c>
      <c r="E300" s="9" t="str" cm="1">
        <f t="array" ref="E300">_xlfn._xlws.FILTER(AnalysisMethods!$H$2:$H$31,AnalysisMethods!$E$2:$E$31='AE_SOC_PT Shell'!D300,"")</f>
        <v>n</v>
      </c>
      <c r="F300" s="10" t="str" cm="1">
        <f t="array" ref="F300">_xlfn._xlws.FILTER(AnalysisResults!$G$2:$G$1666,(AnalysisResults!$E$2:$E$1666='AE_SOC_PT Shell'!$D300)*(AnalysisResults!$I$2:$I$1666='AE_SOC_PT Shell'!$F$4)*(AnalysisResults!$O$2:$O$1666='AE_SOC_PT Shell'!$B300)*(AnalysisResults!$S$2:$S$1666='AE_SOC_PT Shell'!$C300),"")</f>
        <v>XX</v>
      </c>
      <c r="G300" s="10" t="str" cm="1">
        <f t="array" ref="G300">_xlfn._xlws.FILTER(AnalysisResults!$G$2:$G$1666,(AnalysisResults!$E$2:$E$1666='AE_SOC_PT Shell'!$D300)*(AnalysisResults!$I$2:$I$1666='AE_SOC_PT Shell'!$F$4)*(AnalysisResults!$O$2:$O$1666='AE_SOC_PT Shell'!$B300)*(AnalysisResults!$S$2:$S$1666='AE_SOC_PT Shell'!$C300),"")</f>
        <v>XX</v>
      </c>
      <c r="H300" s="10" t="str" cm="1">
        <f t="array" ref="H300">_xlfn._xlws.FILTER(AnalysisResults!$G$2:$G$1666,(AnalysisResults!$E$2:$E$1666='AE_SOC_PT Shell'!$D300)*(AnalysisResults!$I$2:$I$1666='AE_SOC_PT Shell'!$F$4)*(AnalysisResults!$O$2:$O$1666='AE_SOC_PT Shell'!$B300)*(AnalysisResults!$S$2:$S$1666='AE_SOC_PT Shell'!$C300),"")</f>
        <v>XX</v>
      </c>
    </row>
    <row r="301" spans="2:8" x14ac:dyDescent="0.45">
      <c r="B301" s="12" t="str">
        <v>MUSCULOSKELETAL AND CONNECTIVE TISSUE DISORDERS</v>
      </c>
      <c r="C301" s="12" t="str">
        <v>BACK PAIN</v>
      </c>
      <c r="D301" s="11" t="str">
        <v>Mth01_CatVar_ByGrp_pct</v>
      </c>
      <c r="E301" s="9" t="str" cm="1">
        <f t="array" ref="E301">_xlfn._xlws.FILTER(AnalysisMethods!$H$2:$H$31,AnalysisMethods!$E$2:$E$31='AE_SOC_PT Shell'!D301,"")</f>
        <v>%</v>
      </c>
      <c r="F301" s="10" t="str" cm="1">
        <f t="array" ref="F301">_xlfn._xlws.FILTER(AnalysisResults!$G$2:$G$1666,(AnalysisResults!$E$2:$E$1666='AE_SOC_PT Shell'!$D301)*(AnalysisResults!$I$2:$I$1666='AE_SOC_PT Shell'!$F$4)*(AnalysisResults!$O$2:$O$1666='AE_SOC_PT Shell'!$B301)*(AnalysisResults!$S$2:$S$1666='AE_SOC_PT Shell'!$C301),"")</f>
        <v>( XX.X)</v>
      </c>
      <c r="G301" s="10" t="str" cm="1">
        <f t="array" ref="G301">_xlfn._xlws.FILTER(AnalysisResults!$G$2:$G$1666,(AnalysisResults!$E$2:$E$1666='AE_SOC_PT Shell'!$D301)*(AnalysisResults!$I$2:$I$1666='AE_SOC_PT Shell'!$F$4)*(AnalysisResults!$O$2:$O$1666='AE_SOC_PT Shell'!$B301)*(AnalysisResults!$S$2:$S$1666='AE_SOC_PT Shell'!$C301),"")</f>
        <v>( XX.X)</v>
      </c>
      <c r="H301" s="10" t="str" cm="1">
        <f t="array" ref="H301">_xlfn._xlws.FILTER(AnalysisResults!$G$2:$G$1666,(AnalysisResults!$E$2:$E$1666='AE_SOC_PT Shell'!$D301)*(AnalysisResults!$I$2:$I$1666='AE_SOC_PT Shell'!$F$4)*(AnalysisResults!$O$2:$O$1666='AE_SOC_PT Shell'!$B301)*(AnalysisResults!$S$2:$S$1666='AE_SOC_PT Shell'!$C301),"")</f>
        <v>( XX.X)</v>
      </c>
    </row>
    <row r="302" spans="2:8" x14ac:dyDescent="0.45">
      <c r="B302" s="12" t="str">
        <v>MUSCULOSKELETAL AND CONNECTIVE TISSUE DISORDERS</v>
      </c>
      <c r="C302" s="12" t="str">
        <v>FLANK PAIN</v>
      </c>
      <c r="D302" s="11" t="str">
        <v>Mth01_CatVar_ByGrp_n</v>
      </c>
      <c r="E302" s="9" t="str" cm="1">
        <f t="array" ref="E302">_xlfn._xlws.FILTER(AnalysisMethods!$H$2:$H$31,AnalysisMethods!$E$2:$E$31='AE_SOC_PT Shell'!D302,"")</f>
        <v>n</v>
      </c>
      <c r="F302" s="10" t="str" cm="1">
        <f t="array" ref="F302">_xlfn._xlws.FILTER(AnalysisResults!$G$2:$G$1666,(AnalysisResults!$E$2:$E$1666='AE_SOC_PT Shell'!$D302)*(AnalysisResults!$I$2:$I$1666='AE_SOC_PT Shell'!$F$4)*(AnalysisResults!$O$2:$O$1666='AE_SOC_PT Shell'!$B302)*(AnalysisResults!$S$2:$S$1666='AE_SOC_PT Shell'!$C302),"")</f>
        <v>XX</v>
      </c>
      <c r="G302" s="10" t="str" cm="1">
        <f t="array" ref="G302">_xlfn._xlws.FILTER(AnalysisResults!$G$2:$G$1666,(AnalysisResults!$E$2:$E$1666='AE_SOC_PT Shell'!$D302)*(AnalysisResults!$I$2:$I$1666='AE_SOC_PT Shell'!$F$4)*(AnalysisResults!$O$2:$O$1666='AE_SOC_PT Shell'!$B302)*(AnalysisResults!$S$2:$S$1666='AE_SOC_PT Shell'!$C302),"")</f>
        <v>XX</v>
      </c>
      <c r="H302" s="10" t="str" cm="1">
        <f t="array" ref="H302">_xlfn._xlws.FILTER(AnalysisResults!$G$2:$G$1666,(AnalysisResults!$E$2:$E$1666='AE_SOC_PT Shell'!$D302)*(AnalysisResults!$I$2:$I$1666='AE_SOC_PT Shell'!$F$4)*(AnalysisResults!$O$2:$O$1666='AE_SOC_PT Shell'!$B302)*(AnalysisResults!$S$2:$S$1666='AE_SOC_PT Shell'!$C302),"")</f>
        <v>XX</v>
      </c>
    </row>
    <row r="303" spans="2:8" x14ac:dyDescent="0.45">
      <c r="B303" s="12" t="str">
        <v>MUSCULOSKELETAL AND CONNECTIVE TISSUE DISORDERS</v>
      </c>
      <c r="C303" s="12" t="str">
        <v>FLANK PAIN</v>
      </c>
      <c r="D303" s="11" t="str">
        <v>Mth01_CatVar_ByGrp_pct</v>
      </c>
      <c r="E303" s="9" t="str" cm="1">
        <f t="array" ref="E303">_xlfn._xlws.FILTER(AnalysisMethods!$H$2:$H$31,AnalysisMethods!$E$2:$E$31='AE_SOC_PT Shell'!D303,"")</f>
        <v>%</v>
      </c>
      <c r="F303" s="10" t="str" cm="1">
        <f t="array" ref="F303">_xlfn._xlws.FILTER(AnalysisResults!$G$2:$G$1666,(AnalysisResults!$E$2:$E$1666='AE_SOC_PT Shell'!$D303)*(AnalysisResults!$I$2:$I$1666='AE_SOC_PT Shell'!$F$4)*(AnalysisResults!$O$2:$O$1666='AE_SOC_PT Shell'!$B303)*(AnalysisResults!$S$2:$S$1666='AE_SOC_PT Shell'!$C303),"")</f>
        <v>( XX.X)</v>
      </c>
      <c r="G303" s="10" t="str" cm="1">
        <f t="array" ref="G303">_xlfn._xlws.FILTER(AnalysisResults!$G$2:$G$1666,(AnalysisResults!$E$2:$E$1666='AE_SOC_PT Shell'!$D303)*(AnalysisResults!$I$2:$I$1666='AE_SOC_PT Shell'!$F$4)*(AnalysisResults!$O$2:$O$1666='AE_SOC_PT Shell'!$B303)*(AnalysisResults!$S$2:$S$1666='AE_SOC_PT Shell'!$C303),"")</f>
        <v>( XX.X)</v>
      </c>
      <c r="H303" s="10" t="str" cm="1">
        <f t="array" ref="H303">_xlfn._xlws.FILTER(AnalysisResults!$G$2:$G$1666,(AnalysisResults!$E$2:$E$1666='AE_SOC_PT Shell'!$D303)*(AnalysisResults!$I$2:$I$1666='AE_SOC_PT Shell'!$F$4)*(AnalysisResults!$O$2:$O$1666='AE_SOC_PT Shell'!$B303)*(AnalysisResults!$S$2:$S$1666='AE_SOC_PT Shell'!$C303),"")</f>
        <v>( XX.X)</v>
      </c>
    </row>
    <row r="304" spans="2:8" x14ac:dyDescent="0.45">
      <c r="B304" s="12" t="str">
        <v>MUSCULOSKELETAL AND CONNECTIVE TISSUE DISORDERS</v>
      </c>
      <c r="C304" s="12" t="str">
        <v>MUSCLE SPASMS</v>
      </c>
      <c r="D304" s="11" t="str">
        <v>Mth01_CatVar_ByGrp_n</v>
      </c>
      <c r="E304" s="9" t="str" cm="1">
        <f t="array" ref="E304">_xlfn._xlws.FILTER(AnalysisMethods!$H$2:$H$31,AnalysisMethods!$E$2:$E$31='AE_SOC_PT Shell'!D304,"")</f>
        <v>n</v>
      </c>
      <c r="F304" s="10" t="str" cm="1">
        <f t="array" ref="F304">_xlfn._xlws.FILTER(AnalysisResults!$G$2:$G$1666,(AnalysisResults!$E$2:$E$1666='AE_SOC_PT Shell'!$D304)*(AnalysisResults!$I$2:$I$1666='AE_SOC_PT Shell'!$F$4)*(AnalysisResults!$O$2:$O$1666='AE_SOC_PT Shell'!$B304)*(AnalysisResults!$S$2:$S$1666='AE_SOC_PT Shell'!$C304),"")</f>
        <v>XX</v>
      </c>
      <c r="G304" s="10" t="str" cm="1">
        <f t="array" ref="G304">_xlfn._xlws.FILTER(AnalysisResults!$G$2:$G$1666,(AnalysisResults!$E$2:$E$1666='AE_SOC_PT Shell'!$D304)*(AnalysisResults!$I$2:$I$1666='AE_SOC_PT Shell'!$F$4)*(AnalysisResults!$O$2:$O$1666='AE_SOC_PT Shell'!$B304)*(AnalysisResults!$S$2:$S$1666='AE_SOC_PT Shell'!$C304),"")</f>
        <v>XX</v>
      </c>
      <c r="H304" s="10" t="str" cm="1">
        <f t="array" ref="H304">_xlfn._xlws.FILTER(AnalysisResults!$G$2:$G$1666,(AnalysisResults!$E$2:$E$1666='AE_SOC_PT Shell'!$D304)*(AnalysisResults!$I$2:$I$1666='AE_SOC_PT Shell'!$F$4)*(AnalysisResults!$O$2:$O$1666='AE_SOC_PT Shell'!$B304)*(AnalysisResults!$S$2:$S$1666='AE_SOC_PT Shell'!$C304),"")</f>
        <v>XX</v>
      </c>
    </row>
    <row r="305" spans="2:8" x14ac:dyDescent="0.45">
      <c r="B305" s="12" t="str">
        <v>MUSCULOSKELETAL AND CONNECTIVE TISSUE DISORDERS</v>
      </c>
      <c r="C305" s="12" t="str">
        <v>MUSCLE SPASMS</v>
      </c>
      <c r="D305" s="11" t="str">
        <v>Mth01_CatVar_ByGrp_pct</v>
      </c>
      <c r="E305" s="9" t="str" cm="1">
        <f t="array" ref="E305">_xlfn._xlws.FILTER(AnalysisMethods!$H$2:$H$31,AnalysisMethods!$E$2:$E$31='AE_SOC_PT Shell'!D305,"")</f>
        <v>%</v>
      </c>
      <c r="F305" s="10" t="str" cm="1">
        <f t="array" ref="F305">_xlfn._xlws.FILTER(AnalysisResults!$G$2:$G$1666,(AnalysisResults!$E$2:$E$1666='AE_SOC_PT Shell'!$D305)*(AnalysisResults!$I$2:$I$1666='AE_SOC_PT Shell'!$F$4)*(AnalysisResults!$O$2:$O$1666='AE_SOC_PT Shell'!$B305)*(AnalysisResults!$S$2:$S$1666='AE_SOC_PT Shell'!$C305),"")</f>
        <v>( XX.X)</v>
      </c>
      <c r="G305" s="10" t="str" cm="1">
        <f t="array" ref="G305">_xlfn._xlws.FILTER(AnalysisResults!$G$2:$G$1666,(AnalysisResults!$E$2:$E$1666='AE_SOC_PT Shell'!$D305)*(AnalysisResults!$I$2:$I$1666='AE_SOC_PT Shell'!$F$4)*(AnalysisResults!$O$2:$O$1666='AE_SOC_PT Shell'!$B305)*(AnalysisResults!$S$2:$S$1666='AE_SOC_PT Shell'!$C305),"")</f>
        <v>( XX.X)</v>
      </c>
      <c r="H305" s="10" t="str" cm="1">
        <f t="array" ref="H305">_xlfn._xlws.FILTER(AnalysisResults!$G$2:$G$1666,(AnalysisResults!$E$2:$E$1666='AE_SOC_PT Shell'!$D305)*(AnalysisResults!$I$2:$I$1666='AE_SOC_PT Shell'!$F$4)*(AnalysisResults!$O$2:$O$1666='AE_SOC_PT Shell'!$B305)*(AnalysisResults!$S$2:$S$1666='AE_SOC_PT Shell'!$C305),"")</f>
        <v>( XX.X)</v>
      </c>
    </row>
    <row r="306" spans="2:8" x14ac:dyDescent="0.45">
      <c r="B306" s="12" t="str">
        <v>MUSCULOSKELETAL AND CONNECTIVE TISSUE DISORDERS</v>
      </c>
      <c r="C306" s="12" t="str">
        <v>MUSCULAR WEAKNESS</v>
      </c>
      <c r="D306" s="11" t="str">
        <v>Mth01_CatVar_ByGrp_n</v>
      </c>
      <c r="E306" s="9" t="str" cm="1">
        <f t="array" ref="E306">_xlfn._xlws.FILTER(AnalysisMethods!$H$2:$H$31,AnalysisMethods!$E$2:$E$31='AE_SOC_PT Shell'!D306,"")</f>
        <v>n</v>
      </c>
      <c r="F306" s="10" t="str" cm="1">
        <f t="array" ref="F306">_xlfn._xlws.FILTER(AnalysisResults!$G$2:$G$1666,(AnalysisResults!$E$2:$E$1666='AE_SOC_PT Shell'!$D306)*(AnalysisResults!$I$2:$I$1666='AE_SOC_PT Shell'!$F$4)*(AnalysisResults!$O$2:$O$1666='AE_SOC_PT Shell'!$B306)*(AnalysisResults!$S$2:$S$1666='AE_SOC_PT Shell'!$C306),"")</f>
        <v>XX</v>
      </c>
      <c r="G306" s="10" t="str" cm="1">
        <f t="array" ref="G306">_xlfn._xlws.FILTER(AnalysisResults!$G$2:$G$1666,(AnalysisResults!$E$2:$E$1666='AE_SOC_PT Shell'!$D306)*(AnalysisResults!$I$2:$I$1666='AE_SOC_PT Shell'!$F$4)*(AnalysisResults!$O$2:$O$1666='AE_SOC_PT Shell'!$B306)*(AnalysisResults!$S$2:$S$1666='AE_SOC_PT Shell'!$C306),"")</f>
        <v>XX</v>
      </c>
      <c r="H306" s="10" t="str" cm="1">
        <f t="array" ref="H306">_xlfn._xlws.FILTER(AnalysisResults!$G$2:$G$1666,(AnalysisResults!$E$2:$E$1666='AE_SOC_PT Shell'!$D306)*(AnalysisResults!$I$2:$I$1666='AE_SOC_PT Shell'!$F$4)*(AnalysisResults!$O$2:$O$1666='AE_SOC_PT Shell'!$B306)*(AnalysisResults!$S$2:$S$1666='AE_SOC_PT Shell'!$C306),"")</f>
        <v>XX</v>
      </c>
    </row>
    <row r="307" spans="2:8" x14ac:dyDescent="0.45">
      <c r="B307" s="12" t="str">
        <v>MUSCULOSKELETAL AND CONNECTIVE TISSUE DISORDERS</v>
      </c>
      <c r="C307" s="12" t="str">
        <v>MUSCULAR WEAKNESS</v>
      </c>
      <c r="D307" s="11" t="str">
        <v>Mth01_CatVar_ByGrp_pct</v>
      </c>
      <c r="E307" s="9" t="str" cm="1">
        <f t="array" ref="E307">_xlfn._xlws.FILTER(AnalysisMethods!$H$2:$H$31,AnalysisMethods!$E$2:$E$31='AE_SOC_PT Shell'!D307,"")</f>
        <v>%</v>
      </c>
      <c r="F307" s="10" t="str" cm="1">
        <f t="array" ref="F307">_xlfn._xlws.FILTER(AnalysisResults!$G$2:$G$1666,(AnalysisResults!$E$2:$E$1666='AE_SOC_PT Shell'!$D307)*(AnalysisResults!$I$2:$I$1666='AE_SOC_PT Shell'!$F$4)*(AnalysisResults!$O$2:$O$1666='AE_SOC_PT Shell'!$B307)*(AnalysisResults!$S$2:$S$1666='AE_SOC_PT Shell'!$C307),"")</f>
        <v>( XX.X)</v>
      </c>
      <c r="G307" s="10" t="str" cm="1">
        <f t="array" ref="G307">_xlfn._xlws.FILTER(AnalysisResults!$G$2:$G$1666,(AnalysisResults!$E$2:$E$1666='AE_SOC_PT Shell'!$D307)*(AnalysisResults!$I$2:$I$1666='AE_SOC_PT Shell'!$F$4)*(AnalysisResults!$O$2:$O$1666='AE_SOC_PT Shell'!$B307)*(AnalysisResults!$S$2:$S$1666='AE_SOC_PT Shell'!$C307),"")</f>
        <v>( XX.X)</v>
      </c>
      <c r="H307" s="10" t="str" cm="1">
        <f t="array" ref="H307">_xlfn._xlws.FILTER(AnalysisResults!$G$2:$G$1666,(AnalysisResults!$E$2:$E$1666='AE_SOC_PT Shell'!$D307)*(AnalysisResults!$I$2:$I$1666='AE_SOC_PT Shell'!$F$4)*(AnalysisResults!$O$2:$O$1666='AE_SOC_PT Shell'!$B307)*(AnalysisResults!$S$2:$S$1666='AE_SOC_PT Shell'!$C307),"")</f>
        <v>( XX.X)</v>
      </c>
    </row>
    <row r="308" spans="2:8" x14ac:dyDescent="0.45">
      <c r="B308" s="12" t="str">
        <v>MUSCULOSKELETAL AND CONNECTIVE TISSUE DISORDERS</v>
      </c>
      <c r="C308" s="12" t="str">
        <v>MYALGIA</v>
      </c>
      <c r="D308" s="11" t="str">
        <v>Mth01_CatVar_ByGrp_n</v>
      </c>
      <c r="E308" s="9" t="str" cm="1">
        <f t="array" ref="E308">_xlfn._xlws.FILTER(AnalysisMethods!$H$2:$H$31,AnalysisMethods!$E$2:$E$31='AE_SOC_PT Shell'!D308,"")</f>
        <v>n</v>
      </c>
      <c r="F308" s="10" t="str" cm="1">
        <f t="array" ref="F308">_xlfn._xlws.FILTER(AnalysisResults!$G$2:$G$1666,(AnalysisResults!$E$2:$E$1666='AE_SOC_PT Shell'!$D308)*(AnalysisResults!$I$2:$I$1666='AE_SOC_PT Shell'!$F$4)*(AnalysisResults!$O$2:$O$1666='AE_SOC_PT Shell'!$B308)*(AnalysisResults!$S$2:$S$1666='AE_SOC_PT Shell'!$C308),"")</f>
        <v>XX</v>
      </c>
      <c r="G308" s="10" t="str" cm="1">
        <f t="array" ref="G308">_xlfn._xlws.FILTER(AnalysisResults!$G$2:$G$1666,(AnalysisResults!$E$2:$E$1666='AE_SOC_PT Shell'!$D308)*(AnalysisResults!$I$2:$I$1666='AE_SOC_PT Shell'!$F$4)*(AnalysisResults!$O$2:$O$1666='AE_SOC_PT Shell'!$B308)*(AnalysisResults!$S$2:$S$1666='AE_SOC_PT Shell'!$C308),"")</f>
        <v>XX</v>
      </c>
      <c r="H308" s="10" t="str" cm="1">
        <f t="array" ref="H308">_xlfn._xlws.FILTER(AnalysisResults!$G$2:$G$1666,(AnalysisResults!$E$2:$E$1666='AE_SOC_PT Shell'!$D308)*(AnalysisResults!$I$2:$I$1666='AE_SOC_PT Shell'!$F$4)*(AnalysisResults!$O$2:$O$1666='AE_SOC_PT Shell'!$B308)*(AnalysisResults!$S$2:$S$1666='AE_SOC_PT Shell'!$C308),"")</f>
        <v>XX</v>
      </c>
    </row>
    <row r="309" spans="2:8" x14ac:dyDescent="0.45">
      <c r="B309" s="12" t="str">
        <v>MUSCULOSKELETAL AND CONNECTIVE TISSUE DISORDERS</v>
      </c>
      <c r="C309" s="12" t="str">
        <v>MYALGIA</v>
      </c>
      <c r="D309" s="11" t="str">
        <v>Mth01_CatVar_ByGrp_pct</v>
      </c>
      <c r="E309" s="9" t="str" cm="1">
        <f t="array" ref="E309">_xlfn._xlws.FILTER(AnalysisMethods!$H$2:$H$31,AnalysisMethods!$E$2:$E$31='AE_SOC_PT Shell'!D309,"")</f>
        <v>%</v>
      </c>
      <c r="F309" s="10" t="str" cm="1">
        <f t="array" ref="F309">_xlfn._xlws.FILTER(AnalysisResults!$G$2:$G$1666,(AnalysisResults!$E$2:$E$1666='AE_SOC_PT Shell'!$D309)*(AnalysisResults!$I$2:$I$1666='AE_SOC_PT Shell'!$F$4)*(AnalysisResults!$O$2:$O$1666='AE_SOC_PT Shell'!$B309)*(AnalysisResults!$S$2:$S$1666='AE_SOC_PT Shell'!$C309),"")</f>
        <v>( XX.X)</v>
      </c>
      <c r="G309" s="10" t="str" cm="1">
        <f t="array" ref="G309">_xlfn._xlws.FILTER(AnalysisResults!$G$2:$G$1666,(AnalysisResults!$E$2:$E$1666='AE_SOC_PT Shell'!$D309)*(AnalysisResults!$I$2:$I$1666='AE_SOC_PT Shell'!$F$4)*(AnalysisResults!$O$2:$O$1666='AE_SOC_PT Shell'!$B309)*(AnalysisResults!$S$2:$S$1666='AE_SOC_PT Shell'!$C309),"")</f>
        <v>( XX.X)</v>
      </c>
      <c r="H309" s="10" t="str" cm="1">
        <f t="array" ref="H309">_xlfn._xlws.FILTER(AnalysisResults!$G$2:$G$1666,(AnalysisResults!$E$2:$E$1666='AE_SOC_PT Shell'!$D309)*(AnalysisResults!$I$2:$I$1666='AE_SOC_PT Shell'!$F$4)*(AnalysisResults!$O$2:$O$1666='AE_SOC_PT Shell'!$B309)*(AnalysisResults!$S$2:$S$1666='AE_SOC_PT Shell'!$C309),"")</f>
        <v>( XX.X)</v>
      </c>
    </row>
    <row r="310" spans="2:8" x14ac:dyDescent="0.45">
      <c r="B310" s="12" t="str">
        <v>MUSCULOSKELETAL AND CONNECTIVE TISSUE DISORDERS</v>
      </c>
      <c r="C310" s="12" t="str">
        <v>PAIN IN EXTREMITY</v>
      </c>
      <c r="D310" s="11" t="str">
        <v>Mth01_CatVar_ByGrp_n</v>
      </c>
      <c r="E310" s="9" t="str" cm="1">
        <f t="array" ref="E310">_xlfn._xlws.FILTER(AnalysisMethods!$H$2:$H$31,AnalysisMethods!$E$2:$E$31='AE_SOC_PT Shell'!D310,"")</f>
        <v>n</v>
      </c>
      <c r="F310" s="10" t="str" cm="1">
        <f t="array" ref="F310">_xlfn._xlws.FILTER(AnalysisResults!$G$2:$G$1666,(AnalysisResults!$E$2:$E$1666='AE_SOC_PT Shell'!$D310)*(AnalysisResults!$I$2:$I$1666='AE_SOC_PT Shell'!$F$4)*(AnalysisResults!$O$2:$O$1666='AE_SOC_PT Shell'!$B310)*(AnalysisResults!$S$2:$S$1666='AE_SOC_PT Shell'!$C310),"")</f>
        <v>XX</v>
      </c>
      <c r="G310" s="10" t="str" cm="1">
        <f t="array" ref="G310">_xlfn._xlws.FILTER(AnalysisResults!$G$2:$G$1666,(AnalysisResults!$E$2:$E$1666='AE_SOC_PT Shell'!$D310)*(AnalysisResults!$I$2:$I$1666='AE_SOC_PT Shell'!$F$4)*(AnalysisResults!$O$2:$O$1666='AE_SOC_PT Shell'!$B310)*(AnalysisResults!$S$2:$S$1666='AE_SOC_PT Shell'!$C310),"")</f>
        <v>XX</v>
      </c>
      <c r="H310" s="10" t="str" cm="1">
        <f t="array" ref="H310">_xlfn._xlws.FILTER(AnalysisResults!$G$2:$G$1666,(AnalysisResults!$E$2:$E$1666='AE_SOC_PT Shell'!$D310)*(AnalysisResults!$I$2:$I$1666='AE_SOC_PT Shell'!$F$4)*(AnalysisResults!$O$2:$O$1666='AE_SOC_PT Shell'!$B310)*(AnalysisResults!$S$2:$S$1666='AE_SOC_PT Shell'!$C310),"")</f>
        <v>XX</v>
      </c>
    </row>
    <row r="311" spans="2:8" x14ac:dyDescent="0.45">
      <c r="B311" s="12" t="str">
        <v>MUSCULOSKELETAL AND CONNECTIVE TISSUE DISORDERS</v>
      </c>
      <c r="C311" s="12" t="str">
        <v>PAIN IN EXTREMITY</v>
      </c>
      <c r="D311" s="11" t="str">
        <v>Mth01_CatVar_ByGrp_pct</v>
      </c>
      <c r="E311" s="9" t="str" cm="1">
        <f t="array" ref="E311">_xlfn._xlws.FILTER(AnalysisMethods!$H$2:$H$31,AnalysisMethods!$E$2:$E$31='AE_SOC_PT Shell'!D311,"")</f>
        <v>%</v>
      </c>
      <c r="F311" s="10" t="str" cm="1">
        <f t="array" ref="F311">_xlfn._xlws.FILTER(AnalysisResults!$G$2:$G$1666,(AnalysisResults!$E$2:$E$1666='AE_SOC_PT Shell'!$D311)*(AnalysisResults!$I$2:$I$1666='AE_SOC_PT Shell'!$F$4)*(AnalysisResults!$O$2:$O$1666='AE_SOC_PT Shell'!$B311)*(AnalysisResults!$S$2:$S$1666='AE_SOC_PT Shell'!$C311),"")</f>
        <v>( XX.X)</v>
      </c>
      <c r="G311" s="10" t="str" cm="1">
        <f t="array" ref="G311">_xlfn._xlws.FILTER(AnalysisResults!$G$2:$G$1666,(AnalysisResults!$E$2:$E$1666='AE_SOC_PT Shell'!$D311)*(AnalysisResults!$I$2:$I$1666='AE_SOC_PT Shell'!$F$4)*(AnalysisResults!$O$2:$O$1666='AE_SOC_PT Shell'!$B311)*(AnalysisResults!$S$2:$S$1666='AE_SOC_PT Shell'!$C311),"")</f>
        <v>( XX.X)</v>
      </c>
      <c r="H311" s="10" t="str" cm="1">
        <f t="array" ref="H311">_xlfn._xlws.FILTER(AnalysisResults!$G$2:$G$1666,(AnalysisResults!$E$2:$E$1666='AE_SOC_PT Shell'!$D311)*(AnalysisResults!$I$2:$I$1666='AE_SOC_PT Shell'!$F$4)*(AnalysisResults!$O$2:$O$1666='AE_SOC_PT Shell'!$B311)*(AnalysisResults!$S$2:$S$1666='AE_SOC_PT Shell'!$C311),"")</f>
        <v>( XX.X)</v>
      </c>
    </row>
    <row r="312" spans="2:8" x14ac:dyDescent="0.45">
      <c r="B312" s="12" t="str">
        <v>MUSCULOSKELETAL AND CONNECTIVE TISSUE DISORDERS</v>
      </c>
      <c r="C312" s="12" t="str">
        <v>SHOULDER PAIN</v>
      </c>
      <c r="D312" s="11" t="str">
        <v>Mth01_CatVar_ByGrp_n</v>
      </c>
      <c r="E312" s="9" t="str" cm="1">
        <f t="array" ref="E312">_xlfn._xlws.FILTER(AnalysisMethods!$H$2:$H$31,AnalysisMethods!$E$2:$E$31='AE_SOC_PT Shell'!D312,"")</f>
        <v>n</v>
      </c>
      <c r="F312" s="10" t="str" cm="1">
        <f t="array" ref="F312">_xlfn._xlws.FILTER(AnalysisResults!$G$2:$G$1666,(AnalysisResults!$E$2:$E$1666='AE_SOC_PT Shell'!$D312)*(AnalysisResults!$I$2:$I$1666='AE_SOC_PT Shell'!$F$4)*(AnalysisResults!$O$2:$O$1666='AE_SOC_PT Shell'!$B312)*(AnalysisResults!$S$2:$S$1666='AE_SOC_PT Shell'!$C312),"")</f>
        <v>XX</v>
      </c>
      <c r="G312" s="10" t="str" cm="1">
        <f t="array" ref="G312">_xlfn._xlws.FILTER(AnalysisResults!$G$2:$G$1666,(AnalysisResults!$E$2:$E$1666='AE_SOC_PT Shell'!$D312)*(AnalysisResults!$I$2:$I$1666='AE_SOC_PT Shell'!$F$4)*(AnalysisResults!$O$2:$O$1666='AE_SOC_PT Shell'!$B312)*(AnalysisResults!$S$2:$S$1666='AE_SOC_PT Shell'!$C312),"")</f>
        <v>XX</v>
      </c>
      <c r="H312" s="10" t="str" cm="1">
        <f t="array" ref="H312">_xlfn._xlws.FILTER(AnalysisResults!$G$2:$G$1666,(AnalysisResults!$E$2:$E$1666='AE_SOC_PT Shell'!$D312)*(AnalysisResults!$I$2:$I$1666='AE_SOC_PT Shell'!$F$4)*(AnalysisResults!$O$2:$O$1666='AE_SOC_PT Shell'!$B312)*(AnalysisResults!$S$2:$S$1666='AE_SOC_PT Shell'!$C312),"")</f>
        <v>XX</v>
      </c>
    </row>
    <row r="313" spans="2:8" x14ac:dyDescent="0.45">
      <c r="B313" s="12" t="str">
        <v>MUSCULOSKELETAL AND CONNECTIVE TISSUE DISORDERS</v>
      </c>
      <c r="C313" s="12" t="str">
        <v>SHOULDER PAIN</v>
      </c>
      <c r="D313" s="11" t="str">
        <v>Mth01_CatVar_ByGrp_pct</v>
      </c>
      <c r="E313" s="9" t="str" cm="1">
        <f t="array" ref="E313">_xlfn._xlws.FILTER(AnalysisMethods!$H$2:$H$31,AnalysisMethods!$E$2:$E$31='AE_SOC_PT Shell'!D313,"")</f>
        <v>%</v>
      </c>
      <c r="F313" s="10" t="str" cm="1">
        <f t="array" ref="F313">_xlfn._xlws.FILTER(AnalysisResults!$G$2:$G$1666,(AnalysisResults!$E$2:$E$1666='AE_SOC_PT Shell'!$D313)*(AnalysisResults!$I$2:$I$1666='AE_SOC_PT Shell'!$F$4)*(AnalysisResults!$O$2:$O$1666='AE_SOC_PT Shell'!$B313)*(AnalysisResults!$S$2:$S$1666='AE_SOC_PT Shell'!$C313),"")</f>
        <v>( XX.X)</v>
      </c>
      <c r="G313" s="10" t="str" cm="1">
        <f t="array" ref="G313">_xlfn._xlws.FILTER(AnalysisResults!$G$2:$G$1666,(AnalysisResults!$E$2:$E$1666='AE_SOC_PT Shell'!$D313)*(AnalysisResults!$I$2:$I$1666='AE_SOC_PT Shell'!$F$4)*(AnalysisResults!$O$2:$O$1666='AE_SOC_PT Shell'!$B313)*(AnalysisResults!$S$2:$S$1666='AE_SOC_PT Shell'!$C313),"")</f>
        <v>( XX.X)</v>
      </c>
      <c r="H313" s="10" t="str" cm="1">
        <f t="array" ref="H313">_xlfn._xlws.FILTER(AnalysisResults!$G$2:$G$1666,(AnalysisResults!$E$2:$E$1666='AE_SOC_PT Shell'!$D313)*(AnalysisResults!$I$2:$I$1666='AE_SOC_PT Shell'!$F$4)*(AnalysisResults!$O$2:$O$1666='AE_SOC_PT Shell'!$B313)*(AnalysisResults!$S$2:$S$1666='AE_SOC_PT Shell'!$C313),"")</f>
        <v>( XX.X)</v>
      </c>
    </row>
    <row r="314" spans="2:8" x14ac:dyDescent="0.45">
      <c r="B314" s="12" t="str">
        <v>NEOPLASMS BENIGN, MALIGNANT AND UNSPECIFIED (INCL CYSTS AND POLYPS)</v>
      </c>
      <c r="C314" s="12" t="str">
        <v/>
      </c>
      <c r="D314" s="11" t="str">
        <v>Mth01_CatVar_ByGrp_n</v>
      </c>
      <c r="E314" s="9" t="str" cm="1">
        <f t="array" ref="E314">_xlfn._xlws.FILTER(AnalysisMethods!$H$2:$H$31,AnalysisMethods!$E$2:$E$31='AE_SOC_PT Shell'!D314,"")</f>
        <v>n</v>
      </c>
      <c r="F314" s="10" t="str" cm="1">
        <f t="array" ref="F314">_xlfn._xlws.FILTER(AnalysisResults!$G$2:$G$1666,(AnalysisResults!$E$2:$E$1666='AE_SOC_PT Shell'!$D314)*(AnalysisResults!$I$2:$I$1666='AE_SOC_PT Shell'!$F$4)*(AnalysisResults!$O$2:$O$1666='AE_SOC_PT Shell'!$B314)*(AnalysisResults!$S$2:$S$1666='AE_SOC_PT Shell'!$C314),"")</f>
        <v>XX</v>
      </c>
      <c r="G314" s="10" t="str" cm="1">
        <f t="array" ref="G314">_xlfn._xlws.FILTER(AnalysisResults!$G$2:$G$1666,(AnalysisResults!$E$2:$E$1666='AE_SOC_PT Shell'!$D314)*(AnalysisResults!$I$2:$I$1666='AE_SOC_PT Shell'!$F$4)*(AnalysisResults!$O$2:$O$1666='AE_SOC_PT Shell'!$B314)*(AnalysisResults!$S$2:$S$1666='AE_SOC_PT Shell'!$C314),"")</f>
        <v>XX</v>
      </c>
      <c r="H314" s="10" t="str" cm="1">
        <f t="array" ref="H314">_xlfn._xlws.FILTER(AnalysisResults!$G$2:$G$1666,(AnalysisResults!$E$2:$E$1666='AE_SOC_PT Shell'!$D314)*(AnalysisResults!$I$2:$I$1666='AE_SOC_PT Shell'!$F$4)*(AnalysisResults!$O$2:$O$1666='AE_SOC_PT Shell'!$B314)*(AnalysisResults!$S$2:$S$1666='AE_SOC_PT Shell'!$C314),"")</f>
        <v>XX</v>
      </c>
    </row>
    <row r="315" spans="2:8" x14ac:dyDescent="0.45">
      <c r="B315" s="12" t="str">
        <v>NEOPLASMS BENIGN, MALIGNANT AND UNSPECIFIED (INCL CYSTS AND POLYPS)</v>
      </c>
      <c r="C315" s="12" t="str">
        <v/>
      </c>
      <c r="D315" s="11" t="str">
        <v>Mth01_CatVar_ByGrp_pct</v>
      </c>
      <c r="E315" s="9" t="str" cm="1">
        <f t="array" ref="E315">_xlfn._xlws.FILTER(AnalysisMethods!$H$2:$H$31,AnalysisMethods!$E$2:$E$31='AE_SOC_PT Shell'!D315,"")</f>
        <v>%</v>
      </c>
      <c r="F315" s="10" t="str" cm="1">
        <f t="array" ref="F315">_xlfn._xlws.FILTER(AnalysisResults!$G$2:$G$1666,(AnalysisResults!$E$2:$E$1666='AE_SOC_PT Shell'!$D315)*(AnalysisResults!$I$2:$I$1666='AE_SOC_PT Shell'!$F$4)*(AnalysisResults!$O$2:$O$1666='AE_SOC_PT Shell'!$B315)*(AnalysisResults!$S$2:$S$1666='AE_SOC_PT Shell'!$C315),"")</f>
        <v>( XX.X)</v>
      </c>
      <c r="G315" s="10" t="str" cm="1">
        <f t="array" ref="G315">_xlfn._xlws.FILTER(AnalysisResults!$G$2:$G$1666,(AnalysisResults!$E$2:$E$1666='AE_SOC_PT Shell'!$D315)*(AnalysisResults!$I$2:$I$1666='AE_SOC_PT Shell'!$F$4)*(AnalysisResults!$O$2:$O$1666='AE_SOC_PT Shell'!$B315)*(AnalysisResults!$S$2:$S$1666='AE_SOC_PT Shell'!$C315),"")</f>
        <v>( XX.X)</v>
      </c>
      <c r="H315" s="10" t="str" cm="1">
        <f t="array" ref="H315">_xlfn._xlws.FILTER(AnalysisResults!$G$2:$G$1666,(AnalysisResults!$E$2:$E$1666='AE_SOC_PT Shell'!$D315)*(AnalysisResults!$I$2:$I$1666='AE_SOC_PT Shell'!$F$4)*(AnalysisResults!$O$2:$O$1666='AE_SOC_PT Shell'!$B315)*(AnalysisResults!$S$2:$S$1666='AE_SOC_PT Shell'!$C315),"")</f>
        <v>( XX.X)</v>
      </c>
    </row>
    <row r="316" spans="2:8" x14ac:dyDescent="0.45">
      <c r="B316" s="12" t="str">
        <v>NEOPLASMS BENIGN, MALIGNANT AND UNSPECIFIED (INCL CYSTS AND POLYPS)</v>
      </c>
      <c r="C316" s="12" t="str">
        <v>COLON CANCER</v>
      </c>
      <c r="D316" s="11" t="str">
        <v>Mth01_CatVar_ByGrp_n</v>
      </c>
      <c r="E316" s="9" t="str" cm="1">
        <f t="array" ref="E316">_xlfn._xlws.FILTER(AnalysisMethods!$H$2:$H$31,AnalysisMethods!$E$2:$E$31='AE_SOC_PT Shell'!D316,"")</f>
        <v>n</v>
      </c>
      <c r="F316" s="10" t="str" cm="1">
        <f t="array" ref="F316">_xlfn._xlws.FILTER(AnalysisResults!$G$2:$G$1666,(AnalysisResults!$E$2:$E$1666='AE_SOC_PT Shell'!$D316)*(AnalysisResults!$I$2:$I$1666='AE_SOC_PT Shell'!$F$4)*(AnalysisResults!$O$2:$O$1666='AE_SOC_PT Shell'!$B316)*(AnalysisResults!$S$2:$S$1666='AE_SOC_PT Shell'!$C316),"")</f>
        <v>XX</v>
      </c>
      <c r="G316" s="10" t="str" cm="1">
        <f t="array" ref="G316">_xlfn._xlws.FILTER(AnalysisResults!$G$2:$G$1666,(AnalysisResults!$E$2:$E$1666='AE_SOC_PT Shell'!$D316)*(AnalysisResults!$I$2:$I$1666='AE_SOC_PT Shell'!$F$4)*(AnalysisResults!$O$2:$O$1666='AE_SOC_PT Shell'!$B316)*(AnalysisResults!$S$2:$S$1666='AE_SOC_PT Shell'!$C316),"")</f>
        <v>XX</v>
      </c>
      <c r="H316" s="10" t="str" cm="1">
        <f t="array" ref="H316">_xlfn._xlws.FILTER(AnalysisResults!$G$2:$G$1666,(AnalysisResults!$E$2:$E$1666='AE_SOC_PT Shell'!$D316)*(AnalysisResults!$I$2:$I$1666='AE_SOC_PT Shell'!$F$4)*(AnalysisResults!$O$2:$O$1666='AE_SOC_PT Shell'!$B316)*(AnalysisResults!$S$2:$S$1666='AE_SOC_PT Shell'!$C316),"")</f>
        <v>XX</v>
      </c>
    </row>
    <row r="317" spans="2:8" x14ac:dyDescent="0.45">
      <c r="B317" s="12" t="str">
        <v>NEOPLASMS BENIGN, MALIGNANT AND UNSPECIFIED (INCL CYSTS AND POLYPS)</v>
      </c>
      <c r="C317" s="12" t="str">
        <v>COLON CANCER</v>
      </c>
      <c r="D317" s="11" t="str">
        <v>Mth01_CatVar_ByGrp_pct</v>
      </c>
      <c r="E317" s="9" t="str" cm="1">
        <f t="array" ref="E317">_xlfn._xlws.FILTER(AnalysisMethods!$H$2:$H$31,AnalysisMethods!$E$2:$E$31='AE_SOC_PT Shell'!D317,"")</f>
        <v>%</v>
      </c>
      <c r="F317" s="10" t="str" cm="1">
        <f t="array" ref="F317">_xlfn._xlws.FILTER(AnalysisResults!$G$2:$G$1666,(AnalysisResults!$E$2:$E$1666='AE_SOC_PT Shell'!$D317)*(AnalysisResults!$I$2:$I$1666='AE_SOC_PT Shell'!$F$4)*(AnalysisResults!$O$2:$O$1666='AE_SOC_PT Shell'!$B317)*(AnalysisResults!$S$2:$S$1666='AE_SOC_PT Shell'!$C317),"")</f>
        <v>( XX.X)</v>
      </c>
      <c r="G317" s="10" t="str" cm="1">
        <f t="array" ref="G317">_xlfn._xlws.FILTER(AnalysisResults!$G$2:$G$1666,(AnalysisResults!$E$2:$E$1666='AE_SOC_PT Shell'!$D317)*(AnalysisResults!$I$2:$I$1666='AE_SOC_PT Shell'!$F$4)*(AnalysisResults!$O$2:$O$1666='AE_SOC_PT Shell'!$B317)*(AnalysisResults!$S$2:$S$1666='AE_SOC_PT Shell'!$C317),"")</f>
        <v>( XX.X)</v>
      </c>
      <c r="H317" s="10" t="str" cm="1">
        <f t="array" ref="H317">_xlfn._xlws.FILTER(AnalysisResults!$G$2:$G$1666,(AnalysisResults!$E$2:$E$1666='AE_SOC_PT Shell'!$D317)*(AnalysisResults!$I$2:$I$1666='AE_SOC_PT Shell'!$F$4)*(AnalysisResults!$O$2:$O$1666='AE_SOC_PT Shell'!$B317)*(AnalysisResults!$S$2:$S$1666='AE_SOC_PT Shell'!$C317),"")</f>
        <v>( XX.X)</v>
      </c>
    </row>
    <row r="318" spans="2:8" x14ac:dyDescent="0.45">
      <c r="B318" s="12" t="str">
        <v>NEOPLASMS BENIGN, MALIGNANT AND UNSPECIFIED (INCL CYSTS AND POLYPS)</v>
      </c>
      <c r="C318" s="12" t="str">
        <v>MALIGNANT FIBROUS HISTIOCYTOMA</v>
      </c>
      <c r="D318" s="11" t="str">
        <v>Mth01_CatVar_ByGrp_n</v>
      </c>
      <c r="E318" s="9" t="str" cm="1">
        <f t="array" ref="E318">_xlfn._xlws.FILTER(AnalysisMethods!$H$2:$H$31,AnalysisMethods!$E$2:$E$31='AE_SOC_PT Shell'!D318,"")</f>
        <v>n</v>
      </c>
      <c r="F318" s="10" t="str" cm="1">
        <f t="array" ref="F318">_xlfn._xlws.FILTER(AnalysisResults!$G$2:$G$1666,(AnalysisResults!$E$2:$E$1666='AE_SOC_PT Shell'!$D318)*(AnalysisResults!$I$2:$I$1666='AE_SOC_PT Shell'!$F$4)*(AnalysisResults!$O$2:$O$1666='AE_SOC_PT Shell'!$B318)*(AnalysisResults!$S$2:$S$1666='AE_SOC_PT Shell'!$C318),"")</f>
        <v>XX</v>
      </c>
      <c r="G318" s="10" t="str" cm="1">
        <f t="array" ref="G318">_xlfn._xlws.FILTER(AnalysisResults!$G$2:$G$1666,(AnalysisResults!$E$2:$E$1666='AE_SOC_PT Shell'!$D318)*(AnalysisResults!$I$2:$I$1666='AE_SOC_PT Shell'!$F$4)*(AnalysisResults!$O$2:$O$1666='AE_SOC_PT Shell'!$B318)*(AnalysisResults!$S$2:$S$1666='AE_SOC_PT Shell'!$C318),"")</f>
        <v>XX</v>
      </c>
      <c r="H318" s="10" t="str" cm="1">
        <f t="array" ref="H318">_xlfn._xlws.FILTER(AnalysisResults!$G$2:$G$1666,(AnalysisResults!$E$2:$E$1666='AE_SOC_PT Shell'!$D318)*(AnalysisResults!$I$2:$I$1666='AE_SOC_PT Shell'!$F$4)*(AnalysisResults!$O$2:$O$1666='AE_SOC_PT Shell'!$B318)*(AnalysisResults!$S$2:$S$1666='AE_SOC_PT Shell'!$C318),"")</f>
        <v>XX</v>
      </c>
    </row>
    <row r="319" spans="2:8" x14ac:dyDescent="0.45">
      <c r="B319" s="12" t="str">
        <v>NEOPLASMS BENIGN, MALIGNANT AND UNSPECIFIED (INCL CYSTS AND POLYPS)</v>
      </c>
      <c r="C319" s="12" t="str">
        <v>MALIGNANT FIBROUS HISTIOCYTOMA</v>
      </c>
      <c r="D319" s="11" t="str">
        <v>Mth01_CatVar_ByGrp_pct</v>
      </c>
      <c r="E319" s="9" t="str" cm="1">
        <f t="array" ref="E319">_xlfn._xlws.FILTER(AnalysisMethods!$H$2:$H$31,AnalysisMethods!$E$2:$E$31='AE_SOC_PT Shell'!D319,"")</f>
        <v>%</v>
      </c>
      <c r="F319" s="10" t="str" cm="1">
        <f t="array" ref="F319">_xlfn._xlws.FILTER(AnalysisResults!$G$2:$G$1666,(AnalysisResults!$E$2:$E$1666='AE_SOC_PT Shell'!$D319)*(AnalysisResults!$I$2:$I$1666='AE_SOC_PT Shell'!$F$4)*(AnalysisResults!$O$2:$O$1666='AE_SOC_PT Shell'!$B319)*(AnalysisResults!$S$2:$S$1666='AE_SOC_PT Shell'!$C319),"")</f>
        <v>( XX.X)</v>
      </c>
      <c r="G319" s="10" t="str" cm="1">
        <f t="array" ref="G319">_xlfn._xlws.FILTER(AnalysisResults!$G$2:$G$1666,(AnalysisResults!$E$2:$E$1666='AE_SOC_PT Shell'!$D319)*(AnalysisResults!$I$2:$I$1666='AE_SOC_PT Shell'!$F$4)*(AnalysisResults!$O$2:$O$1666='AE_SOC_PT Shell'!$B319)*(AnalysisResults!$S$2:$S$1666='AE_SOC_PT Shell'!$C319),"")</f>
        <v>( XX.X)</v>
      </c>
      <c r="H319" s="10" t="str" cm="1">
        <f t="array" ref="H319">_xlfn._xlws.FILTER(AnalysisResults!$G$2:$G$1666,(AnalysisResults!$E$2:$E$1666='AE_SOC_PT Shell'!$D319)*(AnalysisResults!$I$2:$I$1666='AE_SOC_PT Shell'!$F$4)*(AnalysisResults!$O$2:$O$1666='AE_SOC_PT Shell'!$B319)*(AnalysisResults!$S$2:$S$1666='AE_SOC_PT Shell'!$C319),"")</f>
        <v>( XX.X)</v>
      </c>
    </row>
    <row r="320" spans="2:8" x14ac:dyDescent="0.45">
      <c r="B320" s="12" t="str">
        <v>NEOPLASMS BENIGN, MALIGNANT AND UNSPECIFIED (INCL CYSTS AND POLYPS)</v>
      </c>
      <c r="C320" s="12" t="str">
        <v>PROSTATE CANCER</v>
      </c>
      <c r="D320" s="11" t="str">
        <v>Mth01_CatVar_ByGrp_n</v>
      </c>
      <c r="E320" s="9" t="str" cm="1">
        <f t="array" ref="E320">_xlfn._xlws.FILTER(AnalysisMethods!$H$2:$H$31,AnalysisMethods!$E$2:$E$31='AE_SOC_PT Shell'!D320,"")</f>
        <v>n</v>
      </c>
      <c r="F320" s="10" t="str" cm="1">
        <f t="array" ref="F320">_xlfn._xlws.FILTER(AnalysisResults!$G$2:$G$1666,(AnalysisResults!$E$2:$E$1666='AE_SOC_PT Shell'!$D320)*(AnalysisResults!$I$2:$I$1666='AE_SOC_PT Shell'!$F$4)*(AnalysisResults!$O$2:$O$1666='AE_SOC_PT Shell'!$B320)*(AnalysisResults!$S$2:$S$1666='AE_SOC_PT Shell'!$C320),"")</f>
        <v>XX</v>
      </c>
      <c r="G320" s="10" t="str" cm="1">
        <f t="array" ref="G320">_xlfn._xlws.FILTER(AnalysisResults!$G$2:$G$1666,(AnalysisResults!$E$2:$E$1666='AE_SOC_PT Shell'!$D320)*(AnalysisResults!$I$2:$I$1666='AE_SOC_PT Shell'!$F$4)*(AnalysisResults!$O$2:$O$1666='AE_SOC_PT Shell'!$B320)*(AnalysisResults!$S$2:$S$1666='AE_SOC_PT Shell'!$C320),"")</f>
        <v>XX</v>
      </c>
      <c r="H320" s="10" t="str" cm="1">
        <f t="array" ref="H320">_xlfn._xlws.FILTER(AnalysisResults!$G$2:$G$1666,(AnalysisResults!$E$2:$E$1666='AE_SOC_PT Shell'!$D320)*(AnalysisResults!$I$2:$I$1666='AE_SOC_PT Shell'!$F$4)*(AnalysisResults!$O$2:$O$1666='AE_SOC_PT Shell'!$B320)*(AnalysisResults!$S$2:$S$1666='AE_SOC_PT Shell'!$C320),"")</f>
        <v>XX</v>
      </c>
    </row>
    <row r="321" spans="2:8" x14ac:dyDescent="0.45">
      <c r="B321" s="12" t="str">
        <v>NEOPLASMS BENIGN, MALIGNANT AND UNSPECIFIED (INCL CYSTS AND POLYPS)</v>
      </c>
      <c r="C321" s="12" t="str">
        <v>PROSTATE CANCER</v>
      </c>
      <c r="D321" s="11" t="str">
        <v>Mth01_CatVar_ByGrp_pct</v>
      </c>
      <c r="E321" s="9" t="str" cm="1">
        <f t="array" ref="E321">_xlfn._xlws.FILTER(AnalysisMethods!$H$2:$H$31,AnalysisMethods!$E$2:$E$31='AE_SOC_PT Shell'!D321,"")</f>
        <v>%</v>
      </c>
      <c r="F321" s="10" t="str" cm="1">
        <f t="array" ref="F321">_xlfn._xlws.FILTER(AnalysisResults!$G$2:$G$1666,(AnalysisResults!$E$2:$E$1666='AE_SOC_PT Shell'!$D321)*(AnalysisResults!$I$2:$I$1666='AE_SOC_PT Shell'!$F$4)*(AnalysisResults!$O$2:$O$1666='AE_SOC_PT Shell'!$B321)*(AnalysisResults!$S$2:$S$1666='AE_SOC_PT Shell'!$C321),"")</f>
        <v>( XX.X)</v>
      </c>
      <c r="G321" s="10" t="str" cm="1">
        <f t="array" ref="G321">_xlfn._xlws.FILTER(AnalysisResults!$G$2:$G$1666,(AnalysisResults!$E$2:$E$1666='AE_SOC_PT Shell'!$D321)*(AnalysisResults!$I$2:$I$1666='AE_SOC_PT Shell'!$F$4)*(AnalysisResults!$O$2:$O$1666='AE_SOC_PT Shell'!$B321)*(AnalysisResults!$S$2:$S$1666='AE_SOC_PT Shell'!$C321),"")</f>
        <v>( XX.X)</v>
      </c>
      <c r="H321" s="10" t="str" cm="1">
        <f t="array" ref="H321">_xlfn._xlws.FILTER(AnalysisResults!$G$2:$G$1666,(AnalysisResults!$E$2:$E$1666='AE_SOC_PT Shell'!$D321)*(AnalysisResults!$I$2:$I$1666='AE_SOC_PT Shell'!$F$4)*(AnalysisResults!$O$2:$O$1666='AE_SOC_PT Shell'!$B321)*(AnalysisResults!$S$2:$S$1666='AE_SOC_PT Shell'!$C321),"")</f>
        <v>( XX.X)</v>
      </c>
    </row>
    <row r="322" spans="2:8" x14ac:dyDescent="0.45">
      <c r="B322" s="12" t="str">
        <v>NERVOUS SYSTEM DISORDERS</v>
      </c>
      <c r="C322" s="12" t="str">
        <v/>
      </c>
      <c r="D322" s="11" t="str">
        <v>Mth01_CatVar_ByGrp_n</v>
      </c>
      <c r="E322" s="9" t="str" cm="1">
        <f t="array" ref="E322">_xlfn._xlws.FILTER(AnalysisMethods!$H$2:$H$31,AnalysisMethods!$E$2:$E$31='AE_SOC_PT Shell'!D322,"")</f>
        <v>n</v>
      </c>
      <c r="F322" s="10" t="str" cm="1">
        <f t="array" ref="F322">_xlfn._xlws.FILTER(AnalysisResults!$G$2:$G$1666,(AnalysisResults!$E$2:$E$1666='AE_SOC_PT Shell'!$D322)*(AnalysisResults!$I$2:$I$1666='AE_SOC_PT Shell'!$F$4)*(AnalysisResults!$O$2:$O$1666='AE_SOC_PT Shell'!$B322)*(AnalysisResults!$S$2:$S$1666='AE_SOC_PT Shell'!$C322),"")</f>
        <v>XX</v>
      </c>
      <c r="G322" s="10" t="str" cm="1">
        <f t="array" ref="G322">_xlfn._xlws.FILTER(AnalysisResults!$G$2:$G$1666,(AnalysisResults!$E$2:$E$1666='AE_SOC_PT Shell'!$D322)*(AnalysisResults!$I$2:$I$1666='AE_SOC_PT Shell'!$F$4)*(AnalysisResults!$O$2:$O$1666='AE_SOC_PT Shell'!$B322)*(AnalysisResults!$S$2:$S$1666='AE_SOC_PT Shell'!$C322),"")</f>
        <v>XX</v>
      </c>
      <c r="H322" s="10" t="str" cm="1">
        <f t="array" ref="H322">_xlfn._xlws.FILTER(AnalysisResults!$G$2:$G$1666,(AnalysisResults!$E$2:$E$1666='AE_SOC_PT Shell'!$D322)*(AnalysisResults!$I$2:$I$1666='AE_SOC_PT Shell'!$F$4)*(AnalysisResults!$O$2:$O$1666='AE_SOC_PT Shell'!$B322)*(AnalysisResults!$S$2:$S$1666='AE_SOC_PT Shell'!$C322),"")</f>
        <v>XX</v>
      </c>
    </row>
    <row r="323" spans="2:8" x14ac:dyDescent="0.45">
      <c r="B323" s="12" t="str">
        <v>NERVOUS SYSTEM DISORDERS</v>
      </c>
      <c r="C323" s="12" t="str">
        <v/>
      </c>
      <c r="D323" s="11" t="str">
        <v>Mth01_CatVar_ByGrp_pct</v>
      </c>
      <c r="E323" s="9" t="str" cm="1">
        <f t="array" ref="E323">_xlfn._xlws.FILTER(AnalysisMethods!$H$2:$H$31,AnalysisMethods!$E$2:$E$31='AE_SOC_PT Shell'!D323,"")</f>
        <v>%</v>
      </c>
      <c r="F323" s="10" t="str" cm="1">
        <f t="array" ref="F323">_xlfn._xlws.FILTER(AnalysisResults!$G$2:$G$1666,(AnalysisResults!$E$2:$E$1666='AE_SOC_PT Shell'!$D323)*(AnalysisResults!$I$2:$I$1666='AE_SOC_PT Shell'!$F$4)*(AnalysisResults!$O$2:$O$1666='AE_SOC_PT Shell'!$B323)*(AnalysisResults!$S$2:$S$1666='AE_SOC_PT Shell'!$C323),"")</f>
        <v>( XX.X)</v>
      </c>
      <c r="G323" s="10" t="str" cm="1">
        <f t="array" ref="G323">_xlfn._xlws.FILTER(AnalysisResults!$G$2:$G$1666,(AnalysisResults!$E$2:$E$1666='AE_SOC_PT Shell'!$D323)*(AnalysisResults!$I$2:$I$1666='AE_SOC_PT Shell'!$F$4)*(AnalysisResults!$O$2:$O$1666='AE_SOC_PT Shell'!$B323)*(AnalysisResults!$S$2:$S$1666='AE_SOC_PT Shell'!$C323),"")</f>
        <v>( XX.X)</v>
      </c>
      <c r="H323" s="10" t="str" cm="1">
        <f t="array" ref="H323">_xlfn._xlws.FILTER(AnalysisResults!$G$2:$G$1666,(AnalysisResults!$E$2:$E$1666='AE_SOC_PT Shell'!$D323)*(AnalysisResults!$I$2:$I$1666='AE_SOC_PT Shell'!$F$4)*(AnalysisResults!$O$2:$O$1666='AE_SOC_PT Shell'!$B323)*(AnalysisResults!$S$2:$S$1666='AE_SOC_PT Shell'!$C323),"")</f>
        <v>( XX.X)</v>
      </c>
    </row>
    <row r="324" spans="2:8" x14ac:dyDescent="0.45">
      <c r="B324" s="12" t="str">
        <v>NERVOUS SYSTEM DISORDERS</v>
      </c>
      <c r="C324" s="12" t="str">
        <v>AMNESIA</v>
      </c>
      <c r="D324" s="11" t="str">
        <v>Mth01_CatVar_ByGrp_n</v>
      </c>
      <c r="E324" s="9" t="str" cm="1">
        <f t="array" ref="E324">_xlfn._xlws.FILTER(AnalysisMethods!$H$2:$H$31,AnalysisMethods!$E$2:$E$31='AE_SOC_PT Shell'!D324,"")</f>
        <v>n</v>
      </c>
      <c r="F324" s="10" t="str" cm="1">
        <f t="array" ref="F324">_xlfn._xlws.FILTER(AnalysisResults!$G$2:$G$1666,(AnalysisResults!$E$2:$E$1666='AE_SOC_PT Shell'!$D324)*(AnalysisResults!$I$2:$I$1666='AE_SOC_PT Shell'!$F$4)*(AnalysisResults!$O$2:$O$1666='AE_SOC_PT Shell'!$B324)*(AnalysisResults!$S$2:$S$1666='AE_SOC_PT Shell'!$C324),"")</f>
        <v>XX</v>
      </c>
      <c r="G324" s="10" t="str" cm="1">
        <f t="array" ref="G324">_xlfn._xlws.FILTER(AnalysisResults!$G$2:$G$1666,(AnalysisResults!$E$2:$E$1666='AE_SOC_PT Shell'!$D324)*(AnalysisResults!$I$2:$I$1666='AE_SOC_PT Shell'!$F$4)*(AnalysisResults!$O$2:$O$1666='AE_SOC_PT Shell'!$B324)*(AnalysisResults!$S$2:$S$1666='AE_SOC_PT Shell'!$C324),"")</f>
        <v>XX</v>
      </c>
      <c r="H324" s="10" t="str" cm="1">
        <f t="array" ref="H324">_xlfn._xlws.FILTER(AnalysisResults!$G$2:$G$1666,(AnalysisResults!$E$2:$E$1666='AE_SOC_PT Shell'!$D324)*(AnalysisResults!$I$2:$I$1666='AE_SOC_PT Shell'!$F$4)*(AnalysisResults!$O$2:$O$1666='AE_SOC_PT Shell'!$B324)*(AnalysisResults!$S$2:$S$1666='AE_SOC_PT Shell'!$C324),"")</f>
        <v>XX</v>
      </c>
    </row>
    <row r="325" spans="2:8" x14ac:dyDescent="0.45">
      <c r="B325" s="12" t="str">
        <v>NERVOUS SYSTEM DISORDERS</v>
      </c>
      <c r="C325" s="12" t="str">
        <v>AMNESIA</v>
      </c>
      <c r="D325" s="11" t="str">
        <v>Mth01_CatVar_ByGrp_pct</v>
      </c>
      <c r="E325" s="9" t="str" cm="1">
        <f t="array" ref="E325">_xlfn._xlws.FILTER(AnalysisMethods!$H$2:$H$31,AnalysisMethods!$E$2:$E$31='AE_SOC_PT Shell'!D325,"")</f>
        <v>%</v>
      </c>
      <c r="F325" s="10" t="str" cm="1">
        <f t="array" ref="F325">_xlfn._xlws.FILTER(AnalysisResults!$G$2:$G$1666,(AnalysisResults!$E$2:$E$1666='AE_SOC_PT Shell'!$D325)*(AnalysisResults!$I$2:$I$1666='AE_SOC_PT Shell'!$F$4)*(AnalysisResults!$O$2:$O$1666='AE_SOC_PT Shell'!$B325)*(AnalysisResults!$S$2:$S$1666='AE_SOC_PT Shell'!$C325),"")</f>
        <v>( XX.X)</v>
      </c>
      <c r="G325" s="10" t="str" cm="1">
        <f t="array" ref="G325">_xlfn._xlws.FILTER(AnalysisResults!$G$2:$G$1666,(AnalysisResults!$E$2:$E$1666='AE_SOC_PT Shell'!$D325)*(AnalysisResults!$I$2:$I$1666='AE_SOC_PT Shell'!$F$4)*(AnalysisResults!$O$2:$O$1666='AE_SOC_PT Shell'!$B325)*(AnalysisResults!$S$2:$S$1666='AE_SOC_PT Shell'!$C325),"")</f>
        <v>( XX.X)</v>
      </c>
      <c r="H325" s="10" t="str" cm="1">
        <f t="array" ref="H325">_xlfn._xlws.FILTER(AnalysisResults!$G$2:$G$1666,(AnalysisResults!$E$2:$E$1666='AE_SOC_PT Shell'!$D325)*(AnalysisResults!$I$2:$I$1666='AE_SOC_PT Shell'!$F$4)*(AnalysisResults!$O$2:$O$1666='AE_SOC_PT Shell'!$B325)*(AnalysisResults!$S$2:$S$1666='AE_SOC_PT Shell'!$C325),"")</f>
        <v>( XX.X)</v>
      </c>
    </row>
    <row r="326" spans="2:8" x14ac:dyDescent="0.45">
      <c r="B326" s="12" t="str">
        <v>NERVOUS SYSTEM DISORDERS</v>
      </c>
      <c r="C326" s="12" t="str">
        <v>BALANCE DISORDER</v>
      </c>
      <c r="D326" s="11" t="str">
        <v>Mth01_CatVar_ByGrp_n</v>
      </c>
      <c r="E326" s="9" t="str" cm="1">
        <f t="array" ref="E326">_xlfn._xlws.FILTER(AnalysisMethods!$H$2:$H$31,AnalysisMethods!$E$2:$E$31='AE_SOC_PT Shell'!D326,"")</f>
        <v>n</v>
      </c>
      <c r="F326" s="10" t="str" cm="1">
        <f t="array" ref="F326">_xlfn._xlws.FILTER(AnalysisResults!$G$2:$G$1666,(AnalysisResults!$E$2:$E$1666='AE_SOC_PT Shell'!$D326)*(AnalysisResults!$I$2:$I$1666='AE_SOC_PT Shell'!$F$4)*(AnalysisResults!$O$2:$O$1666='AE_SOC_PT Shell'!$B326)*(AnalysisResults!$S$2:$S$1666='AE_SOC_PT Shell'!$C326),"")</f>
        <v>XX</v>
      </c>
      <c r="G326" s="10" t="str" cm="1">
        <f t="array" ref="G326">_xlfn._xlws.FILTER(AnalysisResults!$G$2:$G$1666,(AnalysisResults!$E$2:$E$1666='AE_SOC_PT Shell'!$D326)*(AnalysisResults!$I$2:$I$1666='AE_SOC_PT Shell'!$F$4)*(AnalysisResults!$O$2:$O$1666='AE_SOC_PT Shell'!$B326)*(AnalysisResults!$S$2:$S$1666='AE_SOC_PT Shell'!$C326),"")</f>
        <v>XX</v>
      </c>
      <c r="H326" s="10" t="str" cm="1">
        <f t="array" ref="H326">_xlfn._xlws.FILTER(AnalysisResults!$G$2:$G$1666,(AnalysisResults!$E$2:$E$1666='AE_SOC_PT Shell'!$D326)*(AnalysisResults!$I$2:$I$1666='AE_SOC_PT Shell'!$F$4)*(AnalysisResults!$O$2:$O$1666='AE_SOC_PT Shell'!$B326)*(AnalysisResults!$S$2:$S$1666='AE_SOC_PT Shell'!$C326),"")</f>
        <v>XX</v>
      </c>
    </row>
    <row r="327" spans="2:8" x14ac:dyDescent="0.45">
      <c r="B327" s="12" t="str">
        <v>NERVOUS SYSTEM DISORDERS</v>
      </c>
      <c r="C327" s="12" t="str">
        <v>BALANCE DISORDER</v>
      </c>
      <c r="D327" s="11" t="str">
        <v>Mth01_CatVar_ByGrp_pct</v>
      </c>
      <c r="E327" s="9" t="str" cm="1">
        <f t="array" ref="E327">_xlfn._xlws.FILTER(AnalysisMethods!$H$2:$H$31,AnalysisMethods!$E$2:$E$31='AE_SOC_PT Shell'!D327,"")</f>
        <v>%</v>
      </c>
      <c r="F327" s="10" t="str" cm="1">
        <f t="array" ref="F327">_xlfn._xlws.FILTER(AnalysisResults!$G$2:$G$1666,(AnalysisResults!$E$2:$E$1666='AE_SOC_PT Shell'!$D327)*(AnalysisResults!$I$2:$I$1666='AE_SOC_PT Shell'!$F$4)*(AnalysisResults!$O$2:$O$1666='AE_SOC_PT Shell'!$B327)*(AnalysisResults!$S$2:$S$1666='AE_SOC_PT Shell'!$C327),"")</f>
        <v>( XX.X)</v>
      </c>
      <c r="G327" s="10" t="str" cm="1">
        <f t="array" ref="G327">_xlfn._xlws.FILTER(AnalysisResults!$G$2:$G$1666,(AnalysisResults!$E$2:$E$1666='AE_SOC_PT Shell'!$D327)*(AnalysisResults!$I$2:$I$1666='AE_SOC_PT Shell'!$F$4)*(AnalysisResults!$O$2:$O$1666='AE_SOC_PT Shell'!$B327)*(AnalysisResults!$S$2:$S$1666='AE_SOC_PT Shell'!$C327),"")</f>
        <v>( XX.X)</v>
      </c>
      <c r="H327" s="10" t="str" cm="1">
        <f t="array" ref="H327">_xlfn._xlws.FILTER(AnalysisResults!$G$2:$G$1666,(AnalysisResults!$E$2:$E$1666='AE_SOC_PT Shell'!$D327)*(AnalysisResults!$I$2:$I$1666='AE_SOC_PT Shell'!$F$4)*(AnalysisResults!$O$2:$O$1666='AE_SOC_PT Shell'!$B327)*(AnalysisResults!$S$2:$S$1666='AE_SOC_PT Shell'!$C327),"")</f>
        <v>( XX.X)</v>
      </c>
    </row>
    <row r="328" spans="2:8" x14ac:dyDescent="0.45">
      <c r="B328" s="12" t="str">
        <v>NERVOUS SYSTEM DISORDERS</v>
      </c>
      <c r="C328" s="12" t="str">
        <v>BURNING SENSATION</v>
      </c>
      <c r="D328" s="11" t="str">
        <v>Mth01_CatVar_ByGrp_n</v>
      </c>
      <c r="E328" s="9" t="str" cm="1">
        <f t="array" ref="E328">_xlfn._xlws.FILTER(AnalysisMethods!$H$2:$H$31,AnalysisMethods!$E$2:$E$31='AE_SOC_PT Shell'!D328,"")</f>
        <v>n</v>
      </c>
      <c r="F328" s="10" t="str" cm="1">
        <f t="array" ref="F328">_xlfn._xlws.FILTER(AnalysisResults!$G$2:$G$1666,(AnalysisResults!$E$2:$E$1666='AE_SOC_PT Shell'!$D328)*(AnalysisResults!$I$2:$I$1666='AE_SOC_PT Shell'!$F$4)*(AnalysisResults!$O$2:$O$1666='AE_SOC_PT Shell'!$B328)*(AnalysisResults!$S$2:$S$1666='AE_SOC_PT Shell'!$C328),"")</f>
        <v>XX</v>
      </c>
      <c r="G328" s="10" t="str" cm="1">
        <f t="array" ref="G328">_xlfn._xlws.FILTER(AnalysisResults!$G$2:$G$1666,(AnalysisResults!$E$2:$E$1666='AE_SOC_PT Shell'!$D328)*(AnalysisResults!$I$2:$I$1666='AE_SOC_PT Shell'!$F$4)*(AnalysisResults!$O$2:$O$1666='AE_SOC_PT Shell'!$B328)*(AnalysisResults!$S$2:$S$1666='AE_SOC_PT Shell'!$C328),"")</f>
        <v>XX</v>
      </c>
      <c r="H328" s="10" t="str" cm="1">
        <f t="array" ref="H328">_xlfn._xlws.FILTER(AnalysisResults!$G$2:$G$1666,(AnalysisResults!$E$2:$E$1666='AE_SOC_PT Shell'!$D328)*(AnalysisResults!$I$2:$I$1666='AE_SOC_PT Shell'!$F$4)*(AnalysisResults!$O$2:$O$1666='AE_SOC_PT Shell'!$B328)*(AnalysisResults!$S$2:$S$1666='AE_SOC_PT Shell'!$C328),"")</f>
        <v>XX</v>
      </c>
    </row>
    <row r="329" spans="2:8" x14ac:dyDescent="0.45">
      <c r="B329" s="12" t="str">
        <v>NERVOUS SYSTEM DISORDERS</v>
      </c>
      <c r="C329" s="12" t="str">
        <v>BURNING SENSATION</v>
      </c>
      <c r="D329" s="11" t="str">
        <v>Mth01_CatVar_ByGrp_pct</v>
      </c>
      <c r="E329" s="9" t="str" cm="1">
        <f t="array" ref="E329">_xlfn._xlws.FILTER(AnalysisMethods!$H$2:$H$31,AnalysisMethods!$E$2:$E$31='AE_SOC_PT Shell'!D329,"")</f>
        <v>%</v>
      </c>
      <c r="F329" s="10" t="str" cm="1">
        <f t="array" ref="F329">_xlfn._xlws.FILTER(AnalysisResults!$G$2:$G$1666,(AnalysisResults!$E$2:$E$1666='AE_SOC_PT Shell'!$D329)*(AnalysisResults!$I$2:$I$1666='AE_SOC_PT Shell'!$F$4)*(AnalysisResults!$O$2:$O$1666='AE_SOC_PT Shell'!$B329)*(AnalysisResults!$S$2:$S$1666='AE_SOC_PT Shell'!$C329),"")</f>
        <v>( XX.X)</v>
      </c>
      <c r="G329" s="10" t="str" cm="1">
        <f t="array" ref="G329">_xlfn._xlws.FILTER(AnalysisResults!$G$2:$G$1666,(AnalysisResults!$E$2:$E$1666='AE_SOC_PT Shell'!$D329)*(AnalysisResults!$I$2:$I$1666='AE_SOC_PT Shell'!$F$4)*(AnalysisResults!$O$2:$O$1666='AE_SOC_PT Shell'!$B329)*(AnalysisResults!$S$2:$S$1666='AE_SOC_PT Shell'!$C329),"")</f>
        <v>( XX.X)</v>
      </c>
      <c r="H329" s="10" t="str" cm="1">
        <f t="array" ref="H329">_xlfn._xlws.FILTER(AnalysisResults!$G$2:$G$1666,(AnalysisResults!$E$2:$E$1666='AE_SOC_PT Shell'!$D329)*(AnalysisResults!$I$2:$I$1666='AE_SOC_PT Shell'!$F$4)*(AnalysisResults!$O$2:$O$1666='AE_SOC_PT Shell'!$B329)*(AnalysisResults!$S$2:$S$1666='AE_SOC_PT Shell'!$C329),"")</f>
        <v>( XX.X)</v>
      </c>
    </row>
    <row r="330" spans="2:8" x14ac:dyDescent="0.45">
      <c r="B330" s="12" t="str">
        <v>NERVOUS SYSTEM DISORDERS</v>
      </c>
      <c r="C330" s="12" t="str">
        <v>COGNITIVE DISORDER</v>
      </c>
      <c r="D330" s="11" t="str">
        <v>Mth01_CatVar_ByGrp_n</v>
      </c>
      <c r="E330" s="9" t="str" cm="1">
        <f t="array" ref="E330">_xlfn._xlws.FILTER(AnalysisMethods!$H$2:$H$31,AnalysisMethods!$E$2:$E$31='AE_SOC_PT Shell'!D330,"")</f>
        <v>n</v>
      </c>
      <c r="F330" s="10" t="str" cm="1">
        <f t="array" ref="F330">_xlfn._xlws.FILTER(AnalysisResults!$G$2:$G$1666,(AnalysisResults!$E$2:$E$1666='AE_SOC_PT Shell'!$D330)*(AnalysisResults!$I$2:$I$1666='AE_SOC_PT Shell'!$F$4)*(AnalysisResults!$O$2:$O$1666='AE_SOC_PT Shell'!$B330)*(AnalysisResults!$S$2:$S$1666='AE_SOC_PT Shell'!$C330),"")</f>
        <v>XX</v>
      </c>
      <c r="G330" s="10" t="str" cm="1">
        <f t="array" ref="G330">_xlfn._xlws.FILTER(AnalysisResults!$G$2:$G$1666,(AnalysisResults!$E$2:$E$1666='AE_SOC_PT Shell'!$D330)*(AnalysisResults!$I$2:$I$1666='AE_SOC_PT Shell'!$F$4)*(AnalysisResults!$O$2:$O$1666='AE_SOC_PT Shell'!$B330)*(AnalysisResults!$S$2:$S$1666='AE_SOC_PT Shell'!$C330),"")</f>
        <v>XX</v>
      </c>
      <c r="H330" s="10" t="str" cm="1">
        <f t="array" ref="H330">_xlfn._xlws.FILTER(AnalysisResults!$G$2:$G$1666,(AnalysisResults!$E$2:$E$1666='AE_SOC_PT Shell'!$D330)*(AnalysisResults!$I$2:$I$1666='AE_SOC_PT Shell'!$F$4)*(AnalysisResults!$O$2:$O$1666='AE_SOC_PT Shell'!$B330)*(AnalysisResults!$S$2:$S$1666='AE_SOC_PT Shell'!$C330),"")</f>
        <v>XX</v>
      </c>
    </row>
    <row r="331" spans="2:8" x14ac:dyDescent="0.45">
      <c r="B331" s="12" t="str">
        <v>NERVOUS SYSTEM DISORDERS</v>
      </c>
      <c r="C331" s="12" t="str">
        <v>COGNITIVE DISORDER</v>
      </c>
      <c r="D331" s="11" t="str">
        <v>Mth01_CatVar_ByGrp_pct</v>
      </c>
      <c r="E331" s="9" t="str" cm="1">
        <f t="array" ref="E331">_xlfn._xlws.FILTER(AnalysisMethods!$H$2:$H$31,AnalysisMethods!$E$2:$E$31='AE_SOC_PT Shell'!D331,"")</f>
        <v>%</v>
      </c>
      <c r="F331" s="10" t="str" cm="1">
        <f t="array" ref="F331">_xlfn._xlws.FILTER(AnalysisResults!$G$2:$G$1666,(AnalysisResults!$E$2:$E$1666='AE_SOC_PT Shell'!$D331)*(AnalysisResults!$I$2:$I$1666='AE_SOC_PT Shell'!$F$4)*(AnalysisResults!$O$2:$O$1666='AE_SOC_PT Shell'!$B331)*(AnalysisResults!$S$2:$S$1666='AE_SOC_PT Shell'!$C331),"")</f>
        <v>( XX.X)</v>
      </c>
      <c r="G331" s="10" t="str" cm="1">
        <f t="array" ref="G331">_xlfn._xlws.FILTER(AnalysisResults!$G$2:$G$1666,(AnalysisResults!$E$2:$E$1666='AE_SOC_PT Shell'!$D331)*(AnalysisResults!$I$2:$I$1666='AE_SOC_PT Shell'!$F$4)*(AnalysisResults!$O$2:$O$1666='AE_SOC_PT Shell'!$B331)*(AnalysisResults!$S$2:$S$1666='AE_SOC_PT Shell'!$C331),"")</f>
        <v>( XX.X)</v>
      </c>
      <c r="H331" s="10" t="str" cm="1">
        <f t="array" ref="H331">_xlfn._xlws.FILTER(AnalysisResults!$G$2:$G$1666,(AnalysisResults!$E$2:$E$1666='AE_SOC_PT Shell'!$D331)*(AnalysisResults!$I$2:$I$1666='AE_SOC_PT Shell'!$F$4)*(AnalysisResults!$O$2:$O$1666='AE_SOC_PT Shell'!$B331)*(AnalysisResults!$S$2:$S$1666='AE_SOC_PT Shell'!$C331),"")</f>
        <v>( XX.X)</v>
      </c>
    </row>
    <row r="332" spans="2:8" x14ac:dyDescent="0.45">
      <c r="B332" s="12" t="str">
        <v>NERVOUS SYSTEM DISORDERS</v>
      </c>
      <c r="C332" s="12" t="str">
        <v>COMPLEX PARTIAL SEIZURES</v>
      </c>
      <c r="D332" s="11" t="str">
        <v>Mth01_CatVar_ByGrp_n</v>
      </c>
      <c r="E332" s="9" t="str" cm="1">
        <f t="array" ref="E332">_xlfn._xlws.FILTER(AnalysisMethods!$H$2:$H$31,AnalysisMethods!$E$2:$E$31='AE_SOC_PT Shell'!D332,"")</f>
        <v>n</v>
      </c>
      <c r="F332" s="10" t="str" cm="1">
        <f t="array" ref="F332">_xlfn._xlws.FILTER(AnalysisResults!$G$2:$G$1666,(AnalysisResults!$E$2:$E$1666='AE_SOC_PT Shell'!$D332)*(AnalysisResults!$I$2:$I$1666='AE_SOC_PT Shell'!$F$4)*(AnalysisResults!$O$2:$O$1666='AE_SOC_PT Shell'!$B332)*(AnalysisResults!$S$2:$S$1666='AE_SOC_PT Shell'!$C332),"")</f>
        <v>XX</v>
      </c>
      <c r="G332" s="10" t="str" cm="1">
        <f t="array" ref="G332">_xlfn._xlws.FILTER(AnalysisResults!$G$2:$G$1666,(AnalysisResults!$E$2:$E$1666='AE_SOC_PT Shell'!$D332)*(AnalysisResults!$I$2:$I$1666='AE_SOC_PT Shell'!$F$4)*(AnalysisResults!$O$2:$O$1666='AE_SOC_PT Shell'!$B332)*(AnalysisResults!$S$2:$S$1666='AE_SOC_PT Shell'!$C332),"")</f>
        <v>XX</v>
      </c>
      <c r="H332" s="10" t="str" cm="1">
        <f t="array" ref="H332">_xlfn._xlws.FILTER(AnalysisResults!$G$2:$G$1666,(AnalysisResults!$E$2:$E$1666='AE_SOC_PT Shell'!$D332)*(AnalysisResults!$I$2:$I$1666='AE_SOC_PT Shell'!$F$4)*(AnalysisResults!$O$2:$O$1666='AE_SOC_PT Shell'!$B332)*(AnalysisResults!$S$2:$S$1666='AE_SOC_PT Shell'!$C332),"")</f>
        <v>XX</v>
      </c>
    </row>
    <row r="333" spans="2:8" x14ac:dyDescent="0.45">
      <c r="B333" s="12" t="str">
        <v>NERVOUS SYSTEM DISORDERS</v>
      </c>
      <c r="C333" s="12" t="str">
        <v>COMPLEX PARTIAL SEIZURES</v>
      </c>
      <c r="D333" s="11" t="str">
        <v>Mth01_CatVar_ByGrp_pct</v>
      </c>
      <c r="E333" s="9" t="str" cm="1">
        <f t="array" ref="E333">_xlfn._xlws.FILTER(AnalysisMethods!$H$2:$H$31,AnalysisMethods!$E$2:$E$31='AE_SOC_PT Shell'!D333,"")</f>
        <v>%</v>
      </c>
      <c r="F333" s="10" t="str" cm="1">
        <f t="array" ref="F333">_xlfn._xlws.FILTER(AnalysisResults!$G$2:$G$1666,(AnalysisResults!$E$2:$E$1666='AE_SOC_PT Shell'!$D333)*(AnalysisResults!$I$2:$I$1666='AE_SOC_PT Shell'!$F$4)*(AnalysisResults!$O$2:$O$1666='AE_SOC_PT Shell'!$B333)*(AnalysisResults!$S$2:$S$1666='AE_SOC_PT Shell'!$C333),"")</f>
        <v>( XX.X)</v>
      </c>
      <c r="G333" s="10" t="str" cm="1">
        <f t="array" ref="G333">_xlfn._xlws.FILTER(AnalysisResults!$G$2:$G$1666,(AnalysisResults!$E$2:$E$1666='AE_SOC_PT Shell'!$D333)*(AnalysisResults!$I$2:$I$1666='AE_SOC_PT Shell'!$F$4)*(AnalysisResults!$O$2:$O$1666='AE_SOC_PT Shell'!$B333)*(AnalysisResults!$S$2:$S$1666='AE_SOC_PT Shell'!$C333),"")</f>
        <v>( XX.X)</v>
      </c>
      <c r="H333" s="10" t="str" cm="1">
        <f t="array" ref="H333">_xlfn._xlws.FILTER(AnalysisResults!$G$2:$G$1666,(AnalysisResults!$E$2:$E$1666='AE_SOC_PT Shell'!$D333)*(AnalysisResults!$I$2:$I$1666='AE_SOC_PT Shell'!$F$4)*(AnalysisResults!$O$2:$O$1666='AE_SOC_PT Shell'!$B333)*(AnalysisResults!$S$2:$S$1666='AE_SOC_PT Shell'!$C333),"")</f>
        <v>( XX.X)</v>
      </c>
    </row>
    <row r="334" spans="2:8" x14ac:dyDescent="0.45">
      <c r="B334" s="12" t="str">
        <v>NERVOUS SYSTEM DISORDERS</v>
      </c>
      <c r="C334" s="12" t="str">
        <v>COORDINATION ABNORMAL</v>
      </c>
      <c r="D334" s="11" t="str">
        <v>Mth01_CatVar_ByGrp_n</v>
      </c>
      <c r="E334" s="9" t="str" cm="1">
        <f t="array" ref="E334">_xlfn._xlws.FILTER(AnalysisMethods!$H$2:$H$31,AnalysisMethods!$E$2:$E$31='AE_SOC_PT Shell'!D334,"")</f>
        <v>n</v>
      </c>
      <c r="F334" s="10" t="str" cm="1">
        <f t="array" ref="F334">_xlfn._xlws.FILTER(AnalysisResults!$G$2:$G$1666,(AnalysisResults!$E$2:$E$1666='AE_SOC_PT Shell'!$D334)*(AnalysisResults!$I$2:$I$1666='AE_SOC_PT Shell'!$F$4)*(AnalysisResults!$O$2:$O$1666='AE_SOC_PT Shell'!$B334)*(AnalysisResults!$S$2:$S$1666='AE_SOC_PT Shell'!$C334),"")</f>
        <v>XX</v>
      </c>
      <c r="G334" s="10" t="str" cm="1">
        <f t="array" ref="G334">_xlfn._xlws.FILTER(AnalysisResults!$G$2:$G$1666,(AnalysisResults!$E$2:$E$1666='AE_SOC_PT Shell'!$D334)*(AnalysisResults!$I$2:$I$1666='AE_SOC_PT Shell'!$F$4)*(AnalysisResults!$O$2:$O$1666='AE_SOC_PT Shell'!$B334)*(AnalysisResults!$S$2:$S$1666='AE_SOC_PT Shell'!$C334),"")</f>
        <v>XX</v>
      </c>
      <c r="H334" s="10" t="str" cm="1">
        <f t="array" ref="H334">_xlfn._xlws.FILTER(AnalysisResults!$G$2:$G$1666,(AnalysisResults!$E$2:$E$1666='AE_SOC_PT Shell'!$D334)*(AnalysisResults!$I$2:$I$1666='AE_SOC_PT Shell'!$F$4)*(AnalysisResults!$O$2:$O$1666='AE_SOC_PT Shell'!$B334)*(AnalysisResults!$S$2:$S$1666='AE_SOC_PT Shell'!$C334),"")</f>
        <v>XX</v>
      </c>
    </row>
    <row r="335" spans="2:8" x14ac:dyDescent="0.45">
      <c r="B335" s="12" t="str">
        <v>NERVOUS SYSTEM DISORDERS</v>
      </c>
      <c r="C335" s="12" t="str">
        <v>COORDINATION ABNORMAL</v>
      </c>
      <c r="D335" s="11" t="str">
        <v>Mth01_CatVar_ByGrp_pct</v>
      </c>
      <c r="E335" s="9" t="str" cm="1">
        <f t="array" ref="E335">_xlfn._xlws.FILTER(AnalysisMethods!$H$2:$H$31,AnalysisMethods!$E$2:$E$31='AE_SOC_PT Shell'!D335,"")</f>
        <v>%</v>
      </c>
      <c r="F335" s="10" t="str" cm="1">
        <f t="array" ref="F335">_xlfn._xlws.FILTER(AnalysisResults!$G$2:$G$1666,(AnalysisResults!$E$2:$E$1666='AE_SOC_PT Shell'!$D335)*(AnalysisResults!$I$2:$I$1666='AE_SOC_PT Shell'!$F$4)*(AnalysisResults!$O$2:$O$1666='AE_SOC_PT Shell'!$B335)*(AnalysisResults!$S$2:$S$1666='AE_SOC_PT Shell'!$C335),"")</f>
        <v>( XX.X)</v>
      </c>
      <c r="G335" s="10" t="str" cm="1">
        <f t="array" ref="G335">_xlfn._xlws.FILTER(AnalysisResults!$G$2:$G$1666,(AnalysisResults!$E$2:$E$1666='AE_SOC_PT Shell'!$D335)*(AnalysisResults!$I$2:$I$1666='AE_SOC_PT Shell'!$F$4)*(AnalysisResults!$O$2:$O$1666='AE_SOC_PT Shell'!$B335)*(AnalysisResults!$S$2:$S$1666='AE_SOC_PT Shell'!$C335),"")</f>
        <v>( XX.X)</v>
      </c>
      <c r="H335" s="10" t="str" cm="1">
        <f t="array" ref="H335">_xlfn._xlws.FILTER(AnalysisResults!$G$2:$G$1666,(AnalysisResults!$E$2:$E$1666='AE_SOC_PT Shell'!$D335)*(AnalysisResults!$I$2:$I$1666='AE_SOC_PT Shell'!$F$4)*(AnalysisResults!$O$2:$O$1666='AE_SOC_PT Shell'!$B335)*(AnalysisResults!$S$2:$S$1666='AE_SOC_PT Shell'!$C335),"")</f>
        <v>( XX.X)</v>
      </c>
    </row>
    <row r="336" spans="2:8" x14ac:dyDescent="0.45">
      <c r="B336" s="12" t="str">
        <v>NERVOUS SYSTEM DISORDERS</v>
      </c>
      <c r="C336" s="12" t="str">
        <v>DIZZINESS</v>
      </c>
      <c r="D336" s="11" t="str">
        <v>Mth01_CatVar_ByGrp_n</v>
      </c>
      <c r="E336" s="9" t="str" cm="1">
        <f t="array" ref="E336">_xlfn._xlws.FILTER(AnalysisMethods!$H$2:$H$31,AnalysisMethods!$E$2:$E$31='AE_SOC_PT Shell'!D336,"")</f>
        <v>n</v>
      </c>
      <c r="F336" s="10" t="str" cm="1">
        <f t="array" ref="F336">_xlfn._xlws.FILTER(AnalysisResults!$G$2:$G$1666,(AnalysisResults!$E$2:$E$1666='AE_SOC_PT Shell'!$D336)*(AnalysisResults!$I$2:$I$1666='AE_SOC_PT Shell'!$F$4)*(AnalysisResults!$O$2:$O$1666='AE_SOC_PT Shell'!$B336)*(AnalysisResults!$S$2:$S$1666='AE_SOC_PT Shell'!$C336),"")</f>
        <v>XX</v>
      </c>
      <c r="G336" s="10" t="str" cm="1">
        <f t="array" ref="G336">_xlfn._xlws.FILTER(AnalysisResults!$G$2:$G$1666,(AnalysisResults!$E$2:$E$1666='AE_SOC_PT Shell'!$D336)*(AnalysisResults!$I$2:$I$1666='AE_SOC_PT Shell'!$F$4)*(AnalysisResults!$O$2:$O$1666='AE_SOC_PT Shell'!$B336)*(AnalysisResults!$S$2:$S$1666='AE_SOC_PT Shell'!$C336),"")</f>
        <v>XX</v>
      </c>
      <c r="H336" s="10" t="str" cm="1">
        <f t="array" ref="H336">_xlfn._xlws.FILTER(AnalysisResults!$G$2:$G$1666,(AnalysisResults!$E$2:$E$1666='AE_SOC_PT Shell'!$D336)*(AnalysisResults!$I$2:$I$1666='AE_SOC_PT Shell'!$F$4)*(AnalysisResults!$O$2:$O$1666='AE_SOC_PT Shell'!$B336)*(AnalysisResults!$S$2:$S$1666='AE_SOC_PT Shell'!$C336),"")</f>
        <v>XX</v>
      </c>
    </row>
    <row r="337" spans="2:8" x14ac:dyDescent="0.45">
      <c r="B337" s="12" t="str">
        <v>NERVOUS SYSTEM DISORDERS</v>
      </c>
      <c r="C337" s="12" t="str">
        <v>DIZZINESS</v>
      </c>
      <c r="D337" s="11" t="str">
        <v>Mth01_CatVar_ByGrp_pct</v>
      </c>
      <c r="E337" s="9" t="str" cm="1">
        <f t="array" ref="E337">_xlfn._xlws.FILTER(AnalysisMethods!$H$2:$H$31,AnalysisMethods!$E$2:$E$31='AE_SOC_PT Shell'!D337,"")</f>
        <v>%</v>
      </c>
      <c r="F337" s="10" t="str" cm="1">
        <f t="array" ref="F337">_xlfn._xlws.FILTER(AnalysisResults!$G$2:$G$1666,(AnalysisResults!$E$2:$E$1666='AE_SOC_PT Shell'!$D337)*(AnalysisResults!$I$2:$I$1666='AE_SOC_PT Shell'!$F$4)*(AnalysisResults!$O$2:$O$1666='AE_SOC_PT Shell'!$B337)*(AnalysisResults!$S$2:$S$1666='AE_SOC_PT Shell'!$C337),"")</f>
        <v>( XX.X)</v>
      </c>
      <c r="G337" s="10" t="str" cm="1">
        <f t="array" ref="G337">_xlfn._xlws.FILTER(AnalysisResults!$G$2:$G$1666,(AnalysisResults!$E$2:$E$1666='AE_SOC_PT Shell'!$D337)*(AnalysisResults!$I$2:$I$1666='AE_SOC_PT Shell'!$F$4)*(AnalysisResults!$O$2:$O$1666='AE_SOC_PT Shell'!$B337)*(AnalysisResults!$S$2:$S$1666='AE_SOC_PT Shell'!$C337),"")</f>
        <v>( XX.X)</v>
      </c>
      <c r="H337" s="10" t="str" cm="1">
        <f t="array" ref="H337">_xlfn._xlws.FILTER(AnalysisResults!$G$2:$G$1666,(AnalysisResults!$E$2:$E$1666='AE_SOC_PT Shell'!$D337)*(AnalysisResults!$I$2:$I$1666='AE_SOC_PT Shell'!$F$4)*(AnalysisResults!$O$2:$O$1666='AE_SOC_PT Shell'!$B337)*(AnalysisResults!$S$2:$S$1666='AE_SOC_PT Shell'!$C337),"")</f>
        <v>( XX.X)</v>
      </c>
    </row>
    <row r="338" spans="2:8" x14ac:dyDescent="0.45">
      <c r="B338" s="12" t="str">
        <v>NERVOUS SYSTEM DISORDERS</v>
      </c>
      <c r="C338" s="12" t="str">
        <v>HEADACHE</v>
      </c>
      <c r="D338" s="11" t="str">
        <v>Mth01_CatVar_ByGrp_n</v>
      </c>
      <c r="E338" s="9" t="str" cm="1">
        <f t="array" ref="E338">_xlfn._xlws.FILTER(AnalysisMethods!$H$2:$H$31,AnalysisMethods!$E$2:$E$31='AE_SOC_PT Shell'!D338,"")</f>
        <v>n</v>
      </c>
      <c r="F338" s="10" t="str" cm="1">
        <f t="array" ref="F338">_xlfn._xlws.FILTER(AnalysisResults!$G$2:$G$1666,(AnalysisResults!$E$2:$E$1666='AE_SOC_PT Shell'!$D338)*(AnalysisResults!$I$2:$I$1666='AE_SOC_PT Shell'!$F$4)*(AnalysisResults!$O$2:$O$1666='AE_SOC_PT Shell'!$B338)*(AnalysisResults!$S$2:$S$1666='AE_SOC_PT Shell'!$C338),"")</f>
        <v>XX</v>
      </c>
      <c r="G338" s="10" t="str" cm="1">
        <f t="array" ref="G338">_xlfn._xlws.FILTER(AnalysisResults!$G$2:$G$1666,(AnalysisResults!$E$2:$E$1666='AE_SOC_PT Shell'!$D338)*(AnalysisResults!$I$2:$I$1666='AE_SOC_PT Shell'!$F$4)*(AnalysisResults!$O$2:$O$1666='AE_SOC_PT Shell'!$B338)*(AnalysisResults!$S$2:$S$1666='AE_SOC_PT Shell'!$C338),"")</f>
        <v>XX</v>
      </c>
      <c r="H338" s="10" t="str" cm="1">
        <f t="array" ref="H338">_xlfn._xlws.FILTER(AnalysisResults!$G$2:$G$1666,(AnalysisResults!$E$2:$E$1666='AE_SOC_PT Shell'!$D338)*(AnalysisResults!$I$2:$I$1666='AE_SOC_PT Shell'!$F$4)*(AnalysisResults!$O$2:$O$1666='AE_SOC_PT Shell'!$B338)*(AnalysisResults!$S$2:$S$1666='AE_SOC_PT Shell'!$C338),"")</f>
        <v>XX</v>
      </c>
    </row>
    <row r="339" spans="2:8" x14ac:dyDescent="0.45">
      <c r="B339" s="12" t="str">
        <v>NERVOUS SYSTEM DISORDERS</v>
      </c>
      <c r="C339" s="12" t="str">
        <v>HEADACHE</v>
      </c>
      <c r="D339" s="11" t="str">
        <v>Mth01_CatVar_ByGrp_pct</v>
      </c>
      <c r="E339" s="9" t="str" cm="1">
        <f t="array" ref="E339">_xlfn._xlws.FILTER(AnalysisMethods!$H$2:$H$31,AnalysisMethods!$E$2:$E$31='AE_SOC_PT Shell'!D339,"")</f>
        <v>%</v>
      </c>
      <c r="F339" s="10" t="str" cm="1">
        <f t="array" ref="F339">_xlfn._xlws.FILTER(AnalysisResults!$G$2:$G$1666,(AnalysisResults!$E$2:$E$1666='AE_SOC_PT Shell'!$D339)*(AnalysisResults!$I$2:$I$1666='AE_SOC_PT Shell'!$F$4)*(AnalysisResults!$O$2:$O$1666='AE_SOC_PT Shell'!$B339)*(AnalysisResults!$S$2:$S$1666='AE_SOC_PT Shell'!$C339),"")</f>
        <v>( XX.X)</v>
      </c>
      <c r="G339" s="10" t="str" cm="1">
        <f t="array" ref="G339">_xlfn._xlws.FILTER(AnalysisResults!$G$2:$G$1666,(AnalysisResults!$E$2:$E$1666='AE_SOC_PT Shell'!$D339)*(AnalysisResults!$I$2:$I$1666='AE_SOC_PT Shell'!$F$4)*(AnalysisResults!$O$2:$O$1666='AE_SOC_PT Shell'!$B339)*(AnalysisResults!$S$2:$S$1666='AE_SOC_PT Shell'!$C339),"")</f>
        <v>( XX.X)</v>
      </c>
      <c r="H339" s="10" t="str" cm="1">
        <f t="array" ref="H339">_xlfn._xlws.FILTER(AnalysisResults!$G$2:$G$1666,(AnalysisResults!$E$2:$E$1666='AE_SOC_PT Shell'!$D339)*(AnalysisResults!$I$2:$I$1666='AE_SOC_PT Shell'!$F$4)*(AnalysisResults!$O$2:$O$1666='AE_SOC_PT Shell'!$B339)*(AnalysisResults!$S$2:$S$1666='AE_SOC_PT Shell'!$C339),"")</f>
        <v>( XX.X)</v>
      </c>
    </row>
    <row r="340" spans="2:8" x14ac:dyDescent="0.45">
      <c r="B340" s="12" t="str">
        <v>NERVOUS SYSTEM DISORDERS</v>
      </c>
      <c r="C340" s="12" t="str">
        <v>HEMIANOPIA HOMONYMOUS</v>
      </c>
      <c r="D340" s="11" t="str">
        <v>Mth01_CatVar_ByGrp_n</v>
      </c>
      <c r="E340" s="9" t="str" cm="1">
        <f t="array" ref="E340">_xlfn._xlws.FILTER(AnalysisMethods!$H$2:$H$31,AnalysisMethods!$E$2:$E$31='AE_SOC_PT Shell'!D340,"")</f>
        <v>n</v>
      </c>
      <c r="F340" s="10" t="str" cm="1">
        <f t="array" ref="F340">_xlfn._xlws.FILTER(AnalysisResults!$G$2:$G$1666,(AnalysisResults!$E$2:$E$1666='AE_SOC_PT Shell'!$D340)*(AnalysisResults!$I$2:$I$1666='AE_SOC_PT Shell'!$F$4)*(AnalysisResults!$O$2:$O$1666='AE_SOC_PT Shell'!$B340)*(AnalysisResults!$S$2:$S$1666='AE_SOC_PT Shell'!$C340),"")</f>
        <v>XX</v>
      </c>
      <c r="G340" s="10" t="str" cm="1">
        <f t="array" ref="G340">_xlfn._xlws.FILTER(AnalysisResults!$G$2:$G$1666,(AnalysisResults!$E$2:$E$1666='AE_SOC_PT Shell'!$D340)*(AnalysisResults!$I$2:$I$1666='AE_SOC_PT Shell'!$F$4)*(AnalysisResults!$O$2:$O$1666='AE_SOC_PT Shell'!$B340)*(AnalysisResults!$S$2:$S$1666='AE_SOC_PT Shell'!$C340),"")</f>
        <v>XX</v>
      </c>
      <c r="H340" s="10" t="str" cm="1">
        <f t="array" ref="H340">_xlfn._xlws.FILTER(AnalysisResults!$G$2:$G$1666,(AnalysisResults!$E$2:$E$1666='AE_SOC_PT Shell'!$D340)*(AnalysisResults!$I$2:$I$1666='AE_SOC_PT Shell'!$F$4)*(AnalysisResults!$O$2:$O$1666='AE_SOC_PT Shell'!$B340)*(AnalysisResults!$S$2:$S$1666='AE_SOC_PT Shell'!$C340),"")</f>
        <v>XX</v>
      </c>
    </row>
    <row r="341" spans="2:8" x14ac:dyDescent="0.45">
      <c r="B341" s="12" t="str">
        <v>NERVOUS SYSTEM DISORDERS</v>
      </c>
      <c r="C341" s="12" t="str">
        <v>HEMIANOPIA HOMONYMOUS</v>
      </c>
      <c r="D341" s="11" t="str">
        <v>Mth01_CatVar_ByGrp_pct</v>
      </c>
      <c r="E341" s="9" t="str" cm="1">
        <f t="array" ref="E341">_xlfn._xlws.FILTER(AnalysisMethods!$H$2:$H$31,AnalysisMethods!$E$2:$E$31='AE_SOC_PT Shell'!D341,"")</f>
        <v>%</v>
      </c>
      <c r="F341" s="10" t="str" cm="1">
        <f t="array" ref="F341">_xlfn._xlws.FILTER(AnalysisResults!$G$2:$G$1666,(AnalysisResults!$E$2:$E$1666='AE_SOC_PT Shell'!$D341)*(AnalysisResults!$I$2:$I$1666='AE_SOC_PT Shell'!$F$4)*(AnalysisResults!$O$2:$O$1666='AE_SOC_PT Shell'!$B341)*(AnalysisResults!$S$2:$S$1666='AE_SOC_PT Shell'!$C341),"")</f>
        <v>( XX.X)</v>
      </c>
      <c r="G341" s="10" t="str" cm="1">
        <f t="array" ref="G341">_xlfn._xlws.FILTER(AnalysisResults!$G$2:$G$1666,(AnalysisResults!$E$2:$E$1666='AE_SOC_PT Shell'!$D341)*(AnalysisResults!$I$2:$I$1666='AE_SOC_PT Shell'!$F$4)*(AnalysisResults!$O$2:$O$1666='AE_SOC_PT Shell'!$B341)*(AnalysisResults!$S$2:$S$1666='AE_SOC_PT Shell'!$C341),"")</f>
        <v>( XX.X)</v>
      </c>
      <c r="H341" s="10" t="str" cm="1">
        <f t="array" ref="H341">_xlfn._xlws.FILTER(AnalysisResults!$G$2:$G$1666,(AnalysisResults!$E$2:$E$1666='AE_SOC_PT Shell'!$D341)*(AnalysisResults!$I$2:$I$1666='AE_SOC_PT Shell'!$F$4)*(AnalysisResults!$O$2:$O$1666='AE_SOC_PT Shell'!$B341)*(AnalysisResults!$S$2:$S$1666='AE_SOC_PT Shell'!$C341),"")</f>
        <v>( XX.X)</v>
      </c>
    </row>
    <row r="342" spans="2:8" x14ac:dyDescent="0.45">
      <c r="B342" s="12" t="str">
        <v>NERVOUS SYSTEM DISORDERS</v>
      </c>
      <c r="C342" s="12" t="str">
        <v>HYPERSOMNIA</v>
      </c>
      <c r="D342" s="11" t="str">
        <v>Mth01_CatVar_ByGrp_n</v>
      </c>
      <c r="E342" s="9" t="str" cm="1">
        <f t="array" ref="E342">_xlfn._xlws.FILTER(AnalysisMethods!$H$2:$H$31,AnalysisMethods!$E$2:$E$31='AE_SOC_PT Shell'!D342,"")</f>
        <v>n</v>
      </c>
      <c r="F342" s="10" t="str" cm="1">
        <f t="array" ref="F342">_xlfn._xlws.FILTER(AnalysisResults!$G$2:$G$1666,(AnalysisResults!$E$2:$E$1666='AE_SOC_PT Shell'!$D342)*(AnalysisResults!$I$2:$I$1666='AE_SOC_PT Shell'!$F$4)*(AnalysisResults!$O$2:$O$1666='AE_SOC_PT Shell'!$B342)*(AnalysisResults!$S$2:$S$1666='AE_SOC_PT Shell'!$C342),"")</f>
        <v>XX</v>
      </c>
      <c r="G342" s="10" t="str" cm="1">
        <f t="array" ref="G342">_xlfn._xlws.FILTER(AnalysisResults!$G$2:$G$1666,(AnalysisResults!$E$2:$E$1666='AE_SOC_PT Shell'!$D342)*(AnalysisResults!$I$2:$I$1666='AE_SOC_PT Shell'!$F$4)*(AnalysisResults!$O$2:$O$1666='AE_SOC_PT Shell'!$B342)*(AnalysisResults!$S$2:$S$1666='AE_SOC_PT Shell'!$C342),"")</f>
        <v>XX</v>
      </c>
      <c r="H342" s="10" t="str" cm="1">
        <f t="array" ref="H342">_xlfn._xlws.FILTER(AnalysisResults!$G$2:$G$1666,(AnalysisResults!$E$2:$E$1666='AE_SOC_PT Shell'!$D342)*(AnalysisResults!$I$2:$I$1666='AE_SOC_PT Shell'!$F$4)*(AnalysisResults!$O$2:$O$1666='AE_SOC_PT Shell'!$B342)*(AnalysisResults!$S$2:$S$1666='AE_SOC_PT Shell'!$C342),"")</f>
        <v>XX</v>
      </c>
    </row>
    <row r="343" spans="2:8" x14ac:dyDescent="0.45">
      <c r="B343" s="12" t="str">
        <v>NERVOUS SYSTEM DISORDERS</v>
      </c>
      <c r="C343" s="12" t="str">
        <v>HYPERSOMNIA</v>
      </c>
      <c r="D343" s="11" t="str">
        <v>Mth01_CatVar_ByGrp_pct</v>
      </c>
      <c r="E343" s="9" t="str" cm="1">
        <f t="array" ref="E343">_xlfn._xlws.FILTER(AnalysisMethods!$H$2:$H$31,AnalysisMethods!$E$2:$E$31='AE_SOC_PT Shell'!D343,"")</f>
        <v>%</v>
      </c>
      <c r="F343" s="10" t="str" cm="1">
        <f t="array" ref="F343">_xlfn._xlws.FILTER(AnalysisResults!$G$2:$G$1666,(AnalysisResults!$E$2:$E$1666='AE_SOC_PT Shell'!$D343)*(AnalysisResults!$I$2:$I$1666='AE_SOC_PT Shell'!$F$4)*(AnalysisResults!$O$2:$O$1666='AE_SOC_PT Shell'!$B343)*(AnalysisResults!$S$2:$S$1666='AE_SOC_PT Shell'!$C343),"")</f>
        <v>( XX.X)</v>
      </c>
      <c r="G343" s="10" t="str" cm="1">
        <f t="array" ref="G343">_xlfn._xlws.FILTER(AnalysisResults!$G$2:$G$1666,(AnalysisResults!$E$2:$E$1666='AE_SOC_PT Shell'!$D343)*(AnalysisResults!$I$2:$I$1666='AE_SOC_PT Shell'!$F$4)*(AnalysisResults!$O$2:$O$1666='AE_SOC_PT Shell'!$B343)*(AnalysisResults!$S$2:$S$1666='AE_SOC_PT Shell'!$C343),"")</f>
        <v>( XX.X)</v>
      </c>
      <c r="H343" s="10" t="str" cm="1">
        <f t="array" ref="H343">_xlfn._xlws.FILTER(AnalysisResults!$G$2:$G$1666,(AnalysisResults!$E$2:$E$1666='AE_SOC_PT Shell'!$D343)*(AnalysisResults!$I$2:$I$1666='AE_SOC_PT Shell'!$F$4)*(AnalysisResults!$O$2:$O$1666='AE_SOC_PT Shell'!$B343)*(AnalysisResults!$S$2:$S$1666='AE_SOC_PT Shell'!$C343),"")</f>
        <v>( XX.X)</v>
      </c>
    </row>
    <row r="344" spans="2:8" x14ac:dyDescent="0.45">
      <c r="B344" s="12" t="str">
        <v>NERVOUS SYSTEM DISORDERS</v>
      </c>
      <c r="C344" s="12" t="str">
        <v>LETHARGY</v>
      </c>
      <c r="D344" s="11" t="str">
        <v>Mth01_CatVar_ByGrp_n</v>
      </c>
      <c r="E344" s="9" t="str" cm="1">
        <f t="array" ref="E344">_xlfn._xlws.FILTER(AnalysisMethods!$H$2:$H$31,AnalysisMethods!$E$2:$E$31='AE_SOC_PT Shell'!D344,"")</f>
        <v>n</v>
      </c>
      <c r="F344" s="10" t="str" cm="1">
        <f t="array" ref="F344">_xlfn._xlws.FILTER(AnalysisResults!$G$2:$G$1666,(AnalysisResults!$E$2:$E$1666='AE_SOC_PT Shell'!$D344)*(AnalysisResults!$I$2:$I$1666='AE_SOC_PT Shell'!$F$4)*(AnalysisResults!$O$2:$O$1666='AE_SOC_PT Shell'!$B344)*(AnalysisResults!$S$2:$S$1666='AE_SOC_PT Shell'!$C344),"")</f>
        <v>XX</v>
      </c>
      <c r="G344" s="10" t="str" cm="1">
        <f t="array" ref="G344">_xlfn._xlws.FILTER(AnalysisResults!$G$2:$G$1666,(AnalysisResults!$E$2:$E$1666='AE_SOC_PT Shell'!$D344)*(AnalysisResults!$I$2:$I$1666='AE_SOC_PT Shell'!$F$4)*(AnalysisResults!$O$2:$O$1666='AE_SOC_PT Shell'!$B344)*(AnalysisResults!$S$2:$S$1666='AE_SOC_PT Shell'!$C344),"")</f>
        <v>XX</v>
      </c>
      <c r="H344" s="10" t="str" cm="1">
        <f t="array" ref="H344">_xlfn._xlws.FILTER(AnalysisResults!$G$2:$G$1666,(AnalysisResults!$E$2:$E$1666='AE_SOC_PT Shell'!$D344)*(AnalysisResults!$I$2:$I$1666='AE_SOC_PT Shell'!$F$4)*(AnalysisResults!$O$2:$O$1666='AE_SOC_PT Shell'!$B344)*(AnalysisResults!$S$2:$S$1666='AE_SOC_PT Shell'!$C344),"")</f>
        <v>XX</v>
      </c>
    </row>
    <row r="345" spans="2:8" x14ac:dyDescent="0.45">
      <c r="B345" s="12" t="str">
        <v>NERVOUS SYSTEM DISORDERS</v>
      </c>
      <c r="C345" s="12" t="str">
        <v>LETHARGY</v>
      </c>
      <c r="D345" s="11" t="str">
        <v>Mth01_CatVar_ByGrp_pct</v>
      </c>
      <c r="E345" s="9" t="str" cm="1">
        <f t="array" ref="E345">_xlfn._xlws.FILTER(AnalysisMethods!$H$2:$H$31,AnalysisMethods!$E$2:$E$31='AE_SOC_PT Shell'!D345,"")</f>
        <v>%</v>
      </c>
      <c r="F345" s="10" t="str" cm="1">
        <f t="array" ref="F345">_xlfn._xlws.FILTER(AnalysisResults!$G$2:$G$1666,(AnalysisResults!$E$2:$E$1666='AE_SOC_PT Shell'!$D345)*(AnalysisResults!$I$2:$I$1666='AE_SOC_PT Shell'!$F$4)*(AnalysisResults!$O$2:$O$1666='AE_SOC_PT Shell'!$B345)*(AnalysisResults!$S$2:$S$1666='AE_SOC_PT Shell'!$C345),"")</f>
        <v>( XX.X)</v>
      </c>
      <c r="G345" s="10" t="str" cm="1">
        <f t="array" ref="G345">_xlfn._xlws.FILTER(AnalysisResults!$G$2:$G$1666,(AnalysisResults!$E$2:$E$1666='AE_SOC_PT Shell'!$D345)*(AnalysisResults!$I$2:$I$1666='AE_SOC_PT Shell'!$F$4)*(AnalysisResults!$O$2:$O$1666='AE_SOC_PT Shell'!$B345)*(AnalysisResults!$S$2:$S$1666='AE_SOC_PT Shell'!$C345),"")</f>
        <v>( XX.X)</v>
      </c>
      <c r="H345" s="10" t="str" cm="1">
        <f t="array" ref="H345">_xlfn._xlws.FILTER(AnalysisResults!$G$2:$G$1666,(AnalysisResults!$E$2:$E$1666='AE_SOC_PT Shell'!$D345)*(AnalysisResults!$I$2:$I$1666='AE_SOC_PT Shell'!$F$4)*(AnalysisResults!$O$2:$O$1666='AE_SOC_PT Shell'!$B345)*(AnalysisResults!$S$2:$S$1666='AE_SOC_PT Shell'!$C345),"")</f>
        <v>( XX.X)</v>
      </c>
    </row>
    <row r="346" spans="2:8" x14ac:dyDescent="0.45">
      <c r="B346" s="12" t="str">
        <v>NERVOUS SYSTEM DISORDERS</v>
      </c>
      <c r="C346" s="12" t="str">
        <v>PARAESTHESIA ORAL</v>
      </c>
      <c r="D346" s="11" t="str">
        <v>Mth01_CatVar_ByGrp_n</v>
      </c>
      <c r="E346" s="9" t="str" cm="1">
        <f t="array" ref="E346">_xlfn._xlws.FILTER(AnalysisMethods!$H$2:$H$31,AnalysisMethods!$E$2:$E$31='AE_SOC_PT Shell'!D346,"")</f>
        <v>n</v>
      </c>
      <c r="F346" s="10" t="str" cm="1">
        <f t="array" ref="F346">_xlfn._xlws.FILTER(AnalysisResults!$G$2:$G$1666,(AnalysisResults!$E$2:$E$1666='AE_SOC_PT Shell'!$D346)*(AnalysisResults!$I$2:$I$1666='AE_SOC_PT Shell'!$F$4)*(AnalysisResults!$O$2:$O$1666='AE_SOC_PT Shell'!$B346)*(AnalysisResults!$S$2:$S$1666='AE_SOC_PT Shell'!$C346),"")</f>
        <v>XX</v>
      </c>
      <c r="G346" s="10" t="str" cm="1">
        <f t="array" ref="G346">_xlfn._xlws.FILTER(AnalysisResults!$G$2:$G$1666,(AnalysisResults!$E$2:$E$1666='AE_SOC_PT Shell'!$D346)*(AnalysisResults!$I$2:$I$1666='AE_SOC_PT Shell'!$F$4)*(AnalysisResults!$O$2:$O$1666='AE_SOC_PT Shell'!$B346)*(AnalysisResults!$S$2:$S$1666='AE_SOC_PT Shell'!$C346),"")</f>
        <v>XX</v>
      </c>
      <c r="H346" s="10" t="str" cm="1">
        <f t="array" ref="H346">_xlfn._xlws.FILTER(AnalysisResults!$G$2:$G$1666,(AnalysisResults!$E$2:$E$1666='AE_SOC_PT Shell'!$D346)*(AnalysisResults!$I$2:$I$1666='AE_SOC_PT Shell'!$F$4)*(AnalysisResults!$O$2:$O$1666='AE_SOC_PT Shell'!$B346)*(AnalysisResults!$S$2:$S$1666='AE_SOC_PT Shell'!$C346),"")</f>
        <v>XX</v>
      </c>
    </row>
    <row r="347" spans="2:8" x14ac:dyDescent="0.45">
      <c r="B347" s="12" t="str">
        <v>NERVOUS SYSTEM DISORDERS</v>
      </c>
      <c r="C347" s="12" t="str">
        <v>PARAESTHESIA ORAL</v>
      </c>
      <c r="D347" s="11" t="str">
        <v>Mth01_CatVar_ByGrp_pct</v>
      </c>
      <c r="E347" s="9" t="str" cm="1">
        <f t="array" ref="E347">_xlfn._xlws.FILTER(AnalysisMethods!$H$2:$H$31,AnalysisMethods!$E$2:$E$31='AE_SOC_PT Shell'!D347,"")</f>
        <v>%</v>
      </c>
      <c r="F347" s="10" t="str" cm="1">
        <f t="array" ref="F347">_xlfn._xlws.FILTER(AnalysisResults!$G$2:$G$1666,(AnalysisResults!$E$2:$E$1666='AE_SOC_PT Shell'!$D347)*(AnalysisResults!$I$2:$I$1666='AE_SOC_PT Shell'!$F$4)*(AnalysisResults!$O$2:$O$1666='AE_SOC_PT Shell'!$B347)*(AnalysisResults!$S$2:$S$1666='AE_SOC_PT Shell'!$C347),"")</f>
        <v>( XX.X)</v>
      </c>
      <c r="G347" s="10" t="str" cm="1">
        <f t="array" ref="G347">_xlfn._xlws.FILTER(AnalysisResults!$G$2:$G$1666,(AnalysisResults!$E$2:$E$1666='AE_SOC_PT Shell'!$D347)*(AnalysisResults!$I$2:$I$1666='AE_SOC_PT Shell'!$F$4)*(AnalysisResults!$O$2:$O$1666='AE_SOC_PT Shell'!$B347)*(AnalysisResults!$S$2:$S$1666='AE_SOC_PT Shell'!$C347),"")</f>
        <v>( XX.X)</v>
      </c>
      <c r="H347" s="10" t="str" cm="1">
        <f t="array" ref="H347">_xlfn._xlws.FILTER(AnalysisResults!$G$2:$G$1666,(AnalysisResults!$E$2:$E$1666='AE_SOC_PT Shell'!$D347)*(AnalysisResults!$I$2:$I$1666='AE_SOC_PT Shell'!$F$4)*(AnalysisResults!$O$2:$O$1666='AE_SOC_PT Shell'!$B347)*(AnalysisResults!$S$2:$S$1666='AE_SOC_PT Shell'!$C347),"")</f>
        <v>( XX.X)</v>
      </c>
    </row>
    <row r="348" spans="2:8" x14ac:dyDescent="0.45">
      <c r="B348" s="12" t="str">
        <v>NERVOUS SYSTEM DISORDERS</v>
      </c>
      <c r="C348" s="12" t="str">
        <v>PARAESTHESIA</v>
      </c>
      <c r="D348" s="11" t="str">
        <v>Mth01_CatVar_ByGrp_n</v>
      </c>
      <c r="E348" s="9" t="str" cm="1">
        <f t="array" ref="E348">_xlfn._xlws.FILTER(AnalysisMethods!$H$2:$H$31,AnalysisMethods!$E$2:$E$31='AE_SOC_PT Shell'!D348,"")</f>
        <v>n</v>
      </c>
      <c r="F348" s="10" t="str" cm="1">
        <f t="array" ref="F348">_xlfn._xlws.FILTER(AnalysisResults!$G$2:$G$1666,(AnalysisResults!$E$2:$E$1666='AE_SOC_PT Shell'!$D348)*(AnalysisResults!$I$2:$I$1666='AE_SOC_PT Shell'!$F$4)*(AnalysisResults!$O$2:$O$1666='AE_SOC_PT Shell'!$B348)*(AnalysisResults!$S$2:$S$1666='AE_SOC_PT Shell'!$C348),"")</f>
        <v>XX</v>
      </c>
      <c r="G348" s="10" t="str" cm="1">
        <f t="array" ref="G348">_xlfn._xlws.FILTER(AnalysisResults!$G$2:$G$1666,(AnalysisResults!$E$2:$E$1666='AE_SOC_PT Shell'!$D348)*(AnalysisResults!$I$2:$I$1666='AE_SOC_PT Shell'!$F$4)*(AnalysisResults!$O$2:$O$1666='AE_SOC_PT Shell'!$B348)*(AnalysisResults!$S$2:$S$1666='AE_SOC_PT Shell'!$C348),"")</f>
        <v>XX</v>
      </c>
      <c r="H348" s="10" t="str" cm="1">
        <f t="array" ref="H348">_xlfn._xlws.FILTER(AnalysisResults!$G$2:$G$1666,(AnalysisResults!$E$2:$E$1666='AE_SOC_PT Shell'!$D348)*(AnalysisResults!$I$2:$I$1666='AE_SOC_PT Shell'!$F$4)*(AnalysisResults!$O$2:$O$1666='AE_SOC_PT Shell'!$B348)*(AnalysisResults!$S$2:$S$1666='AE_SOC_PT Shell'!$C348),"")</f>
        <v>XX</v>
      </c>
    </row>
    <row r="349" spans="2:8" x14ac:dyDescent="0.45">
      <c r="B349" s="12" t="str">
        <v>NERVOUS SYSTEM DISORDERS</v>
      </c>
      <c r="C349" s="12" t="str">
        <v>PARAESTHESIA</v>
      </c>
      <c r="D349" s="11" t="str">
        <v>Mth01_CatVar_ByGrp_pct</v>
      </c>
      <c r="E349" s="9" t="str" cm="1">
        <f t="array" ref="E349">_xlfn._xlws.FILTER(AnalysisMethods!$H$2:$H$31,AnalysisMethods!$E$2:$E$31='AE_SOC_PT Shell'!D349,"")</f>
        <v>%</v>
      </c>
      <c r="F349" s="10" t="str" cm="1">
        <f t="array" ref="F349">_xlfn._xlws.FILTER(AnalysisResults!$G$2:$G$1666,(AnalysisResults!$E$2:$E$1666='AE_SOC_PT Shell'!$D349)*(AnalysisResults!$I$2:$I$1666='AE_SOC_PT Shell'!$F$4)*(AnalysisResults!$O$2:$O$1666='AE_SOC_PT Shell'!$B349)*(AnalysisResults!$S$2:$S$1666='AE_SOC_PT Shell'!$C349),"")</f>
        <v>( XX.X)</v>
      </c>
      <c r="G349" s="10" t="str" cm="1">
        <f t="array" ref="G349">_xlfn._xlws.FILTER(AnalysisResults!$G$2:$G$1666,(AnalysisResults!$E$2:$E$1666='AE_SOC_PT Shell'!$D349)*(AnalysisResults!$I$2:$I$1666='AE_SOC_PT Shell'!$F$4)*(AnalysisResults!$O$2:$O$1666='AE_SOC_PT Shell'!$B349)*(AnalysisResults!$S$2:$S$1666='AE_SOC_PT Shell'!$C349),"")</f>
        <v>( XX.X)</v>
      </c>
      <c r="H349" s="10" t="str" cm="1">
        <f t="array" ref="H349">_xlfn._xlws.FILTER(AnalysisResults!$G$2:$G$1666,(AnalysisResults!$E$2:$E$1666='AE_SOC_PT Shell'!$D349)*(AnalysisResults!$I$2:$I$1666='AE_SOC_PT Shell'!$F$4)*(AnalysisResults!$O$2:$O$1666='AE_SOC_PT Shell'!$B349)*(AnalysisResults!$S$2:$S$1666='AE_SOC_PT Shell'!$C349),"")</f>
        <v>( XX.X)</v>
      </c>
    </row>
    <row r="350" spans="2:8" x14ac:dyDescent="0.45">
      <c r="B350" s="12" t="str">
        <v>NERVOUS SYSTEM DISORDERS</v>
      </c>
      <c r="C350" s="12" t="str">
        <v>PARKINSON'S DISEASE</v>
      </c>
      <c r="D350" s="11" t="str">
        <v>Mth01_CatVar_ByGrp_n</v>
      </c>
      <c r="E350" s="9" t="str" cm="1">
        <f t="array" ref="E350">_xlfn._xlws.FILTER(AnalysisMethods!$H$2:$H$31,AnalysisMethods!$E$2:$E$31='AE_SOC_PT Shell'!D350,"")</f>
        <v>n</v>
      </c>
      <c r="F350" s="10" t="str" cm="1">
        <f t="array" ref="F350">_xlfn._xlws.FILTER(AnalysisResults!$G$2:$G$1666,(AnalysisResults!$E$2:$E$1666='AE_SOC_PT Shell'!$D350)*(AnalysisResults!$I$2:$I$1666='AE_SOC_PT Shell'!$F$4)*(AnalysisResults!$O$2:$O$1666='AE_SOC_PT Shell'!$B350)*(AnalysisResults!$S$2:$S$1666='AE_SOC_PT Shell'!$C350),"")</f>
        <v>XX</v>
      </c>
      <c r="G350" s="10" t="str" cm="1">
        <f t="array" ref="G350">_xlfn._xlws.FILTER(AnalysisResults!$G$2:$G$1666,(AnalysisResults!$E$2:$E$1666='AE_SOC_PT Shell'!$D350)*(AnalysisResults!$I$2:$I$1666='AE_SOC_PT Shell'!$F$4)*(AnalysisResults!$O$2:$O$1666='AE_SOC_PT Shell'!$B350)*(AnalysisResults!$S$2:$S$1666='AE_SOC_PT Shell'!$C350),"")</f>
        <v>XX</v>
      </c>
      <c r="H350" s="10" t="str" cm="1">
        <f t="array" ref="H350">_xlfn._xlws.FILTER(AnalysisResults!$G$2:$G$1666,(AnalysisResults!$E$2:$E$1666='AE_SOC_PT Shell'!$D350)*(AnalysisResults!$I$2:$I$1666='AE_SOC_PT Shell'!$F$4)*(AnalysisResults!$O$2:$O$1666='AE_SOC_PT Shell'!$B350)*(AnalysisResults!$S$2:$S$1666='AE_SOC_PT Shell'!$C350),"")</f>
        <v>XX</v>
      </c>
    </row>
    <row r="351" spans="2:8" x14ac:dyDescent="0.45">
      <c r="B351" s="12" t="str">
        <v>NERVOUS SYSTEM DISORDERS</v>
      </c>
      <c r="C351" s="12" t="str">
        <v>PARKINSON'S DISEASE</v>
      </c>
      <c r="D351" s="11" t="str">
        <v>Mth01_CatVar_ByGrp_pct</v>
      </c>
      <c r="E351" s="9" t="str" cm="1">
        <f t="array" ref="E351">_xlfn._xlws.FILTER(AnalysisMethods!$H$2:$H$31,AnalysisMethods!$E$2:$E$31='AE_SOC_PT Shell'!D351,"")</f>
        <v>%</v>
      </c>
      <c r="F351" s="10" t="str" cm="1">
        <f t="array" ref="F351">_xlfn._xlws.FILTER(AnalysisResults!$G$2:$G$1666,(AnalysisResults!$E$2:$E$1666='AE_SOC_PT Shell'!$D351)*(AnalysisResults!$I$2:$I$1666='AE_SOC_PT Shell'!$F$4)*(AnalysisResults!$O$2:$O$1666='AE_SOC_PT Shell'!$B351)*(AnalysisResults!$S$2:$S$1666='AE_SOC_PT Shell'!$C351),"")</f>
        <v>( XX.X)</v>
      </c>
      <c r="G351" s="10" t="str" cm="1">
        <f t="array" ref="G351">_xlfn._xlws.FILTER(AnalysisResults!$G$2:$G$1666,(AnalysisResults!$E$2:$E$1666='AE_SOC_PT Shell'!$D351)*(AnalysisResults!$I$2:$I$1666='AE_SOC_PT Shell'!$F$4)*(AnalysisResults!$O$2:$O$1666='AE_SOC_PT Shell'!$B351)*(AnalysisResults!$S$2:$S$1666='AE_SOC_PT Shell'!$C351),"")</f>
        <v>( XX.X)</v>
      </c>
      <c r="H351" s="10" t="str" cm="1">
        <f t="array" ref="H351">_xlfn._xlws.FILTER(AnalysisResults!$G$2:$G$1666,(AnalysisResults!$E$2:$E$1666='AE_SOC_PT Shell'!$D351)*(AnalysisResults!$I$2:$I$1666='AE_SOC_PT Shell'!$F$4)*(AnalysisResults!$O$2:$O$1666='AE_SOC_PT Shell'!$B351)*(AnalysisResults!$S$2:$S$1666='AE_SOC_PT Shell'!$C351),"")</f>
        <v>( XX.X)</v>
      </c>
    </row>
    <row r="352" spans="2:8" x14ac:dyDescent="0.45">
      <c r="B352" s="12" t="str">
        <v>NERVOUS SYSTEM DISORDERS</v>
      </c>
      <c r="C352" s="12" t="str">
        <v>PAROSMIA</v>
      </c>
      <c r="D352" s="11" t="str">
        <v>Mth01_CatVar_ByGrp_n</v>
      </c>
      <c r="E352" s="9" t="str" cm="1">
        <f t="array" ref="E352">_xlfn._xlws.FILTER(AnalysisMethods!$H$2:$H$31,AnalysisMethods!$E$2:$E$31='AE_SOC_PT Shell'!D352,"")</f>
        <v>n</v>
      </c>
      <c r="F352" s="10" t="str" cm="1">
        <f t="array" ref="F352">_xlfn._xlws.FILTER(AnalysisResults!$G$2:$G$1666,(AnalysisResults!$E$2:$E$1666='AE_SOC_PT Shell'!$D352)*(AnalysisResults!$I$2:$I$1666='AE_SOC_PT Shell'!$F$4)*(AnalysisResults!$O$2:$O$1666='AE_SOC_PT Shell'!$B352)*(AnalysisResults!$S$2:$S$1666='AE_SOC_PT Shell'!$C352),"")</f>
        <v>XX</v>
      </c>
      <c r="G352" s="10" t="str" cm="1">
        <f t="array" ref="G352">_xlfn._xlws.FILTER(AnalysisResults!$G$2:$G$1666,(AnalysisResults!$E$2:$E$1666='AE_SOC_PT Shell'!$D352)*(AnalysisResults!$I$2:$I$1666='AE_SOC_PT Shell'!$F$4)*(AnalysisResults!$O$2:$O$1666='AE_SOC_PT Shell'!$B352)*(AnalysisResults!$S$2:$S$1666='AE_SOC_PT Shell'!$C352),"")</f>
        <v>XX</v>
      </c>
      <c r="H352" s="10" t="str" cm="1">
        <f t="array" ref="H352">_xlfn._xlws.FILTER(AnalysisResults!$G$2:$G$1666,(AnalysisResults!$E$2:$E$1666='AE_SOC_PT Shell'!$D352)*(AnalysisResults!$I$2:$I$1666='AE_SOC_PT Shell'!$F$4)*(AnalysisResults!$O$2:$O$1666='AE_SOC_PT Shell'!$B352)*(AnalysisResults!$S$2:$S$1666='AE_SOC_PT Shell'!$C352),"")</f>
        <v>XX</v>
      </c>
    </row>
    <row r="353" spans="2:8" x14ac:dyDescent="0.45">
      <c r="B353" s="12" t="str">
        <v>NERVOUS SYSTEM DISORDERS</v>
      </c>
      <c r="C353" s="12" t="str">
        <v>PAROSMIA</v>
      </c>
      <c r="D353" s="11" t="str">
        <v>Mth01_CatVar_ByGrp_pct</v>
      </c>
      <c r="E353" s="9" t="str" cm="1">
        <f t="array" ref="E353">_xlfn._xlws.FILTER(AnalysisMethods!$H$2:$H$31,AnalysisMethods!$E$2:$E$31='AE_SOC_PT Shell'!D353,"")</f>
        <v>%</v>
      </c>
      <c r="F353" s="10" t="str" cm="1">
        <f t="array" ref="F353">_xlfn._xlws.FILTER(AnalysisResults!$G$2:$G$1666,(AnalysisResults!$E$2:$E$1666='AE_SOC_PT Shell'!$D353)*(AnalysisResults!$I$2:$I$1666='AE_SOC_PT Shell'!$F$4)*(AnalysisResults!$O$2:$O$1666='AE_SOC_PT Shell'!$B353)*(AnalysisResults!$S$2:$S$1666='AE_SOC_PT Shell'!$C353),"")</f>
        <v>( XX.X)</v>
      </c>
      <c r="G353" s="10" t="str" cm="1">
        <f t="array" ref="G353">_xlfn._xlws.FILTER(AnalysisResults!$G$2:$G$1666,(AnalysisResults!$E$2:$E$1666='AE_SOC_PT Shell'!$D353)*(AnalysisResults!$I$2:$I$1666='AE_SOC_PT Shell'!$F$4)*(AnalysisResults!$O$2:$O$1666='AE_SOC_PT Shell'!$B353)*(AnalysisResults!$S$2:$S$1666='AE_SOC_PT Shell'!$C353),"")</f>
        <v>( XX.X)</v>
      </c>
      <c r="H353" s="10" t="str" cm="1">
        <f t="array" ref="H353">_xlfn._xlws.FILTER(AnalysisResults!$G$2:$G$1666,(AnalysisResults!$E$2:$E$1666='AE_SOC_PT Shell'!$D353)*(AnalysisResults!$I$2:$I$1666='AE_SOC_PT Shell'!$F$4)*(AnalysisResults!$O$2:$O$1666='AE_SOC_PT Shell'!$B353)*(AnalysisResults!$S$2:$S$1666='AE_SOC_PT Shell'!$C353),"")</f>
        <v>( XX.X)</v>
      </c>
    </row>
    <row r="354" spans="2:8" x14ac:dyDescent="0.45">
      <c r="B354" s="12" t="str">
        <v>NERVOUS SYSTEM DISORDERS</v>
      </c>
      <c r="C354" s="12" t="str">
        <v>PARTIAL SEIZURES WITH SECONDARY GENERALISATION</v>
      </c>
      <c r="D354" s="11" t="str">
        <v>Mth01_CatVar_ByGrp_n</v>
      </c>
      <c r="E354" s="9" t="str" cm="1">
        <f t="array" ref="E354">_xlfn._xlws.FILTER(AnalysisMethods!$H$2:$H$31,AnalysisMethods!$E$2:$E$31='AE_SOC_PT Shell'!D354,"")</f>
        <v>n</v>
      </c>
      <c r="F354" s="10" t="str" cm="1">
        <f t="array" ref="F354">_xlfn._xlws.FILTER(AnalysisResults!$G$2:$G$1666,(AnalysisResults!$E$2:$E$1666='AE_SOC_PT Shell'!$D354)*(AnalysisResults!$I$2:$I$1666='AE_SOC_PT Shell'!$F$4)*(AnalysisResults!$O$2:$O$1666='AE_SOC_PT Shell'!$B354)*(AnalysisResults!$S$2:$S$1666='AE_SOC_PT Shell'!$C354),"")</f>
        <v>XX</v>
      </c>
      <c r="G354" s="10" t="str" cm="1">
        <f t="array" ref="G354">_xlfn._xlws.FILTER(AnalysisResults!$G$2:$G$1666,(AnalysisResults!$E$2:$E$1666='AE_SOC_PT Shell'!$D354)*(AnalysisResults!$I$2:$I$1666='AE_SOC_PT Shell'!$F$4)*(AnalysisResults!$O$2:$O$1666='AE_SOC_PT Shell'!$B354)*(AnalysisResults!$S$2:$S$1666='AE_SOC_PT Shell'!$C354),"")</f>
        <v>XX</v>
      </c>
      <c r="H354" s="10" t="str" cm="1">
        <f t="array" ref="H354">_xlfn._xlws.FILTER(AnalysisResults!$G$2:$G$1666,(AnalysisResults!$E$2:$E$1666='AE_SOC_PT Shell'!$D354)*(AnalysisResults!$I$2:$I$1666='AE_SOC_PT Shell'!$F$4)*(AnalysisResults!$O$2:$O$1666='AE_SOC_PT Shell'!$B354)*(AnalysisResults!$S$2:$S$1666='AE_SOC_PT Shell'!$C354),"")</f>
        <v>XX</v>
      </c>
    </row>
    <row r="355" spans="2:8" x14ac:dyDescent="0.45">
      <c r="B355" s="12" t="str">
        <v>NERVOUS SYSTEM DISORDERS</v>
      </c>
      <c r="C355" s="12" t="str">
        <v>PARTIAL SEIZURES WITH SECONDARY GENERALISATION</v>
      </c>
      <c r="D355" s="11" t="str">
        <v>Mth01_CatVar_ByGrp_pct</v>
      </c>
      <c r="E355" s="9" t="str" cm="1">
        <f t="array" ref="E355">_xlfn._xlws.FILTER(AnalysisMethods!$H$2:$H$31,AnalysisMethods!$E$2:$E$31='AE_SOC_PT Shell'!D355,"")</f>
        <v>%</v>
      </c>
      <c r="F355" s="10" t="str" cm="1">
        <f t="array" ref="F355">_xlfn._xlws.FILTER(AnalysisResults!$G$2:$G$1666,(AnalysisResults!$E$2:$E$1666='AE_SOC_PT Shell'!$D355)*(AnalysisResults!$I$2:$I$1666='AE_SOC_PT Shell'!$F$4)*(AnalysisResults!$O$2:$O$1666='AE_SOC_PT Shell'!$B355)*(AnalysisResults!$S$2:$S$1666='AE_SOC_PT Shell'!$C355),"")</f>
        <v>( XX.X)</v>
      </c>
      <c r="G355" s="10" t="str" cm="1">
        <f t="array" ref="G355">_xlfn._xlws.FILTER(AnalysisResults!$G$2:$G$1666,(AnalysisResults!$E$2:$E$1666='AE_SOC_PT Shell'!$D355)*(AnalysisResults!$I$2:$I$1666='AE_SOC_PT Shell'!$F$4)*(AnalysisResults!$O$2:$O$1666='AE_SOC_PT Shell'!$B355)*(AnalysisResults!$S$2:$S$1666='AE_SOC_PT Shell'!$C355),"")</f>
        <v>( XX.X)</v>
      </c>
      <c r="H355" s="10" t="str" cm="1">
        <f t="array" ref="H355">_xlfn._xlws.FILTER(AnalysisResults!$G$2:$G$1666,(AnalysisResults!$E$2:$E$1666='AE_SOC_PT Shell'!$D355)*(AnalysisResults!$I$2:$I$1666='AE_SOC_PT Shell'!$F$4)*(AnalysisResults!$O$2:$O$1666='AE_SOC_PT Shell'!$B355)*(AnalysisResults!$S$2:$S$1666='AE_SOC_PT Shell'!$C355),"")</f>
        <v>( XX.X)</v>
      </c>
    </row>
    <row r="356" spans="2:8" x14ac:dyDescent="0.45">
      <c r="B356" s="12" t="str">
        <v>NERVOUS SYSTEM DISORDERS</v>
      </c>
      <c r="C356" s="12" t="str">
        <v>PSYCHOMOTOR HYPERACTIVITY</v>
      </c>
      <c r="D356" s="11" t="str">
        <v>Mth01_CatVar_ByGrp_n</v>
      </c>
      <c r="E356" s="9" t="str" cm="1">
        <f t="array" ref="E356">_xlfn._xlws.FILTER(AnalysisMethods!$H$2:$H$31,AnalysisMethods!$E$2:$E$31='AE_SOC_PT Shell'!D356,"")</f>
        <v>n</v>
      </c>
      <c r="F356" s="10" t="str" cm="1">
        <f t="array" ref="F356">_xlfn._xlws.FILTER(AnalysisResults!$G$2:$G$1666,(AnalysisResults!$E$2:$E$1666='AE_SOC_PT Shell'!$D356)*(AnalysisResults!$I$2:$I$1666='AE_SOC_PT Shell'!$F$4)*(AnalysisResults!$O$2:$O$1666='AE_SOC_PT Shell'!$B356)*(AnalysisResults!$S$2:$S$1666='AE_SOC_PT Shell'!$C356),"")</f>
        <v>XX</v>
      </c>
      <c r="G356" s="10" t="str" cm="1">
        <f t="array" ref="G356">_xlfn._xlws.FILTER(AnalysisResults!$G$2:$G$1666,(AnalysisResults!$E$2:$E$1666='AE_SOC_PT Shell'!$D356)*(AnalysisResults!$I$2:$I$1666='AE_SOC_PT Shell'!$F$4)*(AnalysisResults!$O$2:$O$1666='AE_SOC_PT Shell'!$B356)*(AnalysisResults!$S$2:$S$1666='AE_SOC_PT Shell'!$C356),"")</f>
        <v>XX</v>
      </c>
      <c r="H356" s="10" t="str" cm="1">
        <f t="array" ref="H356">_xlfn._xlws.FILTER(AnalysisResults!$G$2:$G$1666,(AnalysisResults!$E$2:$E$1666='AE_SOC_PT Shell'!$D356)*(AnalysisResults!$I$2:$I$1666='AE_SOC_PT Shell'!$F$4)*(AnalysisResults!$O$2:$O$1666='AE_SOC_PT Shell'!$B356)*(AnalysisResults!$S$2:$S$1666='AE_SOC_PT Shell'!$C356),"")</f>
        <v>XX</v>
      </c>
    </row>
    <row r="357" spans="2:8" x14ac:dyDescent="0.45">
      <c r="B357" s="12" t="str">
        <v>NERVOUS SYSTEM DISORDERS</v>
      </c>
      <c r="C357" s="12" t="str">
        <v>PSYCHOMOTOR HYPERACTIVITY</v>
      </c>
      <c r="D357" s="11" t="str">
        <v>Mth01_CatVar_ByGrp_pct</v>
      </c>
      <c r="E357" s="9" t="str" cm="1">
        <f t="array" ref="E357">_xlfn._xlws.FILTER(AnalysisMethods!$H$2:$H$31,AnalysisMethods!$E$2:$E$31='AE_SOC_PT Shell'!D357,"")</f>
        <v>%</v>
      </c>
      <c r="F357" s="10" t="str" cm="1">
        <f t="array" ref="F357">_xlfn._xlws.FILTER(AnalysisResults!$G$2:$G$1666,(AnalysisResults!$E$2:$E$1666='AE_SOC_PT Shell'!$D357)*(AnalysisResults!$I$2:$I$1666='AE_SOC_PT Shell'!$F$4)*(AnalysisResults!$O$2:$O$1666='AE_SOC_PT Shell'!$B357)*(AnalysisResults!$S$2:$S$1666='AE_SOC_PT Shell'!$C357),"")</f>
        <v>( XX.X)</v>
      </c>
      <c r="G357" s="10" t="str" cm="1">
        <f t="array" ref="G357">_xlfn._xlws.FILTER(AnalysisResults!$G$2:$G$1666,(AnalysisResults!$E$2:$E$1666='AE_SOC_PT Shell'!$D357)*(AnalysisResults!$I$2:$I$1666='AE_SOC_PT Shell'!$F$4)*(AnalysisResults!$O$2:$O$1666='AE_SOC_PT Shell'!$B357)*(AnalysisResults!$S$2:$S$1666='AE_SOC_PT Shell'!$C357),"")</f>
        <v>( XX.X)</v>
      </c>
      <c r="H357" s="10" t="str" cm="1">
        <f t="array" ref="H357">_xlfn._xlws.FILTER(AnalysisResults!$G$2:$G$1666,(AnalysisResults!$E$2:$E$1666='AE_SOC_PT Shell'!$D357)*(AnalysisResults!$I$2:$I$1666='AE_SOC_PT Shell'!$F$4)*(AnalysisResults!$O$2:$O$1666='AE_SOC_PT Shell'!$B357)*(AnalysisResults!$S$2:$S$1666='AE_SOC_PT Shell'!$C357),"")</f>
        <v>( XX.X)</v>
      </c>
    </row>
    <row r="358" spans="2:8" x14ac:dyDescent="0.45">
      <c r="B358" s="12" t="str">
        <v>NERVOUS SYSTEM DISORDERS</v>
      </c>
      <c r="C358" s="12" t="str">
        <v>SOMNOLENCE</v>
      </c>
      <c r="D358" s="11" t="str">
        <v>Mth01_CatVar_ByGrp_n</v>
      </c>
      <c r="E358" s="9" t="str" cm="1">
        <f t="array" ref="E358">_xlfn._xlws.FILTER(AnalysisMethods!$H$2:$H$31,AnalysisMethods!$E$2:$E$31='AE_SOC_PT Shell'!D358,"")</f>
        <v>n</v>
      </c>
      <c r="F358" s="10" t="str" cm="1">
        <f t="array" ref="F358">_xlfn._xlws.FILTER(AnalysisResults!$G$2:$G$1666,(AnalysisResults!$E$2:$E$1666='AE_SOC_PT Shell'!$D358)*(AnalysisResults!$I$2:$I$1666='AE_SOC_PT Shell'!$F$4)*(AnalysisResults!$O$2:$O$1666='AE_SOC_PT Shell'!$B358)*(AnalysisResults!$S$2:$S$1666='AE_SOC_PT Shell'!$C358),"")</f>
        <v>XX</v>
      </c>
      <c r="G358" s="10" t="str" cm="1">
        <f t="array" ref="G358">_xlfn._xlws.FILTER(AnalysisResults!$G$2:$G$1666,(AnalysisResults!$E$2:$E$1666='AE_SOC_PT Shell'!$D358)*(AnalysisResults!$I$2:$I$1666='AE_SOC_PT Shell'!$F$4)*(AnalysisResults!$O$2:$O$1666='AE_SOC_PT Shell'!$B358)*(AnalysisResults!$S$2:$S$1666='AE_SOC_PT Shell'!$C358),"")</f>
        <v>XX</v>
      </c>
      <c r="H358" s="10" t="str" cm="1">
        <f t="array" ref="H358">_xlfn._xlws.FILTER(AnalysisResults!$G$2:$G$1666,(AnalysisResults!$E$2:$E$1666='AE_SOC_PT Shell'!$D358)*(AnalysisResults!$I$2:$I$1666='AE_SOC_PT Shell'!$F$4)*(AnalysisResults!$O$2:$O$1666='AE_SOC_PT Shell'!$B358)*(AnalysisResults!$S$2:$S$1666='AE_SOC_PT Shell'!$C358),"")</f>
        <v>XX</v>
      </c>
    </row>
    <row r="359" spans="2:8" x14ac:dyDescent="0.45">
      <c r="B359" s="12" t="str">
        <v>NERVOUS SYSTEM DISORDERS</v>
      </c>
      <c r="C359" s="12" t="str">
        <v>SOMNOLENCE</v>
      </c>
      <c r="D359" s="11" t="str">
        <v>Mth01_CatVar_ByGrp_pct</v>
      </c>
      <c r="E359" s="9" t="str" cm="1">
        <f t="array" ref="E359">_xlfn._xlws.FILTER(AnalysisMethods!$H$2:$H$31,AnalysisMethods!$E$2:$E$31='AE_SOC_PT Shell'!D359,"")</f>
        <v>%</v>
      </c>
      <c r="F359" s="10" t="str" cm="1">
        <f t="array" ref="F359">_xlfn._xlws.FILTER(AnalysisResults!$G$2:$G$1666,(AnalysisResults!$E$2:$E$1666='AE_SOC_PT Shell'!$D359)*(AnalysisResults!$I$2:$I$1666='AE_SOC_PT Shell'!$F$4)*(AnalysisResults!$O$2:$O$1666='AE_SOC_PT Shell'!$B359)*(AnalysisResults!$S$2:$S$1666='AE_SOC_PT Shell'!$C359),"")</f>
        <v>( XX.X)</v>
      </c>
      <c r="G359" s="10" t="str" cm="1">
        <f t="array" ref="G359">_xlfn._xlws.FILTER(AnalysisResults!$G$2:$G$1666,(AnalysisResults!$E$2:$E$1666='AE_SOC_PT Shell'!$D359)*(AnalysisResults!$I$2:$I$1666='AE_SOC_PT Shell'!$F$4)*(AnalysisResults!$O$2:$O$1666='AE_SOC_PT Shell'!$B359)*(AnalysisResults!$S$2:$S$1666='AE_SOC_PT Shell'!$C359),"")</f>
        <v>( XX.X)</v>
      </c>
      <c r="H359" s="10" t="str" cm="1">
        <f t="array" ref="H359">_xlfn._xlws.FILTER(AnalysisResults!$G$2:$G$1666,(AnalysisResults!$E$2:$E$1666='AE_SOC_PT Shell'!$D359)*(AnalysisResults!$I$2:$I$1666='AE_SOC_PT Shell'!$F$4)*(AnalysisResults!$O$2:$O$1666='AE_SOC_PT Shell'!$B359)*(AnalysisResults!$S$2:$S$1666='AE_SOC_PT Shell'!$C359),"")</f>
        <v>( XX.X)</v>
      </c>
    </row>
    <row r="360" spans="2:8" x14ac:dyDescent="0.45">
      <c r="B360" s="12" t="str">
        <v>NERVOUS SYSTEM DISORDERS</v>
      </c>
      <c r="C360" s="12" t="str">
        <v>STUPOR</v>
      </c>
      <c r="D360" s="11" t="str">
        <v>Mth01_CatVar_ByGrp_n</v>
      </c>
      <c r="E360" s="9" t="str" cm="1">
        <f t="array" ref="E360">_xlfn._xlws.FILTER(AnalysisMethods!$H$2:$H$31,AnalysisMethods!$E$2:$E$31='AE_SOC_PT Shell'!D360,"")</f>
        <v>n</v>
      </c>
      <c r="F360" s="10" t="str" cm="1">
        <f t="array" ref="F360">_xlfn._xlws.FILTER(AnalysisResults!$G$2:$G$1666,(AnalysisResults!$E$2:$E$1666='AE_SOC_PT Shell'!$D360)*(AnalysisResults!$I$2:$I$1666='AE_SOC_PT Shell'!$F$4)*(AnalysisResults!$O$2:$O$1666='AE_SOC_PT Shell'!$B360)*(AnalysisResults!$S$2:$S$1666='AE_SOC_PT Shell'!$C360),"")</f>
        <v>XX</v>
      </c>
      <c r="G360" s="10" t="str" cm="1">
        <f t="array" ref="G360">_xlfn._xlws.FILTER(AnalysisResults!$G$2:$G$1666,(AnalysisResults!$E$2:$E$1666='AE_SOC_PT Shell'!$D360)*(AnalysisResults!$I$2:$I$1666='AE_SOC_PT Shell'!$F$4)*(AnalysisResults!$O$2:$O$1666='AE_SOC_PT Shell'!$B360)*(AnalysisResults!$S$2:$S$1666='AE_SOC_PT Shell'!$C360),"")</f>
        <v>XX</v>
      </c>
      <c r="H360" s="10" t="str" cm="1">
        <f t="array" ref="H360">_xlfn._xlws.FILTER(AnalysisResults!$G$2:$G$1666,(AnalysisResults!$E$2:$E$1666='AE_SOC_PT Shell'!$D360)*(AnalysisResults!$I$2:$I$1666='AE_SOC_PT Shell'!$F$4)*(AnalysisResults!$O$2:$O$1666='AE_SOC_PT Shell'!$B360)*(AnalysisResults!$S$2:$S$1666='AE_SOC_PT Shell'!$C360),"")</f>
        <v>XX</v>
      </c>
    </row>
    <row r="361" spans="2:8" x14ac:dyDescent="0.45">
      <c r="B361" s="12" t="str">
        <v>NERVOUS SYSTEM DISORDERS</v>
      </c>
      <c r="C361" s="12" t="str">
        <v>STUPOR</v>
      </c>
      <c r="D361" s="11" t="str">
        <v>Mth01_CatVar_ByGrp_pct</v>
      </c>
      <c r="E361" s="9" t="str" cm="1">
        <f t="array" ref="E361">_xlfn._xlws.FILTER(AnalysisMethods!$H$2:$H$31,AnalysisMethods!$E$2:$E$31='AE_SOC_PT Shell'!D361,"")</f>
        <v>%</v>
      </c>
      <c r="F361" s="10" t="str" cm="1">
        <f t="array" ref="F361">_xlfn._xlws.FILTER(AnalysisResults!$G$2:$G$1666,(AnalysisResults!$E$2:$E$1666='AE_SOC_PT Shell'!$D361)*(AnalysisResults!$I$2:$I$1666='AE_SOC_PT Shell'!$F$4)*(AnalysisResults!$O$2:$O$1666='AE_SOC_PT Shell'!$B361)*(AnalysisResults!$S$2:$S$1666='AE_SOC_PT Shell'!$C361),"")</f>
        <v>( XX.X)</v>
      </c>
      <c r="G361" s="10" t="str" cm="1">
        <f t="array" ref="G361">_xlfn._xlws.FILTER(AnalysisResults!$G$2:$G$1666,(AnalysisResults!$E$2:$E$1666='AE_SOC_PT Shell'!$D361)*(AnalysisResults!$I$2:$I$1666='AE_SOC_PT Shell'!$F$4)*(AnalysisResults!$O$2:$O$1666='AE_SOC_PT Shell'!$B361)*(AnalysisResults!$S$2:$S$1666='AE_SOC_PT Shell'!$C361),"")</f>
        <v>( XX.X)</v>
      </c>
      <c r="H361" s="10" t="str" cm="1">
        <f t="array" ref="H361">_xlfn._xlws.FILTER(AnalysisResults!$G$2:$G$1666,(AnalysisResults!$E$2:$E$1666='AE_SOC_PT Shell'!$D361)*(AnalysisResults!$I$2:$I$1666='AE_SOC_PT Shell'!$F$4)*(AnalysisResults!$O$2:$O$1666='AE_SOC_PT Shell'!$B361)*(AnalysisResults!$S$2:$S$1666='AE_SOC_PT Shell'!$C361),"")</f>
        <v>( XX.X)</v>
      </c>
    </row>
    <row r="362" spans="2:8" x14ac:dyDescent="0.45">
      <c r="B362" s="12" t="str">
        <v>NERVOUS SYSTEM DISORDERS</v>
      </c>
      <c r="C362" s="12" t="str">
        <v>SYNCOPE VASOVAGAL</v>
      </c>
      <c r="D362" s="11" t="str">
        <v>Mth01_CatVar_ByGrp_n</v>
      </c>
      <c r="E362" s="9" t="str" cm="1">
        <f t="array" ref="E362">_xlfn._xlws.FILTER(AnalysisMethods!$H$2:$H$31,AnalysisMethods!$E$2:$E$31='AE_SOC_PT Shell'!D362,"")</f>
        <v>n</v>
      </c>
      <c r="F362" s="10" t="str" cm="1">
        <f t="array" ref="F362">_xlfn._xlws.FILTER(AnalysisResults!$G$2:$G$1666,(AnalysisResults!$E$2:$E$1666='AE_SOC_PT Shell'!$D362)*(AnalysisResults!$I$2:$I$1666='AE_SOC_PT Shell'!$F$4)*(AnalysisResults!$O$2:$O$1666='AE_SOC_PT Shell'!$B362)*(AnalysisResults!$S$2:$S$1666='AE_SOC_PT Shell'!$C362),"")</f>
        <v>XX</v>
      </c>
      <c r="G362" s="10" t="str" cm="1">
        <f t="array" ref="G362">_xlfn._xlws.FILTER(AnalysisResults!$G$2:$G$1666,(AnalysisResults!$E$2:$E$1666='AE_SOC_PT Shell'!$D362)*(AnalysisResults!$I$2:$I$1666='AE_SOC_PT Shell'!$F$4)*(AnalysisResults!$O$2:$O$1666='AE_SOC_PT Shell'!$B362)*(AnalysisResults!$S$2:$S$1666='AE_SOC_PT Shell'!$C362),"")</f>
        <v>XX</v>
      </c>
      <c r="H362" s="10" t="str" cm="1">
        <f t="array" ref="H362">_xlfn._xlws.FILTER(AnalysisResults!$G$2:$G$1666,(AnalysisResults!$E$2:$E$1666='AE_SOC_PT Shell'!$D362)*(AnalysisResults!$I$2:$I$1666='AE_SOC_PT Shell'!$F$4)*(AnalysisResults!$O$2:$O$1666='AE_SOC_PT Shell'!$B362)*(AnalysisResults!$S$2:$S$1666='AE_SOC_PT Shell'!$C362),"")</f>
        <v>XX</v>
      </c>
    </row>
    <row r="363" spans="2:8" x14ac:dyDescent="0.45">
      <c r="B363" s="12" t="str">
        <v>NERVOUS SYSTEM DISORDERS</v>
      </c>
      <c r="C363" s="12" t="str">
        <v>SYNCOPE VASOVAGAL</v>
      </c>
      <c r="D363" s="11" t="str">
        <v>Mth01_CatVar_ByGrp_pct</v>
      </c>
      <c r="E363" s="9" t="str" cm="1">
        <f t="array" ref="E363">_xlfn._xlws.FILTER(AnalysisMethods!$H$2:$H$31,AnalysisMethods!$E$2:$E$31='AE_SOC_PT Shell'!D363,"")</f>
        <v>%</v>
      </c>
      <c r="F363" s="10" t="str" cm="1">
        <f t="array" ref="F363">_xlfn._xlws.FILTER(AnalysisResults!$G$2:$G$1666,(AnalysisResults!$E$2:$E$1666='AE_SOC_PT Shell'!$D363)*(AnalysisResults!$I$2:$I$1666='AE_SOC_PT Shell'!$F$4)*(AnalysisResults!$O$2:$O$1666='AE_SOC_PT Shell'!$B363)*(AnalysisResults!$S$2:$S$1666='AE_SOC_PT Shell'!$C363),"")</f>
        <v>( XX.X)</v>
      </c>
      <c r="G363" s="10" t="str" cm="1">
        <f t="array" ref="G363">_xlfn._xlws.FILTER(AnalysisResults!$G$2:$G$1666,(AnalysisResults!$E$2:$E$1666='AE_SOC_PT Shell'!$D363)*(AnalysisResults!$I$2:$I$1666='AE_SOC_PT Shell'!$F$4)*(AnalysisResults!$O$2:$O$1666='AE_SOC_PT Shell'!$B363)*(AnalysisResults!$S$2:$S$1666='AE_SOC_PT Shell'!$C363),"")</f>
        <v>( XX.X)</v>
      </c>
      <c r="H363" s="10" t="str" cm="1">
        <f t="array" ref="H363">_xlfn._xlws.FILTER(AnalysisResults!$G$2:$G$1666,(AnalysisResults!$E$2:$E$1666='AE_SOC_PT Shell'!$D363)*(AnalysisResults!$I$2:$I$1666='AE_SOC_PT Shell'!$F$4)*(AnalysisResults!$O$2:$O$1666='AE_SOC_PT Shell'!$B363)*(AnalysisResults!$S$2:$S$1666='AE_SOC_PT Shell'!$C363),"")</f>
        <v>( XX.X)</v>
      </c>
    </row>
    <row r="364" spans="2:8" x14ac:dyDescent="0.45">
      <c r="B364" s="12" t="str">
        <v>NERVOUS SYSTEM DISORDERS</v>
      </c>
      <c r="C364" s="12" t="str">
        <v>SYNCOPE</v>
      </c>
      <c r="D364" s="11" t="str">
        <v>Mth01_CatVar_ByGrp_n</v>
      </c>
      <c r="E364" s="9" t="str" cm="1">
        <f t="array" ref="E364">_xlfn._xlws.FILTER(AnalysisMethods!$H$2:$H$31,AnalysisMethods!$E$2:$E$31='AE_SOC_PT Shell'!D364,"")</f>
        <v>n</v>
      </c>
      <c r="F364" s="10" t="str" cm="1">
        <f t="array" ref="F364">_xlfn._xlws.FILTER(AnalysisResults!$G$2:$G$1666,(AnalysisResults!$E$2:$E$1666='AE_SOC_PT Shell'!$D364)*(AnalysisResults!$I$2:$I$1666='AE_SOC_PT Shell'!$F$4)*(AnalysisResults!$O$2:$O$1666='AE_SOC_PT Shell'!$B364)*(AnalysisResults!$S$2:$S$1666='AE_SOC_PT Shell'!$C364),"")</f>
        <v>XX</v>
      </c>
      <c r="G364" s="10" t="str" cm="1">
        <f t="array" ref="G364">_xlfn._xlws.FILTER(AnalysisResults!$G$2:$G$1666,(AnalysisResults!$E$2:$E$1666='AE_SOC_PT Shell'!$D364)*(AnalysisResults!$I$2:$I$1666='AE_SOC_PT Shell'!$F$4)*(AnalysisResults!$O$2:$O$1666='AE_SOC_PT Shell'!$B364)*(AnalysisResults!$S$2:$S$1666='AE_SOC_PT Shell'!$C364),"")</f>
        <v>XX</v>
      </c>
      <c r="H364" s="10" t="str" cm="1">
        <f t="array" ref="H364">_xlfn._xlws.FILTER(AnalysisResults!$G$2:$G$1666,(AnalysisResults!$E$2:$E$1666='AE_SOC_PT Shell'!$D364)*(AnalysisResults!$I$2:$I$1666='AE_SOC_PT Shell'!$F$4)*(AnalysisResults!$O$2:$O$1666='AE_SOC_PT Shell'!$B364)*(AnalysisResults!$S$2:$S$1666='AE_SOC_PT Shell'!$C364),"")</f>
        <v>XX</v>
      </c>
    </row>
    <row r="365" spans="2:8" x14ac:dyDescent="0.45">
      <c r="B365" s="12" t="str">
        <v>NERVOUS SYSTEM DISORDERS</v>
      </c>
      <c r="C365" s="12" t="str">
        <v>SYNCOPE</v>
      </c>
      <c r="D365" s="11" t="str">
        <v>Mth01_CatVar_ByGrp_pct</v>
      </c>
      <c r="E365" s="9" t="str" cm="1">
        <f t="array" ref="E365">_xlfn._xlws.FILTER(AnalysisMethods!$H$2:$H$31,AnalysisMethods!$E$2:$E$31='AE_SOC_PT Shell'!D365,"")</f>
        <v>%</v>
      </c>
      <c r="F365" s="10" t="str" cm="1">
        <f t="array" ref="F365">_xlfn._xlws.FILTER(AnalysisResults!$G$2:$G$1666,(AnalysisResults!$E$2:$E$1666='AE_SOC_PT Shell'!$D365)*(AnalysisResults!$I$2:$I$1666='AE_SOC_PT Shell'!$F$4)*(AnalysisResults!$O$2:$O$1666='AE_SOC_PT Shell'!$B365)*(AnalysisResults!$S$2:$S$1666='AE_SOC_PT Shell'!$C365),"")</f>
        <v>( XX.X)</v>
      </c>
      <c r="G365" s="10" t="str" cm="1">
        <f t="array" ref="G365">_xlfn._xlws.FILTER(AnalysisResults!$G$2:$G$1666,(AnalysisResults!$E$2:$E$1666='AE_SOC_PT Shell'!$D365)*(AnalysisResults!$I$2:$I$1666='AE_SOC_PT Shell'!$F$4)*(AnalysisResults!$O$2:$O$1666='AE_SOC_PT Shell'!$B365)*(AnalysisResults!$S$2:$S$1666='AE_SOC_PT Shell'!$C365),"")</f>
        <v>( XX.X)</v>
      </c>
      <c r="H365" s="10" t="str" cm="1">
        <f t="array" ref="H365">_xlfn._xlws.FILTER(AnalysisResults!$G$2:$G$1666,(AnalysisResults!$E$2:$E$1666='AE_SOC_PT Shell'!$D365)*(AnalysisResults!$I$2:$I$1666='AE_SOC_PT Shell'!$F$4)*(AnalysisResults!$O$2:$O$1666='AE_SOC_PT Shell'!$B365)*(AnalysisResults!$S$2:$S$1666='AE_SOC_PT Shell'!$C365),"")</f>
        <v>( XX.X)</v>
      </c>
    </row>
    <row r="366" spans="2:8" x14ac:dyDescent="0.45">
      <c r="B366" s="12" t="str">
        <v>NERVOUS SYSTEM DISORDERS</v>
      </c>
      <c r="C366" s="12" t="str">
        <v>TRANSIENT ISCHAEMIC ATTACK</v>
      </c>
      <c r="D366" s="11" t="str">
        <v>Mth01_CatVar_ByGrp_n</v>
      </c>
      <c r="E366" s="9" t="str" cm="1">
        <f t="array" ref="E366">_xlfn._xlws.FILTER(AnalysisMethods!$H$2:$H$31,AnalysisMethods!$E$2:$E$31='AE_SOC_PT Shell'!D366,"")</f>
        <v>n</v>
      </c>
      <c r="F366" s="10" t="str" cm="1">
        <f t="array" ref="F366">_xlfn._xlws.FILTER(AnalysisResults!$G$2:$G$1666,(AnalysisResults!$E$2:$E$1666='AE_SOC_PT Shell'!$D366)*(AnalysisResults!$I$2:$I$1666='AE_SOC_PT Shell'!$F$4)*(AnalysisResults!$O$2:$O$1666='AE_SOC_PT Shell'!$B366)*(AnalysisResults!$S$2:$S$1666='AE_SOC_PT Shell'!$C366),"")</f>
        <v>XX</v>
      </c>
      <c r="G366" s="10" t="str" cm="1">
        <f t="array" ref="G366">_xlfn._xlws.FILTER(AnalysisResults!$G$2:$G$1666,(AnalysisResults!$E$2:$E$1666='AE_SOC_PT Shell'!$D366)*(AnalysisResults!$I$2:$I$1666='AE_SOC_PT Shell'!$F$4)*(AnalysisResults!$O$2:$O$1666='AE_SOC_PT Shell'!$B366)*(AnalysisResults!$S$2:$S$1666='AE_SOC_PT Shell'!$C366),"")</f>
        <v>XX</v>
      </c>
      <c r="H366" s="10" t="str" cm="1">
        <f t="array" ref="H366">_xlfn._xlws.FILTER(AnalysisResults!$G$2:$G$1666,(AnalysisResults!$E$2:$E$1666='AE_SOC_PT Shell'!$D366)*(AnalysisResults!$I$2:$I$1666='AE_SOC_PT Shell'!$F$4)*(AnalysisResults!$O$2:$O$1666='AE_SOC_PT Shell'!$B366)*(AnalysisResults!$S$2:$S$1666='AE_SOC_PT Shell'!$C366),"")</f>
        <v>XX</v>
      </c>
    </row>
    <row r="367" spans="2:8" x14ac:dyDescent="0.45">
      <c r="B367" s="12" t="str">
        <v>NERVOUS SYSTEM DISORDERS</v>
      </c>
      <c r="C367" s="12" t="str">
        <v>TRANSIENT ISCHAEMIC ATTACK</v>
      </c>
      <c r="D367" s="11" t="str">
        <v>Mth01_CatVar_ByGrp_pct</v>
      </c>
      <c r="E367" s="9" t="str" cm="1">
        <f t="array" ref="E367">_xlfn._xlws.FILTER(AnalysisMethods!$H$2:$H$31,AnalysisMethods!$E$2:$E$31='AE_SOC_PT Shell'!D367,"")</f>
        <v>%</v>
      </c>
      <c r="F367" s="10" t="str" cm="1">
        <f t="array" ref="F367">_xlfn._xlws.FILTER(AnalysisResults!$G$2:$G$1666,(AnalysisResults!$E$2:$E$1666='AE_SOC_PT Shell'!$D367)*(AnalysisResults!$I$2:$I$1666='AE_SOC_PT Shell'!$F$4)*(AnalysisResults!$O$2:$O$1666='AE_SOC_PT Shell'!$B367)*(AnalysisResults!$S$2:$S$1666='AE_SOC_PT Shell'!$C367),"")</f>
        <v>( XX.X)</v>
      </c>
      <c r="G367" s="10" t="str" cm="1">
        <f t="array" ref="G367">_xlfn._xlws.FILTER(AnalysisResults!$G$2:$G$1666,(AnalysisResults!$E$2:$E$1666='AE_SOC_PT Shell'!$D367)*(AnalysisResults!$I$2:$I$1666='AE_SOC_PT Shell'!$F$4)*(AnalysisResults!$O$2:$O$1666='AE_SOC_PT Shell'!$B367)*(AnalysisResults!$S$2:$S$1666='AE_SOC_PT Shell'!$C367),"")</f>
        <v>( XX.X)</v>
      </c>
      <c r="H367" s="10" t="str" cm="1">
        <f t="array" ref="H367">_xlfn._xlws.FILTER(AnalysisResults!$G$2:$G$1666,(AnalysisResults!$E$2:$E$1666='AE_SOC_PT Shell'!$D367)*(AnalysisResults!$I$2:$I$1666='AE_SOC_PT Shell'!$F$4)*(AnalysisResults!$O$2:$O$1666='AE_SOC_PT Shell'!$B367)*(AnalysisResults!$S$2:$S$1666='AE_SOC_PT Shell'!$C367),"")</f>
        <v>( XX.X)</v>
      </c>
    </row>
    <row r="368" spans="2:8" x14ac:dyDescent="0.45">
      <c r="B368" s="12" t="str">
        <v>PSYCHIATRIC DISORDERS</v>
      </c>
      <c r="C368" s="12" t="str">
        <v/>
      </c>
      <c r="D368" s="11" t="str">
        <v>Mth01_CatVar_ByGrp_n</v>
      </c>
      <c r="E368" s="9" t="str" cm="1">
        <f t="array" ref="E368">_xlfn._xlws.FILTER(AnalysisMethods!$H$2:$H$31,AnalysisMethods!$E$2:$E$31='AE_SOC_PT Shell'!D368,"")</f>
        <v>n</v>
      </c>
      <c r="F368" s="10" t="str" cm="1">
        <f t="array" ref="F368">_xlfn._xlws.FILTER(AnalysisResults!$G$2:$G$1666,(AnalysisResults!$E$2:$E$1666='AE_SOC_PT Shell'!$D368)*(AnalysisResults!$I$2:$I$1666='AE_SOC_PT Shell'!$F$4)*(AnalysisResults!$O$2:$O$1666='AE_SOC_PT Shell'!$B368)*(AnalysisResults!$S$2:$S$1666='AE_SOC_PT Shell'!$C368),"")</f>
        <v>XX</v>
      </c>
      <c r="G368" s="10" t="str" cm="1">
        <f t="array" ref="G368">_xlfn._xlws.FILTER(AnalysisResults!$G$2:$G$1666,(AnalysisResults!$E$2:$E$1666='AE_SOC_PT Shell'!$D368)*(AnalysisResults!$I$2:$I$1666='AE_SOC_PT Shell'!$F$4)*(AnalysisResults!$O$2:$O$1666='AE_SOC_PT Shell'!$B368)*(AnalysisResults!$S$2:$S$1666='AE_SOC_PT Shell'!$C368),"")</f>
        <v>XX</v>
      </c>
      <c r="H368" s="10" t="str" cm="1">
        <f t="array" ref="H368">_xlfn._xlws.FILTER(AnalysisResults!$G$2:$G$1666,(AnalysisResults!$E$2:$E$1666='AE_SOC_PT Shell'!$D368)*(AnalysisResults!$I$2:$I$1666='AE_SOC_PT Shell'!$F$4)*(AnalysisResults!$O$2:$O$1666='AE_SOC_PT Shell'!$B368)*(AnalysisResults!$S$2:$S$1666='AE_SOC_PT Shell'!$C368),"")</f>
        <v>XX</v>
      </c>
    </row>
    <row r="369" spans="2:8" x14ac:dyDescent="0.45">
      <c r="B369" s="12" t="str">
        <v>PSYCHIATRIC DISORDERS</v>
      </c>
      <c r="C369" s="12" t="str">
        <v/>
      </c>
      <c r="D369" s="11" t="str">
        <v>Mth01_CatVar_ByGrp_pct</v>
      </c>
      <c r="E369" s="9" t="str" cm="1">
        <f t="array" ref="E369">_xlfn._xlws.FILTER(AnalysisMethods!$H$2:$H$31,AnalysisMethods!$E$2:$E$31='AE_SOC_PT Shell'!D369,"")</f>
        <v>%</v>
      </c>
      <c r="F369" s="10" t="str" cm="1">
        <f t="array" ref="F369">_xlfn._xlws.FILTER(AnalysisResults!$G$2:$G$1666,(AnalysisResults!$E$2:$E$1666='AE_SOC_PT Shell'!$D369)*(AnalysisResults!$I$2:$I$1666='AE_SOC_PT Shell'!$F$4)*(AnalysisResults!$O$2:$O$1666='AE_SOC_PT Shell'!$B369)*(AnalysisResults!$S$2:$S$1666='AE_SOC_PT Shell'!$C369),"")</f>
        <v>( XX.X)</v>
      </c>
      <c r="G369" s="10" t="str" cm="1">
        <f t="array" ref="G369">_xlfn._xlws.FILTER(AnalysisResults!$G$2:$G$1666,(AnalysisResults!$E$2:$E$1666='AE_SOC_PT Shell'!$D369)*(AnalysisResults!$I$2:$I$1666='AE_SOC_PT Shell'!$F$4)*(AnalysisResults!$O$2:$O$1666='AE_SOC_PT Shell'!$B369)*(AnalysisResults!$S$2:$S$1666='AE_SOC_PT Shell'!$C369),"")</f>
        <v>( XX.X)</v>
      </c>
      <c r="H369" s="10" t="str" cm="1">
        <f t="array" ref="H369">_xlfn._xlws.FILTER(AnalysisResults!$G$2:$G$1666,(AnalysisResults!$E$2:$E$1666='AE_SOC_PT Shell'!$D369)*(AnalysisResults!$I$2:$I$1666='AE_SOC_PT Shell'!$F$4)*(AnalysisResults!$O$2:$O$1666='AE_SOC_PT Shell'!$B369)*(AnalysisResults!$S$2:$S$1666='AE_SOC_PT Shell'!$C369),"")</f>
        <v>( XX.X)</v>
      </c>
    </row>
    <row r="370" spans="2:8" x14ac:dyDescent="0.45">
      <c r="B370" s="12" t="str">
        <v>PSYCHIATRIC DISORDERS</v>
      </c>
      <c r="C370" s="12" t="str">
        <v>AGITATION</v>
      </c>
      <c r="D370" s="11" t="str">
        <v>Mth01_CatVar_ByGrp_n</v>
      </c>
      <c r="E370" s="9" t="str" cm="1">
        <f t="array" ref="E370">_xlfn._xlws.FILTER(AnalysisMethods!$H$2:$H$31,AnalysisMethods!$E$2:$E$31='AE_SOC_PT Shell'!D370,"")</f>
        <v>n</v>
      </c>
      <c r="F370" s="10" t="str" cm="1">
        <f t="array" ref="F370">_xlfn._xlws.FILTER(AnalysisResults!$G$2:$G$1666,(AnalysisResults!$E$2:$E$1666='AE_SOC_PT Shell'!$D370)*(AnalysisResults!$I$2:$I$1666='AE_SOC_PT Shell'!$F$4)*(AnalysisResults!$O$2:$O$1666='AE_SOC_PT Shell'!$B370)*(AnalysisResults!$S$2:$S$1666='AE_SOC_PT Shell'!$C370),"")</f>
        <v>XX</v>
      </c>
      <c r="G370" s="10" t="str" cm="1">
        <f t="array" ref="G370">_xlfn._xlws.FILTER(AnalysisResults!$G$2:$G$1666,(AnalysisResults!$E$2:$E$1666='AE_SOC_PT Shell'!$D370)*(AnalysisResults!$I$2:$I$1666='AE_SOC_PT Shell'!$F$4)*(AnalysisResults!$O$2:$O$1666='AE_SOC_PT Shell'!$B370)*(AnalysisResults!$S$2:$S$1666='AE_SOC_PT Shell'!$C370),"")</f>
        <v>XX</v>
      </c>
      <c r="H370" s="10" t="str" cm="1">
        <f t="array" ref="H370">_xlfn._xlws.FILTER(AnalysisResults!$G$2:$G$1666,(AnalysisResults!$E$2:$E$1666='AE_SOC_PT Shell'!$D370)*(AnalysisResults!$I$2:$I$1666='AE_SOC_PT Shell'!$F$4)*(AnalysisResults!$O$2:$O$1666='AE_SOC_PT Shell'!$B370)*(AnalysisResults!$S$2:$S$1666='AE_SOC_PT Shell'!$C370),"")</f>
        <v>XX</v>
      </c>
    </row>
    <row r="371" spans="2:8" x14ac:dyDescent="0.45">
      <c r="B371" s="12" t="str">
        <v>PSYCHIATRIC DISORDERS</v>
      </c>
      <c r="C371" s="12" t="str">
        <v>AGITATION</v>
      </c>
      <c r="D371" s="11" t="str">
        <v>Mth01_CatVar_ByGrp_pct</v>
      </c>
      <c r="E371" s="9" t="str" cm="1">
        <f t="array" ref="E371">_xlfn._xlws.FILTER(AnalysisMethods!$H$2:$H$31,AnalysisMethods!$E$2:$E$31='AE_SOC_PT Shell'!D371,"")</f>
        <v>%</v>
      </c>
      <c r="F371" s="10" t="str" cm="1">
        <f t="array" ref="F371">_xlfn._xlws.FILTER(AnalysisResults!$G$2:$G$1666,(AnalysisResults!$E$2:$E$1666='AE_SOC_PT Shell'!$D371)*(AnalysisResults!$I$2:$I$1666='AE_SOC_PT Shell'!$F$4)*(AnalysisResults!$O$2:$O$1666='AE_SOC_PT Shell'!$B371)*(AnalysisResults!$S$2:$S$1666='AE_SOC_PT Shell'!$C371),"")</f>
        <v>( XX.X)</v>
      </c>
      <c r="G371" s="10" t="str" cm="1">
        <f t="array" ref="G371">_xlfn._xlws.FILTER(AnalysisResults!$G$2:$G$1666,(AnalysisResults!$E$2:$E$1666='AE_SOC_PT Shell'!$D371)*(AnalysisResults!$I$2:$I$1666='AE_SOC_PT Shell'!$F$4)*(AnalysisResults!$O$2:$O$1666='AE_SOC_PT Shell'!$B371)*(AnalysisResults!$S$2:$S$1666='AE_SOC_PT Shell'!$C371),"")</f>
        <v>( XX.X)</v>
      </c>
      <c r="H371" s="10" t="str" cm="1">
        <f t="array" ref="H371">_xlfn._xlws.FILTER(AnalysisResults!$G$2:$G$1666,(AnalysisResults!$E$2:$E$1666='AE_SOC_PT Shell'!$D371)*(AnalysisResults!$I$2:$I$1666='AE_SOC_PT Shell'!$F$4)*(AnalysisResults!$O$2:$O$1666='AE_SOC_PT Shell'!$B371)*(AnalysisResults!$S$2:$S$1666='AE_SOC_PT Shell'!$C371),"")</f>
        <v>( XX.X)</v>
      </c>
    </row>
    <row r="372" spans="2:8" x14ac:dyDescent="0.45">
      <c r="B372" s="12" t="str">
        <v>PSYCHIATRIC DISORDERS</v>
      </c>
      <c r="C372" s="12" t="str">
        <v>ANXIETY</v>
      </c>
      <c r="D372" s="11" t="str">
        <v>Mth01_CatVar_ByGrp_n</v>
      </c>
      <c r="E372" s="9" t="str" cm="1">
        <f t="array" ref="E372">_xlfn._xlws.FILTER(AnalysisMethods!$H$2:$H$31,AnalysisMethods!$E$2:$E$31='AE_SOC_PT Shell'!D372,"")</f>
        <v>n</v>
      </c>
      <c r="F372" s="10" t="str" cm="1">
        <f t="array" ref="F372">_xlfn._xlws.FILTER(AnalysisResults!$G$2:$G$1666,(AnalysisResults!$E$2:$E$1666='AE_SOC_PT Shell'!$D372)*(AnalysisResults!$I$2:$I$1666='AE_SOC_PT Shell'!$F$4)*(AnalysisResults!$O$2:$O$1666='AE_SOC_PT Shell'!$B372)*(AnalysisResults!$S$2:$S$1666='AE_SOC_PT Shell'!$C372),"")</f>
        <v>XX</v>
      </c>
      <c r="G372" s="10" t="str" cm="1">
        <f t="array" ref="G372">_xlfn._xlws.FILTER(AnalysisResults!$G$2:$G$1666,(AnalysisResults!$E$2:$E$1666='AE_SOC_PT Shell'!$D372)*(AnalysisResults!$I$2:$I$1666='AE_SOC_PT Shell'!$F$4)*(AnalysisResults!$O$2:$O$1666='AE_SOC_PT Shell'!$B372)*(AnalysisResults!$S$2:$S$1666='AE_SOC_PT Shell'!$C372),"")</f>
        <v>XX</v>
      </c>
      <c r="H372" s="10" t="str" cm="1">
        <f t="array" ref="H372">_xlfn._xlws.FILTER(AnalysisResults!$G$2:$G$1666,(AnalysisResults!$E$2:$E$1666='AE_SOC_PT Shell'!$D372)*(AnalysisResults!$I$2:$I$1666='AE_SOC_PT Shell'!$F$4)*(AnalysisResults!$O$2:$O$1666='AE_SOC_PT Shell'!$B372)*(AnalysisResults!$S$2:$S$1666='AE_SOC_PT Shell'!$C372),"")</f>
        <v>XX</v>
      </c>
    </row>
    <row r="373" spans="2:8" x14ac:dyDescent="0.45">
      <c r="B373" s="12" t="str">
        <v>PSYCHIATRIC DISORDERS</v>
      </c>
      <c r="C373" s="12" t="str">
        <v>ANXIETY</v>
      </c>
      <c r="D373" s="11" t="str">
        <v>Mth01_CatVar_ByGrp_pct</v>
      </c>
      <c r="E373" s="9" t="str" cm="1">
        <f t="array" ref="E373">_xlfn._xlws.FILTER(AnalysisMethods!$H$2:$H$31,AnalysisMethods!$E$2:$E$31='AE_SOC_PT Shell'!D373,"")</f>
        <v>%</v>
      </c>
      <c r="F373" s="10" t="str" cm="1">
        <f t="array" ref="F373">_xlfn._xlws.FILTER(AnalysisResults!$G$2:$G$1666,(AnalysisResults!$E$2:$E$1666='AE_SOC_PT Shell'!$D373)*(AnalysisResults!$I$2:$I$1666='AE_SOC_PT Shell'!$F$4)*(AnalysisResults!$O$2:$O$1666='AE_SOC_PT Shell'!$B373)*(AnalysisResults!$S$2:$S$1666='AE_SOC_PT Shell'!$C373),"")</f>
        <v>( XX.X)</v>
      </c>
      <c r="G373" s="10" t="str" cm="1">
        <f t="array" ref="G373">_xlfn._xlws.FILTER(AnalysisResults!$G$2:$G$1666,(AnalysisResults!$E$2:$E$1666='AE_SOC_PT Shell'!$D373)*(AnalysisResults!$I$2:$I$1666='AE_SOC_PT Shell'!$F$4)*(AnalysisResults!$O$2:$O$1666='AE_SOC_PT Shell'!$B373)*(AnalysisResults!$S$2:$S$1666='AE_SOC_PT Shell'!$C373),"")</f>
        <v>( XX.X)</v>
      </c>
      <c r="H373" s="10" t="str" cm="1">
        <f t="array" ref="H373">_xlfn._xlws.FILTER(AnalysisResults!$G$2:$G$1666,(AnalysisResults!$E$2:$E$1666='AE_SOC_PT Shell'!$D373)*(AnalysisResults!$I$2:$I$1666='AE_SOC_PT Shell'!$F$4)*(AnalysisResults!$O$2:$O$1666='AE_SOC_PT Shell'!$B373)*(AnalysisResults!$S$2:$S$1666='AE_SOC_PT Shell'!$C373),"")</f>
        <v>( XX.X)</v>
      </c>
    </row>
    <row r="374" spans="2:8" x14ac:dyDescent="0.45">
      <c r="B374" s="12" t="str">
        <v>PSYCHIATRIC DISORDERS</v>
      </c>
      <c r="C374" s="12" t="str">
        <v>COMPLETED SUICIDE</v>
      </c>
      <c r="D374" s="11" t="str">
        <v>Mth01_CatVar_ByGrp_n</v>
      </c>
      <c r="E374" s="9" t="str" cm="1">
        <f t="array" ref="E374">_xlfn._xlws.FILTER(AnalysisMethods!$H$2:$H$31,AnalysisMethods!$E$2:$E$31='AE_SOC_PT Shell'!D374,"")</f>
        <v>n</v>
      </c>
      <c r="F374" s="10" t="str" cm="1">
        <f t="array" ref="F374">_xlfn._xlws.FILTER(AnalysisResults!$G$2:$G$1666,(AnalysisResults!$E$2:$E$1666='AE_SOC_PT Shell'!$D374)*(AnalysisResults!$I$2:$I$1666='AE_SOC_PT Shell'!$F$4)*(AnalysisResults!$O$2:$O$1666='AE_SOC_PT Shell'!$B374)*(AnalysisResults!$S$2:$S$1666='AE_SOC_PT Shell'!$C374),"")</f>
        <v>XX</v>
      </c>
      <c r="G374" s="10" t="str" cm="1">
        <f t="array" ref="G374">_xlfn._xlws.FILTER(AnalysisResults!$G$2:$G$1666,(AnalysisResults!$E$2:$E$1666='AE_SOC_PT Shell'!$D374)*(AnalysisResults!$I$2:$I$1666='AE_SOC_PT Shell'!$F$4)*(AnalysisResults!$O$2:$O$1666='AE_SOC_PT Shell'!$B374)*(AnalysisResults!$S$2:$S$1666='AE_SOC_PT Shell'!$C374),"")</f>
        <v>XX</v>
      </c>
      <c r="H374" s="10" t="str" cm="1">
        <f t="array" ref="H374">_xlfn._xlws.FILTER(AnalysisResults!$G$2:$G$1666,(AnalysisResults!$E$2:$E$1666='AE_SOC_PT Shell'!$D374)*(AnalysisResults!$I$2:$I$1666='AE_SOC_PT Shell'!$F$4)*(AnalysisResults!$O$2:$O$1666='AE_SOC_PT Shell'!$B374)*(AnalysisResults!$S$2:$S$1666='AE_SOC_PT Shell'!$C374),"")</f>
        <v>XX</v>
      </c>
    </row>
    <row r="375" spans="2:8" x14ac:dyDescent="0.45">
      <c r="B375" s="12" t="str">
        <v>PSYCHIATRIC DISORDERS</v>
      </c>
      <c r="C375" s="12" t="str">
        <v>COMPLETED SUICIDE</v>
      </c>
      <c r="D375" s="11" t="str">
        <v>Mth01_CatVar_ByGrp_pct</v>
      </c>
      <c r="E375" s="9" t="str" cm="1">
        <f t="array" ref="E375">_xlfn._xlws.FILTER(AnalysisMethods!$H$2:$H$31,AnalysisMethods!$E$2:$E$31='AE_SOC_PT Shell'!D375,"")</f>
        <v>%</v>
      </c>
      <c r="F375" s="10" t="str" cm="1">
        <f t="array" ref="F375">_xlfn._xlws.FILTER(AnalysisResults!$G$2:$G$1666,(AnalysisResults!$E$2:$E$1666='AE_SOC_PT Shell'!$D375)*(AnalysisResults!$I$2:$I$1666='AE_SOC_PT Shell'!$F$4)*(AnalysisResults!$O$2:$O$1666='AE_SOC_PT Shell'!$B375)*(AnalysisResults!$S$2:$S$1666='AE_SOC_PT Shell'!$C375),"")</f>
        <v>( XX.X)</v>
      </c>
      <c r="G375" s="10" t="str" cm="1">
        <f t="array" ref="G375">_xlfn._xlws.FILTER(AnalysisResults!$G$2:$G$1666,(AnalysisResults!$E$2:$E$1666='AE_SOC_PT Shell'!$D375)*(AnalysisResults!$I$2:$I$1666='AE_SOC_PT Shell'!$F$4)*(AnalysisResults!$O$2:$O$1666='AE_SOC_PT Shell'!$B375)*(AnalysisResults!$S$2:$S$1666='AE_SOC_PT Shell'!$C375),"")</f>
        <v>( XX.X)</v>
      </c>
      <c r="H375" s="10" t="str" cm="1">
        <f t="array" ref="H375">_xlfn._xlws.FILTER(AnalysisResults!$G$2:$G$1666,(AnalysisResults!$E$2:$E$1666='AE_SOC_PT Shell'!$D375)*(AnalysisResults!$I$2:$I$1666='AE_SOC_PT Shell'!$F$4)*(AnalysisResults!$O$2:$O$1666='AE_SOC_PT Shell'!$B375)*(AnalysisResults!$S$2:$S$1666='AE_SOC_PT Shell'!$C375),"")</f>
        <v>( XX.X)</v>
      </c>
    </row>
    <row r="376" spans="2:8" x14ac:dyDescent="0.45">
      <c r="B376" s="12" t="str">
        <v>PSYCHIATRIC DISORDERS</v>
      </c>
      <c r="C376" s="12" t="str">
        <v>CONFUSIONAL STATE</v>
      </c>
      <c r="D376" s="11" t="str">
        <v>Mth01_CatVar_ByGrp_n</v>
      </c>
      <c r="E376" s="9" t="str" cm="1">
        <f t="array" ref="E376">_xlfn._xlws.FILTER(AnalysisMethods!$H$2:$H$31,AnalysisMethods!$E$2:$E$31='AE_SOC_PT Shell'!D376,"")</f>
        <v>n</v>
      </c>
      <c r="F376" s="10" t="str" cm="1">
        <f t="array" ref="F376">_xlfn._xlws.FILTER(AnalysisResults!$G$2:$G$1666,(AnalysisResults!$E$2:$E$1666='AE_SOC_PT Shell'!$D376)*(AnalysisResults!$I$2:$I$1666='AE_SOC_PT Shell'!$F$4)*(AnalysisResults!$O$2:$O$1666='AE_SOC_PT Shell'!$B376)*(AnalysisResults!$S$2:$S$1666='AE_SOC_PT Shell'!$C376),"")</f>
        <v>XX</v>
      </c>
      <c r="G376" s="10" t="str" cm="1">
        <f t="array" ref="G376">_xlfn._xlws.FILTER(AnalysisResults!$G$2:$G$1666,(AnalysisResults!$E$2:$E$1666='AE_SOC_PT Shell'!$D376)*(AnalysisResults!$I$2:$I$1666='AE_SOC_PT Shell'!$F$4)*(AnalysisResults!$O$2:$O$1666='AE_SOC_PT Shell'!$B376)*(AnalysisResults!$S$2:$S$1666='AE_SOC_PT Shell'!$C376),"")</f>
        <v>XX</v>
      </c>
      <c r="H376" s="10" t="str" cm="1">
        <f t="array" ref="H376">_xlfn._xlws.FILTER(AnalysisResults!$G$2:$G$1666,(AnalysisResults!$E$2:$E$1666='AE_SOC_PT Shell'!$D376)*(AnalysisResults!$I$2:$I$1666='AE_SOC_PT Shell'!$F$4)*(AnalysisResults!$O$2:$O$1666='AE_SOC_PT Shell'!$B376)*(AnalysisResults!$S$2:$S$1666='AE_SOC_PT Shell'!$C376),"")</f>
        <v>XX</v>
      </c>
    </row>
    <row r="377" spans="2:8" x14ac:dyDescent="0.45">
      <c r="B377" s="12" t="str">
        <v>PSYCHIATRIC DISORDERS</v>
      </c>
      <c r="C377" s="12" t="str">
        <v>CONFUSIONAL STATE</v>
      </c>
      <c r="D377" s="11" t="str">
        <v>Mth01_CatVar_ByGrp_pct</v>
      </c>
      <c r="E377" s="9" t="str" cm="1">
        <f t="array" ref="E377">_xlfn._xlws.FILTER(AnalysisMethods!$H$2:$H$31,AnalysisMethods!$E$2:$E$31='AE_SOC_PT Shell'!D377,"")</f>
        <v>%</v>
      </c>
      <c r="F377" s="10" t="str" cm="1">
        <f t="array" ref="F377">_xlfn._xlws.FILTER(AnalysisResults!$G$2:$G$1666,(AnalysisResults!$E$2:$E$1666='AE_SOC_PT Shell'!$D377)*(AnalysisResults!$I$2:$I$1666='AE_SOC_PT Shell'!$F$4)*(AnalysisResults!$O$2:$O$1666='AE_SOC_PT Shell'!$B377)*(AnalysisResults!$S$2:$S$1666='AE_SOC_PT Shell'!$C377),"")</f>
        <v>( XX.X)</v>
      </c>
      <c r="G377" s="10" t="str" cm="1">
        <f t="array" ref="G377">_xlfn._xlws.FILTER(AnalysisResults!$G$2:$G$1666,(AnalysisResults!$E$2:$E$1666='AE_SOC_PT Shell'!$D377)*(AnalysisResults!$I$2:$I$1666='AE_SOC_PT Shell'!$F$4)*(AnalysisResults!$O$2:$O$1666='AE_SOC_PT Shell'!$B377)*(AnalysisResults!$S$2:$S$1666='AE_SOC_PT Shell'!$C377),"")</f>
        <v>( XX.X)</v>
      </c>
      <c r="H377" s="10" t="str" cm="1">
        <f t="array" ref="H377">_xlfn._xlws.FILTER(AnalysisResults!$G$2:$G$1666,(AnalysisResults!$E$2:$E$1666='AE_SOC_PT Shell'!$D377)*(AnalysisResults!$I$2:$I$1666='AE_SOC_PT Shell'!$F$4)*(AnalysisResults!$O$2:$O$1666='AE_SOC_PT Shell'!$B377)*(AnalysisResults!$S$2:$S$1666='AE_SOC_PT Shell'!$C377),"")</f>
        <v>( XX.X)</v>
      </c>
    </row>
    <row r="378" spans="2:8" x14ac:dyDescent="0.45">
      <c r="B378" s="12" t="str">
        <v>PSYCHIATRIC DISORDERS</v>
      </c>
      <c r="C378" s="12" t="str">
        <v>DELIRIUM</v>
      </c>
      <c r="D378" s="11" t="str">
        <v>Mth01_CatVar_ByGrp_n</v>
      </c>
      <c r="E378" s="9" t="str" cm="1">
        <f t="array" ref="E378">_xlfn._xlws.FILTER(AnalysisMethods!$H$2:$H$31,AnalysisMethods!$E$2:$E$31='AE_SOC_PT Shell'!D378,"")</f>
        <v>n</v>
      </c>
      <c r="F378" s="10" t="str" cm="1">
        <f t="array" ref="F378">_xlfn._xlws.FILTER(AnalysisResults!$G$2:$G$1666,(AnalysisResults!$E$2:$E$1666='AE_SOC_PT Shell'!$D378)*(AnalysisResults!$I$2:$I$1666='AE_SOC_PT Shell'!$F$4)*(AnalysisResults!$O$2:$O$1666='AE_SOC_PT Shell'!$B378)*(AnalysisResults!$S$2:$S$1666='AE_SOC_PT Shell'!$C378),"")</f>
        <v>XX</v>
      </c>
      <c r="G378" s="10" t="str" cm="1">
        <f t="array" ref="G378">_xlfn._xlws.FILTER(AnalysisResults!$G$2:$G$1666,(AnalysisResults!$E$2:$E$1666='AE_SOC_PT Shell'!$D378)*(AnalysisResults!$I$2:$I$1666='AE_SOC_PT Shell'!$F$4)*(AnalysisResults!$O$2:$O$1666='AE_SOC_PT Shell'!$B378)*(AnalysisResults!$S$2:$S$1666='AE_SOC_PT Shell'!$C378),"")</f>
        <v>XX</v>
      </c>
      <c r="H378" s="10" t="str" cm="1">
        <f t="array" ref="H378">_xlfn._xlws.FILTER(AnalysisResults!$G$2:$G$1666,(AnalysisResults!$E$2:$E$1666='AE_SOC_PT Shell'!$D378)*(AnalysisResults!$I$2:$I$1666='AE_SOC_PT Shell'!$F$4)*(AnalysisResults!$O$2:$O$1666='AE_SOC_PT Shell'!$B378)*(AnalysisResults!$S$2:$S$1666='AE_SOC_PT Shell'!$C378),"")</f>
        <v>XX</v>
      </c>
    </row>
    <row r="379" spans="2:8" x14ac:dyDescent="0.45">
      <c r="B379" s="12" t="str">
        <v>PSYCHIATRIC DISORDERS</v>
      </c>
      <c r="C379" s="12" t="str">
        <v>DELIRIUM</v>
      </c>
      <c r="D379" s="11" t="str">
        <v>Mth01_CatVar_ByGrp_pct</v>
      </c>
      <c r="E379" s="9" t="str" cm="1">
        <f t="array" ref="E379">_xlfn._xlws.FILTER(AnalysisMethods!$H$2:$H$31,AnalysisMethods!$E$2:$E$31='AE_SOC_PT Shell'!D379,"")</f>
        <v>%</v>
      </c>
      <c r="F379" s="10" t="str" cm="1">
        <f t="array" ref="F379">_xlfn._xlws.FILTER(AnalysisResults!$G$2:$G$1666,(AnalysisResults!$E$2:$E$1666='AE_SOC_PT Shell'!$D379)*(AnalysisResults!$I$2:$I$1666='AE_SOC_PT Shell'!$F$4)*(AnalysisResults!$O$2:$O$1666='AE_SOC_PT Shell'!$B379)*(AnalysisResults!$S$2:$S$1666='AE_SOC_PT Shell'!$C379),"")</f>
        <v>( XX.X)</v>
      </c>
      <c r="G379" s="10" t="str" cm="1">
        <f t="array" ref="G379">_xlfn._xlws.FILTER(AnalysisResults!$G$2:$G$1666,(AnalysisResults!$E$2:$E$1666='AE_SOC_PT Shell'!$D379)*(AnalysisResults!$I$2:$I$1666='AE_SOC_PT Shell'!$F$4)*(AnalysisResults!$O$2:$O$1666='AE_SOC_PT Shell'!$B379)*(AnalysisResults!$S$2:$S$1666='AE_SOC_PT Shell'!$C379),"")</f>
        <v>( XX.X)</v>
      </c>
      <c r="H379" s="10" t="str" cm="1">
        <f t="array" ref="H379">_xlfn._xlws.FILTER(AnalysisResults!$G$2:$G$1666,(AnalysisResults!$E$2:$E$1666='AE_SOC_PT Shell'!$D379)*(AnalysisResults!$I$2:$I$1666='AE_SOC_PT Shell'!$F$4)*(AnalysisResults!$O$2:$O$1666='AE_SOC_PT Shell'!$B379)*(AnalysisResults!$S$2:$S$1666='AE_SOC_PT Shell'!$C379),"")</f>
        <v>( XX.X)</v>
      </c>
    </row>
    <row r="380" spans="2:8" x14ac:dyDescent="0.45">
      <c r="B380" s="12" t="str">
        <v>PSYCHIATRIC DISORDERS</v>
      </c>
      <c r="C380" s="12" t="str">
        <v>DELUSION</v>
      </c>
      <c r="D380" s="11" t="str">
        <v>Mth01_CatVar_ByGrp_n</v>
      </c>
      <c r="E380" s="9" t="str" cm="1">
        <f t="array" ref="E380">_xlfn._xlws.FILTER(AnalysisMethods!$H$2:$H$31,AnalysisMethods!$E$2:$E$31='AE_SOC_PT Shell'!D380,"")</f>
        <v>n</v>
      </c>
      <c r="F380" s="10" t="str" cm="1">
        <f t="array" ref="F380">_xlfn._xlws.FILTER(AnalysisResults!$G$2:$G$1666,(AnalysisResults!$E$2:$E$1666='AE_SOC_PT Shell'!$D380)*(AnalysisResults!$I$2:$I$1666='AE_SOC_PT Shell'!$F$4)*(AnalysisResults!$O$2:$O$1666='AE_SOC_PT Shell'!$B380)*(AnalysisResults!$S$2:$S$1666='AE_SOC_PT Shell'!$C380),"")</f>
        <v>XX</v>
      </c>
      <c r="G380" s="10" t="str" cm="1">
        <f t="array" ref="G380">_xlfn._xlws.FILTER(AnalysisResults!$G$2:$G$1666,(AnalysisResults!$E$2:$E$1666='AE_SOC_PT Shell'!$D380)*(AnalysisResults!$I$2:$I$1666='AE_SOC_PT Shell'!$F$4)*(AnalysisResults!$O$2:$O$1666='AE_SOC_PT Shell'!$B380)*(AnalysisResults!$S$2:$S$1666='AE_SOC_PT Shell'!$C380),"")</f>
        <v>XX</v>
      </c>
      <c r="H380" s="10" t="str" cm="1">
        <f t="array" ref="H380">_xlfn._xlws.FILTER(AnalysisResults!$G$2:$G$1666,(AnalysisResults!$E$2:$E$1666='AE_SOC_PT Shell'!$D380)*(AnalysisResults!$I$2:$I$1666='AE_SOC_PT Shell'!$F$4)*(AnalysisResults!$O$2:$O$1666='AE_SOC_PT Shell'!$B380)*(AnalysisResults!$S$2:$S$1666='AE_SOC_PT Shell'!$C380),"")</f>
        <v>XX</v>
      </c>
    </row>
    <row r="381" spans="2:8" x14ac:dyDescent="0.45">
      <c r="B381" s="12" t="str">
        <v>PSYCHIATRIC DISORDERS</v>
      </c>
      <c r="C381" s="12" t="str">
        <v>DELUSION</v>
      </c>
      <c r="D381" s="11" t="str">
        <v>Mth01_CatVar_ByGrp_pct</v>
      </c>
      <c r="E381" s="9" t="str" cm="1">
        <f t="array" ref="E381">_xlfn._xlws.FILTER(AnalysisMethods!$H$2:$H$31,AnalysisMethods!$E$2:$E$31='AE_SOC_PT Shell'!D381,"")</f>
        <v>%</v>
      </c>
      <c r="F381" s="10" t="str" cm="1">
        <f t="array" ref="F381">_xlfn._xlws.FILTER(AnalysisResults!$G$2:$G$1666,(AnalysisResults!$E$2:$E$1666='AE_SOC_PT Shell'!$D381)*(AnalysisResults!$I$2:$I$1666='AE_SOC_PT Shell'!$F$4)*(AnalysisResults!$O$2:$O$1666='AE_SOC_PT Shell'!$B381)*(AnalysisResults!$S$2:$S$1666='AE_SOC_PT Shell'!$C381),"")</f>
        <v>( XX.X)</v>
      </c>
      <c r="G381" s="10" t="str" cm="1">
        <f t="array" ref="G381">_xlfn._xlws.FILTER(AnalysisResults!$G$2:$G$1666,(AnalysisResults!$E$2:$E$1666='AE_SOC_PT Shell'!$D381)*(AnalysisResults!$I$2:$I$1666='AE_SOC_PT Shell'!$F$4)*(AnalysisResults!$O$2:$O$1666='AE_SOC_PT Shell'!$B381)*(AnalysisResults!$S$2:$S$1666='AE_SOC_PT Shell'!$C381),"")</f>
        <v>( XX.X)</v>
      </c>
      <c r="H381" s="10" t="str" cm="1">
        <f t="array" ref="H381">_xlfn._xlws.FILTER(AnalysisResults!$G$2:$G$1666,(AnalysisResults!$E$2:$E$1666='AE_SOC_PT Shell'!$D381)*(AnalysisResults!$I$2:$I$1666='AE_SOC_PT Shell'!$F$4)*(AnalysisResults!$O$2:$O$1666='AE_SOC_PT Shell'!$B381)*(AnalysisResults!$S$2:$S$1666='AE_SOC_PT Shell'!$C381),"")</f>
        <v>( XX.X)</v>
      </c>
    </row>
    <row r="382" spans="2:8" x14ac:dyDescent="0.45">
      <c r="B382" s="12" t="str">
        <v>PSYCHIATRIC DISORDERS</v>
      </c>
      <c r="C382" s="12" t="str">
        <v>DEPRESSED MOOD</v>
      </c>
      <c r="D382" s="11" t="str">
        <v>Mth01_CatVar_ByGrp_n</v>
      </c>
      <c r="E382" s="9" t="str" cm="1">
        <f t="array" ref="E382">_xlfn._xlws.FILTER(AnalysisMethods!$H$2:$H$31,AnalysisMethods!$E$2:$E$31='AE_SOC_PT Shell'!D382,"")</f>
        <v>n</v>
      </c>
      <c r="F382" s="10" t="str" cm="1">
        <f t="array" ref="F382">_xlfn._xlws.FILTER(AnalysisResults!$G$2:$G$1666,(AnalysisResults!$E$2:$E$1666='AE_SOC_PT Shell'!$D382)*(AnalysisResults!$I$2:$I$1666='AE_SOC_PT Shell'!$F$4)*(AnalysisResults!$O$2:$O$1666='AE_SOC_PT Shell'!$B382)*(AnalysisResults!$S$2:$S$1666='AE_SOC_PT Shell'!$C382),"")</f>
        <v>XX</v>
      </c>
      <c r="G382" s="10" t="str" cm="1">
        <f t="array" ref="G382">_xlfn._xlws.FILTER(AnalysisResults!$G$2:$G$1666,(AnalysisResults!$E$2:$E$1666='AE_SOC_PT Shell'!$D382)*(AnalysisResults!$I$2:$I$1666='AE_SOC_PT Shell'!$F$4)*(AnalysisResults!$O$2:$O$1666='AE_SOC_PT Shell'!$B382)*(AnalysisResults!$S$2:$S$1666='AE_SOC_PT Shell'!$C382),"")</f>
        <v>XX</v>
      </c>
      <c r="H382" s="10" t="str" cm="1">
        <f t="array" ref="H382">_xlfn._xlws.FILTER(AnalysisResults!$G$2:$G$1666,(AnalysisResults!$E$2:$E$1666='AE_SOC_PT Shell'!$D382)*(AnalysisResults!$I$2:$I$1666='AE_SOC_PT Shell'!$F$4)*(AnalysisResults!$O$2:$O$1666='AE_SOC_PT Shell'!$B382)*(AnalysisResults!$S$2:$S$1666='AE_SOC_PT Shell'!$C382),"")</f>
        <v>XX</v>
      </c>
    </row>
    <row r="383" spans="2:8" x14ac:dyDescent="0.45">
      <c r="B383" s="12" t="str">
        <v>PSYCHIATRIC DISORDERS</v>
      </c>
      <c r="C383" s="12" t="str">
        <v>DEPRESSED MOOD</v>
      </c>
      <c r="D383" s="11" t="str">
        <v>Mth01_CatVar_ByGrp_pct</v>
      </c>
      <c r="E383" s="9" t="str" cm="1">
        <f t="array" ref="E383">_xlfn._xlws.FILTER(AnalysisMethods!$H$2:$H$31,AnalysisMethods!$E$2:$E$31='AE_SOC_PT Shell'!D383,"")</f>
        <v>%</v>
      </c>
      <c r="F383" s="10" t="str" cm="1">
        <f t="array" ref="F383">_xlfn._xlws.FILTER(AnalysisResults!$G$2:$G$1666,(AnalysisResults!$E$2:$E$1666='AE_SOC_PT Shell'!$D383)*(AnalysisResults!$I$2:$I$1666='AE_SOC_PT Shell'!$F$4)*(AnalysisResults!$O$2:$O$1666='AE_SOC_PT Shell'!$B383)*(AnalysisResults!$S$2:$S$1666='AE_SOC_PT Shell'!$C383),"")</f>
        <v>( XX.X)</v>
      </c>
      <c r="G383" s="10" t="str" cm="1">
        <f t="array" ref="G383">_xlfn._xlws.FILTER(AnalysisResults!$G$2:$G$1666,(AnalysisResults!$E$2:$E$1666='AE_SOC_PT Shell'!$D383)*(AnalysisResults!$I$2:$I$1666='AE_SOC_PT Shell'!$F$4)*(AnalysisResults!$O$2:$O$1666='AE_SOC_PT Shell'!$B383)*(AnalysisResults!$S$2:$S$1666='AE_SOC_PT Shell'!$C383),"")</f>
        <v>( XX.X)</v>
      </c>
      <c r="H383" s="10" t="str" cm="1">
        <f t="array" ref="H383">_xlfn._xlws.FILTER(AnalysisResults!$G$2:$G$1666,(AnalysisResults!$E$2:$E$1666='AE_SOC_PT Shell'!$D383)*(AnalysisResults!$I$2:$I$1666='AE_SOC_PT Shell'!$F$4)*(AnalysisResults!$O$2:$O$1666='AE_SOC_PT Shell'!$B383)*(AnalysisResults!$S$2:$S$1666='AE_SOC_PT Shell'!$C383),"")</f>
        <v>( XX.X)</v>
      </c>
    </row>
    <row r="384" spans="2:8" x14ac:dyDescent="0.45">
      <c r="B384" s="12" t="str">
        <v>PSYCHIATRIC DISORDERS</v>
      </c>
      <c r="C384" s="12" t="str">
        <v>DISORIENTATION</v>
      </c>
      <c r="D384" s="11" t="str">
        <v>Mth01_CatVar_ByGrp_n</v>
      </c>
      <c r="E384" s="9" t="str" cm="1">
        <f t="array" ref="E384">_xlfn._xlws.FILTER(AnalysisMethods!$H$2:$H$31,AnalysisMethods!$E$2:$E$31='AE_SOC_PT Shell'!D384,"")</f>
        <v>n</v>
      </c>
      <c r="F384" s="10" t="str" cm="1">
        <f t="array" ref="F384">_xlfn._xlws.FILTER(AnalysisResults!$G$2:$G$1666,(AnalysisResults!$E$2:$E$1666='AE_SOC_PT Shell'!$D384)*(AnalysisResults!$I$2:$I$1666='AE_SOC_PT Shell'!$F$4)*(AnalysisResults!$O$2:$O$1666='AE_SOC_PT Shell'!$B384)*(AnalysisResults!$S$2:$S$1666='AE_SOC_PT Shell'!$C384),"")</f>
        <v>XX</v>
      </c>
      <c r="G384" s="10" t="str" cm="1">
        <f t="array" ref="G384">_xlfn._xlws.FILTER(AnalysisResults!$G$2:$G$1666,(AnalysisResults!$E$2:$E$1666='AE_SOC_PT Shell'!$D384)*(AnalysisResults!$I$2:$I$1666='AE_SOC_PT Shell'!$F$4)*(AnalysisResults!$O$2:$O$1666='AE_SOC_PT Shell'!$B384)*(AnalysisResults!$S$2:$S$1666='AE_SOC_PT Shell'!$C384),"")</f>
        <v>XX</v>
      </c>
      <c r="H384" s="10" t="str" cm="1">
        <f t="array" ref="H384">_xlfn._xlws.FILTER(AnalysisResults!$G$2:$G$1666,(AnalysisResults!$E$2:$E$1666='AE_SOC_PT Shell'!$D384)*(AnalysisResults!$I$2:$I$1666='AE_SOC_PT Shell'!$F$4)*(AnalysisResults!$O$2:$O$1666='AE_SOC_PT Shell'!$B384)*(AnalysisResults!$S$2:$S$1666='AE_SOC_PT Shell'!$C384),"")</f>
        <v>XX</v>
      </c>
    </row>
    <row r="385" spans="2:8" x14ac:dyDescent="0.45">
      <c r="B385" s="12" t="str">
        <v>PSYCHIATRIC DISORDERS</v>
      </c>
      <c r="C385" s="12" t="str">
        <v>DISORIENTATION</v>
      </c>
      <c r="D385" s="11" t="str">
        <v>Mth01_CatVar_ByGrp_pct</v>
      </c>
      <c r="E385" s="9" t="str" cm="1">
        <f t="array" ref="E385">_xlfn._xlws.FILTER(AnalysisMethods!$H$2:$H$31,AnalysisMethods!$E$2:$E$31='AE_SOC_PT Shell'!D385,"")</f>
        <v>%</v>
      </c>
      <c r="F385" s="10" t="str" cm="1">
        <f t="array" ref="F385">_xlfn._xlws.FILTER(AnalysisResults!$G$2:$G$1666,(AnalysisResults!$E$2:$E$1666='AE_SOC_PT Shell'!$D385)*(AnalysisResults!$I$2:$I$1666='AE_SOC_PT Shell'!$F$4)*(AnalysisResults!$O$2:$O$1666='AE_SOC_PT Shell'!$B385)*(AnalysisResults!$S$2:$S$1666='AE_SOC_PT Shell'!$C385),"")</f>
        <v>( XX.X)</v>
      </c>
      <c r="G385" s="10" t="str" cm="1">
        <f t="array" ref="G385">_xlfn._xlws.FILTER(AnalysisResults!$G$2:$G$1666,(AnalysisResults!$E$2:$E$1666='AE_SOC_PT Shell'!$D385)*(AnalysisResults!$I$2:$I$1666='AE_SOC_PT Shell'!$F$4)*(AnalysisResults!$O$2:$O$1666='AE_SOC_PT Shell'!$B385)*(AnalysisResults!$S$2:$S$1666='AE_SOC_PT Shell'!$C385),"")</f>
        <v>( XX.X)</v>
      </c>
      <c r="H385" s="10" t="str" cm="1">
        <f t="array" ref="H385">_xlfn._xlws.FILTER(AnalysisResults!$G$2:$G$1666,(AnalysisResults!$E$2:$E$1666='AE_SOC_PT Shell'!$D385)*(AnalysisResults!$I$2:$I$1666='AE_SOC_PT Shell'!$F$4)*(AnalysisResults!$O$2:$O$1666='AE_SOC_PT Shell'!$B385)*(AnalysisResults!$S$2:$S$1666='AE_SOC_PT Shell'!$C385),"")</f>
        <v>( XX.X)</v>
      </c>
    </row>
    <row r="386" spans="2:8" x14ac:dyDescent="0.45">
      <c r="B386" s="12" t="str">
        <v>PSYCHIATRIC DISORDERS</v>
      </c>
      <c r="C386" s="12" t="str">
        <v>HALLUCINATION, VISUAL</v>
      </c>
      <c r="D386" s="11" t="str">
        <v>Mth01_CatVar_ByGrp_n</v>
      </c>
      <c r="E386" s="9" t="str" cm="1">
        <f t="array" ref="E386">_xlfn._xlws.FILTER(AnalysisMethods!$H$2:$H$31,AnalysisMethods!$E$2:$E$31='AE_SOC_PT Shell'!D386,"")</f>
        <v>n</v>
      </c>
      <c r="F386" s="10" t="str" cm="1">
        <f t="array" ref="F386">_xlfn._xlws.FILTER(AnalysisResults!$G$2:$G$1666,(AnalysisResults!$E$2:$E$1666='AE_SOC_PT Shell'!$D386)*(AnalysisResults!$I$2:$I$1666='AE_SOC_PT Shell'!$F$4)*(AnalysisResults!$O$2:$O$1666='AE_SOC_PT Shell'!$B386)*(AnalysisResults!$S$2:$S$1666='AE_SOC_PT Shell'!$C386),"")</f>
        <v>XX</v>
      </c>
      <c r="G386" s="10" t="str" cm="1">
        <f t="array" ref="G386">_xlfn._xlws.FILTER(AnalysisResults!$G$2:$G$1666,(AnalysisResults!$E$2:$E$1666='AE_SOC_PT Shell'!$D386)*(AnalysisResults!$I$2:$I$1666='AE_SOC_PT Shell'!$F$4)*(AnalysisResults!$O$2:$O$1666='AE_SOC_PT Shell'!$B386)*(AnalysisResults!$S$2:$S$1666='AE_SOC_PT Shell'!$C386),"")</f>
        <v>XX</v>
      </c>
      <c r="H386" s="10" t="str" cm="1">
        <f t="array" ref="H386">_xlfn._xlws.FILTER(AnalysisResults!$G$2:$G$1666,(AnalysisResults!$E$2:$E$1666='AE_SOC_PT Shell'!$D386)*(AnalysisResults!$I$2:$I$1666='AE_SOC_PT Shell'!$F$4)*(AnalysisResults!$O$2:$O$1666='AE_SOC_PT Shell'!$B386)*(AnalysisResults!$S$2:$S$1666='AE_SOC_PT Shell'!$C386),"")</f>
        <v>XX</v>
      </c>
    </row>
    <row r="387" spans="2:8" x14ac:dyDescent="0.45">
      <c r="B387" s="12" t="str">
        <v>PSYCHIATRIC DISORDERS</v>
      </c>
      <c r="C387" s="12" t="str">
        <v>HALLUCINATION, VISUAL</v>
      </c>
      <c r="D387" s="11" t="str">
        <v>Mth01_CatVar_ByGrp_pct</v>
      </c>
      <c r="E387" s="9" t="str" cm="1">
        <f t="array" ref="E387">_xlfn._xlws.FILTER(AnalysisMethods!$H$2:$H$31,AnalysisMethods!$E$2:$E$31='AE_SOC_PT Shell'!D387,"")</f>
        <v>%</v>
      </c>
      <c r="F387" s="10" t="str" cm="1">
        <f t="array" ref="F387">_xlfn._xlws.FILTER(AnalysisResults!$G$2:$G$1666,(AnalysisResults!$E$2:$E$1666='AE_SOC_PT Shell'!$D387)*(AnalysisResults!$I$2:$I$1666='AE_SOC_PT Shell'!$F$4)*(AnalysisResults!$O$2:$O$1666='AE_SOC_PT Shell'!$B387)*(AnalysisResults!$S$2:$S$1666='AE_SOC_PT Shell'!$C387),"")</f>
        <v>( XX.X)</v>
      </c>
      <c r="G387" s="10" t="str" cm="1">
        <f t="array" ref="G387">_xlfn._xlws.FILTER(AnalysisResults!$G$2:$G$1666,(AnalysisResults!$E$2:$E$1666='AE_SOC_PT Shell'!$D387)*(AnalysisResults!$I$2:$I$1666='AE_SOC_PT Shell'!$F$4)*(AnalysisResults!$O$2:$O$1666='AE_SOC_PT Shell'!$B387)*(AnalysisResults!$S$2:$S$1666='AE_SOC_PT Shell'!$C387),"")</f>
        <v>( XX.X)</v>
      </c>
      <c r="H387" s="10" t="str" cm="1">
        <f t="array" ref="H387">_xlfn._xlws.FILTER(AnalysisResults!$G$2:$G$1666,(AnalysisResults!$E$2:$E$1666='AE_SOC_PT Shell'!$D387)*(AnalysisResults!$I$2:$I$1666='AE_SOC_PT Shell'!$F$4)*(AnalysisResults!$O$2:$O$1666='AE_SOC_PT Shell'!$B387)*(AnalysisResults!$S$2:$S$1666='AE_SOC_PT Shell'!$C387),"")</f>
        <v>( XX.X)</v>
      </c>
    </row>
    <row r="388" spans="2:8" x14ac:dyDescent="0.45">
      <c r="B388" s="12" t="str">
        <v>PSYCHIATRIC DISORDERS</v>
      </c>
      <c r="C388" s="12" t="str">
        <v>HALLUCINATION</v>
      </c>
      <c r="D388" s="11" t="str">
        <v>Mth01_CatVar_ByGrp_n</v>
      </c>
      <c r="E388" s="9" t="str" cm="1">
        <f t="array" ref="E388">_xlfn._xlws.FILTER(AnalysisMethods!$H$2:$H$31,AnalysisMethods!$E$2:$E$31='AE_SOC_PT Shell'!D388,"")</f>
        <v>n</v>
      </c>
      <c r="F388" s="10" t="str" cm="1">
        <f t="array" ref="F388">_xlfn._xlws.FILTER(AnalysisResults!$G$2:$G$1666,(AnalysisResults!$E$2:$E$1666='AE_SOC_PT Shell'!$D388)*(AnalysisResults!$I$2:$I$1666='AE_SOC_PT Shell'!$F$4)*(AnalysisResults!$O$2:$O$1666='AE_SOC_PT Shell'!$B388)*(AnalysisResults!$S$2:$S$1666='AE_SOC_PT Shell'!$C388),"")</f>
        <v>XX</v>
      </c>
      <c r="G388" s="10" t="str" cm="1">
        <f t="array" ref="G388">_xlfn._xlws.FILTER(AnalysisResults!$G$2:$G$1666,(AnalysisResults!$E$2:$E$1666='AE_SOC_PT Shell'!$D388)*(AnalysisResults!$I$2:$I$1666='AE_SOC_PT Shell'!$F$4)*(AnalysisResults!$O$2:$O$1666='AE_SOC_PT Shell'!$B388)*(AnalysisResults!$S$2:$S$1666='AE_SOC_PT Shell'!$C388),"")</f>
        <v>XX</v>
      </c>
      <c r="H388" s="10" t="str" cm="1">
        <f t="array" ref="H388">_xlfn._xlws.FILTER(AnalysisResults!$G$2:$G$1666,(AnalysisResults!$E$2:$E$1666='AE_SOC_PT Shell'!$D388)*(AnalysisResults!$I$2:$I$1666='AE_SOC_PT Shell'!$F$4)*(AnalysisResults!$O$2:$O$1666='AE_SOC_PT Shell'!$B388)*(AnalysisResults!$S$2:$S$1666='AE_SOC_PT Shell'!$C388),"")</f>
        <v>XX</v>
      </c>
    </row>
    <row r="389" spans="2:8" x14ac:dyDescent="0.45">
      <c r="B389" s="12" t="str">
        <v>PSYCHIATRIC DISORDERS</v>
      </c>
      <c r="C389" s="12" t="str">
        <v>HALLUCINATION</v>
      </c>
      <c r="D389" s="11" t="str">
        <v>Mth01_CatVar_ByGrp_pct</v>
      </c>
      <c r="E389" s="9" t="str" cm="1">
        <f t="array" ref="E389">_xlfn._xlws.FILTER(AnalysisMethods!$H$2:$H$31,AnalysisMethods!$E$2:$E$31='AE_SOC_PT Shell'!D389,"")</f>
        <v>%</v>
      </c>
      <c r="F389" s="10" t="str" cm="1">
        <f t="array" ref="F389">_xlfn._xlws.FILTER(AnalysisResults!$G$2:$G$1666,(AnalysisResults!$E$2:$E$1666='AE_SOC_PT Shell'!$D389)*(AnalysisResults!$I$2:$I$1666='AE_SOC_PT Shell'!$F$4)*(AnalysisResults!$O$2:$O$1666='AE_SOC_PT Shell'!$B389)*(AnalysisResults!$S$2:$S$1666='AE_SOC_PT Shell'!$C389),"")</f>
        <v>( XX.X)</v>
      </c>
      <c r="G389" s="10" t="str" cm="1">
        <f t="array" ref="G389">_xlfn._xlws.FILTER(AnalysisResults!$G$2:$G$1666,(AnalysisResults!$E$2:$E$1666='AE_SOC_PT Shell'!$D389)*(AnalysisResults!$I$2:$I$1666='AE_SOC_PT Shell'!$F$4)*(AnalysisResults!$O$2:$O$1666='AE_SOC_PT Shell'!$B389)*(AnalysisResults!$S$2:$S$1666='AE_SOC_PT Shell'!$C389),"")</f>
        <v>( XX.X)</v>
      </c>
      <c r="H389" s="10" t="str" cm="1">
        <f t="array" ref="H389">_xlfn._xlws.FILTER(AnalysisResults!$G$2:$G$1666,(AnalysisResults!$E$2:$E$1666='AE_SOC_PT Shell'!$D389)*(AnalysisResults!$I$2:$I$1666='AE_SOC_PT Shell'!$F$4)*(AnalysisResults!$O$2:$O$1666='AE_SOC_PT Shell'!$B389)*(AnalysisResults!$S$2:$S$1666='AE_SOC_PT Shell'!$C389),"")</f>
        <v>( XX.X)</v>
      </c>
    </row>
    <row r="390" spans="2:8" x14ac:dyDescent="0.45">
      <c r="B390" s="12" t="str">
        <v>PSYCHIATRIC DISORDERS</v>
      </c>
      <c r="C390" s="12" t="str">
        <v>INSOMNIA</v>
      </c>
      <c r="D390" s="11" t="str">
        <v>Mth01_CatVar_ByGrp_n</v>
      </c>
      <c r="E390" s="9" t="str" cm="1">
        <f t="array" ref="E390">_xlfn._xlws.FILTER(AnalysisMethods!$H$2:$H$31,AnalysisMethods!$E$2:$E$31='AE_SOC_PT Shell'!D390,"")</f>
        <v>n</v>
      </c>
      <c r="F390" s="10" t="str" cm="1">
        <f t="array" ref="F390">_xlfn._xlws.FILTER(AnalysisResults!$G$2:$G$1666,(AnalysisResults!$E$2:$E$1666='AE_SOC_PT Shell'!$D390)*(AnalysisResults!$I$2:$I$1666='AE_SOC_PT Shell'!$F$4)*(AnalysisResults!$O$2:$O$1666='AE_SOC_PT Shell'!$B390)*(AnalysisResults!$S$2:$S$1666='AE_SOC_PT Shell'!$C390),"")</f>
        <v>XX</v>
      </c>
      <c r="G390" s="10" t="str" cm="1">
        <f t="array" ref="G390">_xlfn._xlws.FILTER(AnalysisResults!$G$2:$G$1666,(AnalysisResults!$E$2:$E$1666='AE_SOC_PT Shell'!$D390)*(AnalysisResults!$I$2:$I$1666='AE_SOC_PT Shell'!$F$4)*(AnalysisResults!$O$2:$O$1666='AE_SOC_PT Shell'!$B390)*(AnalysisResults!$S$2:$S$1666='AE_SOC_PT Shell'!$C390),"")</f>
        <v>XX</v>
      </c>
      <c r="H390" s="10" t="str" cm="1">
        <f t="array" ref="H390">_xlfn._xlws.FILTER(AnalysisResults!$G$2:$G$1666,(AnalysisResults!$E$2:$E$1666='AE_SOC_PT Shell'!$D390)*(AnalysisResults!$I$2:$I$1666='AE_SOC_PT Shell'!$F$4)*(AnalysisResults!$O$2:$O$1666='AE_SOC_PT Shell'!$B390)*(AnalysisResults!$S$2:$S$1666='AE_SOC_PT Shell'!$C390),"")</f>
        <v>XX</v>
      </c>
    </row>
    <row r="391" spans="2:8" x14ac:dyDescent="0.45">
      <c r="B391" s="12" t="str">
        <v>PSYCHIATRIC DISORDERS</v>
      </c>
      <c r="C391" s="12" t="str">
        <v>INSOMNIA</v>
      </c>
      <c r="D391" s="11" t="str">
        <v>Mth01_CatVar_ByGrp_pct</v>
      </c>
      <c r="E391" s="9" t="str" cm="1">
        <f t="array" ref="E391">_xlfn._xlws.FILTER(AnalysisMethods!$H$2:$H$31,AnalysisMethods!$E$2:$E$31='AE_SOC_PT Shell'!D391,"")</f>
        <v>%</v>
      </c>
      <c r="F391" s="10" t="str" cm="1">
        <f t="array" ref="F391">_xlfn._xlws.FILTER(AnalysisResults!$G$2:$G$1666,(AnalysisResults!$E$2:$E$1666='AE_SOC_PT Shell'!$D391)*(AnalysisResults!$I$2:$I$1666='AE_SOC_PT Shell'!$F$4)*(AnalysisResults!$O$2:$O$1666='AE_SOC_PT Shell'!$B391)*(AnalysisResults!$S$2:$S$1666='AE_SOC_PT Shell'!$C391),"")</f>
        <v>( XX.X)</v>
      </c>
      <c r="G391" s="10" t="str" cm="1">
        <f t="array" ref="G391">_xlfn._xlws.FILTER(AnalysisResults!$G$2:$G$1666,(AnalysisResults!$E$2:$E$1666='AE_SOC_PT Shell'!$D391)*(AnalysisResults!$I$2:$I$1666='AE_SOC_PT Shell'!$F$4)*(AnalysisResults!$O$2:$O$1666='AE_SOC_PT Shell'!$B391)*(AnalysisResults!$S$2:$S$1666='AE_SOC_PT Shell'!$C391),"")</f>
        <v>( XX.X)</v>
      </c>
      <c r="H391" s="10" t="str" cm="1">
        <f t="array" ref="H391">_xlfn._xlws.FILTER(AnalysisResults!$G$2:$G$1666,(AnalysisResults!$E$2:$E$1666='AE_SOC_PT Shell'!$D391)*(AnalysisResults!$I$2:$I$1666='AE_SOC_PT Shell'!$F$4)*(AnalysisResults!$O$2:$O$1666='AE_SOC_PT Shell'!$B391)*(AnalysisResults!$S$2:$S$1666='AE_SOC_PT Shell'!$C391),"")</f>
        <v>( XX.X)</v>
      </c>
    </row>
    <row r="392" spans="2:8" x14ac:dyDescent="0.45">
      <c r="B392" s="12" t="str">
        <v>PSYCHIATRIC DISORDERS</v>
      </c>
      <c r="C392" s="12" t="str">
        <v>IRRITABILITY</v>
      </c>
      <c r="D392" s="11" t="str">
        <v>Mth01_CatVar_ByGrp_n</v>
      </c>
      <c r="E392" s="9" t="str" cm="1">
        <f t="array" ref="E392">_xlfn._xlws.FILTER(AnalysisMethods!$H$2:$H$31,AnalysisMethods!$E$2:$E$31='AE_SOC_PT Shell'!D392,"")</f>
        <v>n</v>
      </c>
      <c r="F392" s="10" t="str" cm="1">
        <f t="array" ref="F392">_xlfn._xlws.FILTER(AnalysisResults!$G$2:$G$1666,(AnalysisResults!$E$2:$E$1666='AE_SOC_PT Shell'!$D392)*(AnalysisResults!$I$2:$I$1666='AE_SOC_PT Shell'!$F$4)*(AnalysisResults!$O$2:$O$1666='AE_SOC_PT Shell'!$B392)*(AnalysisResults!$S$2:$S$1666='AE_SOC_PT Shell'!$C392),"")</f>
        <v>XX</v>
      </c>
      <c r="G392" s="10" t="str" cm="1">
        <f t="array" ref="G392">_xlfn._xlws.FILTER(AnalysisResults!$G$2:$G$1666,(AnalysisResults!$E$2:$E$1666='AE_SOC_PT Shell'!$D392)*(AnalysisResults!$I$2:$I$1666='AE_SOC_PT Shell'!$F$4)*(AnalysisResults!$O$2:$O$1666='AE_SOC_PT Shell'!$B392)*(AnalysisResults!$S$2:$S$1666='AE_SOC_PT Shell'!$C392),"")</f>
        <v>XX</v>
      </c>
      <c r="H392" s="10" t="str" cm="1">
        <f t="array" ref="H392">_xlfn._xlws.FILTER(AnalysisResults!$G$2:$G$1666,(AnalysisResults!$E$2:$E$1666='AE_SOC_PT Shell'!$D392)*(AnalysisResults!$I$2:$I$1666='AE_SOC_PT Shell'!$F$4)*(AnalysisResults!$O$2:$O$1666='AE_SOC_PT Shell'!$B392)*(AnalysisResults!$S$2:$S$1666='AE_SOC_PT Shell'!$C392),"")</f>
        <v>XX</v>
      </c>
    </row>
    <row r="393" spans="2:8" x14ac:dyDescent="0.45">
      <c r="B393" s="12" t="str">
        <v>PSYCHIATRIC DISORDERS</v>
      </c>
      <c r="C393" s="12" t="str">
        <v>IRRITABILITY</v>
      </c>
      <c r="D393" s="11" t="str">
        <v>Mth01_CatVar_ByGrp_pct</v>
      </c>
      <c r="E393" s="9" t="str" cm="1">
        <f t="array" ref="E393">_xlfn._xlws.FILTER(AnalysisMethods!$H$2:$H$31,AnalysisMethods!$E$2:$E$31='AE_SOC_PT Shell'!D393,"")</f>
        <v>%</v>
      </c>
      <c r="F393" s="10" t="str" cm="1">
        <f t="array" ref="F393">_xlfn._xlws.FILTER(AnalysisResults!$G$2:$G$1666,(AnalysisResults!$E$2:$E$1666='AE_SOC_PT Shell'!$D393)*(AnalysisResults!$I$2:$I$1666='AE_SOC_PT Shell'!$F$4)*(AnalysisResults!$O$2:$O$1666='AE_SOC_PT Shell'!$B393)*(AnalysisResults!$S$2:$S$1666='AE_SOC_PT Shell'!$C393),"")</f>
        <v>( XX.X)</v>
      </c>
      <c r="G393" s="10" t="str" cm="1">
        <f t="array" ref="G393">_xlfn._xlws.FILTER(AnalysisResults!$G$2:$G$1666,(AnalysisResults!$E$2:$E$1666='AE_SOC_PT Shell'!$D393)*(AnalysisResults!$I$2:$I$1666='AE_SOC_PT Shell'!$F$4)*(AnalysisResults!$O$2:$O$1666='AE_SOC_PT Shell'!$B393)*(AnalysisResults!$S$2:$S$1666='AE_SOC_PT Shell'!$C393),"")</f>
        <v>( XX.X)</v>
      </c>
      <c r="H393" s="10" t="str" cm="1">
        <f t="array" ref="H393">_xlfn._xlws.FILTER(AnalysisResults!$G$2:$G$1666,(AnalysisResults!$E$2:$E$1666='AE_SOC_PT Shell'!$D393)*(AnalysisResults!$I$2:$I$1666='AE_SOC_PT Shell'!$F$4)*(AnalysisResults!$O$2:$O$1666='AE_SOC_PT Shell'!$B393)*(AnalysisResults!$S$2:$S$1666='AE_SOC_PT Shell'!$C393),"")</f>
        <v>( XX.X)</v>
      </c>
    </row>
    <row r="394" spans="2:8" x14ac:dyDescent="0.45">
      <c r="B394" s="12" t="str">
        <v>PSYCHIATRIC DISORDERS</v>
      </c>
      <c r="C394" s="12" t="str">
        <v>LIBIDO DECREASED</v>
      </c>
      <c r="D394" s="11" t="str">
        <v>Mth01_CatVar_ByGrp_n</v>
      </c>
      <c r="E394" s="9" t="str" cm="1">
        <f t="array" ref="E394">_xlfn._xlws.FILTER(AnalysisMethods!$H$2:$H$31,AnalysisMethods!$E$2:$E$31='AE_SOC_PT Shell'!D394,"")</f>
        <v>n</v>
      </c>
      <c r="F394" s="10" t="str" cm="1">
        <f t="array" ref="F394">_xlfn._xlws.FILTER(AnalysisResults!$G$2:$G$1666,(AnalysisResults!$E$2:$E$1666='AE_SOC_PT Shell'!$D394)*(AnalysisResults!$I$2:$I$1666='AE_SOC_PT Shell'!$F$4)*(AnalysisResults!$O$2:$O$1666='AE_SOC_PT Shell'!$B394)*(AnalysisResults!$S$2:$S$1666='AE_SOC_PT Shell'!$C394),"")</f>
        <v>XX</v>
      </c>
      <c r="G394" s="10" t="str" cm="1">
        <f t="array" ref="G394">_xlfn._xlws.FILTER(AnalysisResults!$G$2:$G$1666,(AnalysisResults!$E$2:$E$1666='AE_SOC_PT Shell'!$D394)*(AnalysisResults!$I$2:$I$1666='AE_SOC_PT Shell'!$F$4)*(AnalysisResults!$O$2:$O$1666='AE_SOC_PT Shell'!$B394)*(AnalysisResults!$S$2:$S$1666='AE_SOC_PT Shell'!$C394),"")</f>
        <v>XX</v>
      </c>
      <c r="H394" s="10" t="str" cm="1">
        <f t="array" ref="H394">_xlfn._xlws.FILTER(AnalysisResults!$G$2:$G$1666,(AnalysisResults!$E$2:$E$1666='AE_SOC_PT Shell'!$D394)*(AnalysisResults!$I$2:$I$1666='AE_SOC_PT Shell'!$F$4)*(AnalysisResults!$O$2:$O$1666='AE_SOC_PT Shell'!$B394)*(AnalysisResults!$S$2:$S$1666='AE_SOC_PT Shell'!$C394),"")</f>
        <v>XX</v>
      </c>
    </row>
    <row r="395" spans="2:8" x14ac:dyDescent="0.45">
      <c r="B395" s="12" t="str">
        <v>PSYCHIATRIC DISORDERS</v>
      </c>
      <c r="C395" s="12" t="str">
        <v>LIBIDO DECREASED</v>
      </c>
      <c r="D395" s="11" t="str">
        <v>Mth01_CatVar_ByGrp_pct</v>
      </c>
      <c r="E395" s="9" t="str" cm="1">
        <f t="array" ref="E395">_xlfn._xlws.FILTER(AnalysisMethods!$H$2:$H$31,AnalysisMethods!$E$2:$E$31='AE_SOC_PT Shell'!D395,"")</f>
        <v>%</v>
      </c>
      <c r="F395" s="10" t="str" cm="1">
        <f t="array" ref="F395">_xlfn._xlws.FILTER(AnalysisResults!$G$2:$G$1666,(AnalysisResults!$E$2:$E$1666='AE_SOC_PT Shell'!$D395)*(AnalysisResults!$I$2:$I$1666='AE_SOC_PT Shell'!$F$4)*(AnalysisResults!$O$2:$O$1666='AE_SOC_PT Shell'!$B395)*(AnalysisResults!$S$2:$S$1666='AE_SOC_PT Shell'!$C395),"")</f>
        <v>( XX.X)</v>
      </c>
      <c r="G395" s="10" t="str" cm="1">
        <f t="array" ref="G395">_xlfn._xlws.FILTER(AnalysisResults!$G$2:$G$1666,(AnalysisResults!$E$2:$E$1666='AE_SOC_PT Shell'!$D395)*(AnalysisResults!$I$2:$I$1666='AE_SOC_PT Shell'!$F$4)*(AnalysisResults!$O$2:$O$1666='AE_SOC_PT Shell'!$B395)*(AnalysisResults!$S$2:$S$1666='AE_SOC_PT Shell'!$C395),"")</f>
        <v>( XX.X)</v>
      </c>
      <c r="H395" s="10" t="str" cm="1">
        <f t="array" ref="H395">_xlfn._xlws.FILTER(AnalysisResults!$G$2:$G$1666,(AnalysisResults!$E$2:$E$1666='AE_SOC_PT Shell'!$D395)*(AnalysisResults!$I$2:$I$1666='AE_SOC_PT Shell'!$F$4)*(AnalysisResults!$O$2:$O$1666='AE_SOC_PT Shell'!$B395)*(AnalysisResults!$S$2:$S$1666='AE_SOC_PT Shell'!$C395),"")</f>
        <v>( XX.X)</v>
      </c>
    </row>
    <row r="396" spans="2:8" x14ac:dyDescent="0.45">
      <c r="B396" s="12" t="str">
        <v>PSYCHIATRIC DISORDERS</v>
      </c>
      <c r="C396" s="12" t="str">
        <v>LISTLESS</v>
      </c>
      <c r="D396" s="11" t="str">
        <v>Mth01_CatVar_ByGrp_n</v>
      </c>
      <c r="E396" s="9" t="str" cm="1">
        <f t="array" ref="E396">_xlfn._xlws.FILTER(AnalysisMethods!$H$2:$H$31,AnalysisMethods!$E$2:$E$31='AE_SOC_PT Shell'!D396,"")</f>
        <v>n</v>
      </c>
      <c r="F396" s="10" t="str" cm="1">
        <f t="array" ref="F396">_xlfn._xlws.FILTER(AnalysisResults!$G$2:$G$1666,(AnalysisResults!$E$2:$E$1666='AE_SOC_PT Shell'!$D396)*(AnalysisResults!$I$2:$I$1666='AE_SOC_PT Shell'!$F$4)*(AnalysisResults!$O$2:$O$1666='AE_SOC_PT Shell'!$B396)*(AnalysisResults!$S$2:$S$1666='AE_SOC_PT Shell'!$C396),"")</f>
        <v>XX</v>
      </c>
      <c r="G396" s="10" t="str" cm="1">
        <f t="array" ref="G396">_xlfn._xlws.FILTER(AnalysisResults!$G$2:$G$1666,(AnalysisResults!$E$2:$E$1666='AE_SOC_PT Shell'!$D396)*(AnalysisResults!$I$2:$I$1666='AE_SOC_PT Shell'!$F$4)*(AnalysisResults!$O$2:$O$1666='AE_SOC_PT Shell'!$B396)*(AnalysisResults!$S$2:$S$1666='AE_SOC_PT Shell'!$C396),"")</f>
        <v>XX</v>
      </c>
      <c r="H396" s="10" t="str" cm="1">
        <f t="array" ref="H396">_xlfn._xlws.FILTER(AnalysisResults!$G$2:$G$1666,(AnalysisResults!$E$2:$E$1666='AE_SOC_PT Shell'!$D396)*(AnalysisResults!$I$2:$I$1666='AE_SOC_PT Shell'!$F$4)*(AnalysisResults!$O$2:$O$1666='AE_SOC_PT Shell'!$B396)*(AnalysisResults!$S$2:$S$1666='AE_SOC_PT Shell'!$C396),"")</f>
        <v>XX</v>
      </c>
    </row>
    <row r="397" spans="2:8" x14ac:dyDescent="0.45">
      <c r="B397" s="12" t="str">
        <v>PSYCHIATRIC DISORDERS</v>
      </c>
      <c r="C397" s="12" t="str">
        <v>LISTLESS</v>
      </c>
      <c r="D397" s="11" t="str">
        <v>Mth01_CatVar_ByGrp_pct</v>
      </c>
      <c r="E397" s="9" t="str" cm="1">
        <f t="array" ref="E397">_xlfn._xlws.FILTER(AnalysisMethods!$H$2:$H$31,AnalysisMethods!$E$2:$E$31='AE_SOC_PT Shell'!D397,"")</f>
        <v>%</v>
      </c>
      <c r="F397" s="10" t="str" cm="1">
        <f t="array" ref="F397">_xlfn._xlws.FILTER(AnalysisResults!$G$2:$G$1666,(AnalysisResults!$E$2:$E$1666='AE_SOC_PT Shell'!$D397)*(AnalysisResults!$I$2:$I$1666='AE_SOC_PT Shell'!$F$4)*(AnalysisResults!$O$2:$O$1666='AE_SOC_PT Shell'!$B397)*(AnalysisResults!$S$2:$S$1666='AE_SOC_PT Shell'!$C397),"")</f>
        <v>( XX.X)</v>
      </c>
      <c r="G397" s="10" t="str" cm="1">
        <f t="array" ref="G397">_xlfn._xlws.FILTER(AnalysisResults!$G$2:$G$1666,(AnalysisResults!$E$2:$E$1666='AE_SOC_PT Shell'!$D397)*(AnalysisResults!$I$2:$I$1666='AE_SOC_PT Shell'!$F$4)*(AnalysisResults!$O$2:$O$1666='AE_SOC_PT Shell'!$B397)*(AnalysisResults!$S$2:$S$1666='AE_SOC_PT Shell'!$C397),"")</f>
        <v>( XX.X)</v>
      </c>
      <c r="H397" s="10" t="str" cm="1">
        <f t="array" ref="H397">_xlfn._xlws.FILTER(AnalysisResults!$G$2:$G$1666,(AnalysisResults!$E$2:$E$1666='AE_SOC_PT Shell'!$D397)*(AnalysisResults!$I$2:$I$1666='AE_SOC_PT Shell'!$F$4)*(AnalysisResults!$O$2:$O$1666='AE_SOC_PT Shell'!$B397)*(AnalysisResults!$S$2:$S$1666='AE_SOC_PT Shell'!$C397),"")</f>
        <v>( XX.X)</v>
      </c>
    </row>
    <row r="398" spans="2:8" x14ac:dyDescent="0.45">
      <c r="B398" s="12" t="str">
        <v>PSYCHIATRIC DISORDERS</v>
      </c>
      <c r="C398" s="12" t="str">
        <v>NIGHTMARE</v>
      </c>
      <c r="D398" s="11" t="str">
        <v>Mth01_CatVar_ByGrp_n</v>
      </c>
      <c r="E398" s="9" t="str" cm="1">
        <f t="array" ref="E398">_xlfn._xlws.FILTER(AnalysisMethods!$H$2:$H$31,AnalysisMethods!$E$2:$E$31='AE_SOC_PT Shell'!D398,"")</f>
        <v>n</v>
      </c>
      <c r="F398" s="10" t="str" cm="1">
        <f t="array" ref="F398">_xlfn._xlws.FILTER(AnalysisResults!$G$2:$G$1666,(AnalysisResults!$E$2:$E$1666='AE_SOC_PT Shell'!$D398)*(AnalysisResults!$I$2:$I$1666='AE_SOC_PT Shell'!$F$4)*(AnalysisResults!$O$2:$O$1666='AE_SOC_PT Shell'!$B398)*(AnalysisResults!$S$2:$S$1666='AE_SOC_PT Shell'!$C398),"")</f>
        <v>XX</v>
      </c>
      <c r="G398" s="10" t="str" cm="1">
        <f t="array" ref="G398">_xlfn._xlws.FILTER(AnalysisResults!$G$2:$G$1666,(AnalysisResults!$E$2:$E$1666='AE_SOC_PT Shell'!$D398)*(AnalysisResults!$I$2:$I$1666='AE_SOC_PT Shell'!$F$4)*(AnalysisResults!$O$2:$O$1666='AE_SOC_PT Shell'!$B398)*(AnalysisResults!$S$2:$S$1666='AE_SOC_PT Shell'!$C398),"")</f>
        <v>XX</v>
      </c>
      <c r="H398" s="10" t="str" cm="1">
        <f t="array" ref="H398">_xlfn._xlws.FILTER(AnalysisResults!$G$2:$G$1666,(AnalysisResults!$E$2:$E$1666='AE_SOC_PT Shell'!$D398)*(AnalysisResults!$I$2:$I$1666='AE_SOC_PT Shell'!$F$4)*(AnalysisResults!$O$2:$O$1666='AE_SOC_PT Shell'!$B398)*(AnalysisResults!$S$2:$S$1666='AE_SOC_PT Shell'!$C398),"")</f>
        <v>XX</v>
      </c>
    </row>
    <row r="399" spans="2:8" x14ac:dyDescent="0.45">
      <c r="B399" s="12" t="str">
        <v>PSYCHIATRIC DISORDERS</v>
      </c>
      <c r="C399" s="12" t="str">
        <v>NIGHTMARE</v>
      </c>
      <c r="D399" s="11" t="str">
        <v>Mth01_CatVar_ByGrp_pct</v>
      </c>
      <c r="E399" s="9" t="str" cm="1">
        <f t="array" ref="E399">_xlfn._xlws.FILTER(AnalysisMethods!$H$2:$H$31,AnalysisMethods!$E$2:$E$31='AE_SOC_PT Shell'!D399,"")</f>
        <v>%</v>
      </c>
      <c r="F399" s="10" t="str" cm="1">
        <f t="array" ref="F399">_xlfn._xlws.FILTER(AnalysisResults!$G$2:$G$1666,(AnalysisResults!$E$2:$E$1666='AE_SOC_PT Shell'!$D399)*(AnalysisResults!$I$2:$I$1666='AE_SOC_PT Shell'!$F$4)*(AnalysisResults!$O$2:$O$1666='AE_SOC_PT Shell'!$B399)*(AnalysisResults!$S$2:$S$1666='AE_SOC_PT Shell'!$C399),"")</f>
        <v>( XX.X)</v>
      </c>
      <c r="G399" s="10" t="str" cm="1">
        <f t="array" ref="G399">_xlfn._xlws.FILTER(AnalysisResults!$G$2:$G$1666,(AnalysisResults!$E$2:$E$1666='AE_SOC_PT Shell'!$D399)*(AnalysisResults!$I$2:$I$1666='AE_SOC_PT Shell'!$F$4)*(AnalysisResults!$O$2:$O$1666='AE_SOC_PT Shell'!$B399)*(AnalysisResults!$S$2:$S$1666='AE_SOC_PT Shell'!$C399),"")</f>
        <v>( XX.X)</v>
      </c>
      <c r="H399" s="10" t="str" cm="1">
        <f t="array" ref="H399">_xlfn._xlws.FILTER(AnalysisResults!$G$2:$G$1666,(AnalysisResults!$E$2:$E$1666='AE_SOC_PT Shell'!$D399)*(AnalysisResults!$I$2:$I$1666='AE_SOC_PT Shell'!$F$4)*(AnalysisResults!$O$2:$O$1666='AE_SOC_PT Shell'!$B399)*(AnalysisResults!$S$2:$S$1666='AE_SOC_PT Shell'!$C399),"")</f>
        <v>( XX.X)</v>
      </c>
    </row>
    <row r="400" spans="2:8" x14ac:dyDescent="0.45">
      <c r="B400" s="12" t="str">
        <v>PSYCHIATRIC DISORDERS</v>
      </c>
      <c r="C400" s="12" t="str">
        <v>RESTLESSNESS</v>
      </c>
      <c r="D400" s="11" t="str">
        <v>Mth01_CatVar_ByGrp_n</v>
      </c>
      <c r="E400" s="9" t="str" cm="1">
        <f t="array" ref="E400">_xlfn._xlws.FILTER(AnalysisMethods!$H$2:$H$31,AnalysisMethods!$E$2:$E$31='AE_SOC_PT Shell'!D400,"")</f>
        <v>n</v>
      </c>
      <c r="F400" s="10" t="str" cm="1">
        <f t="array" ref="F400">_xlfn._xlws.FILTER(AnalysisResults!$G$2:$G$1666,(AnalysisResults!$E$2:$E$1666='AE_SOC_PT Shell'!$D400)*(AnalysisResults!$I$2:$I$1666='AE_SOC_PT Shell'!$F$4)*(AnalysisResults!$O$2:$O$1666='AE_SOC_PT Shell'!$B400)*(AnalysisResults!$S$2:$S$1666='AE_SOC_PT Shell'!$C400),"")</f>
        <v>XX</v>
      </c>
      <c r="G400" s="10" t="str" cm="1">
        <f t="array" ref="G400">_xlfn._xlws.FILTER(AnalysisResults!$G$2:$G$1666,(AnalysisResults!$E$2:$E$1666='AE_SOC_PT Shell'!$D400)*(AnalysisResults!$I$2:$I$1666='AE_SOC_PT Shell'!$F$4)*(AnalysisResults!$O$2:$O$1666='AE_SOC_PT Shell'!$B400)*(AnalysisResults!$S$2:$S$1666='AE_SOC_PT Shell'!$C400),"")</f>
        <v>XX</v>
      </c>
      <c r="H400" s="10" t="str" cm="1">
        <f t="array" ref="H400">_xlfn._xlws.FILTER(AnalysisResults!$G$2:$G$1666,(AnalysisResults!$E$2:$E$1666='AE_SOC_PT Shell'!$D400)*(AnalysisResults!$I$2:$I$1666='AE_SOC_PT Shell'!$F$4)*(AnalysisResults!$O$2:$O$1666='AE_SOC_PT Shell'!$B400)*(AnalysisResults!$S$2:$S$1666='AE_SOC_PT Shell'!$C400),"")</f>
        <v>XX</v>
      </c>
    </row>
    <row r="401" spans="2:8" x14ac:dyDescent="0.45">
      <c r="B401" s="12" t="str">
        <v>PSYCHIATRIC DISORDERS</v>
      </c>
      <c r="C401" s="12" t="str">
        <v>RESTLESSNESS</v>
      </c>
      <c r="D401" s="11" t="str">
        <v>Mth01_CatVar_ByGrp_pct</v>
      </c>
      <c r="E401" s="9" t="str" cm="1">
        <f t="array" ref="E401">_xlfn._xlws.FILTER(AnalysisMethods!$H$2:$H$31,AnalysisMethods!$E$2:$E$31='AE_SOC_PT Shell'!D401,"")</f>
        <v>%</v>
      </c>
      <c r="F401" s="10" t="str" cm="1">
        <f t="array" ref="F401">_xlfn._xlws.FILTER(AnalysisResults!$G$2:$G$1666,(AnalysisResults!$E$2:$E$1666='AE_SOC_PT Shell'!$D401)*(AnalysisResults!$I$2:$I$1666='AE_SOC_PT Shell'!$F$4)*(AnalysisResults!$O$2:$O$1666='AE_SOC_PT Shell'!$B401)*(AnalysisResults!$S$2:$S$1666='AE_SOC_PT Shell'!$C401),"")</f>
        <v>( XX.X)</v>
      </c>
      <c r="G401" s="10" t="str" cm="1">
        <f t="array" ref="G401">_xlfn._xlws.FILTER(AnalysisResults!$G$2:$G$1666,(AnalysisResults!$E$2:$E$1666='AE_SOC_PT Shell'!$D401)*(AnalysisResults!$I$2:$I$1666='AE_SOC_PT Shell'!$F$4)*(AnalysisResults!$O$2:$O$1666='AE_SOC_PT Shell'!$B401)*(AnalysisResults!$S$2:$S$1666='AE_SOC_PT Shell'!$C401),"")</f>
        <v>( XX.X)</v>
      </c>
      <c r="H401" s="10" t="str" cm="1">
        <f t="array" ref="H401">_xlfn._xlws.FILTER(AnalysisResults!$G$2:$G$1666,(AnalysisResults!$E$2:$E$1666='AE_SOC_PT Shell'!$D401)*(AnalysisResults!$I$2:$I$1666='AE_SOC_PT Shell'!$F$4)*(AnalysisResults!$O$2:$O$1666='AE_SOC_PT Shell'!$B401)*(AnalysisResults!$S$2:$S$1666='AE_SOC_PT Shell'!$C401),"")</f>
        <v>( XX.X)</v>
      </c>
    </row>
    <row r="402" spans="2:8" x14ac:dyDescent="0.45">
      <c r="B402" s="12" t="str">
        <v>RENAL AND URINARY DISORDERS</v>
      </c>
      <c r="C402" s="12" t="str">
        <v/>
      </c>
      <c r="D402" s="11" t="str">
        <v>Mth01_CatVar_ByGrp_n</v>
      </c>
      <c r="E402" s="9" t="str" cm="1">
        <f t="array" ref="E402">_xlfn._xlws.FILTER(AnalysisMethods!$H$2:$H$31,AnalysisMethods!$E$2:$E$31='AE_SOC_PT Shell'!D402,"")</f>
        <v>n</v>
      </c>
      <c r="F402" s="10" t="str" cm="1">
        <f t="array" ref="F402">_xlfn._xlws.FILTER(AnalysisResults!$G$2:$G$1666,(AnalysisResults!$E$2:$E$1666='AE_SOC_PT Shell'!$D402)*(AnalysisResults!$I$2:$I$1666='AE_SOC_PT Shell'!$F$4)*(AnalysisResults!$O$2:$O$1666='AE_SOC_PT Shell'!$B402)*(AnalysisResults!$S$2:$S$1666='AE_SOC_PT Shell'!$C402),"")</f>
        <v>XX</v>
      </c>
      <c r="G402" s="10" t="str" cm="1">
        <f t="array" ref="G402">_xlfn._xlws.FILTER(AnalysisResults!$G$2:$G$1666,(AnalysisResults!$E$2:$E$1666='AE_SOC_PT Shell'!$D402)*(AnalysisResults!$I$2:$I$1666='AE_SOC_PT Shell'!$F$4)*(AnalysisResults!$O$2:$O$1666='AE_SOC_PT Shell'!$B402)*(AnalysisResults!$S$2:$S$1666='AE_SOC_PT Shell'!$C402),"")</f>
        <v>XX</v>
      </c>
      <c r="H402" s="10" t="str" cm="1">
        <f t="array" ref="H402">_xlfn._xlws.FILTER(AnalysisResults!$G$2:$G$1666,(AnalysisResults!$E$2:$E$1666='AE_SOC_PT Shell'!$D402)*(AnalysisResults!$I$2:$I$1666='AE_SOC_PT Shell'!$F$4)*(AnalysisResults!$O$2:$O$1666='AE_SOC_PT Shell'!$B402)*(AnalysisResults!$S$2:$S$1666='AE_SOC_PT Shell'!$C402),"")</f>
        <v>XX</v>
      </c>
    </row>
    <row r="403" spans="2:8" x14ac:dyDescent="0.45">
      <c r="B403" s="12" t="str">
        <v>RENAL AND URINARY DISORDERS</v>
      </c>
      <c r="C403" s="12" t="str">
        <v/>
      </c>
      <c r="D403" s="11" t="str">
        <v>Mth01_CatVar_ByGrp_pct</v>
      </c>
      <c r="E403" s="9" t="str" cm="1">
        <f t="array" ref="E403">_xlfn._xlws.FILTER(AnalysisMethods!$H$2:$H$31,AnalysisMethods!$E$2:$E$31='AE_SOC_PT Shell'!D403,"")</f>
        <v>%</v>
      </c>
      <c r="F403" s="10" t="str" cm="1">
        <f t="array" ref="F403">_xlfn._xlws.FILTER(AnalysisResults!$G$2:$G$1666,(AnalysisResults!$E$2:$E$1666='AE_SOC_PT Shell'!$D403)*(AnalysisResults!$I$2:$I$1666='AE_SOC_PT Shell'!$F$4)*(AnalysisResults!$O$2:$O$1666='AE_SOC_PT Shell'!$B403)*(AnalysisResults!$S$2:$S$1666='AE_SOC_PT Shell'!$C403),"")</f>
        <v>( XX.X)</v>
      </c>
      <c r="G403" s="10" t="str" cm="1">
        <f t="array" ref="G403">_xlfn._xlws.FILTER(AnalysisResults!$G$2:$G$1666,(AnalysisResults!$E$2:$E$1666='AE_SOC_PT Shell'!$D403)*(AnalysisResults!$I$2:$I$1666='AE_SOC_PT Shell'!$F$4)*(AnalysisResults!$O$2:$O$1666='AE_SOC_PT Shell'!$B403)*(AnalysisResults!$S$2:$S$1666='AE_SOC_PT Shell'!$C403),"")</f>
        <v>( XX.X)</v>
      </c>
      <c r="H403" s="10" t="str" cm="1">
        <f t="array" ref="H403">_xlfn._xlws.FILTER(AnalysisResults!$G$2:$G$1666,(AnalysisResults!$E$2:$E$1666='AE_SOC_PT Shell'!$D403)*(AnalysisResults!$I$2:$I$1666='AE_SOC_PT Shell'!$F$4)*(AnalysisResults!$O$2:$O$1666='AE_SOC_PT Shell'!$B403)*(AnalysisResults!$S$2:$S$1666='AE_SOC_PT Shell'!$C403),"")</f>
        <v>( XX.X)</v>
      </c>
    </row>
    <row r="404" spans="2:8" x14ac:dyDescent="0.45">
      <c r="B404" s="12" t="str">
        <v>RENAL AND URINARY DISORDERS</v>
      </c>
      <c r="C404" s="12" t="str">
        <v>CALCULUS URETHRAL</v>
      </c>
      <c r="D404" s="11" t="str">
        <v>Mth01_CatVar_ByGrp_n</v>
      </c>
      <c r="E404" s="9" t="str" cm="1">
        <f t="array" ref="E404">_xlfn._xlws.FILTER(AnalysisMethods!$H$2:$H$31,AnalysisMethods!$E$2:$E$31='AE_SOC_PT Shell'!D404,"")</f>
        <v>n</v>
      </c>
      <c r="F404" s="10" t="str" cm="1">
        <f t="array" ref="F404">_xlfn._xlws.FILTER(AnalysisResults!$G$2:$G$1666,(AnalysisResults!$E$2:$E$1666='AE_SOC_PT Shell'!$D404)*(AnalysisResults!$I$2:$I$1666='AE_SOC_PT Shell'!$F$4)*(AnalysisResults!$O$2:$O$1666='AE_SOC_PT Shell'!$B404)*(AnalysisResults!$S$2:$S$1666='AE_SOC_PT Shell'!$C404),"")</f>
        <v>XX</v>
      </c>
      <c r="G404" s="10" t="str" cm="1">
        <f t="array" ref="G404">_xlfn._xlws.FILTER(AnalysisResults!$G$2:$G$1666,(AnalysisResults!$E$2:$E$1666='AE_SOC_PT Shell'!$D404)*(AnalysisResults!$I$2:$I$1666='AE_SOC_PT Shell'!$F$4)*(AnalysisResults!$O$2:$O$1666='AE_SOC_PT Shell'!$B404)*(AnalysisResults!$S$2:$S$1666='AE_SOC_PT Shell'!$C404),"")</f>
        <v>XX</v>
      </c>
      <c r="H404" s="10" t="str" cm="1">
        <f t="array" ref="H404">_xlfn._xlws.FILTER(AnalysisResults!$G$2:$G$1666,(AnalysisResults!$E$2:$E$1666='AE_SOC_PT Shell'!$D404)*(AnalysisResults!$I$2:$I$1666='AE_SOC_PT Shell'!$F$4)*(AnalysisResults!$O$2:$O$1666='AE_SOC_PT Shell'!$B404)*(AnalysisResults!$S$2:$S$1666='AE_SOC_PT Shell'!$C404),"")</f>
        <v>XX</v>
      </c>
    </row>
    <row r="405" spans="2:8" x14ac:dyDescent="0.45">
      <c r="B405" s="12" t="str">
        <v>RENAL AND URINARY DISORDERS</v>
      </c>
      <c r="C405" s="12" t="str">
        <v>CALCULUS URETHRAL</v>
      </c>
      <c r="D405" s="11" t="str">
        <v>Mth01_CatVar_ByGrp_pct</v>
      </c>
      <c r="E405" s="9" t="str" cm="1">
        <f t="array" ref="E405">_xlfn._xlws.FILTER(AnalysisMethods!$H$2:$H$31,AnalysisMethods!$E$2:$E$31='AE_SOC_PT Shell'!D405,"")</f>
        <v>%</v>
      </c>
      <c r="F405" s="10" t="str" cm="1">
        <f t="array" ref="F405">_xlfn._xlws.FILTER(AnalysisResults!$G$2:$G$1666,(AnalysisResults!$E$2:$E$1666='AE_SOC_PT Shell'!$D405)*(AnalysisResults!$I$2:$I$1666='AE_SOC_PT Shell'!$F$4)*(AnalysisResults!$O$2:$O$1666='AE_SOC_PT Shell'!$B405)*(AnalysisResults!$S$2:$S$1666='AE_SOC_PT Shell'!$C405),"")</f>
        <v>( XX.X)</v>
      </c>
      <c r="G405" s="10" t="str" cm="1">
        <f t="array" ref="G405">_xlfn._xlws.FILTER(AnalysisResults!$G$2:$G$1666,(AnalysisResults!$E$2:$E$1666='AE_SOC_PT Shell'!$D405)*(AnalysisResults!$I$2:$I$1666='AE_SOC_PT Shell'!$F$4)*(AnalysisResults!$O$2:$O$1666='AE_SOC_PT Shell'!$B405)*(AnalysisResults!$S$2:$S$1666='AE_SOC_PT Shell'!$C405),"")</f>
        <v>( XX.X)</v>
      </c>
      <c r="H405" s="10" t="str" cm="1">
        <f t="array" ref="H405">_xlfn._xlws.FILTER(AnalysisResults!$G$2:$G$1666,(AnalysisResults!$E$2:$E$1666='AE_SOC_PT Shell'!$D405)*(AnalysisResults!$I$2:$I$1666='AE_SOC_PT Shell'!$F$4)*(AnalysisResults!$O$2:$O$1666='AE_SOC_PT Shell'!$B405)*(AnalysisResults!$S$2:$S$1666='AE_SOC_PT Shell'!$C405),"")</f>
        <v>( XX.X)</v>
      </c>
    </row>
    <row r="406" spans="2:8" x14ac:dyDescent="0.45">
      <c r="B406" s="12" t="str">
        <v>RENAL AND URINARY DISORDERS</v>
      </c>
      <c r="C406" s="12" t="str">
        <v>DYSURIA</v>
      </c>
      <c r="D406" s="11" t="str">
        <v>Mth01_CatVar_ByGrp_n</v>
      </c>
      <c r="E406" s="9" t="str" cm="1">
        <f t="array" ref="E406">_xlfn._xlws.FILTER(AnalysisMethods!$H$2:$H$31,AnalysisMethods!$E$2:$E$31='AE_SOC_PT Shell'!D406,"")</f>
        <v>n</v>
      </c>
      <c r="F406" s="10" t="str" cm="1">
        <f t="array" ref="F406">_xlfn._xlws.FILTER(AnalysisResults!$G$2:$G$1666,(AnalysisResults!$E$2:$E$1666='AE_SOC_PT Shell'!$D406)*(AnalysisResults!$I$2:$I$1666='AE_SOC_PT Shell'!$F$4)*(AnalysisResults!$O$2:$O$1666='AE_SOC_PT Shell'!$B406)*(AnalysisResults!$S$2:$S$1666='AE_SOC_PT Shell'!$C406),"")</f>
        <v>XX</v>
      </c>
      <c r="G406" s="10" t="str" cm="1">
        <f t="array" ref="G406">_xlfn._xlws.FILTER(AnalysisResults!$G$2:$G$1666,(AnalysisResults!$E$2:$E$1666='AE_SOC_PT Shell'!$D406)*(AnalysisResults!$I$2:$I$1666='AE_SOC_PT Shell'!$F$4)*(AnalysisResults!$O$2:$O$1666='AE_SOC_PT Shell'!$B406)*(AnalysisResults!$S$2:$S$1666='AE_SOC_PT Shell'!$C406),"")</f>
        <v>XX</v>
      </c>
      <c r="H406" s="10" t="str" cm="1">
        <f t="array" ref="H406">_xlfn._xlws.FILTER(AnalysisResults!$G$2:$G$1666,(AnalysisResults!$E$2:$E$1666='AE_SOC_PT Shell'!$D406)*(AnalysisResults!$I$2:$I$1666='AE_SOC_PT Shell'!$F$4)*(AnalysisResults!$O$2:$O$1666='AE_SOC_PT Shell'!$B406)*(AnalysisResults!$S$2:$S$1666='AE_SOC_PT Shell'!$C406),"")</f>
        <v>XX</v>
      </c>
    </row>
    <row r="407" spans="2:8" x14ac:dyDescent="0.45">
      <c r="B407" s="12" t="str">
        <v>RENAL AND URINARY DISORDERS</v>
      </c>
      <c r="C407" s="12" t="str">
        <v>DYSURIA</v>
      </c>
      <c r="D407" s="11" t="str">
        <v>Mth01_CatVar_ByGrp_pct</v>
      </c>
      <c r="E407" s="9" t="str" cm="1">
        <f t="array" ref="E407">_xlfn._xlws.FILTER(AnalysisMethods!$H$2:$H$31,AnalysisMethods!$E$2:$E$31='AE_SOC_PT Shell'!D407,"")</f>
        <v>%</v>
      </c>
      <c r="F407" s="10" t="str" cm="1">
        <f t="array" ref="F407">_xlfn._xlws.FILTER(AnalysisResults!$G$2:$G$1666,(AnalysisResults!$E$2:$E$1666='AE_SOC_PT Shell'!$D407)*(AnalysisResults!$I$2:$I$1666='AE_SOC_PT Shell'!$F$4)*(AnalysisResults!$O$2:$O$1666='AE_SOC_PT Shell'!$B407)*(AnalysisResults!$S$2:$S$1666='AE_SOC_PT Shell'!$C407),"")</f>
        <v>( XX.X)</v>
      </c>
      <c r="G407" s="10" t="str" cm="1">
        <f t="array" ref="G407">_xlfn._xlws.FILTER(AnalysisResults!$G$2:$G$1666,(AnalysisResults!$E$2:$E$1666='AE_SOC_PT Shell'!$D407)*(AnalysisResults!$I$2:$I$1666='AE_SOC_PT Shell'!$F$4)*(AnalysisResults!$O$2:$O$1666='AE_SOC_PT Shell'!$B407)*(AnalysisResults!$S$2:$S$1666='AE_SOC_PT Shell'!$C407),"")</f>
        <v>( XX.X)</v>
      </c>
      <c r="H407" s="10" t="str" cm="1">
        <f t="array" ref="H407">_xlfn._xlws.FILTER(AnalysisResults!$G$2:$G$1666,(AnalysisResults!$E$2:$E$1666='AE_SOC_PT Shell'!$D407)*(AnalysisResults!$I$2:$I$1666='AE_SOC_PT Shell'!$F$4)*(AnalysisResults!$O$2:$O$1666='AE_SOC_PT Shell'!$B407)*(AnalysisResults!$S$2:$S$1666='AE_SOC_PT Shell'!$C407),"")</f>
        <v>( XX.X)</v>
      </c>
    </row>
    <row r="408" spans="2:8" x14ac:dyDescent="0.45">
      <c r="B408" s="12" t="str">
        <v>RENAL AND URINARY DISORDERS</v>
      </c>
      <c r="C408" s="12" t="str">
        <v>INCONTINENCE</v>
      </c>
      <c r="D408" s="11" t="str">
        <v>Mth01_CatVar_ByGrp_n</v>
      </c>
      <c r="E408" s="9" t="str" cm="1">
        <f t="array" ref="E408">_xlfn._xlws.FILTER(AnalysisMethods!$H$2:$H$31,AnalysisMethods!$E$2:$E$31='AE_SOC_PT Shell'!D408,"")</f>
        <v>n</v>
      </c>
      <c r="F408" s="10" t="str" cm="1">
        <f t="array" ref="F408">_xlfn._xlws.FILTER(AnalysisResults!$G$2:$G$1666,(AnalysisResults!$E$2:$E$1666='AE_SOC_PT Shell'!$D408)*(AnalysisResults!$I$2:$I$1666='AE_SOC_PT Shell'!$F$4)*(AnalysisResults!$O$2:$O$1666='AE_SOC_PT Shell'!$B408)*(AnalysisResults!$S$2:$S$1666='AE_SOC_PT Shell'!$C408),"")</f>
        <v>XX</v>
      </c>
      <c r="G408" s="10" t="str" cm="1">
        <f t="array" ref="G408">_xlfn._xlws.FILTER(AnalysisResults!$G$2:$G$1666,(AnalysisResults!$E$2:$E$1666='AE_SOC_PT Shell'!$D408)*(AnalysisResults!$I$2:$I$1666='AE_SOC_PT Shell'!$F$4)*(AnalysisResults!$O$2:$O$1666='AE_SOC_PT Shell'!$B408)*(AnalysisResults!$S$2:$S$1666='AE_SOC_PT Shell'!$C408),"")</f>
        <v>XX</v>
      </c>
      <c r="H408" s="10" t="str" cm="1">
        <f t="array" ref="H408">_xlfn._xlws.FILTER(AnalysisResults!$G$2:$G$1666,(AnalysisResults!$E$2:$E$1666='AE_SOC_PT Shell'!$D408)*(AnalysisResults!$I$2:$I$1666='AE_SOC_PT Shell'!$F$4)*(AnalysisResults!$O$2:$O$1666='AE_SOC_PT Shell'!$B408)*(AnalysisResults!$S$2:$S$1666='AE_SOC_PT Shell'!$C408),"")</f>
        <v>XX</v>
      </c>
    </row>
    <row r="409" spans="2:8" x14ac:dyDescent="0.45">
      <c r="B409" s="12" t="str">
        <v>RENAL AND URINARY DISORDERS</v>
      </c>
      <c r="C409" s="12" t="str">
        <v>INCONTINENCE</v>
      </c>
      <c r="D409" s="11" t="str">
        <v>Mth01_CatVar_ByGrp_pct</v>
      </c>
      <c r="E409" s="9" t="str" cm="1">
        <f t="array" ref="E409">_xlfn._xlws.FILTER(AnalysisMethods!$H$2:$H$31,AnalysisMethods!$E$2:$E$31='AE_SOC_PT Shell'!D409,"")</f>
        <v>%</v>
      </c>
      <c r="F409" s="10" t="str" cm="1">
        <f t="array" ref="F409">_xlfn._xlws.FILTER(AnalysisResults!$G$2:$G$1666,(AnalysisResults!$E$2:$E$1666='AE_SOC_PT Shell'!$D409)*(AnalysisResults!$I$2:$I$1666='AE_SOC_PT Shell'!$F$4)*(AnalysisResults!$O$2:$O$1666='AE_SOC_PT Shell'!$B409)*(AnalysisResults!$S$2:$S$1666='AE_SOC_PT Shell'!$C409),"")</f>
        <v>( XX.X)</v>
      </c>
      <c r="G409" s="10" t="str" cm="1">
        <f t="array" ref="G409">_xlfn._xlws.FILTER(AnalysisResults!$G$2:$G$1666,(AnalysisResults!$E$2:$E$1666='AE_SOC_PT Shell'!$D409)*(AnalysisResults!$I$2:$I$1666='AE_SOC_PT Shell'!$F$4)*(AnalysisResults!$O$2:$O$1666='AE_SOC_PT Shell'!$B409)*(AnalysisResults!$S$2:$S$1666='AE_SOC_PT Shell'!$C409),"")</f>
        <v>( XX.X)</v>
      </c>
      <c r="H409" s="10" t="str" cm="1">
        <f t="array" ref="H409">_xlfn._xlws.FILTER(AnalysisResults!$G$2:$G$1666,(AnalysisResults!$E$2:$E$1666='AE_SOC_PT Shell'!$D409)*(AnalysisResults!$I$2:$I$1666='AE_SOC_PT Shell'!$F$4)*(AnalysisResults!$O$2:$O$1666='AE_SOC_PT Shell'!$B409)*(AnalysisResults!$S$2:$S$1666='AE_SOC_PT Shell'!$C409),"")</f>
        <v>( XX.X)</v>
      </c>
    </row>
    <row r="410" spans="2:8" x14ac:dyDescent="0.45">
      <c r="B410" s="12" t="str">
        <v>RENAL AND URINARY DISORDERS</v>
      </c>
      <c r="C410" s="12" t="str">
        <v>MICTURITION URGENCY</v>
      </c>
      <c r="D410" s="11" t="str">
        <v>Mth01_CatVar_ByGrp_n</v>
      </c>
      <c r="E410" s="9" t="str" cm="1">
        <f t="array" ref="E410">_xlfn._xlws.FILTER(AnalysisMethods!$H$2:$H$31,AnalysisMethods!$E$2:$E$31='AE_SOC_PT Shell'!D410,"")</f>
        <v>n</v>
      </c>
      <c r="F410" s="10" t="str" cm="1">
        <f t="array" ref="F410">_xlfn._xlws.FILTER(AnalysisResults!$G$2:$G$1666,(AnalysisResults!$E$2:$E$1666='AE_SOC_PT Shell'!$D410)*(AnalysisResults!$I$2:$I$1666='AE_SOC_PT Shell'!$F$4)*(AnalysisResults!$O$2:$O$1666='AE_SOC_PT Shell'!$B410)*(AnalysisResults!$S$2:$S$1666='AE_SOC_PT Shell'!$C410),"")</f>
        <v>XX</v>
      </c>
      <c r="G410" s="10" t="str" cm="1">
        <f t="array" ref="G410">_xlfn._xlws.FILTER(AnalysisResults!$G$2:$G$1666,(AnalysisResults!$E$2:$E$1666='AE_SOC_PT Shell'!$D410)*(AnalysisResults!$I$2:$I$1666='AE_SOC_PT Shell'!$F$4)*(AnalysisResults!$O$2:$O$1666='AE_SOC_PT Shell'!$B410)*(AnalysisResults!$S$2:$S$1666='AE_SOC_PT Shell'!$C410),"")</f>
        <v>XX</v>
      </c>
      <c r="H410" s="10" t="str" cm="1">
        <f t="array" ref="H410">_xlfn._xlws.FILTER(AnalysisResults!$G$2:$G$1666,(AnalysisResults!$E$2:$E$1666='AE_SOC_PT Shell'!$D410)*(AnalysisResults!$I$2:$I$1666='AE_SOC_PT Shell'!$F$4)*(AnalysisResults!$O$2:$O$1666='AE_SOC_PT Shell'!$B410)*(AnalysisResults!$S$2:$S$1666='AE_SOC_PT Shell'!$C410),"")</f>
        <v>XX</v>
      </c>
    </row>
    <row r="411" spans="2:8" x14ac:dyDescent="0.45">
      <c r="B411" s="12" t="str">
        <v>RENAL AND URINARY DISORDERS</v>
      </c>
      <c r="C411" s="12" t="str">
        <v>MICTURITION URGENCY</v>
      </c>
      <c r="D411" s="11" t="str">
        <v>Mth01_CatVar_ByGrp_pct</v>
      </c>
      <c r="E411" s="9" t="str" cm="1">
        <f t="array" ref="E411">_xlfn._xlws.FILTER(AnalysisMethods!$H$2:$H$31,AnalysisMethods!$E$2:$E$31='AE_SOC_PT Shell'!D411,"")</f>
        <v>%</v>
      </c>
      <c r="F411" s="10" t="str" cm="1">
        <f t="array" ref="F411">_xlfn._xlws.FILTER(AnalysisResults!$G$2:$G$1666,(AnalysisResults!$E$2:$E$1666='AE_SOC_PT Shell'!$D411)*(AnalysisResults!$I$2:$I$1666='AE_SOC_PT Shell'!$F$4)*(AnalysisResults!$O$2:$O$1666='AE_SOC_PT Shell'!$B411)*(AnalysisResults!$S$2:$S$1666='AE_SOC_PT Shell'!$C411),"")</f>
        <v>( XX.X)</v>
      </c>
      <c r="G411" s="10" t="str" cm="1">
        <f t="array" ref="G411">_xlfn._xlws.FILTER(AnalysisResults!$G$2:$G$1666,(AnalysisResults!$E$2:$E$1666='AE_SOC_PT Shell'!$D411)*(AnalysisResults!$I$2:$I$1666='AE_SOC_PT Shell'!$F$4)*(AnalysisResults!$O$2:$O$1666='AE_SOC_PT Shell'!$B411)*(AnalysisResults!$S$2:$S$1666='AE_SOC_PT Shell'!$C411),"")</f>
        <v>( XX.X)</v>
      </c>
      <c r="H411" s="10" t="str" cm="1">
        <f t="array" ref="H411">_xlfn._xlws.FILTER(AnalysisResults!$G$2:$G$1666,(AnalysisResults!$E$2:$E$1666='AE_SOC_PT Shell'!$D411)*(AnalysisResults!$I$2:$I$1666='AE_SOC_PT Shell'!$F$4)*(AnalysisResults!$O$2:$O$1666='AE_SOC_PT Shell'!$B411)*(AnalysisResults!$S$2:$S$1666='AE_SOC_PT Shell'!$C411),"")</f>
        <v>( XX.X)</v>
      </c>
    </row>
    <row r="412" spans="2:8" x14ac:dyDescent="0.45">
      <c r="B412" s="12" t="str">
        <v>RENAL AND URINARY DISORDERS</v>
      </c>
      <c r="C412" s="12" t="str">
        <v>NEPHROLITHIASIS</v>
      </c>
      <c r="D412" s="11" t="str">
        <v>Mth01_CatVar_ByGrp_n</v>
      </c>
      <c r="E412" s="9" t="str" cm="1">
        <f t="array" ref="E412">_xlfn._xlws.FILTER(AnalysisMethods!$H$2:$H$31,AnalysisMethods!$E$2:$E$31='AE_SOC_PT Shell'!D412,"")</f>
        <v>n</v>
      </c>
      <c r="F412" s="10" t="str" cm="1">
        <f t="array" ref="F412">_xlfn._xlws.FILTER(AnalysisResults!$G$2:$G$1666,(AnalysisResults!$E$2:$E$1666='AE_SOC_PT Shell'!$D412)*(AnalysisResults!$I$2:$I$1666='AE_SOC_PT Shell'!$F$4)*(AnalysisResults!$O$2:$O$1666='AE_SOC_PT Shell'!$B412)*(AnalysisResults!$S$2:$S$1666='AE_SOC_PT Shell'!$C412),"")</f>
        <v>XX</v>
      </c>
      <c r="G412" s="10" t="str" cm="1">
        <f t="array" ref="G412">_xlfn._xlws.FILTER(AnalysisResults!$G$2:$G$1666,(AnalysisResults!$E$2:$E$1666='AE_SOC_PT Shell'!$D412)*(AnalysisResults!$I$2:$I$1666='AE_SOC_PT Shell'!$F$4)*(AnalysisResults!$O$2:$O$1666='AE_SOC_PT Shell'!$B412)*(AnalysisResults!$S$2:$S$1666='AE_SOC_PT Shell'!$C412),"")</f>
        <v>XX</v>
      </c>
      <c r="H412" s="10" t="str" cm="1">
        <f t="array" ref="H412">_xlfn._xlws.FILTER(AnalysisResults!$G$2:$G$1666,(AnalysisResults!$E$2:$E$1666='AE_SOC_PT Shell'!$D412)*(AnalysisResults!$I$2:$I$1666='AE_SOC_PT Shell'!$F$4)*(AnalysisResults!$O$2:$O$1666='AE_SOC_PT Shell'!$B412)*(AnalysisResults!$S$2:$S$1666='AE_SOC_PT Shell'!$C412),"")</f>
        <v>XX</v>
      </c>
    </row>
    <row r="413" spans="2:8" x14ac:dyDescent="0.45">
      <c r="B413" s="12" t="str">
        <v>RENAL AND URINARY DISORDERS</v>
      </c>
      <c r="C413" s="12" t="str">
        <v>NEPHROLITHIASIS</v>
      </c>
      <c r="D413" s="11" t="str">
        <v>Mth01_CatVar_ByGrp_pct</v>
      </c>
      <c r="E413" s="9" t="str" cm="1">
        <f t="array" ref="E413">_xlfn._xlws.FILTER(AnalysisMethods!$H$2:$H$31,AnalysisMethods!$E$2:$E$31='AE_SOC_PT Shell'!D413,"")</f>
        <v>%</v>
      </c>
      <c r="F413" s="10" t="str" cm="1">
        <f t="array" ref="F413">_xlfn._xlws.FILTER(AnalysisResults!$G$2:$G$1666,(AnalysisResults!$E$2:$E$1666='AE_SOC_PT Shell'!$D413)*(AnalysisResults!$I$2:$I$1666='AE_SOC_PT Shell'!$F$4)*(AnalysisResults!$O$2:$O$1666='AE_SOC_PT Shell'!$B413)*(AnalysisResults!$S$2:$S$1666='AE_SOC_PT Shell'!$C413),"")</f>
        <v>( XX.X)</v>
      </c>
      <c r="G413" s="10" t="str" cm="1">
        <f t="array" ref="G413">_xlfn._xlws.FILTER(AnalysisResults!$G$2:$G$1666,(AnalysisResults!$E$2:$E$1666='AE_SOC_PT Shell'!$D413)*(AnalysisResults!$I$2:$I$1666='AE_SOC_PT Shell'!$F$4)*(AnalysisResults!$O$2:$O$1666='AE_SOC_PT Shell'!$B413)*(AnalysisResults!$S$2:$S$1666='AE_SOC_PT Shell'!$C413),"")</f>
        <v>( XX.X)</v>
      </c>
      <c r="H413" s="10" t="str" cm="1">
        <f t="array" ref="H413">_xlfn._xlws.FILTER(AnalysisResults!$G$2:$G$1666,(AnalysisResults!$E$2:$E$1666='AE_SOC_PT Shell'!$D413)*(AnalysisResults!$I$2:$I$1666='AE_SOC_PT Shell'!$F$4)*(AnalysisResults!$O$2:$O$1666='AE_SOC_PT Shell'!$B413)*(AnalysisResults!$S$2:$S$1666='AE_SOC_PT Shell'!$C413),"")</f>
        <v>( XX.X)</v>
      </c>
    </row>
    <row r="414" spans="2:8" x14ac:dyDescent="0.45">
      <c r="B414" s="12" t="str">
        <v>RENAL AND URINARY DISORDERS</v>
      </c>
      <c r="C414" s="12" t="str">
        <v>POLLAKIURIA</v>
      </c>
      <c r="D414" s="11" t="str">
        <v>Mth01_CatVar_ByGrp_n</v>
      </c>
      <c r="E414" s="9" t="str" cm="1">
        <f t="array" ref="E414">_xlfn._xlws.FILTER(AnalysisMethods!$H$2:$H$31,AnalysisMethods!$E$2:$E$31='AE_SOC_PT Shell'!D414,"")</f>
        <v>n</v>
      </c>
      <c r="F414" s="10" t="str" cm="1">
        <f t="array" ref="F414">_xlfn._xlws.FILTER(AnalysisResults!$G$2:$G$1666,(AnalysisResults!$E$2:$E$1666='AE_SOC_PT Shell'!$D414)*(AnalysisResults!$I$2:$I$1666='AE_SOC_PT Shell'!$F$4)*(AnalysisResults!$O$2:$O$1666='AE_SOC_PT Shell'!$B414)*(AnalysisResults!$S$2:$S$1666='AE_SOC_PT Shell'!$C414),"")</f>
        <v>XX</v>
      </c>
      <c r="G414" s="10" t="str" cm="1">
        <f t="array" ref="G414">_xlfn._xlws.FILTER(AnalysisResults!$G$2:$G$1666,(AnalysisResults!$E$2:$E$1666='AE_SOC_PT Shell'!$D414)*(AnalysisResults!$I$2:$I$1666='AE_SOC_PT Shell'!$F$4)*(AnalysisResults!$O$2:$O$1666='AE_SOC_PT Shell'!$B414)*(AnalysisResults!$S$2:$S$1666='AE_SOC_PT Shell'!$C414),"")</f>
        <v>XX</v>
      </c>
      <c r="H414" s="10" t="str" cm="1">
        <f t="array" ref="H414">_xlfn._xlws.FILTER(AnalysisResults!$G$2:$G$1666,(AnalysisResults!$E$2:$E$1666='AE_SOC_PT Shell'!$D414)*(AnalysisResults!$I$2:$I$1666='AE_SOC_PT Shell'!$F$4)*(AnalysisResults!$O$2:$O$1666='AE_SOC_PT Shell'!$B414)*(AnalysisResults!$S$2:$S$1666='AE_SOC_PT Shell'!$C414),"")</f>
        <v>XX</v>
      </c>
    </row>
    <row r="415" spans="2:8" x14ac:dyDescent="0.45">
      <c r="B415" s="12" t="str">
        <v>RENAL AND URINARY DISORDERS</v>
      </c>
      <c r="C415" s="12" t="str">
        <v>POLLAKIURIA</v>
      </c>
      <c r="D415" s="11" t="str">
        <v>Mth01_CatVar_ByGrp_pct</v>
      </c>
      <c r="E415" s="9" t="str" cm="1">
        <f t="array" ref="E415">_xlfn._xlws.FILTER(AnalysisMethods!$H$2:$H$31,AnalysisMethods!$E$2:$E$31='AE_SOC_PT Shell'!D415,"")</f>
        <v>%</v>
      </c>
      <c r="F415" s="10" t="str" cm="1">
        <f t="array" ref="F415">_xlfn._xlws.FILTER(AnalysisResults!$G$2:$G$1666,(AnalysisResults!$E$2:$E$1666='AE_SOC_PT Shell'!$D415)*(AnalysisResults!$I$2:$I$1666='AE_SOC_PT Shell'!$F$4)*(AnalysisResults!$O$2:$O$1666='AE_SOC_PT Shell'!$B415)*(AnalysisResults!$S$2:$S$1666='AE_SOC_PT Shell'!$C415),"")</f>
        <v>( XX.X)</v>
      </c>
      <c r="G415" s="10" t="str" cm="1">
        <f t="array" ref="G415">_xlfn._xlws.FILTER(AnalysisResults!$G$2:$G$1666,(AnalysisResults!$E$2:$E$1666='AE_SOC_PT Shell'!$D415)*(AnalysisResults!$I$2:$I$1666='AE_SOC_PT Shell'!$F$4)*(AnalysisResults!$O$2:$O$1666='AE_SOC_PT Shell'!$B415)*(AnalysisResults!$S$2:$S$1666='AE_SOC_PT Shell'!$C415),"")</f>
        <v>( XX.X)</v>
      </c>
      <c r="H415" s="10" t="str" cm="1">
        <f t="array" ref="H415">_xlfn._xlws.FILTER(AnalysisResults!$G$2:$G$1666,(AnalysisResults!$E$2:$E$1666='AE_SOC_PT Shell'!$D415)*(AnalysisResults!$I$2:$I$1666='AE_SOC_PT Shell'!$F$4)*(AnalysisResults!$O$2:$O$1666='AE_SOC_PT Shell'!$B415)*(AnalysisResults!$S$2:$S$1666='AE_SOC_PT Shell'!$C415),"")</f>
        <v>( XX.X)</v>
      </c>
    </row>
    <row r="416" spans="2:8" x14ac:dyDescent="0.45">
      <c r="B416" s="12" t="str">
        <v>REPRODUCTIVE SYSTEM AND BREAST DISORDERS</v>
      </c>
      <c r="C416" s="12" t="str">
        <v/>
      </c>
      <c r="D416" s="11" t="str">
        <v>Mth01_CatVar_ByGrp_n</v>
      </c>
      <c r="E416" s="9" t="str" cm="1">
        <f t="array" ref="E416">_xlfn._xlws.FILTER(AnalysisMethods!$H$2:$H$31,AnalysisMethods!$E$2:$E$31='AE_SOC_PT Shell'!D416,"")</f>
        <v>n</v>
      </c>
      <c r="F416" s="10" t="str" cm="1">
        <f t="array" ref="F416">_xlfn._xlws.FILTER(AnalysisResults!$G$2:$G$1666,(AnalysisResults!$E$2:$E$1666='AE_SOC_PT Shell'!$D416)*(AnalysisResults!$I$2:$I$1666='AE_SOC_PT Shell'!$F$4)*(AnalysisResults!$O$2:$O$1666='AE_SOC_PT Shell'!$B416)*(AnalysisResults!$S$2:$S$1666='AE_SOC_PT Shell'!$C416),"")</f>
        <v>XX</v>
      </c>
      <c r="G416" s="10" t="str" cm="1">
        <f t="array" ref="G416">_xlfn._xlws.FILTER(AnalysisResults!$G$2:$G$1666,(AnalysisResults!$E$2:$E$1666='AE_SOC_PT Shell'!$D416)*(AnalysisResults!$I$2:$I$1666='AE_SOC_PT Shell'!$F$4)*(AnalysisResults!$O$2:$O$1666='AE_SOC_PT Shell'!$B416)*(AnalysisResults!$S$2:$S$1666='AE_SOC_PT Shell'!$C416),"")</f>
        <v>XX</v>
      </c>
      <c r="H416" s="10" t="str" cm="1">
        <f t="array" ref="H416">_xlfn._xlws.FILTER(AnalysisResults!$G$2:$G$1666,(AnalysisResults!$E$2:$E$1666='AE_SOC_PT Shell'!$D416)*(AnalysisResults!$I$2:$I$1666='AE_SOC_PT Shell'!$F$4)*(AnalysisResults!$O$2:$O$1666='AE_SOC_PT Shell'!$B416)*(AnalysisResults!$S$2:$S$1666='AE_SOC_PT Shell'!$C416),"")</f>
        <v>XX</v>
      </c>
    </row>
    <row r="417" spans="2:8" x14ac:dyDescent="0.45">
      <c r="B417" s="12" t="str">
        <v>REPRODUCTIVE SYSTEM AND BREAST DISORDERS</v>
      </c>
      <c r="C417" s="12" t="str">
        <v/>
      </c>
      <c r="D417" s="11" t="str">
        <v>Mth01_CatVar_ByGrp_pct</v>
      </c>
      <c r="E417" s="9" t="str" cm="1">
        <f t="array" ref="E417">_xlfn._xlws.FILTER(AnalysisMethods!$H$2:$H$31,AnalysisMethods!$E$2:$E$31='AE_SOC_PT Shell'!D417,"")</f>
        <v>%</v>
      </c>
      <c r="F417" s="10" t="str" cm="1">
        <f t="array" ref="F417">_xlfn._xlws.FILTER(AnalysisResults!$G$2:$G$1666,(AnalysisResults!$E$2:$E$1666='AE_SOC_PT Shell'!$D417)*(AnalysisResults!$I$2:$I$1666='AE_SOC_PT Shell'!$F$4)*(AnalysisResults!$O$2:$O$1666='AE_SOC_PT Shell'!$B417)*(AnalysisResults!$S$2:$S$1666='AE_SOC_PT Shell'!$C417),"")</f>
        <v>( XX.X)</v>
      </c>
      <c r="G417" s="10" t="str" cm="1">
        <f t="array" ref="G417">_xlfn._xlws.FILTER(AnalysisResults!$G$2:$G$1666,(AnalysisResults!$E$2:$E$1666='AE_SOC_PT Shell'!$D417)*(AnalysisResults!$I$2:$I$1666='AE_SOC_PT Shell'!$F$4)*(AnalysisResults!$O$2:$O$1666='AE_SOC_PT Shell'!$B417)*(AnalysisResults!$S$2:$S$1666='AE_SOC_PT Shell'!$C417),"")</f>
        <v>( XX.X)</v>
      </c>
      <c r="H417" s="10" t="str" cm="1">
        <f t="array" ref="H417">_xlfn._xlws.FILTER(AnalysisResults!$G$2:$G$1666,(AnalysisResults!$E$2:$E$1666='AE_SOC_PT Shell'!$D417)*(AnalysisResults!$I$2:$I$1666='AE_SOC_PT Shell'!$F$4)*(AnalysisResults!$O$2:$O$1666='AE_SOC_PT Shell'!$B417)*(AnalysisResults!$S$2:$S$1666='AE_SOC_PT Shell'!$C417),"")</f>
        <v>( XX.X)</v>
      </c>
    </row>
    <row r="418" spans="2:8" x14ac:dyDescent="0.45">
      <c r="B418" s="12" t="str">
        <v>REPRODUCTIVE SYSTEM AND BREAST DISORDERS</v>
      </c>
      <c r="C418" s="12" t="str">
        <v>BENIGN PROSTATIC HYPERPLASIA</v>
      </c>
      <c r="D418" s="11" t="str">
        <v>Mth01_CatVar_ByGrp_n</v>
      </c>
      <c r="E418" s="9" t="str" cm="1">
        <f t="array" ref="E418">_xlfn._xlws.FILTER(AnalysisMethods!$H$2:$H$31,AnalysisMethods!$E$2:$E$31='AE_SOC_PT Shell'!D418,"")</f>
        <v>n</v>
      </c>
      <c r="F418" s="10" t="str" cm="1">
        <f t="array" ref="F418">_xlfn._xlws.FILTER(AnalysisResults!$G$2:$G$1666,(AnalysisResults!$E$2:$E$1666='AE_SOC_PT Shell'!$D418)*(AnalysisResults!$I$2:$I$1666='AE_SOC_PT Shell'!$F$4)*(AnalysisResults!$O$2:$O$1666='AE_SOC_PT Shell'!$B418)*(AnalysisResults!$S$2:$S$1666='AE_SOC_PT Shell'!$C418),"")</f>
        <v>XX</v>
      </c>
      <c r="G418" s="10" t="str" cm="1">
        <f t="array" ref="G418">_xlfn._xlws.FILTER(AnalysisResults!$G$2:$G$1666,(AnalysisResults!$E$2:$E$1666='AE_SOC_PT Shell'!$D418)*(AnalysisResults!$I$2:$I$1666='AE_SOC_PT Shell'!$F$4)*(AnalysisResults!$O$2:$O$1666='AE_SOC_PT Shell'!$B418)*(AnalysisResults!$S$2:$S$1666='AE_SOC_PT Shell'!$C418),"")</f>
        <v>XX</v>
      </c>
      <c r="H418" s="10" t="str" cm="1">
        <f t="array" ref="H418">_xlfn._xlws.FILTER(AnalysisResults!$G$2:$G$1666,(AnalysisResults!$E$2:$E$1666='AE_SOC_PT Shell'!$D418)*(AnalysisResults!$I$2:$I$1666='AE_SOC_PT Shell'!$F$4)*(AnalysisResults!$O$2:$O$1666='AE_SOC_PT Shell'!$B418)*(AnalysisResults!$S$2:$S$1666='AE_SOC_PT Shell'!$C418),"")</f>
        <v>XX</v>
      </c>
    </row>
    <row r="419" spans="2:8" x14ac:dyDescent="0.45">
      <c r="B419" s="12" t="str">
        <v>REPRODUCTIVE SYSTEM AND BREAST DISORDERS</v>
      </c>
      <c r="C419" s="12" t="str">
        <v>BENIGN PROSTATIC HYPERPLASIA</v>
      </c>
      <c r="D419" s="11" t="str">
        <v>Mth01_CatVar_ByGrp_pct</v>
      </c>
      <c r="E419" s="9" t="str" cm="1">
        <f t="array" ref="E419">_xlfn._xlws.FILTER(AnalysisMethods!$H$2:$H$31,AnalysisMethods!$E$2:$E$31='AE_SOC_PT Shell'!D419,"")</f>
        <v>%</v>
      </c>
      <c r="F419" s="10" t="str" cm="1">
        <f t="array" ref="F419">_xlfn._xlws.FILTER(AnalysisResults!$G$2:$G$1666,(AnalysisResults!$E$2:$E$1666='AE_SOC_PT Shell'!$D419)*(AnalysisResults!$I$2:$I$1666='AE_SOC_PT Shell'!$F$4)*(AnalysisResults!$O$2:$O$1666='AE_SOC_PT Shell'!$B419)*(AnalysisResults!$S$2:$S$1666='AE_SOC_PT Shell'!$C419),"")</f>
        <v>( XX.X)</v>
      </c>
      <c r="G419" s="10" t="str" cm="1">
        <f t="array" ref="G419">_xlfn._xlws.FILTER(AnalysisResults!$G$2:$G$1666,(AnalysisResults!$E$2:$E$1666='AE_SOC_PT Shell'!$D419)*(AnalysisResults!$I$2:$I$1666='AE_SOC_PT Shell'!$F$4)*(AnalysisResults!$O$2:$O$1666='AE_SOC_PT Shell'!$B419)*(AnalysisResults!$S$2:$S$1666='AE_SOC_PT Shell'!$C419),"")</f>
        <v>( XX.X)</v>
      </c>
      <c r="H419" s="10" t="str" cm="1">
        <f t="array" ref="H419">_xlfn._xlws.FILTER(AnalysisResults!$G$2:$G$1666,(AnalysisResults!$E$2:$E$1666='AE_SOC_PT Shell'!$D419)*(AnalysisResults!$I$2:$I$1666='AE_SOC_PT Shell'!$F$4)*(AnalysisResults!$O$2:$O$1666='AE_SOC_PT Shell'!$B419)*(AnalysisResults!$S$2:$S$1666='AE_SOC_PT Shell'!$C419),"")</f>
        <v>( XX.X)</v>
      </c>
    </row>
    <row r="420" spans="2:8" x14ac:dyDescent="0.45">
      <c r="B420" s="12" t="str">
        <v>REPRODUCTIVE SYSTEM AND BREAST DISORDERS</v>
      </c>
      <c r="C420" s="12" t="str">
        <v>PELVIC PAIN</v>
      </c>
      <c r="D420" s="11" t="str">
        <v>Mth01_CatVar_ByGrp_n</v>
      </c>
      <c r="E420" s="9" t="str" cm="1">
        <f t="array" ref="E420">_xlfn._xlws.FILTER(AnalysisMethods!$H$2:$H$31,AnalysisMethods!$E$2:$E$31='AE_SOC_PT Shell'!D420,"")</f>
        <v>n</v>
      </c>
      <c r="F420" s="10" t="str" cm="1">
        <f t="array" ref="F420">_xlfn._xlws.FILTER(AnalysisResults!$G$2:$G$1666,(AnalysisResults!$E$2:$E$1666='AE_SOC_PT Shell'!$D420)*(AnalysisResults!$I$2:$I$1666='AE_SOC_PT Shell'!$F$4)*(AnalysisResults!$O$2:$O$1666='AE_SOC_PT Shell'!$B420)*(AnalysisResults!$S$2:$S$1666='AE_SOC_PT Shell'!$C420),"")</f>
        <v>XX</v>
      </c>
      <c r="G420" s="10" t="str" cm="1">
        <f t="array" ref="G420">_xlfn._xlws.FILTER(AnalysisResults!$G$2:$G$1666,(AnalysisResults!$E$2:$E$1666='AE_SOC_PT Shell'!$D420)*(AnalysisResults!$I$2:$I$1666='AE_SOC_PT Shell'!$F$4)*(AnalysisResults!$O$2:$O$1666='AE_SOC_PT Shell'!$B420)*(AnalysisResults!$S$2:$S$1666='AE_SOC_PT Shell'!$C420),"")</f>
        <v>XX</v>
      </c>
      <c r="H420" s="10" t="str" cm="1">
        <f t="array" ref="H420">_xlfn._xlws.FILTER(AnalysisResults!$G$2:$G$1666,(AnalysisResults!$E$2:$E$1666='AE_SOC_PT Shell'!$D420)*(AnalysisResults!$I$2:$I$1666='AE_SOC_PT Shell'!$F$4)*(AnalysisResults!$O$2:$O$1666='AE_SOC_PT Shell'!$B420)*(AnalysisResults!$S$2:$S$1666='AE_SOC_PT Shell'!$C420),"")</f>
        <v>XX</v>
      </c>
    </row>
    <row r="421" spans="2:8" x14ac:dyDescent="0.45">
      <c r="B421" s="12" t="str">
        <v>REPRODUCTIVE SYSTEM AND BREAST DISORDERS</v>
      </c>
      <c r="C421" s="12" t="str">
        <v>PELVIC PAIN</v>
      </c>
      <c r="D421" s="11" t="str">
        <v>Mth01_CatVar_ByGrp_pct</v>
      </c>
      <c r="E421" s="9" t="str" cm="1">
        <f t="array" ref="E421">_xlfn._xlws.FILTER(AnalysisMethods!$H$2:$H$31,AnalysisMethods!$E$2:$E$31='AE_SOC_PT Shell'!D421,"")</f>
        <v>%</v>
      </c>
      <c r="F421" s="10" t="str" cm="1">
        <f t="array" ref="F421">_xlfn._xlws.FILTER(AnalysisResults!$G$2:$G$1666,(AnalysisResults!$E$2:$E$1666='AE_SOC_PT Shell'!$D421)*(AnalysisResults!$I$2:$I$1666='AE_SOC_PT Shell'!$F$4)*(AnalysisResults!$O$2:$O$1666='AE_SOC_PT Shell'!$B421)*(AnalysisResults!$S$2:$S$1666='AE_SOC_PT Shell'!$C421),"")</f>
        <v>( XX.X)</v>
      </c>
      <c r="G421" s="10" t="str" cm="1">
        <f t="array" ref="G421">_xlfn._xlws.FILTER(AnalysisResults!$G$2:$G$1666,(AnalysisResults!$E$2:$E$1666='AE_SOC_PT Shell'!$D421)*(AnalysisResults!$I$2:$I$1666='AE_SOC_PT Shell'!$F$4)*(AnalysisResults!$O$2:$O$1666='AE_SOC_PT Shell'!$B421)*(AnalysisResults!$S$2:$S$1666='AE_SOC_PT Shell'!$C421),"")</f>
        <v>( XX.X)</v>
      </c>
      <c r="H421" s="10" t="str" cm="1">
        <f t="array" ref="H421">_xlfn._xlws.FILTER(AnalysisResults!$G$2:$G$1666,(AnalysisResults!$E$2:$E$1666='AE_SOC_PT Shell'!$D421)*(AnalysisResults!$I$2:$I$1666='AE_SOC_PT Shell'!$F$4)*(AnalysisResults!$O$2:$O$1666='AE_SOC_PT Shell'!$B421)*(AnalysisResults!$S$2:$S$1666='AE_SOC_PT Shell'!$C421),"")</f>
        <v>( XX.X)</v>
      </c>
    </row>
    <row r="422" spans="2:8" x14ac:dyDescent="0.45">
      <c r="B422" s="12" t="str">
        <v>RESPIRATORY, THORACIC AND MEDIASTINAL DISORDERS</v>
      </c>
      <c r="C422" s="12" t="str">
        <v/>
      </c>
      <c r="D422" s="11" t="str">
        <v>Mth01_CatVar_ByGrp_n</v>
      </c>
      <c r="E422" s="9" t="str" cm="1">
        <f t="array" ref="E422">_xlfn._xlws.FILTER(AnalysisMethods!$H$2:$H$31,AnalysisMethods!$E$2:$E$31='AE_SOC_PT Shell'!D422,"")</f>
        <v>n</v>
      </c>
      <c r="F422" s="10" t="str" cm="1">
        <f t="array" ref="F422">_xlfn._xlws.FILTER(AnalysisResults!$G$2:$G$1666,(AnalysisResults!$E$2:$E$1666='AE_SOC_PT Shell'!$D422)*(AnalysisResults!$I$2:$I$1666='AE_SOC_PT Shell'!$F$4)*(AnalysisResults!$O$2:$O$1666='AE_SOC_PT Shell'!$B422)*(AnalysisResults!$S$2:$S$1666='AE_SOC_PT Shell'!$C422),"")</f>
        <v>XX</v>
      </c>
      <c r="G422" s="10" t="str" cm="1">
        <f t="array" ref="G422">_xlfn._xlws.FILTER(AnalysisResults!$G$2:$G$1666,(AnalysisResults!$E$2:$E$1666='AE_SOC_PT Shell'!$D422)*(AnalysisResults!$I$2:$I$1666='AE_SOC_PT Shell'!$F$4)*(AnalysisResults!$O$2:$O$1666='AE_SOC_PT Shell'!$B422)*(AnalysisResults!$S$2:$S$1666='AE_SOC_PT Shell'!$C422),"")</f>
        <v>XX</v>
      </c>
      <c r="H422" s="10" t="str" cm="1">
        <f t="array" ref="H422">_xlfn._xlws.FILTER(AnalysisResults!$G$2:$G$1666,(AnalysisResults!$E$2:$E$1666='AE_SOC_PT Shell'!$D422)*(AnalysisResults!$I$2:$I$1666='AE_SOC_PT Shell'!$F$4)*(AnalysisResults!$O$2:$O$1666='AE_SOC_PT Shell'!$B422)*(AnalysisResults!$S$2:$S$1666='AE_SOC_PT Shell'!$C422),"")</f>
        <v>XX</v>
      </c>
    </row>
    <row r="423" spans="2:8" x14ac:dyDescent="0.45">
      <c r="B423" s="12" t="str">
        <v>RESPIRATORY, THORACIC AND MEDIASTINAL DISORDERS</v>
      </c>
      <c r="C423" s="12" t="str">
        <v/>
      </c>
      <c r="D423" s="11" t="str">
        <v>Mth01_CatVar_ByGrp_pct</v>
      </c>
      <c r="E423" s="9" t="str" cm="1">
        <f t="array" ref="E423">_xlfn._xlws.FILTER(AnalysisMethods!$H$2:$H$31,AnalysisMethods!$E$2:$E$31='AE_SOC_PT Shell'!D423,"")</f>
        <v>%</v>
      </c>
      <c r="F423" s="10" t="str" cm="1">
        <f t="array" ref="F423">_xlfn._xlws.FILTER(AnalysisResults!$G$2:$G$1666,(AnalysisResults!$E$2:$E$1666='AE_SOC_PT Shell'!$D423)*(AnalysisResults!$I$2:$I$1666='AE_SOC_PT Shell'!$F$4)*(AnalysisResults!$O$2:$O$1666='AE_SOC_PT Shell'!$B423)*(AnalysisResults!$S$2:$S$1666='AE_SOC_PT Shell'!$C423),"")</f>
        <v>( XX.X)</v>
      </c>
      <c r="G423" s="10" t="str" cm="1">
        <f t="array" ref="G423">_xlfn._xlws.FILTER(AnalysisResults!$G$2:$G$1666,(AnalysisResults!$E$2:$E$1666='AE_SOC_PT Shell'!$D423)*(AnalysisResults!$I$2:$I$1666='AE_SOC_PT Shell'!$F$4)*(AnalysisResults!$O$2:$O$1666='AE_SOC_PT Shell'!$B423)*(AnalysisResults!$S$2:$S$1666='AE_SOC_PT Shell'!$C423),"")</f>
        <v>( XX.X)</v>
      </c>
      <c r="H423" s="10" t="str" cm="1">
        <f t="array" ref="H423">_xlfn._xlws.FILTER(AnalysisResults!$G$2:$G$1666,(AnalysisResults!$E$2:$E$1666='AE_SOC_PT Shell'!$D423)*(AnalysisResults!$I$2:$I$1666='AE_SOC_PT Shell'!$F$4)*(AnalysisResults!$O$2:$O$1666='AE_SOC_PT Shell'!$B423)*(AnalysisResults!$S$2:$S$1666='AE_SOC_PT Shell'!$C423),"")</f>
        <v>( XX.X)</v>
      </c>
    </row>
    <row r="424" spans="2:8" x14ac:dyDescent="0.45">
      <c r="B424" s="12" t="str">
        <v>RESPIRATORY, THORACIC AND MEDIASTINAL DISORDERS</v>
      </c>
      <c r="C424" s="12" t="str">
        <v>ALLERGIC GRANULOMATOUS ANGIITIS</v>
      </c>
      <c r="D424" s="11" t="str">
        <v>Mth01_CatVar_ByGrp_n</v>
      </c>
      <c r="E424" s="9" t="str" cm="1">
        <f t="array" ref="E424">_xlfn._xlws.FILTER(AnalysisMethods!$H$2:$H$31,AnalysisMethods!$E$2:$E$31='AE_SOC_PT Shell'!D424,"")</f>
        <v>n</v>
      </c>
      <c r="F424" s="10" t="str" cm="1">
        <f t="array" ref="F424">_xlfn._xlws.FILTER(AnalysisResults!$G$2:$G$1666,(AnalysisResults!$E$2:$E$1666='AE_SOC_PT Shell'!$D424)*(AnalysisResults!$I$2:$I$1666='AE_SOC_PT Shell'!$F$4)*(AnalysisResults!$O$2:$O$1666='AE_SOC_PT Shell'!$B424)*(AnalysisResults!$S$2:$S$1666='AE_SOC_PT Shell'!$C424),"")</f>
        <v>XX</v>
      </c>
      <c r="G424" s="10" t="str" cm="1">
        <f t="array" ref="G424">_xlfn._xlws.FILTER(AnalysisResults!$G$2:$G$1666,(AnalysisResults!$E$2:$E$1666='AE_SOC_PT Shell'!$D424)*(AnalysisResults!$I$2:$I$1666='AE_SOC_PT Shell'!$F$4)*(AnalysisResults!$O$2:$O$1666='AE_SOC_PT Shell'!$B424)*(AnalysisResults!$S$2:$S$1666='AE_SOC_PT Shell'!$C424),"")</f>
        <v>XX</v>
      </c>
      <c r="H424" s="10" t="str" cm="1">
        <f t="array" ref="H424">_xlfn._xlws.FILTER(AnalysisResults!$G$2:$G$1666,(AnalysisResults!$E$2:$E$1666='AE_SOC_PT Shell'!$D424)*(AnalysisResults!$I$2:$I$1666='AE_SOC_PT Shell'!$F$4)*(AnalysisResults!$O$2:$O$1666='AE_SOC_PT Shell'!$B424)*(AnalysisResults!$S$2:$S$1666='AE_SOC_PT Shell'!$C424),"")</f>
        <v>XX</v>
      </c>
    </row>
    <row r="425" spans="2:8" x14ac:dyDescent="0.45">
      <c r="B425" s="12" t="str">
        <v>RESPIRATORY, THORACIC AND MEDIASTINAL DISORDERS</v>
      </c>
      <c r="C425" s="12" t="str">
        <v>ALLERGIC GRANULOMATOUS ANGIITIS</v>
      </c>
      <c r="D425" s="11" t="str">
        <v>Mth01_CatVar_ByGrp_pct</v>
      </c>
      <c r="E425" s="9" t="str" cm="1">
        <f t="array" ref="E425">_xlfn._xlws.FILTER(AnalysisMethods!$H$2:$H$31,AnalysisMethods!$E$2:$E$31='AE_SOC_PT Shell'!D425,"")</f>
        <v>%</v>
      </c>
      <c r="F425" s="10" t="str" cm="1">
        <f t="array" ref="F425">_xlfn._xlws.FILTER(AnalysisResults!$G$2:$G$1666,(AnalysisResults!$E$2:$E$1666='AE_SOC_PT Shell'!$D425)*(AnalysisResults!$I$2:$I$1666='AE_SOC_PT Shell'!$F$4)*(AnalysisResults!$O$2:$O$1666='AE_SOC_PT Shell'!$B425)*(AnalysisResults!$S$2:$S$1666='AE_SOC_PT Shell'!$C425),"")</f>
        <v>( XX.X)</v>
      </c>
      <c r="G425" s="10" t="str" cm="1">
        <f t="array" ref="G425">_xlfn._xlws.FILTER(AnalysisResults!$G$2:$G$1666,(AnalysisResults!$E$2:$E$1666='AE_SOC_PT Shell'!$D425)*(AnalysisResults!$I$2:$I$1666='AE_SOC_PT Shell'!$F$4)*(AnalysisResults!$O$2:$O$1666='AE_SOC_PT Shell'!$B425)*(AnalysisResults!$S$2:$S$1666='AE_SOC_PT Shell'!$C425),"")</f>
        <v>( XX.X)</v>
      </c>
      <c r="H425" s="10" t="str" cm="1">
        <f t="array" ref="H425">_xlfn._xlws.FILTER(AnalysisResults!$G$2:$G$1666,(AnalysisResults!$E$2:$E$1666='AE_SOC_PT Shell'!$D425)*(AnalysisResults!$I$2:$I$1666='AE_SOC_PT Shell'!$F$4)*(AnalysisResults!$O$2:$O$1666='AE_SOC_PT Shell'!$B425)*(AnalysisResults!$S$2:$S$1666='AE_SOC_PT Shell'!$C425),"")</f>
        <v>( XX.X)</v>
      </c>
    </row>
    <row r="426" spans="2:8" x14ac:dyDescent="0.45">
      <c r="B426" s="12" t="str">
        <v>RESPIRATORY, THORACIC AND MEDIASTINAL DISORDERS</v>
      </c>
      <c r="C426" s="12" t="str">
        <v>COUGH</v>
      </c>
      <c r="D426" s="11" t="str">
        <v>Mth01_CatVar_ByGrp_n</v>
      </c>
      <c r="E426" s="9" t="str" cm="1">
        <f t="array" ref="E426">_xlfn._xlws.FILTER(AnalysisMethods!$H$2:$H$31,AnalysisMethods!$E$2:$E$31='AE_SOC_PT Shell'!D426,"")</f>
        <v>n</v>
      </c>
      <c r="F426" s="10" t="str" cm="1">
        <f t="array" ref="F426">_xlfn._xlws.FILTER(AnalysisResults!$G$2:$G$1666,(AnalysisResults!$E$2:$E$1666='AE_SOC_PT Shell'!$D426)*(AnalysisResults!$I$2:$I$1666='AE_SOC_PT Shell'!$F$4)*(AnalysisResults!$O$2:$O$1666='AE_SOC_PT Shell'!$B426)*(AnalysisResults!$S$2:$S$1666='AE_SOC_PT Shell'!$C426),"")</f>
        <v>XX</v>
      </c>
      <c r="G426" s="10" t="str" cm="1">
        <f t="array" ref="G426">_xlfn._xlws.FILTER(AnalysisResults!$G$2:$G$1666,(AnalysisResults!$E$2:$E$1666='AE_SOC_PT Shell'!$D426)*(AnalysisResults!$I$2:$I$1666='AE_SOC_PT Shell'!$F$4)*(AnalysisResults!$O$2:$O$1666='AE_SOC_PT Shell'!$B426)*(AnalysisResults!$S$2:$S$1666='AE_SOC_PT Shell'!$C426),"")</f>
        <v>XX</v>
      </c>
      <c r="H426" s="10" t="str" cm="1">
        <f t="array" ref="H426">_xlfn._xlws.FILTER(AnalysisResults!$G$2:$G$1666,(AnalysisResults!$E$2:$E$1666='AE_SOC_PT Shell'!$D426)*(AnalysisResults!$I$2:$I$1666='AE_SOC_PT Shell'!$F$4)*(AnalysisResults!$O$2:$O$1666='AE_SOC_PT Shell'!$B426)*(AnalysisResults!$S$2:$S$1666='AE_SOC_PT Shell'!$C426),"")</f>
        <v>XX</v>
      </c>
    </row>
    <row r="427" spans="2:8" x14ac:dyDescent="0.45">
      <c r="B427" s="12" t="str">
        <v>RESPIRATORY, THORACIC AND MEDIASTINAL DISORDERS</v>
      </c>
      <c r="C427" s="12" t="str">
        <v>COUGH</v>
      </c>
      <c r="D427" s="11" t="str">
        <v>Mth01_CatVar_ByGrp_pct</v>
      </c>
      <c r="E427" s="9" t="str" cm="1">
        <f t="array" ref="E427">_xlfn._xlws.FILTER(AnalysisMethods!$H$2:$H$31,AnalysisMethods!$E$2:$E$31='AE_SOC_PT Shell'!D427,"")</f>
        <v>%</v>
      </c>
      <c r="F427" s="10" t="str" cm="1">
        <f t="array" ref="F427">_xlfn._xlws.FILTER(AnalysisResults!$G$2:$G$1666,(AnalysisResults!$E$2:$E$1666='AE_SOC_PT Shell'!$D427)*(AnalysisResults!$I$2:$I$1666='AE_SOC_PT Shell'!$F$4)*(AnalysisResults!$O$2:$O$1666='AE_SOC_PT Shell'!$B427)*(AnalysisResults!$S$2:$S$1666='AE_SOC_PT Shell'!$C427),"")</f>
        <v>( XX.X)</v>
      </c>
      <c r="G427" s="10" t="str" cm="1">
        <f t="array" ref="G427">_xlfn._xlws.FILTER(AnalysisResults!$G$2:$G$1666,(AnalysisResults!$E$2:$E$1666='AE_SOC_PT Shell'!$D427)*(AnalysisResults!$I$2:$I$1666='AE_SOC_PT Shell'!$F$4)*(AnalysisResults!$O$2:$O$1666='AE_SOC_PT Shell'!$B427)*(AnalysisResults!$S$2:$S$1666='AE_SOC_PT Shell'!$C427),"")</f>
        <v>( XX.X)</v>
      </c>
      <c r="H427" s="10" t="str" cm="1">
        <f t="array" ref="H427">_xlfn._xlws.FILTER(AnalysisResults!$G$2:$G$1666,(AnalysisResults!$E$2:$E$1666='AE_SOC_PT Shell'!$D427)*(AnalysisResults!$I$2:$I$1666='AE_SOC_PT Shell'!$F$4)*(AnalysisResults!$O$2:$O$1666='AE_SOC_PT Shell'!$B427)*(AnalysisResults!$S$2:$S$1666='AE_SOC_PT Shell'!$C427),"")</f>
        <v>( XX.X)</v>
      </c>
    </row>
    <row r="428" spans="2:8" x14ac:dyDescent="0.45">
      <c r="B428" s="12" t="str">
        <v>RESPIRATORY, THORACIC AND MEDIASTINAL DISORDERS</v>
      </c>
      <c r="C428" s="12" t="str">
        <v>DYSPHONIA</v>
      </c>
      <c r="D428" s="11" t="str">
        <v>Mth01_CatVar_ByGrp_n</v>
      </c>
      <c r="E428" s="9" t="str" cm="1">
        <f t="array" ref="E428">_xlfn._xlws.FILTER(AnalysisMethods!$H$2:$H$31,AnalysisMethods!$E$2:$E$31='AE_SOC_PT Shell'!D428,"")</f>
        <v>n</v>
      </c>
      <c r="F428" s="10" t="str" cm="1">
        <f t="array" ref="F428">_xlfn._xlws.FILTER(AnalysisResults!$G$2:$G$1666,(AnalysisResults!$E$2:$E$1666='AE_SOC_PT Shell'!$D428)*(AnalysisResults!$I$2:$I$1666='AE_SOC_PT Shell'!$F$4)*(AnalysisResults!$O$2:$O$1666='AE_SOC_PT Shell'!$B428)*(AnalysisResults!$S$2:$S$1666='AE_SOC_PT Shell'!$C428),"")</f>
        <v>XX</v>
      </c>
      <c r="G428" s="10" t="str" cm="1">
        <f t="array" ref="G428">_xlfn._xlws.FILTER(AnalysisResults!$G$2:$G$1666,(AnalysisResults!$E$2:$E$1666='AE_SOC_PT Shell'!$D428)*(AnalysisResults!$I$2:$I$1666='AE_SOC_PT Shell'!$F$4)*(AnalysisResults!$O$2:$O$1666='AE_SOC_PT Shell'!$B428)*(AnalysisResults!$S$2:$S$1666='AE_SOC_PT Shell'!$C428),"")</f>
        <v>XX</v>
      </c>
      <c r="H428" s="10" t="str" cm="1">
        <f t="array" ref="H428">_xlfn._xlws.FILTER(AnalysisResults!$G$2:$G$1666,(AnalysisResults!$E$2:$E$1666='AE_SOC_PT Shell'!$D428)*(AnalysisResults!$I$2:$I$1666='AE_SOC_PT Shell'!$F$4)*(AnalysisResults!$O$2:$O$1666='AE_SOC_PT Shell'!$B428)*(AnalysisResults!$S$2:$S$1666='AE_SOC_PT Shell'!$C428),"")</f>
        <v>XX</v>
      </c>
    </row>
    <row r="429" spans="2:8" x14ac:dyDescent="0.45">
      <c r="B429" s="12" t="str">
        <v>RESPIRATORY, THORACIC AND MEDIASTINAL DISORDERS</v>
      </c>
      <c r="C429" s="12" t="str">
        <v>DYSPHONIA</v>
      </c>
      <c r="D429" s="11" t="str">
        <v>Mth01_CatVar_ByGrp_pct</v>
      </c>
      <c r="E429" s="9" t="str" cm="1">
        <f t="array" ref="E429">_xlfn._xlws.FILTER(AnalysisMethods!$H$2:$H$31,AnalysisMethods!$E$2:$E$31='AE_SOC_PT Shell'!D429,"")</f>
        <v>%</v>
      </c>
      <c r="F429" s="10" t="str" cm="1">
        <f t="array" ref="F429">_xlfn._xlws.FILTER(AnalysisResults!$G$2:$G$1666,(AnalysisResults!$E$2:$E$1666='AE_SOC_PT Shell'!$D429)*(AnalysisResults!$I$2:$I$1666='AE_SOC_PT Shell'!$F$4)*(AnalysisResults!$O$2:$O$1666='AE_SOC_PT Shell'!$B429)*(AnalysisResults!$S$2:$S$1666='AE_SOC_PT Shell'!$C429),"")</f>
        <v>( XX.X)</v>
      </c>
      <c r="G429" s="10" t="str" cm="1">
        <f t="array" ref="G429">_xlfn._xlws.FILTER(AnalysisResults!$G$2:$G$1666,(AnalysisResults!$E$2:$E$1666='AE_SOC_PT Shell'!$D429)*(AnalysisResults!$I$2:$I$1666='AE_SOC_PT Shell'!$F$4)*(AnalysisResults!$O$2:$O$1666='AE_SOC_PT Shell'!$B429)*(AnalysisResults!$S$2:$S$1666='AE_SOC_PT Shell'!$C429),"")</f>
        <v>( XX.X)</v>
      </c>
      <c r="H429" s="10" t="str" cm="1">
        <f t="array" ref="H429">_xlfn._xlws.FILTER(AnalysisResults!$G$2:$G$1666,(AnalysisResults!$E$2:$E$1666='AE_SOC_PT Shell'!$D429)*(AnalysisResults!$I$2:$I$1666='AE_SOC_PT Shell'!$F$4)*(AnalysisResults!$O$2:$O$1666='AE_SOC_PT Shell'!$B429)*(AnalysisResults!$S$2:$S$1666='AE_SOC_PT Shell'!$C429),"")</f>
        <v>( XX.X)</v>
      </c>
    </row>
    <row r="430" spans="2:8" x14ac:dyDescent="0.45">
      <c r="B430" s="12" t="str">
        <v>RESPIRATORY, THORACIC AND MEDIASTINAL DISORDERS</v>
      </c>
      <c r="C430" s="12" t="str">
        <v>DYSPNOEA</v>
      </c>
      <c r="D430" s="11" t="str">
        <v>Mth01_CatVar_ByGrp_n</v>
      </c>
      <c r="E430" s="9" t="str" cm="1">
        <f t="array" ref="E430">_xlfn._xlws.FILTER(AnalysisMethods!$H$2:$H$31,AnalysisMethods!$E$2:$E$31='AE_SOC_PT Shell'!D430,"")</f>
        <v>n</v>
      </c>
      <c r="F430" s="10" t="str" cm="1">
        <f t="array" ref="F430">_xlfn._xlws.FILTER(AnalysisResults!$G$2:$G$1666,(AnalysisResults!$E$2:$E$1666='AE_SOC_PT Shell'!$D430)*(AnalysisResults!$I$2:$I$1666='AE_SOC_PT Shell'!$F$4)*(AnalysisResults!$O$2:$O$1666='AE_SOC_PT Shell'!$B430)*(AnalysisResults!$S$2:$S$1666='AE_SOC_PT Shell'!$C430),"")</f>
        <v>XX</v>
      </c>
      <c r="G430" s="10" t="str" cm="1">
        <f t="array" ref="G430">_xlfn._xlws.FILTER(AnalysisResults!$G$2:$G$1666,(AnalysisResults!$E$2:$E$1666='AE_SOC_PT Shell'!$D430)*(AnalysisResults!$I$2:$I$1666='AE_SOC_PT Shell'!$F$4)*(AnalysisResults!$O$2:$O$1666='AE_SOC_PT Shell'!$B430)*(AnalysisResults!$S$2:$S$1666='AE_SOC_PT Shell'!$C430),"")</f>
        <v>XX</v>
      </c>
      <c r="H430" s="10" t="str" cm="1">
        <f t="array" ref="H430">_xlfn._xlws.FILTER(AnalysisResults!$G$2:$G$1666,(AnalysisResults!$E$2:$E$1666='AE_SOC_PT Shell'!$D430)*(AnalysisResults!$I$2:$I$1666='AE_SOC_PT Shell'!$F$4)*(AnalysisResults!$O$2:$O$1666='AE_SOC_PT Shell'!$B430)*(AnalysisResults!$S$2:$S$1666='AE_SOC_PT Shell'!$C430),"")</f>
        <v>XX</v>
      </c>
    </row>
    <row r="431" spans="2:8" x14ac:dyDescent="0.45">
      <c r="B431" s="12" t="str">
        <v>RESPIRATORY, THORACIC AND MEDIASTINAL DISORDERS</v>
      </c>
      <c r="C431" s="12" t="str">
        <v>DYSPNOEA</v>
      </c>
      <c r="D431" s="11" t="str">
        <v>Mth01_CatVar_ByGrp_pct</v>
      </c>
      <c r="E431" s="9" t="str" cm="1">
        <f t="array" ref="E431">_xlfn._xlws.FILTER(AnalysisMethods!$H$2:$H$31,AnalysisMethods!$E$2:$E$31='AE_SOC_PT Shell'!D431,"")</f>
        <v>%</v>
      </c>
      <c r="F431" s="10" t="str" cm="1">
        <f t="array" ref="F431">_xlfn._xlws.FILTER(AnalysisResults!$G$2:$G$1666,(AnalysisResults!$E$2:$E$1666='AE_SOC_PT Shell'!$D431)*(AnalysisResults!$I$2:$I$1666='AE_SOC_PT Shell'!$F$4)*(AnalysisResults!$O$2:$O$1666='AE_SOC_PT Shell'!$B431)*(AnalysisResults!$S$2:$S$1666='AE_SOC_PT Shell'!$C431),"")</f>
        <v>( XX.X)</v>
      </c>
      <c r="G431" s="10" t="str" cm="1">
        <f t="array" ref="G431">_xlfn._xlws.FILTER(AnalysisResults!$G$2:$G$1666,(AnalysisResults!$E$2:$E$1666='AE_SOC_PT Shell'!$D431)*(AnalysisResults!$I$2:$I$1666='AE_SOC_PT Shell'!$F$4)*(AnalysisResults!$O$2:$O$1666='AE_SOC_PT Shell'!$B431)*(AnalysisResults!$S$2:$S$1666='AE_SOC_PT Shell'!$C431),"")</f>
        <v>( XX.X)</v>
      </c>
      <c r="H431" s="10" t="str" cm="1">
        <f t="array" ref="H431">_xlfn._xlws.FILTER(AnalysisResults!$G$2:$G$1666,(AnalysisResults!$E$2:$E$1666='AE_SOC_PT Shell'!$D431)*(AnalysisResults!$I$2:$I$1666='AE_SOC_PT Shell'!$F$4)*(AnalysisResults!$O$2:$O$1666='AE_SOC_PT Shell'!$B431)*(AnalysisResults!$S$2:$S$1666='AE_SOC_PT Shell'!$C431),"")</f>
        <v>( XX.X)</v>
      </c>
    </row>
    <row r="432" spans="2:8" x14ac:dyDescent="0.45">
      <c r="B432" s="12" t="str">
        <v>RESPIRATORY, THORACIC AND MEDIASTINAL DISORDERS</v>
      </c>
      <c r="C432" s="12" t="str">
        <v>EMPHYSEMA</v>
      </c>
      <c r="D432" s="11" t="str">
        <v>Mth01_CatVar_ByGrp_n</v>
      </c>
      <c r="E432" s="9" t="str" cm="1">
        <f t="array" ref="E432">_xlfn._xlws.FILTER(AnalysisMethods!$H$2:$H$31,AnalysisMethods!$E$2:$E$31='AE_SOC_PT Shell'!D432,"")</f>
        <v>n</v>
      </c>
      <c r="F432" s="10" t="str" cm="1">
        <f t="array" ref="F432">_xlfn._xlws.FILTER(AnalysisResults!$G$2:$G$1666,(AnalysisResults!$E$2:$E$1666='AE_SOC_PT Shell'!$D432)*(AnalysisResults!$I$2:$I$1666='AE_SOC_PT Shell'!$F$4)*(AnalysisResults!$O$2:$O$1666='AE_SOC_PT Shell'!$B432)*(AnalysisResults!$S$2:$S$1666='AE_SOC_PT Shell'!$C432),"")</f>
        <v>XX</v>
      </c>
      <c r="G432" s="10" t="str" cm="1">
        <f t="array" ref="G432">_xlfn._xlws.FILTER(AnalysisResults!$G$2:$G$1666,(AnalysisResults!$E$2:$E$1666='AE_SOC_PT Shell'!$D432)*(AnalysisResults!$I$2:$I$1666='AE_SOC_PT Shell'!$F$4)*(AnalysisResults!$O$2:$O$1666='AE_SOC_PT Shell'!$B432)*(AnalysisResults!$S$2:$S$1666='AE_SOC_PT Shell'!$C432),"")</f>
        <v>XX</v>
      </c>
      <c r="H432" s="10" t="str" cm="1">
        <f t="array" ref="H432">_xlfn._xlws.FILTER(AnalysisResults!$G$2:$G$1666,(AnalysisResults!$E$2:$E$1666='AE_SOC_PT Shell'!$D432)*(AnalysisResults!$I$2:$I$1666='AE_SOC_PT Shell'!$F$4)*(AnalysisResults!$O$2:$O$1666='AE_SOC_PT Shell'!$B432)*(AnalysisResults!$S$2:$S$1666='AE_SOC_PT Shell'!$C432),"")</f>
        <v>XX</v>
      </c>
    </row>
    <row r="433" spans="2:8" x14ac:dyDescent="0.45">
      <c r="B433" s="12" t="str">
        <v>RESPIRATORY, THORACIC AND MEDIASTINAL DISORDERS</v>
      </c>
      <c r="C433" s="12" t="str">
        <v>EMPHYSEMA</v>
      </c>
      <c r="D433" s="11" t="str">
        <v>Mth01_CatVar_ByGrp_pct</v>
      </c>
      <c r="E433" s="9" t="str" cm="1">
        <f t="array" ref="E433">_xlfn._xlws.FILTER(AnalysisMethods!$H$2:$H$31,AnalysisMethods!$E$2:$E$31='AE_SOC_PT Shell'!D433,"")</f>
        <v>%</v>
      </c>
      <c r="F433" s="10" t="str" cm="1">
        <f t="array" ref="F433">_xlfn._xlws.FILTER(AnalysisResults!$G$2:$G$1666,(AnalysisResults!$E$2:$E$1666='AE_SOC_PT Shell'!$D433)*(AnalysisResults!$I$2:$I$1666='AE_SOC_PT Shell'!$F$4)*(AnalysisResults!$O$2:$O$1666='AE_SOC_PT Shell'!$B433)*(AnalysisResults!$S$2:$S$1666='AE_SOC_PT Shell'!$C433),"")</f>
        <v>( XX.X)</v>
      </c>
      <c r="G433" s="10" t="str" cm="1">
        <f t="array" ref="G433">_xlfn._xlws.FILTER(AnalysisResults!$G$2:$G$1666,(AnalysisResults!$E$2:$E$1666='AE_SOC_PT Shell'!$D433)*(AnalysisResults!$I$2:$I$1666='AE_SOC_PT Shell'!$F$4)*(AnalysisResults!$O$2:$O$1666='AE_SOC_PT Shell'!$B433)*(AnalysisResults!$S$2:$S$1666='AE_SOC_PT Shell'!$C433),"")</f>
        <v>( XX.X)</v>
      </c>
      <c r="H433" s="10" t="str" cm="1">
        <f t="array" ref="H433">_xlfn._xlws.FILTER(AnalysisResults!$G$2:$G$1666,(AnalysisResults!$E$2:$E$1666='AE_SOC_PT Shell'!$D433)*(AnalysisResults!$I$2:$I$1666='AE_SOC_PT Shell'!$F$4)*(AnalysisResults!$O$2:$O$1666='AE_SOC_PT Shell'!$B433)*(AnalysisResults!$S$2:$S$1666='AE_SOC_PT Shell'!$C433),"")</f>
        <v>( XX.X)</v>
      </c>
    </row>
    <row r="434" spans="2:8" x14ac:dyDescent="0.45">
      <c r="B434" s="12" t="str">
        <v>RESPIRATORY, THORACIC AND MEDIASTINAL DISORDERS</v>
      </c>
      <c r="C434" s="12" t="str">
        <v>EPISTAXIS</v>
      </c>
      <c r="D434" s="11" t="str">
        <v>Mth01_CatVar_ByGrp_n</v>
      </c>
      <c r="E434" s="9" t="str" cm="1">
        <f t="array" ref="E434">_xlfn._xlws.FILTER(AnalysisMethods!$H$2:$H$31,AnalysisMethods!$E$2:$E$31='AE_SOC_PT Shell'!D434,"")</f>
        <v>n</v>
      </c>
      <c r="F434" s="10" t="str" cm="1">
        <f t="array" ref="F434">_xlfn._xlws.FILTER(AnalysisResults!$G$2:$G$1666,(AnalysisResults!$E$2:$E$1666='AE_SOC_PT Shell'!$D434)*(AnalysisResults!$I$2:$I$1666='AE_SOC_PT Shell'!$F$4)*(AnalysisResults!$O$2:$O$1666='AE_SOC_PT Shell'!$B434)*(AnalysisResults!$S$2:$S$1666='AE_SOC_PT Shell'!$C434),"")</f>
        <v>XX</v>
      </c>
      <c r="G434" s="10" t="str" cm="1">
        <f t="array" ref="G434">_xlfn._xlws.FILTER(AnalysisResults!$G$2:$G$1666,(AnalysisResults!$E$2:$E$1666='AE_SOC_PT Shell'!$D434)*(AnalysisResults!$I$2:$I$1666='AE_SOC_PT Shell'!$F$4)*(AnalysisResults!$O$2:$O$1666='AE_SOC_PT Shell'!$B434)*(AnalysisResults!$S$2:$S$1666='AE_SOC_PT Shell'!$C434),"")</f>
        <v>XX</v>
      </c>
      <c r="H434" s="10" t="str" cm="1">
        <f t="array" ref="H434">_xlfn._xlws.FILTER(AnalysisResults!$G$2:$G$1666,(AnalysisResults!$E$2:$E$1666='AE_SOC_PT Shell'!$D434)*(AnalysisResults!$I$2:$I$1666='AE_SOC_PT Shell'!$F$4)*(AnalysisResults!$O$2:$O$1666='AE_SOC_PT Shell'!$B434)*(AnalysisResults!$S$2:$S$1666='AE_SOC_PT Shell'!$C434),"")</f>
        <v>XX</v>
      </c>
    </row>
    <row r="435" spans="2:8" x14ac:dyDescent="0.45">
      <c r="B435" s="12" t="str">
        <v>RESPIRATORY, THORACIC AND MEDIASTINAL DISORDERS</v>
      </c>
      <c r="C435" s="12" t="str">
        <v>EPISTAXIS</v>
      </c>
      <c r="D435" s="11" t="str">
        <v>Mth01_CatVar_ByGrp_pct</v>
      </c>
      <c r="E435" s="9" t="str" cm="1">
        <f t="array" ref="E435">_xlfn._xlws.FILTER(AnalysisMethods!$H$2:$H$31,AnalysisMethods!$E$2:$E$31='AE_SOC_PT Shell'!D435,"")</f>
        <v>%</v>
      </c>
      <c r="F435" s="10" t="str" cm="1">
        <f t="array" ref="F435">_xlfn._xlws.FILTER(AnalysisResults!$G$2:$G$1666,(AnalysisResults!$E$2:$E$1666='AE_SOC_PT Shell'!$D435)*(AnalysisResults!$I$2:$I$1666='AE_SOC_PT Shell'!$F$4)*(AnalysisResults!$O$2:$O$1666='AE_SOC_PT Shell'!$B435)*(AnalysisResults!$S$2:$S$1666='AE_SOC_PT Shell'!$C435),"")</f>
        <v>( XX.X)</v>
      </c>
      <c r="G435" s="10" t="str" cm="1">
        <f t="array" ref="G435">_xlfn._xlws.FILTER(AnalysisResults!$G$2:$G$1666,(AnalysisResults!$E$2:$E$1666='AE_SOC_PT Shell'!$D435)*(AnalysisResults!$I$2:$I$1666='AE_SOC_PT Shell'!$F$4)*(AnalysisResults!$O$2:$O$1666='AE_SOC_PT Shell'!$B435)*(AnalysisResults!$S$2:$S$1666='AE_SOC_PT Shell'!$C435),"")</f>
        <v>( XX.X)</v>
      </c>
      <c r="H435" s="10" t="str" cm="1">
        <f t="array" ref="H435">_xlfn._xlws.FILTER(AnalysisResults!$G$2:$G$1666,(AnalysisResults!$E$2:$E$1666='AE_SOC_PT Shell'!$D435)*(AnalysisResults!$I$2:$I$1666='AE_SOC_PT Shell'!$F$4)*(AnalysisResults!$O$2:$O$1666='AE_SOC_PT Shell'!$B435)*(AnalysisResults!$S$2:$S$1666='AE_SOC_PT Shell'!$C435),"")</f>
        <v>( XX.X)</v>
      </c>
    </row>
    <row r="436" spans="2:8" x14ac:dyDescent="0.45">
      <c r="B436" s="12" t="str">
        <v>RESPIRATORY, THORACIC AND MEDIASTINAL DISORDERS</v>
      </c>
      <c r="C436" s="12" t="str">
        <v>HAEMOPTYSIS</v>
      </c>
      <c r="D436" s="11" t="str">
        <v>Mth01_CatVar_ByGrp_n</v>
      </c>
      <c r="E436" s="9" t="str" cm="1">
        <f t="array" ref="E436">_xlfn._xlws.FILTER(AnalysisMethods!$H$2:$H$31,AnalysisMethods!$E$2:$E$31='AE_SOC_PT Shell'!D436,"")</f>
        <v>n</v>
      </c>
      <c r="F436" s="10" t="str" cm="1">
        <f t="array" ref="F436">_xlfn._xlws.FILTER(AnalysisResults!$G$2:$G$1666,(AnalysisResults!$E$2:$E$1666='AE_SOC_PT Shell'!$D436)*(AnalysisResults!$I$2:$I$1666='AE_SOC_PT Shell'!$F$4)*(AnalysisResults!$O$2:$O$1666='AE_SOC_PT Shell'!$B436)*(AnalysisResults!$S$2:$S$1666='AE_SOC_PT Shell'!$C436),"")</f>
        <v>XX</v>
      </c>
      <c r="G436" s="10" t="str" cm="1">
        <f t="array" ref="G436">_xlfn._xlws.FILTER(AnalysisResults!$G$2:$G$1666,(AnalysisResults!$E$2:$E$1666='AE_SOC_PT Shell'!$D436)*(AnalysisResults!$I$2:$I$1666='AE_SOC_PT Shell'!$F$4)*(AnalysisResults!$O$2:$O$1666='AE_SOC_PT Shell'!$B436)*(AnalysisResults!$S$2:$S$1666='AE_SOC_PT Shell'!$C436),"")</f>
        <v>XX</v>
      </c>
      <c r="H436" s="10" t="str" cm="1">
        <f t="array" ref="H436">_xlfn._xlws.FILTER(AnalysisResults!$G$2:$G$1666,(AnalysisResults!$E$2:$E$1666='AE_SOC_PT Shell'!$D436)*(AnalysisResults!$I$2:$I$1666='AE_SOC_PT Shell'!$F$4)*(AnalysisResults!$O$2:$O$1666='AE_SOC_PT Shell'!$B436)*(AnalysisResults!$S$2:$S$1666='AE_SOC_PT Shell'!$C436),"")</f>
        <v>XX</v>
      </c>
    </row>
    <row r="437" spans="2:8" x14ac:dyDescent="0.45">
      <c r="B437" s="12" t="str">
        <v>RESPIRATORY, THORACIC AND MEDIASTINAL DISORDERS</v>
      </c>
      <c r="C437" s="12" t="str">
        <v>HAEMOPTYSIS</v>
      </c>
      <c r="D437" s="11" t="str">
        <v>Mth01_CatVar_ByGrp_pct</v>
      </c>
      <c r="E437" s="9" t="str" cm="1">
        <f t="array" ref="E437">_xlfn._xlws.FILTER(AnalysisMethods!$H$2:$H$31,AnalysisMethods!$E$2:$E$31='AE_SOC_PT Shell'!D437,"")</f>
        <v>%</v>
      </c>
      <c r="F437" s="10" t="str" cm="1">
        <f t="array" ref="F437">_xlfn._xlws.FILTER(AnalysisResults!$G$2:$G$1666,(AnalysisResults!$E$2:$E$1666='AE_SOC_PT Shell'!$D437)*(AnalysisResults!$I$2:$I$1666='AE_SOC_PT Shell'!$F$4)*(AnalysisResults!$O$2:$O$1666='AE_SOC_PT Shell'!$B437)*(AnalysisResults!$S$2:$S$1666='AE_SOC_PT Shell'!$C437),"")</f>
        <v>( XX.X)</v>
      </c>
      <c r="G437" s="10" t="str" cm="1">
        <f t="array" ref="G437">_xlfn._xlws.FILTER(AnalysisResults!$G$2:$G$1666,(AnalysisResults!$E$2:$E$1666='AE_SOC_PT Shell'!$D437)*(AnalysisResults!$I$2:$I$1666='AE_SOC_PT Shell'!$F$4)*(AnalysisResults!$O$2:$O$1666='AE_SOC_PT Shell'!$B437)*(AnalysisResults!$S$2:$S$1666='AE_SOC_PT Shell'!$C437),"")</f>
        <v>( XX.X)</v>
      </c>
      <c r="H437" s="10" t="str" cm="1">
        <f t="array" ref="H437">_xlfn._xlws.FILTER(AnalysisResults!$G$2:$G$1666,(AnalysisResults!$E$2:$E$1666='AE_SOC_PT Shell'!$D437)*(AnalysisResults!$I$2:$I$1666='AE_SOC_PT Shell'!$F$4)*(AnalysisResults!$O$2:$O$1666='AE_SOC_PT Shell'!$B437)*(AnalysisResults!$S$2:$S$1666='AE_SOC_PT Shell'!$C437),"")</f>
        <v>( XX.X)</v>
      </c>
    </row>
    <row r="438" spans="2:8" x14ac:dyDescent="0.45">
      <c r="B438" s="12" t="str">
        <v>RESPIRATORY, THORACIC AND MEDIASTINAL DISORDERS</v>
      </c>
      <c r="C438" s="12" t="str">
        <v>NASAL CONGESTION</v>
      </c>
      <c r="D438" s="11" t="str">
        <v>Mth01_CatVar_ByGrp_n</v>
      </c>
      <c r="E438" s="9" t="str" cm="1">
        <f t="array" ref="E438">_xlfn._xlws.FILTER(AnalysisMethods!$H$2:$H$31,AnalysisMethods!$E$2:$E$31='AE_SOC_PT Shell'!D438,"")</f>
        <v>n</v>
      </c>
      <c r="F438" s="10" t="str" cm="1">
        <f t="array" ref="F438">_xlfn._xlws.FILTER(AnalysisResults!$G$2:$G$1666,(AnalysisResults!$E$2:$E$1666='AE_SOC_PT Shell'!$D438)*(AnalysisResults!$I$2:$I$1666='AE_SOC_PT Shell'!$F$4)*(AnalysisResults!$O$2:$O$1666='AE_SOC_PT Shell'!$B438)*(AnalysisResults!$S$2:$S$1666='AE_SOC_PT Shell'!$C438),"")</f>
        <v>XX</v>
      </c>
      <c r="G438" s="10" t="str" cm="1">
        <f t="array" ref="G438">_xlfn._xlws.FILTER(AnalysisResults!$G$2:$G$1666,(AnalysisResults!$E$2:$E$1666='AE_SOC_PT Shell'!$D438)*(AnalysisResults!$I$2:$I$1666='AE_SOC_PT Shell'!$F$4)*(AnalysisResults!$O$2:$O$1666='AE_SOC_PT Shell'!$B438)*(AnalysisResults!$S$2:$S$1666='AE_SOC_PT Shell'!$C438),"")</f>
        <v>XX</v>
      </c>
      <c r="H438" s="10" t="str" cm="1">
        <f t="array" ref="H438">_xlfn._xlws.FILTER(AnalysisResults!$G$2:$G$1666,(AnalysisResults!$E$2:$E$1666='AE_SOC_PT Shell'!$D438)*(AnalysisResults!$I$2:$I$1666='AE_SOC_PT Shell'!$F$4)*(AnalysisResults!$O$2:$O$1666='AE_SOC_PT Shell'!$B438)*(AnalysisResults!$S$2:$S$1666='AE_SOC_PT Shell'!$C438),"")</f>
        <v>XX</v>
      </c>
    </row>
    <row r="439" spans="2:8" x14ac:dyDescent="0.45">
      <c r="B439" s="12" t="str">
        <v>RESPIRATORY, THORACIC AND MEDIASTINAL DISORDERS</v>
      </c>
      <c r="C439" s="12" t="str">
        <v>NASAL CONGESTION</v>
      </c>
      <c r="D439" s="11" t="str">
        <v>Mth01_CatVar_ByGrp_pct</v>
      </c>
      <c r="E439" s="9" t="str" cm="1">
        <f t="array" ref="E439">_xlfn._xlws.FILTER(AnalysisMethods!$H$2:$H$31,AnalysisMethods!$E$2:$E$31='AE_SOC_PT Shell'!D439,"")</f>
        <v>%</v>
      </c>
      <c r="F439" s="10" t="str" cm="1">
        <f t="array" ref="F439">_xlfn._xlws.FILTER(AnalysisResults!$G$2:$G$1666,(AnalysisResults!$E$2:$E$1666='AE_SOC_PT Shell'!$D439)*(AnalysisResults!$I$2:$I$1666='AE_SOC_PT Shell'!$F$4)*(AnalysisResults!$O$2:$O$1666='AE_SOC_PT Shell'!$B439)*(AnalysisResults!$S$2:$S$1666='AE_SOC_PT Shell'!$C439),"")</f>
        <v>( XX.X)</v>
      </c>
      <c r="G439" s="10" t="str" cm="1">
        <f t="array" ref="G439">_xlfn._xlws.FILTER(AnalysisResults!$G$2:$G$1666,(AnalysisResults!$E$2:$E$1666='AE_SOC_PT Shell'!$D439)*(AnalysisResults!$I$2:$I$1666='AE_SOC_PT Shell'!$F$4)*(AnalysisResults!$O$2:$O$1666='AE_SOC_PT Shell'!$B439)*(AnalysisResults!$S$2:$S$1666='AE_SOC_PT Shell'!$C439),"")</f>
        <v>( XX.X)</v>
      </c>
      <c r="H439" s="10" t="str" cm="1">
        <f t="array" ref="H439">_xlfn._xlws.FILTER(AnalysisResults!$G$2:$G$1666,(AnalysisResults!$E$2:$E$1666='AE_SOC_PT Shell'!$D439)*(AnalysisResults!$I$2:$I$1666='AE_SOC_PT Shell'!$F$4)*(AnalysisResults!$O$2:$O$1666='AE_SOC_PT Shell'!$B439)*(AnalysisResults!$S$2:$S$1666='AE_SOC_PT Shell'!$C439),"")</f>
        <v>( XX.X)</v>
      </c>
    </row>
    <row r="440" spans="2:8" x14ac:dyDescent="0.45">
      <c r="B440" s="12" t="str">
        <v>RESPIRATORY, THORACIC AND MEDIASTINAL DISORDERS</v>
      </c>
      <c r="C440" s="12" t="str">
        <v>PHARYNGEAL ERYTHEMA</v>
      </c>
      <c r="D440" s="11" t="str">
        <v>Mth01_CatVar_ByGrp_n</v>
      </c>
      <c r="E440" s="9" t="str" cm="1">
        <f t="array" ref="E440">_xlfn._xlws.FILTER(AnalysisMethods!$H$2:$H$31,AnalysisMethods!$E$2:$E$31='AE_SOC_PT Shell'!D440,"")</f>
        <v>n</v>
      </c>
      <c r="F440" s="10" t="str" cm="1">
        <f t="array" ref="F440">_xlfn._xlws.FILTER(AnalysisResults!$G$2:$G$1666,(AnalysisResults!$E$2:$E$1666='AE_SOC_PT Shell'!$D440)*(AnalysisResults!$I$2:$I$1666='AE_SOC_PT Shell'!$F$4)*(AnalysisResults!$O$2:$O$1666='AE_SOC_PT Shell'!$B440)*(AnalysisResults!$S$2:$S$1666='AE_SOC_PT Shell'!$C440),"")</f>
        <v>XX</v>
      </c>
      <c r="G440" s="10" t="str" cm="1">
        <f t="array" ref="G440">_xlfn._xlws.FILTER(AnalysisResults!$G$2:$G$1666,(AnalysisResults!$E$2:$E$1666='AE_SOC_PT Shell'!$D440)*(AnalysisResults!$I$2:$I$1666='AE_SOC_PT Shell'!$F$4)*(AnalysisResults!$O$2:$O$1666='AE_SOC_PT Shell'!$B440)*(AnalysisResults!$S$2:$S$1666='AE_SOC_PT Shell'!$C440),"")</f>
        <v>XX</v>
      </c>
      <c r="H440" s="10" t="str" cm="1">
        <f t="array" ref="H440">_xlfn._xlws.FILTER(AnalysisResults!$G$2:$G$1666,(AnalysisResults!$E$2:$E$1666='AE_SOC_PT Shell'!$D440)*(AnalysisResults!$I$2:$I$1666='AE_SOC_PT Shell'!$F$4)*(AnalysisResults!$O$2:$O$1666='AE_SOC_PT Shell'!$B440)*(AnalysisResults!$S$2:$S$1666='AE_SOC_PT Shell'!$C440),"")</f>
        <v>XX</v>
      </c>
    </row>
    <row r="441" spans="2:8" x14ac:dyDescent="0.45">
      <c r="B441" s="12" t="str">
        <v>RESPIRATORY, THORACIC AND MEDIASTINAL DISORDERS</v>
      </c>
      <c r="C441" s="12" t="str">
        <v>PHARYNGEAL ERYTHEMA</v>
      </c>
      <c r="D441" s="11" t="str">
        <v>Mth01_CatVar_ByGrp_pct</v>
      </c>
      <c r="E441" s="9" t="str" cm="1">
        <f t="array" ref="E441">_xlfn._xlws.FILTER(AnalysisMethods!$H$2:$H$31,AnalysisMethods!$E$2:$E$31='AE_SOC_PT Shell'!D441,"")</f>
        <v>%</v>
      </c>
      <c r="F441" s="10" t="str" cm="1">
        <f t="array" ref="F441">_xlfn._xlws.FILTER(AnalysisResults!$G$2:$G$1666,(AnalysisResults!$E$2:$E$1666='AE_SOC_PT Shell'!$D441)*(AnalysisResults!$I$2:$I$1666='AE_SOC_PT Shell'!$F$4)*(AnalysisResults!$O$2:$O$1666='AE_SOC_PT Shell'!$B441)*(AnalysisResults!$S$2:$S$1666='AE_SOC_PT Shell'!$C441),"")</f>
        <v>( XX.X)</v>
      </c>
      <c r="G441" s="10" t="str" cm="1">
        <f t="array" ref="G441">_xlfn._xlws.FILTER(AnalysisResults!$G$2:$G$1666,(AnalysisResults!$E$2:$E$1666='AE_SOC_PT Shell'!$D441)*(AnalysisResults!$I$2:$I$1666='AE_SOC_PT Shell'!$F$4)*(AnalysisResults!$O$2:$O$1666='AE_SOC_PT Shell'!$B441)*(AnalysisResults!$S$2:$S$1666='AE_SOC_PT Shell'!$C441),"")</f>
        <v>( XX.X)</v>
      </c>
      <c r="H441" s="10" t="str" cm="1">
        <f t="array" ref="H441">_xlfn._xlws.FILTER(AnalysisResults!$G$2:$G$1666,(AnalysisResults!$E$2:$E$1666='AE_SOC_PT Shell'!$D441)*(AnalysisResults!$I$2:$I$1666='AE_SOC_PT Shell'!$F$4)*(AnalysisResults!$O$2:$O$1666='AE_SOC_PT Shell'!$B441)*(AnalysisResults!$S$2:$S$1666='AE_SOC_PT Shell'!$C441),"")</f>
        <v>( XX.X)</v>
      </c>
    </row>
    <row r="442" spans="2:8" x14ac:dyDescent="0.45">
      <c r="B442" s="12" t="str">
        <v>RESPIRATORY, THORACIC AND MEDIASTINAL DISORDERS</v>
      </c>
      <c r="C442" s="12" t="str">
        <v>PHARYNGOLARYNGEAL PAIN</v>
      </c>
      <c r="D442" s="11" t="str">
        <v>Mth01_CatVar_ByGrp_n</v>
      </c>
      <c r="E442" s="9" t="str" cm="1">
        <f t="array" ref="E442">_xlfn._xlws.FILTER(AnalysisMethods!$H$2:$H$31,AnalysisMethods!$E$2:$E$31='AE_SOC_PT Shell'!D442,"")</f>
        <v>n</v>
      </c>
      <c r="F442" s="10" t="str" cm="1">
        <f t="array" ref="F442">_xlfn._xlws.FILTER(AnalysisResults!$G$2:$G$1666,(AnalysisResults!$E$2:$E$1666='AE_SOC_PT Shell'!$D442)*(AnalysisResults!$I$2:$I$1666='AE_SOC_PT Shell'!$F$4)*(AnalysisResults!$O$2:$O$1666='AE_SOC_PT Shell'!$B442)*(AnalysisResults!$S$2:$S$1666='AE_SOC_PT Shell'!$C442),"")</f>
        <v>XX</v>
      </c>
      <c r="G442" s="10" t="str" cm="1">
        <f t="array" ref="G442">_xlfn._xlws.FILTER(AnalysisResults!$G$2:$G$1666,(AnalysisResults!$E$2:$E$1666='AE_SOC_PT Shell'!$D442)*(AnalysisResults!$I$2:$I$1666='AE_SOC_PT Shell'!$F$4)*(AnalysisResults!$O$2:$O$1666='AE_SOC_PT Shell'!$B442)*(AnalysisResults!$S$2:$S$1666='AE_SOC_PT Shell'!$C442),"")</f>
        <v>XX</v>
      </c>
      <c r="H442" s="10" t="str" cm="1">
        <f t="array" ref="H442">_xlfn._xlws.FILTER(AnalysisResults!$G$2:$G$1666,(AnalysisResults!$E$2:$E$1666='AE_SOC_PT Shell'!$D442)*(AnalysisResults!$I$2:$I$1666='AE_SOC_PT Shell'!$F$4)*(AnalysisResults!$O$2:$O$1666='AE_SOC_PT Shell'!$B442)*(AnalysisResults!$S$2:$S$1666='AE_SOC_PT Shell'!$C442),"")</f>
        <v>XX</v>
      </c>
    </row>
    <row r="443" spans="2:8" x14ac:dyDescent="0.45">
      <c r="B443" s="12" t="str">
        <v>RESPIRATORY, THORACIC AND MEDIASTINAL DISORDERS</v>
      </c>
      <c r="C443" s="12" t="str">
        <v>PHARYNGOLARYNGEAL PAIN</v>
      </c>
      <c r="D443" s="11" t="str">
        <v>Mth01_CatVar_ByGrp_pct</v>
      </c>
      <c r="E443" s="9" t="str" cm="1">
        <f t="array" ref="E443">_xlfn._xlws.FILTER(AnalysisMethods!$H$2:$H$31,AnalysisMethods!$E$2:$E$31='AE_SOC_PT Shell'!D443,"")</f>
        <v>%</v>
      </c>
      <c r="F443" s="10" t="str" cm="1">
        <f t="array" ref="F443">_xlfn._xlws.FILTER(AnalysisResults!$G$2:$G$1666,(AnalysisResults!$E$2:$E$1666='AE_SOC_PT Shell'!$D443)*(AnalysisResults!$I$2:$I$1666='AE_SOC_PT Shell'!$F$4)*(AnalysisResults!$O$2:$O$1666='AE_SOC_PT Shell'!$B443)*(AnalysisResults!$S$2:$S$1666='AE_SOC_PT Shell'!$C443),"")</f>
        <v>( XX.X)</v>
      </c>
      <c r="G443" s="10" t="str" cm="1">
        <f t="array" ref="G443">_xlfn._xlws.FILTER(AnalysisResults!$G$2:$G$1666,(AnalysisResults!$E$2:$E$1666='AE_SOC_PT Shell'!$D443)*(AnalysisResults!$I$2:$I$1666='AE_SOC_PT Shell'!$F$4)*(AnalysisResults!$O$2:$O$1666='AE_SOC_PT Shell'!$B443)*(AnalysisResults!$S$2:$S$1666='AE_SOC_PT Shell'!$C443),"")</f>
        <v>( XX.X)</v>
      </c>
      <c r="H443" s="10" t="str" cm="1">
        <f t="array" ref="H443">_xlfn._xlws.FILTER(AnalysisResults!$G$2:$G$1666,(AnalysisResults!$E$2:$E$1666='AE_SOC_PT Shell'!$D443)*(AnalysisResults!$I$2:$I$1666='AE_SOC_PT Shell'!$F$4)*(AnalysisResults!$O$2:$O$1666='AE_SOC_PT Shell'!$B443)*(AnalysisResults!$S$2:$S$1666='AE_SOC_PT Shell'!$C443),"")</f>
        <v>( XX.X)</v>
      </c>
    </row>
    <row r="444" spans="2:8" x14ac:dyDescent="0.45">
      <c r="B444" s="12" t="str">
        <v>RESPIRATORY, THORACIC AND MEDIASTINAL DISORDERS</v>
      </c>
      <c r="C444" s="12" t="str">
        <v>POSTNASAL DRIP</v>
      </c>
      <c r="D444" s="11" t="str">
        <v>Mth01_CatVar_ByGrp_n</v>
      </c>
      <c r="E444" s="9" t="str" cm="1">
        <f t="array" ref="E444">_xlfn._xlws.FILTER(AnalysisMethods!$H$2:$H$31,AnalysisMethods!$E$2:$E$31='AE_SOC_PT Shell'!D444,"")</f>
        <v>n</v>
      </c>
      <c r="F444" s="10" t="str" cm="1">
        <f t="array" ref="F444">_xlfn._xlws.FILTER(AnalysisResults!$G$2:$G$1666,(AnalysisResults!$E$2:$E$1666='AE_SOC_PT Shell'!$D444)*(AnalysisResults!$I$2:$I$1666='AE_SOC_PT Shell'!$F$4)*(AnalysisResults!$O$2:$O$1666='AE_SOC_PT Shell'!$B444)*(AnalysisResults!$S$2:$S$1666='AE_SOC_PT Shell'!$C444),"")</f>
        <v>XX</v>
      </c>
      <c r="G444" s="10" t="str" cm="1">
        <f t="array" ref="G444">_xlfn._xlws.FILTER(AnalysisResults!$G$2:$G$1666,(AnalysisResults!$E$2:$E$1666='AE_SOC_PT Shell'!$D444)*(AnalysisResults!$I$2:$I$1666='AE_SOC_PT Shell'!$F$4)*(AnalysisResults!$O$2:$O$1666='AE_SOC_PT Shell'!$B444)*(AnalysisResults!$S$2:$S$1666='AE_SOC_PT Shell'!$C444),"")</f>
        <v>XX</v>
      </c>
      <c r="H444" s="10" t="str" cm="1">
        <f t="array" ref="H444">_xlfn._xlws.FILTER(AnalysisResults!$G$2:$G$1666,(AnalysisResults!$E$2:$E$1666='AE_SOC_PT Shell'!$D444)*(AnalysisResults!$I$2:$I$1666='AE_SOC_PT Shell'!$F$4)*(AnalysisResults!$O$2:$O$1666='AE_SOC_PT Shell'!$B444)*(AnalysisResults!$S$2:$S$1666='AE_SOC_PT Shell'!$C444),"")</f>
        <v>XX</v>
      </c>
    </row>
    <row r="445" spans="2:8" x14ac:dyDescent="0.45">
      <c r="B445" s="12" t="str">
        <v>RESPIRATORY, THORACIC AND MEDIASTINAL DISORDERS</v>
      </c>
      <c r="C445" s="12" t="str">
        <v>POSTNASAL DRIP</v>
      </c>
      <c r="D445" s="11" t="str">
        <v>Mth01_CatVar_ByGrp_pct</v>
      </c>
      <c r="E445" s="9" t="str" cm="1">
        <f t="array" ref="E445">_xlfn._xlws.FILTER(AnalysisMethods!$H$2:$H$31,AnalysisMethods!$E$2:$E$31='AE_SOC_PT Shell'!D445,"")</f>
        <v>%</v>
      </c>
      <c r="F445" s="10" t="str" cm="1">
        <f t="array" ref="F445">_xlfn._xlws.FILTER(AnalysisResults!$G$2:$G$1666,(AnalysisResults!$E$2:$E$1666='AE_SOC_PT Shell'!$D445)*(AnalysisResults!$I$2:$I$1666='AE_SOC_PT Shell'!$F$4)*(AnalysisResults!$O$2:$O$1666='AE_SOC_PT Shell'!$B445)*(AnalysisResults!$S$2:$S$1666='AE_SOC_PT Shell'!$C445),"")</f>
        <v>( XX.X)</v>
      </c>
      <c r="G445" s="10" t="str" cm="1">
        <f t="array" ref="G445">_xlfn._xlws.FILTER(AnalysisResults!$G$2:$G$1666,(AnalysisResults!$E$2:$E$1666='AE_SOC_PT Shell'!$D445)*(AnalysisResults!$I$2:$I$1666='AE_SOC_PT Shell'!$F$4)*(AnalysisResults!$O$2:$O$1666='AE_SOC_PT Shell'!$B445)*(AnalysisResults!$S$2:$S$1666='AE_SOC_PT Shell'!$C445),"")</f>
        <v>( XX.X)</v>
      </c>
      <c r="H445" s="10" t="str" cm="1">
        <f t="array" ref="H445">_xlfn._xlws.FILTER(AnalysisResults!$G$2:$G$1666,(AnalysisResults!$E$2:$E$1666='AE_SOC_PT Shell'!$D445)*(AnalysisResults!$I$2:$I$1666='AE_SOC_PT Shell'!$F$4)*(AnalysisResults!$O$2:$O$1666='AE_SOC_PT Shell'!$B445)*(AnalysisResults!$S$2:$S$1666='AE_SOC_PT Shell'!$C445),"")</f>
        <v>( XX.X)</v>
      </c>
    </row>
    <row r="446" spans="2:8" x14ac:dyDescent="0.45">
      <c r="B446" s="12" t="str">
        <v>RESPIRATORY, THORACIC AND MEDIASTINAL DISORDERS</v>
      </c>
      <c r="C446" s="12" t="str">
        <v>PRODUCTIVE COUGH</v>
      </c>
      <c r="D446" s="11" t="str">
        <v>Mth01_CatVar_ByGrp_n</v>
      </c>
      <c r="E446" s="9" t="str" cm="1">
        <f t="array" ref="E446">_xlfn._xlws.FILTER(AnalysisMethods!$H$2:$H$31,AnalysisMethods!$E$2:$E$31='AE_SOC_PT Shell'!D446,"")</f>
        <v>n</v>
      </c>
      <c r="F446" s="10" t="str" cm="1">
        <f t="array" ref="F446">_xlfn._xlws.FILTER(AnalysisResults!$G$2:$G$1666,(AnalysisResults!$E$2:$E$1666='AE_SOC_PT Shell'!$D446)*(AnalysisResults!$I$2:$I$1666='AE_SOC_PT Shell'!$F$4)*(AnalysisResults!$O$2:$O$1666='AE_SOC_PT Shell'!$B446)*(AnalysisResults!$S$2:$S$1666='AE_SOC_PT Shell'!$C446),"")</f>
        <v>XX</v>
      </c>
      <c r="G446" s="10" t="str" cm="1">
        <f t="array" ref="G446">_xlfn._xlws.FILTER(AnalysisResults!$G$2:$G$1666,(AnalysisResults!$E$2:$E$1666='AE_SOC_PT Shell'!$D446)*(AnalysisResults!$I$2:$I$1666='AE_SOC_PT Shell'!$F$4)*(AnalysisResults!$O$2:$O$1666='AE_SOC_PT Shell'!$B446)*(AnalysisResults!$S$2:$S$1666='AE_SOC_PT Shell'!$C446),"")</f>
        <v>XX</v>
      </c>
      <c r="H446" s="10" t="str" cm="1">
        <f t="array" ref="H446">_xlfn._xlws.FILTER(AnalysisResults!$G$2:$G$1666,(AnalysisResults!$E$2:$E$1666='AE_SOC_PT Shell'!$D446)*(AnalysisResults!$I$2:$I$1666='AE_SOC_PT Shell'!$F$4)*(AnalysisResults!$O$2:$O$1666='AE_SOC_PT Shell'!$B446)*(AnalysisResults!$S$2:$S$1666='AE_SOC_PT Shell'!$C446),"")</f>
        <v>XX</v>
      </c>
    </row>
    <row r="447" spans="2:8" x14ac:dyDescent="0.45">
      <c r="B447" s="12" t="str">
        <v>RESPIRATORY, THORACIC AND MEDIASTINAL DISORDERS</v>
      </c>
      <c r="C447" s="12" t="str">
        <v>PRODUCTIVE COUGH</v>
      </c>
      <c r="D447" s="11" t="str">
        <v>Mth01_CatVar_ByGrp_pct</v>
      </c>
      <c r="E447" s="9" t="str" cm="1">
        <f t="array" ref="E447">_xlfn._xlws.FILTER(AnalysisMethods!$H$2:$H$31,AnalysisMethods!$E$2:$E$31='AE_SOC_PT Shell'!D447,"")</f>
        <v>%</v>
      </c>
      <c r="F447" s="10" t="str" cm="1">
        <f t="array" ref="F447">_xlfn._xlws.FILTER(AnalysisResults!$G$2:$G$1666,(AnalysisResults!$E$2:$E$1666='AE_SOC_PT Shell'!$D447)*(AnalysisResults!$I$2:$I$1666='AE_SOC_PT Shell'!$F$4)*(AnalysisResults!$O$2:$O$1666='AE_SOC_PT Shell'!$B447)*(AnalysisResults!$S$2:$S$1666='AE_SOC_PT Shell'!$C447),"")</f>
        <v>( XX.X)</v>
      </c>
      <c r="G447" s="10" t="str" cm="1">
        <f t="array" ref="G447">_xlfn._xlws.FILTER(AnalysisResults!$G$2:$G$1666,(AnalysisResults!$E$2:$E$1666='AE_SOC_PT Shell'!$D447)*(AnalysisResults!$I$2:$I$1666='AE_SOC_PT Shell'!$F$4)*(AnalysisResults!$O$2:$O$1666='AE_SOC_PT Shell'!$B447)*(AnalysisResults!$S$2:$S$1666='AE_SOC_PT Shell'!$C447),"")</f>
        <v>( XX.X)</v>
      </c>
      <c r="H447" s="10" t="str" cm="1">
        <f t="array" ref="H447">_xlfn._xlws.FILTER(AnalysisResults!$G$2:$G$1666,(AnalysisResults!$E$2:$E$1666='AE_SOC_PT Shell'!$D447)*(AnalysisResults!$I$2:$I$1666='AE_SOC_PT Shell'!$F$4)*(AnalysisResults!$O$2:$O$1666='AE_SOC_PT Shell'!$B447)*(AnalysisResults!$S$2:$S$1666='AE_SOC_PT Shell'!$C447),"")</f>
        <v>( XX.X)</v>
      </c>
    </row>
    <row r="448" spans="2:8" x14ac:dyDescent="0.45">
      <c r="B448" s="12" t="str">
        <v>RESPIRATORY, THORACIC AND MEDIASTINAL DISORDERS</v>
      </c>
      <c r="C448" s="12" t="str">
        <v>RALES</v>
      </c>
      <c r="D448" s="11" t="str">
        <v>Mth01_CatVar_ByGrp_n</v>
      </c>
      <c r="E448" s="9" t="str" cm="1">
        <f t="array" ref="E448">_xlfn._xlws.FILTER(AnalysisMethods!$H$2:$H$31,AnalysisMethods!$E$2:$E$31='AE_SOC_PT Shell'!D448,"")</f>
        <v>n</v>
      </c>
      <c r="F448" s="10" t="str" cm="1">
        <f t="array" ref="F448">_xlfn._xlws.FILTER(AnalysisResults!$G$2:$G$1666,(AnalysisResults!$E$2:$E$1666='AE_SOC_PT Shell'!$D448)*(AnalysisResults!$I$2:$I$1666='AE_SOC_PT Shell'!$F$4)*(AnalysisResults!$O$2:$O$1666='AE_SOC_PT Shell'!$B448)*(AnalysisResults!$S$2:$S$1666='AE_SOC_PT Shell'!$C448),"")</f>
        <v>XX</v>
      </c>
      <c r="G448" s="10" t="str" cm="1">
        <f t="array" ref="G448">_xlfn._xlws.FILTER(AnalysisResults!$G$2:$G$1666,(AnalysisResults!$E$2:$E$1666='AE_SOC_PT Shell'!$D448)*(AnalysisResults!$I$2:$I$1666='AE_SOC_PT Shell'!$F$4)*(AnalysisResults!$O$2:$O$1666='AE_SOC_PT Shell'!$B448)*(AnalysisResults!$S$2:$S$1666='AE_SOC_PT Shell'!$C448),"")</f>
        <v>XX</v>
      </c>
      <c r="H448" s="10" t="str" cm="1">
        <f t="array" ref="H448">_xlfn._xlws.FILTER(AnalysisResults!$G$2:$G$1666,(AnalysisResults!$E$2:$E$1666='AE_SOC_PT Shell'!$D448)*(AnalysisResults!$I$2:$I$1666='AE_SOC_PT Shell'!$F$4)*(AnalysisResults!$O$2:$O$1666='AE_SOC_PT Shell'!$B448)*(AnalysisResults!$S$2:$S$1666='AE_SOC_PT Shell'!$C448),"")</f>
        <v>XX</v>
      </c>
    </row>
    <row r="449" spans="2:8" x14ac:dyDescent="0.45">
      <c r="B449" s="12" t="str">
        <v>RESPIRATORY, THORACIC AND MEDIASTINAL DISORDERS</v>
      </c>
      <c r="C449" s="12" t="str">
        <v>RALES</v>
      </c>
      <c r="D449" s="11" t="str">
        <v>Mth01_CatVar_ByGrp_pct</v>
      </c>
      <c r="E449" s="9" t="str" cm="1">
        <f t="array" ref="E449">_xlfn._xlws.FILTER(AnalysisMethods!$H$2:$H$31,AnalysisMethods!$E$2:$E$31='AE_SOC_PT Shell'!D449,"")</f>
        <v>%</v>
      </c>
      <c r="F449" s="10" t="str" cm="1">
        <f t="array" ref="F449">_xlfn._xlws.FILTER(AnalysisResults!$G$2:$G$1666,(AnalysisResults!$E$2:$E$1666='AE_SOC_PT Shell'!$D449)*(AnalysisResults!$I$2:$I$1666='AE_SOC_PT Shell'!$F$4)*(AnalysisResults!$O$2:$O$1666='AE_SOC_PT Shell'!$B449)*(AnalysisResults!$S$2:$S$1666='AE_SOC_PT Shell'!$C449),"")</f>
        <v>( XX.X)</v>
      </c>
      <c r="G449" s="10" t="str" cm="1">
        <f t="array" ref="G449">_xlfn._xlws.FILTER(AnalysisResults!$G$2:$G$1666,(AnalysisResults!$E$2:$E$1666='AE_SOC_PT Shell'!$D449)*(AnalysisResults!$I$2:$I$1666='AE_SOC_PT Shell'!$F$4)*(AnalysisResults!$O$2:$O$1666='AE_SOC_PT Shell'!$B449)*(AnalysisResults!$S$2:$S$1666='AE_SOC_PT Shell'!$C449),"")</f>
        <v>( XX.X)</v>
      </c>
      <c r="H449" s="10" t="str" cm="1">
        <f t="array" ref="H449">_xlfn._xlws.FILTER(AnalysisResults!$G$2:$G$1666,(AnalysisResults!$E$2:$E$1666='AE_SOC_PT Shell'!$D449)*(AnalysisResults!$I$2:$I$1666='AE_SOC_PT Shell'!$F$4)*(AnalysisResults!$O$2:$O$1666='AE_SOC_PT Shell'!$B449)*(AnalysisResults!$S$2:$S$1666='AE_SOC_PT Shell'!$C449),"")</f>
        <v>( XX.X)</v>
      </c>
    </row>
    <row r="450" spans="2:8" x14ac:dyDescent="0.45">
      <c r="B450" s="12" t="str">
        <v>RESPIRATORY, THORACIC AND MEDIASTINAL DISORDERS</v>
      </c>
      <c r="C450" s="12" t="str">
        <v>RESPIRATORY TRACT CONGESTION</v>
      </c>
      <c r="D450" s="11" t="str">
        <v>Mth01_CatVar_ByGrp_n</v>
      </c>
      <c r="E450" s="9" t="str" cm="1">
        <f t="array" ref="E450">_xlfn._xlws.FILTER(AnalysisMethods!$H$2:$H$31,AnalysisMethods!$E$2:$E$31='AE_SOC_PT Shell'!D450,"")</f>
        <v>n</v>
      </c>
      <c r="F450" s="10" t="str" cm="1">
        <f t="array" ref="F450">_xlfn._xlws.FILTER(AnalysisResults!$G$2:$G$1666,(AnalysisResults!$E$2:$E$1666='AE_SOC_PT Shell'!$D450)*(AnalysisResults!$I$2:$I$1666='AE_SOC_PT Shell'!$F$4)*(AnalysisResults!$O$2:$O$1666='AE_SOC_PT Shell'!$B450)*(AnalysisResults!$S$2:$S$1666='AE_SOC_PT Shell'!$C450),"")</f>
        <v>XX</v>
      </c>
      <c r="G450" s="10" t="str" cm="1">
        <f t="array" ref="G450">_xlfn._xlws.FILTER(AnalysisResults!$G$2:$G$1666,(AnalysisResults!$E$2:$E$1666='AE_SOC_PT Shell'!$D450)*(AnalysisResults!$I$2:$I$1666='AE_SOC_PT Shell'!$F$4)*(AnalysisResults!$O$2:$O$1666='AE_SOC_PT Shell'!$B450)*(AnalysisResults!$S$2:$S$1666='AE_SOC_PT Shell'!$C450),"")</f>
        <v>XX</v>
      </c>
      <c r="H450" s="10" t="str" cm="1">
        <f t="array" ref="H450">_xlfn._xlws.FILTER(AnalysisResults!$G$2:$G$1666,(AnalysisResults!$E$2:$E$1666='AE_SOC_PT Shell'!$D450)*(AnalysisResults!$I$2:$I$1666='AE_SOC_PT Shell'!$F$4)*(AnalysisResults!$O$2:$O$1666='AE_SOC_PT Shell'!$B450)*(AnalysisResults!$S$2:$S$1666='AE_SOC_PT Shell'!$C450),"")</f>
        <v>XX</v>
      </c>
    </row>
    <row r="451" spans="2:8" x14ac:dyDescent="0.45">
      <c r="B451" s="12" t="str">
        <v>RESPIRATORY, THORACIC AND MEDIASTINAL DISORDERS</v>
      </c>
      <c r="C451" s="12" t="str">
        <v>RESPIRATORY TRACT CONGESTION</v>
      </c>
      <c r="D451" s="11" t="str">
        <v>Mth01_CatVar_ByGrp_pct</v>
      </c>
      <c r="E451" s="9" t="str" cm="1">
        <f t="array" ref="E451">_xlfn._xlws.FILTER(AnalysisMethods!$H$2:$H$31,AnalysisMethods!$E$2:$E$31='AE_SOC_PT Shell'!D451,"")</f>
        <v>%</v>
      </c>
      <c r="F451" s="10" t="str" cm="1">
        <f t="array" ref="F451">_xlfn._xlws.FILTER(AnalysisResults!$G$2:$G$1666,(AnalysisResults!$E$2:$E$1666='AE_SOC_PT Shell'!$D451)*(AnalysisResults!$I$2:$I$1666='AE_SOC_PT Shell'!$F$4)*(AnalysisResults!$O$2:$O$1666='AE_SOC_PT Shell'!$B451)*(AnalysisResults!$S$2:$S$1666='AE_SOC_PT Shell'!$C451),"")</f>
        <v>( XX.X)</v>
      </c>
      <c r="G451" s="10" t="str" cm="1">
        <f t="array" ref="G451">_xlfn._xlws.FILTER(AnalysisResults!$G$2:$G$1666,(AnalysisResults!$E$2:$E$1666='AE_SOC_PT Shell'!$D451)*(AnalysisResults!$I$2:$I$1666='AE_SOC_PT Shell'!$F$4)*(AnalysisResults!$O$2:$O$1666='AE_SOC_PT Shell'!$B451)*(AnalysisResults!$S$2:$S$1666='AE_SOC_PT Shell'!$C451),"")</f>
        <v>( XX.X)</v>
      </c>
      <c r="H451" s="10" t="str" cm="1">
        <f t="array" ref="H451">_xlfn._xlws.FILTER(AnalysisResults!$G$2:$G$1666,(AnalysisResults!$E$2:$E$1666='AE_SOC_PT Shell'!$D451)*(AnalysisResults!$I$2:$I$1666='AE_SOC_PT Shell'!$F$4)*(AnalysisResults!$O$2:$O$1666='AE_SOC_PT Shell'!$B451)*(AnalysisResults!$S$2:$S$1666='AE_SOC_PT Shell'!$C451),"")</f>
        <v>( XX.X)</v>
      </c>
    </row>
    <row r="452" spans="2:8" x14ac:dyDescent="0.45">
      <c r="B452" s="12" t="str">
        <v>RESPIRATORY, THORACIC AND MEDIASTINAL DISORDERS</v>
      </c>
      <c r="C452" s="12" t="str">
        <v>RHINORRHOEA</v>
      </c>
      <c r="D452" s="11" t="str">
        <v>Mth01_CatVar_ByGrp_n</v>
      </c>
      <c r="E452" s="9" t="str" cm="1">
        <f t="array" ref="E452">_xlfn._xlws.FILTER(AnalysisMethods!$H$2:$H$31,AnalysisMethods!$E$2:$E$31='AE_SOC_PT Shell'!D452,"")</f>
        <v>n</v>
      </c>
      <c r="F452" s="10" t="str" cm="1">
        <f t="array" ref="F452">_xlfn._xlws.FILTER(AnalysisResults!$G$2:$G$1666,(AnalysisResults!$E$2:$E$1666='AE_SOC_PT Shell'!$D452)*(AnalysisResults!$I$2:$I$1666='AE_SOC_PT Shell'!$F$4)*(AnalysisResults!$O$2:$O$1666='AE_SOC_PT Shell'!$B452)*(AnalysisResults!$S$2:$S$1666='AE_SOC_PT Shell'!$C452),"")</f>
        <v>XX</v>
      </c>
      <c r="G452" s="10" t="str" cm="1">
        <f t="array" ref="G452">_xlfn._xlws.FILTER(AnalysisResults!$G$2:$G$1666,(AnalysisResults!$E$2:$E$1666='AE_SOC_PT Shell'!$D452)*(AnalysisResults!$I$2:$I$1666='AE_SOC_PT Shell'!$F$4)*(AnalysisResults!$O$2:$O$1666='AE_SOC_PT Shell'!$B452)*(AnalysisResults!$S$2:$S$1666='AE_SOC_PT Shell'!$C452),"")</f>
        <v>XX</v>
      </c>
      <c r="H452" s="10" t="str" cm="1">
        <f t="array" ref="H452">_xlfn._xlws.FILTER(AnalysisResults!$G$2:$G$1666,(AnalysisResults!$E$2:$E$1666='AE_SOC_PT Shell'!$D452)*(AnalysisResults!$I$2:$I$1666='AE_SOC_PT Shell'!$F$4)*(AnalysisResults!$O$2:$O$1666='AE_SOC_PT Shell'!$B452)*(AnalysisResults!$S$2:$S$1666='AE_SOC_PT Shell'!$C452),"")</f>
        <v>XX</v>
      </c>
    </row>
    <row r="453" spans="2:8" x14ac:dyDescent="0.45">
      <c r="B453" s="12" t="str">
        <v>RESPIRATORY, THORACIC AND MEDIASTINAL DISORDERS</v>
      </c>
      <c r="C453" s="12" t="str">
        <v>RHINORRHOEA</v>
      </c>
      <c r="D453" s="11" t="str">
        <v>Mth01_CatVar_ByGrp_pct</v>
      </c>
      <c r="E453" s="9" t="str" cm="1">
        <f t="array" ref="E453">_xlfn._xlws.FILTER(AnalysisMethods!$H$2:$H$31,AnalysisMethods!$E$2:$E$31='AE_SOC_PT Shell'!D453,"")</f>
        <v>%</v>
      </c>
      <c r="F453" s="10" t="str" cm="1">
        <f t="array" ref="F453">_xlfn._xlws.FILTER(AnalysisResults!$G$2:$G$1666,(AnalysisResults!$E$2:$E$1666='AE_SOC_PT Shell'!$D453)*(AnalysisResults!$I$2:$I$1666='AE_SOC_PT Shell'!$F$4)*(AnalysisResults!$O$2:$O$1666='AE_SOC_PT Shell'!$B453)*(AnalysisResults!$S$2:$S$1666='AE_SOC_PT Shell'!$C453),"")</f>
        <v>( XX.X)</v>
      </c>
      <c r="G453" s="10" t="str" cm="1">
        <f t="array" ref="G453">_xlfn._xlws.FILTER(AnalysisResults!$G$2:$G$1666,(AnalysisResults!$E$2:$E$1666='AE_SOC_PT Shell'!$D453)*(AnalysisResults!$I$2:$I$1666='AE_SOC_PT Shell'!$F$4)*(AnalysisResults!$O$2:$O$1666='AE_SOC_PT Shell'!$B453)*(AnalysisResults!$S$2:$S$1666='AE_SOC_PT Shell'!$C453),"")</f>
        <v>( XX.X)</v>
      </c>
      <c r="H453" s="10" t="str" cm="1">
        <f t="array" ref="H453">_xlfn._xlws.FILTER(AnalysisResults!$G$2:$G$1666,(AnalysisResults!$E$2:$E$1666='AE_SOC_PT Shell'!$D453)*(AnalysisResults!$I$2:$I$1666='AE_SOC_PT Shell'!$F$4)*(AnalysisResults!$O$2:$O$1666='AE_SOC_PT Shell'!$B453)*(AnalysisResults!$S$2:$S$1666='AE_SOC_PT Shell'!$C453),"")</f>
        <v>( XX.X)</v>
      </c>
    </row>
    <row r="454" spans="2:8" x14ac:dyDescent="0.45">
      <c r="B454" s="12" t="str">
        <v>SKIN AND SUBCUTANEOUS TISSUE DISORDERS</v>
      </c>
      <c r="C454" s="12" t="str">
        <v/>
      </c>
      <c r="D454" s="11" t="str">
        <v>Mth01_CatVar_ByGrp_n</v>
      </c>
      <c r="E454" s="9" t="str" cm="1">
        <f t="array" ref="E454">_xlfn._xlws.FILTER(AnalysisMethods!$H$2:$H$31,AnalysisMethods!$E$2:$E$31='AE_SOC_PT Shell'!D454,"")</f>
        <v>n</v>
      </c>
      <c r="F454" s="10" t="str" cm="1">
        <f t="array" ref="F454">_xlfn._xlws.FILTER(AnalysisResults!$G$2:$G$1666,(AnalysisResults!$E$2:$E$1666='AE_SOC_PT Shell'!$D454)*(AnalysisResults!$I$2:$I$1666='AE_SOC_PT Shell'!$F$4)*(AnalysisResults!$O$2:$O$1666='AE_SOC_PT Shell'!$B454)*(AnalysisResults!$S$2:$S$1666='AE_SOC_PT Shell'!$C454),"")</f>
        <v>XX</v>
      </c>
      <c r="G454" s="10" t="str" cm="1">
        <f t="array" ref="G454">_xlfn._xlws.FILTER(AnalysisResults!$G$2:$G$1666,(AnalysisResults!$E$2:$E$1666='AE_SOC_PT Shell'!$D454)*(AnalysisResults!$I$2:$I$1666='AE_SOC_PT Shell'!$F$4)*(AnalysisResults!$O$2:$O$1666='AE_SOC_PT Shell'!$B454)*(AnalysisResults!$S$2:$S$1666='AE_SOC_PT Shell'!$C454),"")</f>
        <v>XX</v>
      </c>
      <c r="H454" s="10" t="str" cm="1">
        <f t="array" ref="H454">_xlfn._xlws.FILTER(AnalysisResults!$G$2:$G$1666,(AnalysisResults!$E$2:$E$1666='AE_SOC_PT Shell'!$D454)*(AnalysisResults!$I$2:$I$1666='AE_SOC_PT Shell'!$F$4)*(AnalysisResults!$O$2:$O$1666='AE_SOC_PT Shell'!$B454)*(AnalysisResults!$S$2:$S$1666='AE_SOC_PT Shell'!$C454),"")</f>
        <v>XX</v>
      </c>
    </row>
    <row r="455" spans="2:8" x14ac:dyDescent="0.45">
      <c r="B455" s="12" t="str">
        <v>SKIN AND SUBCUTANEOUS TISSUE DISORDERS</v>
      </c>
      <c r="C455" s="12" t="str">
        <v/>
      </c>
      <c r="D455" s="11" t="str">
        <v>Mth01_CatVar_ByGrp_pct</v>
      </c>
      <c r="E455" s="9" t="str" cm="1">
        <f t="array" ref="E455">_xlfn._xlws.FILTER(AnalysisMethods!$H$2:$H$31,AnalysisMethods!$E$2:$E$31='AE_SOC_PT Shell'!D455,"")</f>
        <v>%</v>
      </c>
      <c r="F455" s="10" t="str" cm="1">
        <f t="array" ref="F455">_xlfn._xlws.FILTER(AnalysisResults!$G$2:$G$1666,(AnalysisResults!$E$2:$E$1666='AE_SOC_PT Shell'!$D455)*(AnalysisResults!$I$2:$I$1666='AE_SOC_PT Shell'!$F$4)*(AnalysisResults!$O$2:$O$1666='AE_SOC_PT Shell'!$B455)*(AnalysisResults!$S$2:$S$1666='AE_SOC_PT Shell'!$C455),"")</f>
        <v>( XX.X)</v>
      </c>
      <c r="G455" s="10" t="str" cm="1">
        <f t="array" ref="G455">_xlfn._xlws.FILTER(AnalysisResults!$G$2:$G$1666,(AnalysisResults!$E$2:$E$1666='AE_SOC_PT Shell'!$D455)*(AnalysisResults!$I$2:$I$1666='AE_SOC_PT Shell'!$F$4)*(AnalysisResults!$O$2:$O$1666='AE_SOC_PT Shell'!$B455)*(AnalysisResults!$S$2:$S$1666='AE_SOC_PT Shell'!$C455),"")</f>
        <v>( XX.X)</v>
      </c>
      <c r="H455" s="10" t="str" cm="1">
        <f t="array" ref="H455">_xlfn._xlws.FILTER(AnalysisResults!$G$2:$G$1666,(AnalysisResults!$E$2:$E$1666='AE_SOC_PT Shell'!$D455)*(AnalysisResults!$I$2:$I$1666='AE_SOC_PT Shell'!$F$4)*(AnalysisResults!$O$2:$O$1666='AE_SOC_PT Shell'!$B455)*(AnalysisResults!$S$2:$S$1666='AE_SOC_PT Shell'!$C455),"")</f>
        <v>( XX.X)</v>
      </c>
    </row>
    <row r="456" spans="2:8" x14ac:dyDescent="0.45">
      <c r="B456" s="12" t="str">
        <v>SKIN AND SUBCUTANEOUS TISSUE DISORDERS</v>
      </c>
      <c r="C456" s="12" t="str">
        <v>ACTINIC KERATOSIS</v>
      </c>
      <c r="D456" s="11" t="str">
        <v>Mth01_CatVar_ByGrp_n</v>
      </c>
      <c r="E456" s="9" t="str" cm="1">
        <f t="array" ref="E456">_xlfn._xlws.FILTER(AnalysisMethods!$H$2:$H$31,AnalysisMethods!$E$2:$E$31='AE_SOC_PT Shell'!D456,"")</f>
        <v>n</v>
      </c>
      <c r="F456" s="10" t="str" cm="1">
        <f t="array" ref="F456">_xlfn._xlws.FILTER(AnalysisResults!$G$2:$G$1666,(AnalysisResults!$E$2:$E$1666='AE_SOC_PT Shell'!$D456)*(AnalysisResults!$I$2:$I$1666='AE_SOC_PT Shell'!$F$4)*(AnalysisResults!$O$2:$O$1666='AE_SOC_PT Shell'!$B456)*(AnalysisResults!$S$2:$S$1666='AE_SOC_PT Shell'!$C456),"")</f>
        <v>XX</v>
      </c>
      <c r="G456" s="10" t="str" cm="1">
        <f t="array" ref="G456">_xlfn._xlws.FILTER(AnalysisResults!$G$2:$G$1666,(AnalysisResults!$E$2:$E$1666='AE_SOC_PT Shell'!$D456)*(AnalysisResults!$I$2:$I$1666='AE_SOC_PT Shell'!$F$4)*(AnalysisResults!$O$2:$O$1666='AE_SOC_PT Shell'!$B456)*(AnalysisResults!$S$2:$S$1666='AE_SOC_PT Shell'!$C456),"")</f>
        <v>XX</v>
      </c>
      <c r="H456" s="10" t="str" cm="1">
        <f t="array" ref="H456">_xlfn._xlws.FILTER(AnalysisResults!$G$2:$G$1666,(AnalysisResults!$E$2:$E$1666='AE_SOC_PT Shell'!$D456)*(AnalysisResults!$I$2:$I$1666='AE_SOC_PT Shell'!$F$4)*(AnalysisResults!$O$2:$O$1666='AE_SOC_PT Shell'!$B456)*(AnalysisResults!$S$2:$S$1666='AE_SOC_PT Shell'!$C456),"")</f>
        <v>XX</v>
      </c>
    </row>
    <row r="457" spans="2:8" x14ac:dyDescent="0.45">
      <c r="B457" s="12" t="str">
        <v>SKIN AND SUBCUTANEOUS TISSUE DISORDERS</v>
      </c>
      <c r="C457" s="12" t="str">
        <v>ACTINIC KERATOSIS</v>
      </c>
      <c r="D457" s="11" t="str">
        <v>Mth01_CatVar_ByGrp_pct</v>
      </c>
      <c r="E457" s="9" t="str" cm="1">
        <f t="array" ref="E457">_xlfn._xlws.FILTER(AnalysisMethods!$H$2:$H$31,AnalysisMethods!$E$2:$E$31='AE_SOC_PT Shell'!D457,"")</f>
        <v>%</v>
      </c>
      <c r="F457" s="10" t="str" cm="1">
        <f t="array" ref="F457">_xlfn._xlws.FILTER(AnalysisResults!$G$2:$G$1666,(AnalysisResults!$E$2:$E$1666='AE_SOC_PT Shell'!$D457)*(AnalysisResults!$I$2:$I$1666='AE_SOC_PT Shell'!$F$4)*(AnalysisResults!$O$2:$O$1666='AE_SOC_PT Shell'!$B457)*(AnalysisResults!$S$2:$S$1666='AE_SOC_PT Shell'!$C457),"")</f>
        <v>( XX.X)</v>
      </c>
      <c r="G457" s="10" t="str" cm="1">
        <f t="array" ref="G457">_xlfn._xlws.FILTER(AnalysisResults!$G$2:$G$1666,(AnalysisResults!$E$2:$E$1666='AE_SOC_PT Shell'!$D457)*(AnalysisResults!$I$2:$I$1666='AE_SOC_PT Shell'!$F$4)*(AnalysisResults!$O$2:$O$1666='AE_SOC_PT Shell'!$B457)*(AnalysisResults!$S$2:$S$1666='AE_SOC_PT Shell'!$C457),"")</f>
        <v>( XX.X)</v>
      </c>
      <c r="H457" s="10" t="str" cm="1">
        <f t="array" ref="H457">_xlfn._xlws.FILTER(AnalysisResults!$G$2:$G$1666,(AnalysisResults!$E$2:$E$1666='AE_SOC_PT Shell'!$D457)*(AnalysisResults!$I$2:$I$1666='AE_SOC_PT Shell'!$F$4)*(AnalysisResults!$O$2:$O$1666='AE_SOC_PT Shell'!$B457)*(AnalysisResults!$S$2:$S$1666='AE_SOC_PT Shell'!$C457),"")</f>
        <v>( XX.X)</v>
      </c>
    </row>
    <row r="458" spans="2:8" x14ac:dyDescent="0.45">
      <c r="B458" s="12" t="str">
        <v>SKIN AND SUBCUTANEOUS TISSUE DISORDERS</v>
      </c>
      <c r="C458" s="12" t="str">
        <v>ALOPECIA</v>
      </c>
      <c r="D458" s="11" t="str">
        <v>Mth01_CatVar_ByGrp_n</v>
      </c>
      <c r="E458" s="9" t="str" cm="1">
        <f t="array" ref="E458">_xlfn._xlws.FILTER(AnalysisMethods!$H$2:$H$31,AnalysisMethods!$E$2:$E$31='AE_SOC_PT Shell'!D458,"")</f>
        <v>n</v>
      </c>
      <c r="F458" s="10" t="str" cm="1">
        <f t="array" ref="F458">_xlfn._xlws.FILTER(AnalysisResults!$G$2:$G$1666,(AnalysisResults!$E$2:$E$1666='AE_SOC_PT Shell'!$D458)*(AnalysisResults!$I$2:$I$1666='AE_SOC_PT Shell'!$F$4)*(AnalysisResults!$O$2:$O$1666='AE_SOC_PT Shell'!$B458)*(AnalysisResults!$S$2:$S$1666='AE_SOC_PT Shell'!$C458),"")</f>
        <v>XX</v>
      </c>
      <c r="G458" s="10" t="str" cm="1">
        <f t="array" ref="G458">_xlfn._xlws.FILTER(AnalysisResults!$G$2:$G$1666,(AnalysisResults!$E$2:$E$1666='AE_SOC_PT Shell'!$D458)*(AnalysisResults!$I$2:$I$1666='AE_SOC_PT Shell'!$F$4)*(AnalysisResults!$O$2:$O$1666='AE_SOC_PT Shell'!$B458)*(AnalysisResults!$S$2:$S$1666='AE_SOC_PT Shell'!$C458),"")</f>
        <v>XX</v>
      </c>
      <c r="H458" s="10" t="str" cm="1">
        <f t="array" ref="H458">_xlfn._xlws.FILTER(AnalysisResults!$G$2:$G$1666,(AnalysisResults!$E$2:$E$1666='AE_SOC_PT Shell'!$D458)*(AnalysisResults!$I$2:$I$1666='AE_SOC_PT Shell'!$F$4)*(AnalysisResults!$O$2:$O$1666='AE_SOC_PT Shell'!$B458)*(AnalysisResults!$S$2:$S$1666='AE_SOC_PT Shell'!$C458),"")</f>
        <v>XX</v>
      </c>
    </row>
    <row r="459" spans="2:8" x14ac:dyDescent="0.45">
      <c r="B459" s="12" t="str">
        <v>SKIN AND SUBCUTANEOUS TISSUE DISORDERS</v>
      </c>
      <c r="C459" s="12" t="str">
        <v>ALOPECIA</v>
      </c>
      <c r="D459" s="11" t="str">
        <v>Mth01_CatVar_ByGrp_pct</v>
      </c>
      <c r="E459" s="9" t="str" cm="1">
        <f t="array" ref="E459">_xlfn._xlws.FILTER(AnalysisMethods!$H$2:$H$31,AnalysisMethods!$E$2:$E$31='AE_SOC_PT Shell'!D459,"")</f>
        <v>%</v>
      </c>
      <c r="F459" s="10" t="str" cm="1">
        <f t="array" ref="F459">_xlfn._xlws.FILTER(AnalysisResults!$G$2:$G$1666,(AnalysisResults!$E$2:$E$1666='AE_SOC_PT Shell'!$D459)*(AnalysisResults!$I$2:$I$1666='AE_SOC_PT Shell'!$F$4)*(AnalysisResults!$O$2:$O$1666='AE_SOC_PT Shell'!$B459)*(AnalysisResults!$S$2:$S$1666='AE_SOC_PT Shell'!$C459),"")</f>
        <v>( XX.X)</v>
      </c>
      <c r="G459" s="10" t="str" cm="1">
        <f t="array" ref="G459">_xlfn._xlws.FILTER(AnalysisResults!$G$2:$G$1666,(AnalysisResults!$E$2:$E$1666='AE_SOC_PT Shell'!$D459)*(AnalysisResults!$I$2:$I$1666='AE_SOC_PT Shell'!$F$4)*(AnalysisResults!$O$2:$O$1666='AE_SOC_PT Shell'!$B459)*(AnalysisResults!$S$2:$S$1666='AE_SOC_PT Shell'!$C459),"")</f>
        <v>( XX.X)</v>
      </c>
      <c r="H459" s="10" t="str" cm="1">
        <f t="array" ref="H459">_xlfn._xlws.FILTER(AnalysisResults!$G$2:$G$1666,(AnalysisResults!$E$2:$E$1666='AE_SOC_PT Shell'!$D459)*(AnalysisResults!$I$2:$I$1666='AE_SOC_PT Shell'!$F$4)*(AnalysisResults!$O$2:$O$1666='AE_SOC_PT Shell'!$B459)*(AnalysisResults!$S$2:$S$1666='AE_SOC_PT Shell'!$C459),"")</f>
        <v>( XX.X)</v>
      </c>
    </row>
    <row r="460" spans="2:8" x14ac:dyDescent="0.45">
      <c r="B460" s="12" t="str">
        <v>SKIN AND SUBCUTANEOUS TISSUE DISORDERS</v>
      </c>
      <c r="C460" s="12" t="str">
        <v>BLISTER</v>
      </c>
      <c r="D460" s="11" t="str">
        <v>Mth01_CatVar_ByGrp_n</v>
      </c>
      <c r="E460" s="9" t="str" cm="1">
        <f t="array" ref="E460">_xlfn._xlws.FILTER(AnalysisMethods!$H$2:$H$31,AnalysisMethods!$E$2:$E$31='AE_SOC_PT Shell'!D460,"")</f>
        <v>n</v>
      </c>
      <c r="F460" s="10" t="str" cm="1">
        <f t="array" ref="F460">_xlfn._xlws.FILTER(AnalysisResults!$G$2:$G$1666,(AnalysisResults!$E$2:$E$1666='AE_SOC_PT Shell'!$D460)*(AnalysisResults!$I$2:$I$1666='AE_SOC_PT Shell'!$F$4)*(AnalysisResults!$O$2:$O$1666='AE_SOC_PT Shell'!$B460)*(AnalysisResults!$S$2:$S$1666='AE_SOC_PT Shell'!$C460),"")</f>
        <v>XX</v>
      </c>
      <c r="G460" s="10" t="str" cm="1">
        <f t="array" ref="G460">_xlfn._xlws.FILTER(AnalysisResults!$G$2:$G$1666,(AnalysisResults!$E$2:$E$1666='AE_SOC_PT Shell'!$D460)*(AnalysisResults!$I$2:$I$1666='AE_SOC_PT Shell'!$F$4)*(AnalysisResults!$O$2:$O$1666='AE_SOC_PT Shell'!$B460)*(AnalysisResults!$S$2:$S$1666='AE_SOC_PT Shell'!$C460),"")</f>
        <v>XX</v>
      </c>
      <c r="H460" s="10" t="str" cm="1">
        <f t="array" ref="H460">_xlfn._xlws.FILTER(AnalysisResults!$G$2:$G$1666,(AnalysisResults!$E$2:$E$1666='AE_SOC_PT Shell'!$D460)*(AnalysisResults!$I$2:$I$1666='AE_SOC_PT Shell'!$F$4)*(AnalysisResults!$O$2:$O$1666='AE_SOC_PT Shell'!$B460)*(AnalysisResults!$S$2:$S$1666='AE_SOC_PT Shell'!$C460),"")</f>
        <v>XX</v>
      </c>
    </row>
    <row r="461" spans="2:8" x14ac:dyDescent="0.45">
      <c r="B461" s="12" t="str">
        <v>SKIN AND SUBCUTANEOUS TISSUE DISORDERS</v>
      </c>
      <c r="C461" s="12" t="str">
        <v>BLISTER</v>
      </c>
      <c r="D461" s="11" t="str">
        <v>Mth01_CatVar_ByGrp_pct</v>
      </c>
      <c r="E461" s="9" t="str" cm="1">
        <f t="array" ref="E461">_xlfn._xlws.FILTER(AnalysisMethods!$H$2:$H$31,AnalysisMethods!$E$2:$E$31='AE_SOC_PT Shell'!D461,"")</f>
        <v>%</v>
      </c>
      <c r="F461" s="10" t="str" cm="1">
        <f t="array" ref="F461">_xlfn._xlws.FILTER(AnalysisResults!$G$2:$G$1666,(AnalysisResults!$E$2:$E$1666='AE_SOC_PT Shell'!$D461)*(AnalysisResults!$I$2:$I$1666='AE_SOC_PT Shell'!$F$4)*(AnalysisResults!$O$2:$O$1666='AE_SOC_PT Shell'!$B461)*(AnalysisResults!$S$2:$S$1666='AE_SOC_PT Shell'!$C461),"")</f>
        <v>( XX.X)</v>
      </c>
      <c r="G461" s="10" t="str" cm="1">
        <f t="array" ref="G461">_xlfn._xlws.FILTER(AnalysisResults!$G$2:$G$1666,(AnalysisResults!$E$2:$E$1666='AE_SOC_PT Shell'!$D461)*(AnalysisResults!$I$2:$I$1666='AE_SOC_PT Shell'!$F$4)*(AnalysisResults!$O$2:$O$1666='AE_SOC_PT Shell'!$B461)*(AnalysisResults!$S$2:$S$1666='AE_SOC_PT Shell'!$C461),"")</f>
        <v>( XX.X)</v>
      </c>
      <c r="H461" s="10" t="str" cm="1">
        <f t="array" ref="H461">_xlfn._xlws.FILTER(AnalysisResults!$G$2:$G$1666,(AnalysisResults!$E$2:$E$1666='AE_SOC_PT Shell'!$D461)*(AnalysisResults!$I$2:$I$1666='AE_SOC_PT Shell'!$F$4)*(AnalysisResults!$O$2:$O$1666='AE_SOC_PT Shell'!$B461)*(AnalysisResults!$S$2:$S$1666='AE_SOC_PT Shell'!$C461),"")</f>
        <v>( XX.X)</v>
      </c>
    </row>
    <row r="462" spans="2:8" x14ac:dyDescent="0.45">
      <c r="B462" s="12" t="str">
        <v>SKIN AND SUBCUTANEOUS TISSUE DISORDERS</v>
      </c>
      <c r="C462" s="12" t="str">
        <v>COLD SWEAT</v>
      </c>
      <c r="D462" s="11" t="str">
        <v>Mth01_CatVar_ByGrp_n</v>
      </c>
      <c r="E462" s="9" t="str" cm="1">
        <f t="array" ref="E462">_xlfn._xlws.FILTER(AnalysisMethods!$H$2:$H$31,AnalysisMethods!$E$2:$E$31='AE_SOC_PT Shell'!D462,"")</f>
        <v>n</v>
      </c>
      <c r="F462" s="10" t="str" cm="1">
        <f t="array" ref="F462">_xlfn._xlws.FILTER(AnalysisResults!$G$2:$G$1666,(AnalysisResults!$E$2:$E$1666='AE_SOC_PT Shell'!$D462)*(AnalysisResults!$I$2:$I$1666='AE_SOC_PT Shell'!$F$4)*(AnalysisResults!$O$2:$O$1666='AE_SOC_PT Shell'!$B462)*(AnalysisResults!$S$2:$S$1666='AE_SOC_PT Shell'!$C462),"")</f>
        <v>XX</v>
      </c>
      <c r="G462" s="10" t="str" cm="1">
        <f t="array" ref="G462">_xlfn._xlws.FILTER(AnalysisResults!$G$2:$G$1666,(AnalysisResults!$E$2:$E$1666='AE_SOC_PT Shell'!$D462)*(AnalysisResults!$I$2:$I$1666='AE_SOC_PT Shell'!$F$4)*(AnalysisResults!$O$2:$O$1666='AE_SOC_PT Shell'!$B462)*(AnalysisResults!$S$2:$S$1666='AE_SOC_PT Shell'!$C462),"")</f>
        <v>XX</v>
      </c>
      <c r="H462" s="10" t="str" cm="1">
        <f t="array" ref="H462">_xlfn._xlws.FILTER(AnalysisResults!$G$2:$G$1666,(AnalysisResults!$E$2:$E$1666='AE_SOC_PT Shell'!$D462)*(AnalysisResults!$I$2:$I$1666='AE_SOC_PT Shell'!$F$4)*(AnalysisResults!$O$2:$O$1666='AE_SOC_PT Shell'!$B462)*(AnalysisResults!$S$2:$S$1666='AE_SOC_PT Shell'!$C462),"")</f>
        <v>XX</v>
      </c>
    </row>
    <row r="463" spans="2:8" x14ac:dyDescent="0.45">
      <c r="B463" s="12" t="str">
        <v>SKIN AND SUBCUTANEOUS TISSUE DISORDERS</v>
      </c>
      <c r="C463" s="12" t="str">
        <v>COLD SWEAT</v>
      </c>
      <c r="D463" s="11" t="str">
        <v>Mth01_CatVar_ByGrp_pct</v>
      </c>
      <c r="E463" s="9" t="str" cm="1">
        <f t="array" ref="E463">_xlfn._xlws.FILTER(AnalysisMethods!$H$2:$H$31,AnalysisMethods!$E$2:$E$31='AE_SOC_PT Shell'!D463,"")</f>
        <v>%</v>
      </c>
      <c r="F463" s="10" t="str" cm="1">
        <f t="array" ref="F463">_xlfn._xlws.FILTER(AnalysisResults!$G$2:$G$1666,(AnalysisResults!$E$2:$E$1666='AE_SOC_PT Shell'!$D463)*(AnalysisResults!$I$2:$I$1666='AE_SOC_PT Shell'!$F$4)*(AnalysisResults!$O$2:$O$1666='AE_SOC_PT Shell'!$B463)*(AnalysisResults!$S$2:$S$1666='AE_SOC_PT Shell'!$C463),"")</f>
        <v>( XX.X)</v>
      </c>
      <c r="G463" s="10" t="str" cm="1">
        <f t="array" ref="G463">_xlfn._xlws.FILTER(AnalysisResults!$G$2:$G$1666,(AnalysisResults!$E$2:$E$1666='AE_SOC_PT Shell'!$D463)*(AnalysisResults!$I$2:$I$1666='AE_SOC_PT Shell'!$F$4)*(AnalysisResults!$O$2:$O$1666='AE_SOC_PT Shell'!$B463)*(AnalysisResults!$S$2:$S$1666='AE_SOC_PT Shell'!$C463),"")</f>
        <v>( XX.X)</v>
      </c>
      <c r="H463" s="10" t="str" cm="1">
        <f t="array" ref="H463">_xlfn._xlws.FILTER(AnalysisResults!$G$2:$G$1666,(AnalysisResults!$E$2:$E$1666='AE_SOC_PT Shell'!$D463)*(AnalysisResults!$I$2:$I$1666='AE_SOC_PT Shell'!$F$4)*(AnalysisResults!$O$2:$O$1666='AE_SOC_PT Shell'!$B463)*(AnalysisResults!$S$2:$S$1666='AE_SOC_PT Shell'!$C463),"")</f>
        <v>( XX.X)</v>
      </c>
    </row>
    <row r="464" spans="2:8" x14ac:dyDescent="0.45">
      <c r="B464" s="12" t="str">
        <v>SKIN AND SUBCUTANEOUS TISSUE DISORDERS</v>
      </c>
      <c r="C464" s="12" t="str">
        <v>DERMATITIS CONTACT</v>
      </c>
      <c r="D464" s="11" t="str">
        <v>Mth01_CatVar_ByGrp_n</v>
      </c>
      <c r="E464" s="9" t="str" cm="1">
        <f t="array" ref="E464">_xlfn._xlws.FILTER(AnalysisMethods!$H$2:$H$31,AnalysisMethods!$E$2:$E$31='AE_SOC_PT Shell'!D464,"")</f>
        <v>n</v>
      </c>
      <c r="F464" s="10" t="str" cm="1">
        <f t="array" ref="F464">_xlfn._xlws.FILTER(AnalysisResults!$G$2:$G$1666,(AnalysisResults!$E$2:$E$1666='AE_SOC_PT Shell'!$D464)*(AnalysisResults!$I$2:$I$1666='AE_SOC_PT Shell'!$F$4)*(AnalysisResults!$O$2:$O$1666='AE_SOC_PT Shell'!$B464)*(AnalysisResults!$S$2:$S$1666='AE_SOC_PT Shell'!$C464),"")</f>
        <v>XX</v>
      </c>
      <c r="G464" s="10" t="str" cm="1">
        <f t="array" ref="G464">_xlfn._xlws.FILTER(AnalysisResults!$G$2:$G$1666,(AnalysisResults!$E$2:$E$1666='AE_SOC_PT Shell'!$D464)*(AnalysisResults!$I$2:$I$1666='AE_SOC_PT Shell'!$F$4)*(AnalysisResults!$O$2:$O$1666='AE_SOC_PT Shell'!$B464)*(AnalysisResults!$S$2:$S$1666='AE_SOC_PT Shell'!$C464),"")</f>
        <v>XX</v>
      </c>
      <c r="H464" s="10" t="str" cm="1">
        <f t="array" ref="H464">_xlfn._xlws.FILTER(AnalysisResults!$G$2:$G$1666,(AnalysisResults!$E$2:$E$1666='AE_SOC_PT Shell'!$D464)*(AnalysisResults!$I$2:$I$1666='AE_SOC_PT Shell'!$F$4)*(AnalysisResults!$O$2:$O$1666='AE_SOC_PT Shell'!$B464)*(AnalysisResults!$S$2:$S$1666='AE_SOC_PT Shell'!$C464),"")</f>
        <v>XX</v>
      </c>
    </row>
    <row r="465" spans="2:8" x14ac:dyDescent="0.45">
      <c r="B465" s="12" t="str">
        <v>SKIN AND SUBCUTANEOUS TISSUE DISORDERS</v>
      </c>
      <c r="C465" s="12" t="str">
        <v>DERMATITIS CONTACT</v>
      </c>
      <c r="D465" s="11" t="str">
        <v>Mth01_CatVar_ByGrp_pct</v>
      </c>
      <c r="E465" s="9" t="str" cm="1">
        <f t="array" ref="E465">_xlfn._xlws.FILTER(AnalysisMethods!$H$2:$H$31,AnalysisMethods!$E$2:$E$31='AE_SOC_PT Shell'!D465,"")</f>
        <v>%</v>
      </c>
      <c r="F465" s="10" t="str" cm="1">
        <f t="array" ref="F465">_xlfn._xlws.FILTER(AnalysisResults!$G$2:$G$1666,(AnalysisResults!$E$2:$E$1666='AE_SOC_PT Shell'!$D465)*(AnalysisResults!$I$2:$I$1666='AE_SOC_PT Shell'!$F$4)*(AnalysisResults!$O$2:$O$1666='AE_SOC_PT Shell'!$B465)*(AnalysisResults!$S$2:$S$1666='AE_SOC_PT Shell'!$C465),"")</f>
        <v>( XX.X)</v>
      </c>
      <c r="G465" s="10" t="str" cm="1">
        <f t="array" ref="G465">_xlfn._xlws.FILTER(AnalysisResults!$G$2:$G$1666,(AnalysisResults!$E$2:$E$1666='AE_SOC_PT Shell'!$D465)*(AnalysisResults!$I$2:$I$1666='AE_SOC_PT Shell'!$F$4)*(AnalysisResults!$O$2:$O$1666='AE_SOC_PT Shell'!$B465)*(AnalysisResults!$S$2:$S$1666='AE_SOC_PT Shell'!$C465),"")</f>
        <v>( XX.X)</v>
      </c>
      <c r="H465" s="10" t="str" cm="1">
        <f t="array" ref="H465">_xlfn._xlws.FILTER(AnalysisResults!$G$2:$G$1666,(AnalysisResults!$E$2:$E$1666='AE_SOC_PT Shell'!$D465)*(AnalysisResults!$I$2:$I$1666='AE_SOC_PT Shell'!$F$4)*(AnalysisResults!$O$2:$O$1666='AE_SOC_PT Shell'!$B465)*(AnalysisResults!$S$2:$S$1666='AE_SOC_PT Shell'!$C465),"")</f>
        <v>( XX.X)</v>
      </c>
    </row>
    <row r="466" spans="2:8" x14ac:dyDescent="0.45">
      <c r="B466" s="12" t="str">
        <v>SKIN AND SUBCUTANEOUS TISSUE DISORDERS</v>
      </c>
      <c r="C466" s="12" t="str">
        <v>DRUG ERUPTION</v>
      </c>
      <c r="D466" s="11" t="str">
        <v>Mth01_CatVar_ByGrp_n</v>
      </c>
      <c r="E466" s="9" t="str" cm="1">
        <f t="array" ref="E466">_xlfn._xlws.FILTER(AnalysisMethods!$H$2:$H$31,AnalysisMethods!$E$2:$E$31='AE_SOC_PT Shell'!D466,"")</f>
        <v>n</v>
      </c>
      <c r="F466" s="10" t="str" cm="1">
        <f t="array" ref="F466">_xlfn._xlws.FILTER(AnalysisResults!$G$2:$G$1666,(AnalysisResults!$E$2:$E$1666='AE_SOC_PT Shell'!$D466)*(AnalysisResults!$I$2:$I$1666='AE_SOC_PT Shell'!$F$4)*(AnalysisResults!$O$2:$O$1666='AE_SOC_PT Shell'!$B466)*(AnalysisResults!$S$2:$S$1666='AE_SOC_PT Shell'!$C466),"")</f>
        <v>XX</v>
      </c>
      <c r="G466" s="10" t="str" cm="1">
        <f t="array" ref="G466">_xlfn._xlws.FILTER(AnalysisResults!$G$2:$G$1666,(AnalysisResults!$E$2:$E$1666='AE_SOC_PT Shell'!$D466)*(AnalysisResults!$I$2:$I$1666='AE_SOC_PT Shell'!$F$4)*(AnalysisResults!$O$2:$O$1666='AE_SOC_PT Shell'!$B466)*(AnalysisResults!$S$2:$S$1666='AE_SOC_PT Shell'!$C466),"")</f>
        <v>XX</v>
      </c>
      <c r="H466" s="10" t="str" cm="1">
        <f t="array" ref="H466">_xlfn._xlws.FILTER(AnalysisResults!$G$2:$G$1666,(AnalysisResults!$E$2:$E$1666='AE_SOC_PT Shell'!$D466)*(AnalysisResults!$I$2:$I$1666='AE_SOC_PT Shell'!$F$4)*(AnalysisResults!$O$2:$O$1666='AE_SOC_PT Shell'!$B466)*(AnalysisResults!$S$2:$S$1666='AE_SOC_PT Shell'!$C466),"")</f>
        <v>XX</v>
      </c>
    </row>
    <row r="467" spans="2:8" x14ac:dyDescent="0.45">
      <c r="B467" s="12" t="str">
        <v>SKIN AND SUBCUTANEOUS TISSUE DISORDERS</v>
      </c>
      <c r="C467" s="12" t="str">
        <v>DRUG ERUPTION</v>
      </c>
      <c r="D467" s="11" t="str">
        <v>Mth01_CatVar_ByGrp_pct</v>
      </c>
      <c r="E467" s="9" t="str" cm="1">
        <f t="array" ref="E467">_xlfn._xlws.FILTER(AnalysisMethods!$H$2:$H$31,AnalysisMethods!$E$2:$E$31='AE_SOC_PT Shell'!D467,"")</f>
        <v>%</v>
      </c>
      <c r="F467" s="10" t="str" cm="1">
        <f t="array" ref="F467">_xlfn._xlws.FILTER(AnalysisResults!$G$2:$G$1666,(AnalysisResults!$E$2:$E$1666='AE_SOC_PT Shell'!$D467)*(AnalysisResults!$I$2:$I$1666='AE_SOC_PT Shell'!$F$4)*(AnalysisResults!$O$2:$O$1666='AE_SOC_PT Shell'!$B467)*(AnalysisResults!$S$2:$S$1666='AE_SOC_PT Shell'!$C467),"")</f>
        <v>( XX.X)</v>
      </c>
      <c r="G467" s="10" t="str" cm="1">
        <f t="array" ref="G467">_xlfn._xlws.FILTER(AnalysisResults!$G$2:$G$1666,(AnalysisResults!$E$2:$E$1666='AE_SOC_PT Shell'!$D467)*(AnalysisResults!$I$2:$I$1666='AE_SOC_PT Shell'!$F$4)*(AnalysisResults!$O$2:$O$1666='AE_SOC_PT Shell'!$B467)*(AnalysisResults!$S$2:$S$1666='AE_SOC_PT Shell'!$C467),"")</f>
        <v>( XX.X)</v>
      </c>
      <c r="H467" s="10" t="str" cm="1">
        <f t="array" ref="H467">_xlfn._xlws.FILTER(AnalysisResults!$G$2:$G$1666,(AnalysisResults!$E$2:$E$1666='AE_SOC_PT Shell'!$D467)*(AnalysisResults!$I$2:$I$1666='AE_SOC_PT Shell'!$F$4)*(AnalysisResults!$O$2:$O$1666='AE_SOC_PT Shell'!$B467)*(AnalysisResults!$S$2:$S$1666='AE_SOC_PT Shell'!$C467),"")</f>
        <v>( XX.X)</v>
      </c>
    </row>
    <row r="468" spans="2:8" x14ac:dyDescent="0.45">
      <c r="B468" s="12" t="str">
        <v>SKIN AND SUBCUTANEOUS TISSUE DISORDERS</v>
      </c>
      <c r="C468" s="12" t="str">
        <v>ERYTHEMA</v>
      </c>
      <c r="D468" s="11" t="str">
        <v>Mth01_CatVar_ByGrp_n</v>
      </c>
      <c r="E468" s="9" t="str" cm="1">
        <f t="array" ref="E468">_xlfn._xlws.FILTER(AnalysisMethods!$H$2:$H$31,AnalysisMethods!$E$2:$E$31='AE_SOC_PT Shell'!D468,"")</f>
        <v>n</v>
      </c>
      <c r="F468" s="10" t="str" cm="1">
        <f t="array" ref="F468">_xlfn._xlws.FILTER(AnalysisResults!$G$2:$G$1666,(AnalysisResults!$E$2:$E$1666='AE_SOC_PT Shell'!$D468)*(AnalysisResults!$I$2:$I$1666='AE_SOC_PT Shell'!$F$4)*(AnalysisResults!$O$2:$O$1666='AE_SOC_PT Shell'!$B468)*(AnalysisResults!$S$2:$S$1666='AE_SOC_PT Shell'!$C468),"")</f>
        <v>XX</v>
      </c>
      <c r="G468" s="10" t="str" cm="1">
        <f t="array" ref="G468">_xlfn._xlws.FILTER(AnalysisResults!$G$2:$G$1666,(AnalysisResults!$E$2:$E$1666='AE_SOC_PT Shell'!$D468)*(AnalysisResults!$I$2:$I$1666='AE_SOC_PT Shell'!$F$4)*(AnalysisResults!$O$2:$O$1666='AE_SOC_PT Shell'!$B468)*(AnalysisResults!$S$2:$S$1666='AE_SOC_PT Shell'!$C468),"")</f>
        <v>XX</v>
      </c>
      <c r="H468" s="10" t="str" cm="1">
        <f t="array" ref="H468">_xlfn._xlws.FILTER(AnalysisResults!$G$2:$G$1666,(AnalysisResults!$E$2:$E$1666='AE_SOC_PT Shell'!$D468)*(AnalysisResults!$I$2:$I$1666='AE_SOC_PT Shell'!$F$4)*(AnalysisResults!$O$2:$O$1666='AE_SOC_PT Shell'!$B468)*(AnalysisResults!$S$2:$S$1666='AE_SOC_PT Shell'!$C468),"")</f>
        <v>XX</v>
      </c>
    </row>
    <row r="469" spans="2:8" x14ac:dyDescent="0.45">
      <c r="B469" s="12" t="str">
        <v>SKIN AND SUBCUTANEOUS TISSUE DISORDERS</v>
      </c>
      <c r="C469" s="12" t="str">
        <v>ERYTHEMA</v>
      </c>
      <c r="D469" s="11" t="str">
        <v>Mth01_CatVar_ByGrp_pct</v>
      </c>
      <c r="E469" s="9" t="str" cm="1">
        <f t="array" ref="E469">_xlfn._xlws.FILTER(AnalysisMethods!$H$2:$H$31,AnalysisMethods!$E$2:$E$31='AE_SOC_PT Shell'!D469,"")</f>
        <v>%</v>
      </c>
      <c r="F469" s="10" t="str" cm="1">
        <f t="array" ref="F469">_xlfn._xlws.FILTER(AnalysisResults!$G$2:$G$1666,(AnalysisResults!$E$2:$E$1666='AE_SOC_PT Shell'!$D469)*(AnalysisResults!$I$2:$I$1666='AE_SOC_PT Shell'!$F$4)*(AnalysisResults!$O$2:$O$1666='AE_SOC_PT Shell'!$B469)*(AnalysisResults!$S$2:$S$1666='AE_SOC_PT Shell'!$C469),"")</f>
        <v>( XX.X)</v>
      </c>
      <c r="G469" s="10" t="str" cm="1">
        <f t="array" ref="G469">_xlfn._xlws.FILTER(AnalysisResults!$G$2:$G$1666,(AnalysisResults!$E$2:$E$1666='AE_SOC_PT Shell'!$D469)*(AnalysisResults!$I$2:$I$1666='AE_SOC_PT Shell'!$F$4)*(AnalysisResults!$O$2:$O$1666='AE_SOC_PT Shell'!$B469)*(AnalysisResults!$S$2:$S$1666='AE_SOC_PT Shell'!$C469),"")</f>
        <v>( XX.X)</v>
      </c>
      <c r="H469" s="10" t="str" cm="1">
        <f t="array" ref="H469">_xlfn._xlws.FILTER(AnalysisResults!$G$2:$G$1666,(AnalysisResults!$E$2:$E$1666='AE_SOC_PT Shell'!$D469)*(AnalysisResults!$I$2:$I$1666='AE_SOC_PT Shell'!$F$4)*(AnalysisResults!$O$2:$O$1666='AE_SOC_PT Shell'!$B469)*(AnalysisResults!$S$2:$S$1666='AE_SOC_PT Shell'!$C469),"")</f>
        <v>( XX.X)</v>
      </c>
    </row>
    <row r="470" spans="2:8" x14ac:dyDescent="0.45">
      <c r="B470" s="12" t="str">
        <v>SKIN AND SUBCUTANEOUS TISSUE DISORDERS</v>
      </c>
      <c r="C470" s="12" t="str">
        <v>HYPERHIDROSIS</v>
      </c>
      <c r="D470" s="11" t="str">
        <v>Mth01_CatVar_ByGrp_n</v>
      </c>
      <c r="E470" s="9" t="str" cm="1">
        <f t="array" ref="E470">_xlfn._xlws.FILTER(AnalysisMethods!$H$2:$H$31,AnalysisMethods!$E$2:$E$31='AE_SOC_PT Shell'!D470,"")</f>
        <v>n</v>
      </c>
      <c r="F470" s="10" t="str" cm="1">
        <f t="array" ref="F470">_xlfn._xlws.FILTER(AnalysisResults!$G$2:$G$1666,(AnalysisResults!$E$2:$E$1666='AE_SOC_PT Shell'!$D470)*(AnalysisResults!$I$2:$I$1666='AE_SOC_PT Shell'!$F$4)*(AnalysisResults!$O$2:$O$1666='AE_SOC_PT Shell'!$B470)*(AnalysisResults!$S$2:$S$1666='AE_SOC_PT Shell'!$C470),"")</f>
        <v>XX</v>
      </c>
      <c r="G470" s="10" t="str" cm="1">
        <f t="array" ref="G470">_xlfn._xlws.FILTER(AnalysisResults!$G$2:$G$1666,(AnalysisResults!$E$2:$E$1666='AE_SOC_PT Shell'!$D470)*(AnalysisResults!$I$2:$I$1666='AE_SOC_PT Shell'!$F$4)*(AnalysisResults!$O$2:$O$1666='AE_SOC_PT Shell'!$B470)*(AnalysisResults!$S$2:$S$1666='AE_SOC_PT Shell'!$C470),"")</f>
        <v>XX</v>
      </c>
      <c r="H470" s="10" t="str" cm="1">
        <f t="array" ref="H470">_xlfn._xlws.FILTER(AnalysisResults!$G$2:$G$1666,(AnalysisResults!$E$2:$E$1666='AE_SOC_PT Shell'!$D470)*(AnalysisResults!$I$2:$I$1666='AE_SOC_PT Shell'!$F$4)*(AnalysisResults!$O$2:$O$1666='AE_SOC_PT Shell'!$B470)*(AnalysisResults!$S$2:$S$1666='AE_SOC_PT Shell'!$C470),"")</f>
        <v>XX</v>
      </c>
    </row>
    <row r="471" spans="2:8" x14ac:dyDescent="0.45">
      <c r="B471" s="12" t="str">
        <v>SKIN AND SUBCUTANEOUS TISSUE DISORDERS</v>
      </c>
      <c r="C471" s="12" t="str">
        <v>HYPERHIDROSIS</v>
      </c>
      <c r="D471" s="11" t="str">
        <v>Mth01_CatVar_ByGrp_pct</v>
      </c>
      <c r="E471" s="9" t="str" cm="1">
        <f t="array" ref="E471">_xlfn._xlws.FILTER(AnalysisMethods!$H$2:$H$31,AnalysisMethods!$E$2:$E$31='AE_SOC_PT Shell'!D471,"")</f>
        <v>%</v>
      </c>
      <c r="F471" s="10" t="str" cm="1">
        <f t="array" ref="F471">_xlfn._xlws.FILTER(AnalysisResults!$G$2:$G$1666,(AnalysisResults!$E$2:$E$1666='AE_SOC_PT Shell'!$D471)*(AnalysisResults!$I$2:$I$1666='AE_SOC_PT Shell'!$F$4)*(AnalysisResults!$O$2:$O$1666='AE_SOC_PT Shell'!$B471)*(AnalysisResults!$S$2:$S$1666='AE_SOC_PT Shell'!$C471),"")</f>
        <v>( XX.X)</v>
      </c>
      <c r="G471" s="10" t="str" cm="1">
        <f t="array" ref="G471">_xlfn._xlws.FILTER(AnalysisResults!$G$2:$G$1666,(AnalysisResults!$E$2:$E$1666='AE_SOC_PT Shell'!$D471)*(AnalysisResults!$I$2:$I$1666='AE_SOC_PT Shell'!$F$4)*(AnalysisResults!$O$2:$O$1666='AE_SOC_PT Shell'!$B471)*(AnalysisResults!$S$2:$S$1666='AE_SOC_PT Shell'!$C471),"")</f>
        <v>( XX.X)</v>
      </c>
      <c r="H471" s="10" t="str" cm="1">
        <f t="array" ref="H471">_xlfn._xlws.FILTER(AnalysisResults!$G$2:$G$1666,(AnalysisResults!$E$2:$E$1666='AE_SOC_PT Shell'!$D471)*(AnalysisResults!$I$2:$I$1666='AE_SOC_PT Shell'!$F$4)*(AnalysisResults!$O$2:$O$1666='AE_SOC_PT Shell'!$B471)*(AnalysisResults!$S$2:$S$1666='AE_SOC_PT Shell'!$C471),"")</f>
        <v>( XX.X)</v>
      </c>
    </row>
    <row r="472" spans="2:8" x14ac:dyDescent="0.45">
      <c r="B472" s="12" t="str">
        <v>SKIN AND SUBCUTANEOUS TISSUE DISORDERS</v>
      </c>
      <c r="C472" s="12" t="str">
        <v>PRURITUS GENERALISED</v>
      </c>
      <c r="D472" s="11" t="str">
        <v>Mth01_CatVar_ByGrp_n</v>
      </c>
      <c r="E472" s="9" t="str" cm="1">
        <f t="array" ref="E472">_xlfn._xlws.FILTER(AnalysisMethods!$H$2:$H$31,AnalysisMethods!$E$2:$E$31='AE_SOC_PT Shell'!D472,"")</f>
        <v>n</v>
      </c>
      <c r="F472" s="10" t="str" cm="1">
        <f t="array" ref="F472">_xlfn._xlws.FILTER(AnalysisResults!$G$2:$G$1666,(AnalysisResults!$E$2:$E$1666='AE_SOC_PT Shell'!$D472)*(AnalysisResults!$I$2:$I$1666='AE_SOC_PT Shell'!$F$4)*(AnalysisResults!$O$2:$O$1666='AE_SOC_PT Shell'!$B472)*(AnalysisResults!$S$2:$S$1666='AE_SOC_PT Shell'!$C472),"")</f>
        <v>XX</v>
      </c>
      <c r="G472" s="10" t="str" cm="1">
        <f t="array" ref="G472">_xlfn._xlws.FILTER(AnalysisResults!$G$2:$G$1666,(AnalysisResults!$E$2:$E$1666='AE_SOC_PT Shell'!$D472)*(AnalysisResults!$I$2:$I$1666='AE_SOC_PT Shell'!$F$4)*(AnalysisResults!$O$2:$O$1666='AE_SOC_PT Shell'!$B472)*(AnalysisResults!$S$2:$S$1666='AE_SOC_PT Shell'!$C472),"")</f>
        <v>XX</v>
      </c>
      <c r="H472" s="10" t="str" cm="1">
        <f t="array" ref="H472">_xlfn._xlws.FILTER(AnalysisResults!$G$2:$G$1666,(AnalysisResults!$E$2:$E$1666='AE_SOC_PT Shell'!$D472)*(AnalysisResults!$I$2:$I$1666='AE_SOC_PT Shell'!$F$4)*(AnalysisResults!$O$2:$O$1666='AE_SOC_PT Shell'!$B472)*(AnalysisResults!$S$2:$S$1666='AE_SOC_PT Shell'!$C472),"")</f>
        <v>XX</v>
      </c>
    </row>
    <row r="473" spans="2:8" x14ac:dyDescent="0.45">
      <c r="B473" s="12" t="str">
        <v>SKIN AND SUBCUTANEOUS TISSUE DISORDERS</v>
      </c>
      <c r="C473" s="12" t="str">
        <v>PRURITUS GENERALISED</v>
      </c>
      <c r="D473" s="11" t="str">
        <v>Mth01_CatVar_ByGrp_pct</v>
      </c>
      <c r="E473" s="9" t="str" cm="1">
        <f t="array" ref="E473">_xlfn._xlws.FILTER(AnalysisMethods!$H$2:$H$31,AnalysisMethods!$E$2:$E$31='AE_SOC_PT Shell'!D473,"")</f>
        <v>%</v>
      </c>
      <c r="F473" s="10" t="str" cm="1">
        <f t="array" ref="F473">_xlfn._xlws.FILTER(AnalysisResults!$G$2:$G$1666,(AnalysisResults!$E$2:$E$1666='AE_SOC_PT Shell'!$D473)*(AnalysisResults!$I$2:$I$1666='AE_SOC_PT Shell'!$F$4)*(AnalysisResults!$O$2:$O$1666='AE_SOC_PT Shell'!$B473)*(AnalysisResults!$S$2:$S$1666='AE_SOC_PT Shell'!$C473),"")</f>
        <v>( XX.X)</v>
      </c>
      <c r="G473" s="10" t="str" cm="1">
        <f t="array" ref="G473">_xlfn._xlws.FILTER(AnalysisResults!$G$2:$G$1666,(AnalysisResults!$E$2:$E$1666='AE_SOC_PT Shell'!$D473)*(AnalysisResults!$I$2:$I$1666='AE_SOC_PT Shell'!$F$4)*(AnalysisResults!$O$2:$O$1666='AE_SOC_PT Shell'!$B473)*(AnalysisResults!$S$2:$S$1666='AE_SOC_PT Shell'!$C473),"")</f>
        <v>( XX.X)</v>
      </c>
      <c r="H473" s="10" t="str" cm="1">
        <f t="array" ref="H473">_xlfn._xlws.FILTER(AnalysisResults!$G$2:$G$1666,(AnalysisResults!$E$2:$E$1666='AE_SOC_PT Shell'!$D473)*(AnalysisResults!$I$2:$I$1666='AE_SOC_PT Shell'!$F$4)*(AnalysisResults!$O$2:$O$1666='AE_SOC_PT Shell'!$B473)*(AnalysisResults!$S$2:$S$1666='AE_SOC_PT Shell'!$C473),"")</f>
        <v>( XX.X)</v>
      </c>
    </row>
    <row r="474" spans="2:8" x14ac:dyDescent="0.45">
      <c r="B474" s="12" t="str">
        <v>SKIN AND SUBCUTANEOUS TISSUE DISORDERS</v>
      </c>
      <c r="C474" s="12" t="str">
        <v>PRURITUS</v>
      </c>
      <c r="D474" s="11" t="str">
        <v>Mth01_CatVar_ByGrp_n</v>
      </c>
      <c r="E474" s="9" t="str" cm="1">
        <f t="array" ref="E474">_xlfn._xlws.FILTER(AnalysisMethods!$H$2:$H$31,AnalysisMethods!$E$2:$E$31='AE_SOC_PT Shell'!D474,"")</f>
        <v>n</v>
      </c>
      <c r="F474" s="10" t="str" cm="1">
        <f t="array" ref="F474">_xlfn._xlws.FILTER(AnalysisResults!$G$2:$G$1666,(AnalysisResults!$E$2:$E$1666='AE_SOC_PT Shell'!$D474)*(AnalysisResults!$I$2:$I$1666='AE_SOC_PT Shell'!$F$4)*(AnalysisResults!$O$2:$O$1666='AE_SOC_PT Shell'!$B474)*(AnalysisResults!$S$2:$S$1666='AE_SOC_PT Shell'!$C474),"")</f>
        <v>XX</v>
      </c>
      <c r="G474" s="10" t="str" cm="1">
        <f t="array" ref="G474">_xlfn._xlws.FILTER(AnalysisResults!$G$2:$G$1666,(AnalysisResults!$E$2:$E$1666='AE_SOC_PT Shell'!$D474)*(AnalysisResults!$I$2:$I$1666='AE_SOC_PT Shell'!$F$4)*(AnalysisResults!$O$2:$O$1666='AE_SOC_PT Shell'!$B474)*(AnalysisResults!$S$2:$S$1666='AE_SOC_PT Shell'!$C474),"")</f>
        <v>XX</v>
      </c>
      <c r="H474" s="10" t="str" cm="1">
        <f t="array" ref="H474">_xlfn._xlws.FILTER(AnalysisResults!$G$2:$G$1666,(AnalysisResults!$E$2:$E$1666='AE_SOC_PT Shell'!$D474)*(AnalysisResults!$I$2:$I$1666='AE_SOC_PT Shell'!$F$4)*(AnalysisResults!$O$2:$O$1666='AE_SOC_PT Shell'!$B474)*(AnalysisResults!$S$2:$S$1666='AE_SOC_PT Shell'!$C474),"")</f>
        <v>XX</v>
      </c>
    </row>
    <row r="475" spans="2:8" x14ac:dyDescent="0.45">
      <c r="B475" s="12" t="str">
        <v>SKIN AND SUBCUTANEOUS TISSUE DISORDERS</v>
      </c>
      <c r="C475" s="12" t="str">
        <v>PRURITUS</v>
      </c>
      <c r="D475" s="11" t="str">
        <v>Mth01_CatVar_ByGrp_pct</v>
      </c>
      <c r="E475" s="9" t="str" cm="1">
        <f t="array" ref="E475">_xlfn._xlws.FILTER(AnalysisMethods!$H$2:$H$31,AnalysisMethods!$E$2:$E$31='AE_SOC_PT Shell'!D475,"")</f>
        <v>%</v>
      </c>
      <c r="F475" s="10" t="str" cm="1">
        <f t="array" ref="F475">_xlfn._xlws.FILTER(AnalysisResults!$G$2:$G$1666,(AnalysisResults!$E$2:$E$1666='AE_SOC_PT Shell'!$D475)*(AnalysisResults!$I$2:$I$1666='AE_SOC_PT Shell'!$F$4)*(AnalysisResults!$O$2:$O$1666='AE_SOC_PT Shell'!$B475)*(AnalysisResults!$S$2:$S$1666='AE_SOC_PT Shell'!$C475),"")</f>
        <v>( XX.X)</v>
      </c>
      <c r="G475" s="10" t="str" cm="1">
        <f t="array" ref="G475">_xlfn._xlws.FILTER(AnalysisResults!$G$2:$G$1666,(AnalysisResults!$E$2:$E$1666='AE_SOC_PT Shell'!$D475)*(AnalysisResults!$I$2:$I$1666='AE_SOC_PT Shell'!$F$4)*(AnalysisResults!$O$2:$O$1666='AE_SOC_PT Shell'!$B475)*(AnalysisResults!$S$2:$S$1666='AE_SOC_PT Shell'!$C475),"")</f>
        <v>( XX.X)</v>
      </c>
      <c r="H475" s="10" t="str" cm="1">
        <f t="array" ref="H475">_xlfn._xlws.FILTER(AnalysisResults!$G$2:$G$1666,(AnalysisResults!$E$2:$E$1666='AE_SOC_PT Shell'!$D475)*(AnalysisResults!$I$2:$I$1666='AE_SOC_PT Shell'!$F$4)*(AnalysisResults!$O$2:$O$1666='AE_SOC_PT Shell'!$B475)*(AnalysisResults!$S$2:$S$1666='AE_SOC_PT Shell'!$C475),"")</f>
        <v>( XX.X)</v>
      </c>
    </row>
    <row r="476" spans="2:8" x14ac:dyDescent="0.45">
      <c r="B476" s="12" t="str">
        <v>SKIN AND SUBCUTANEOUS TISSUE DISORDERS</v>
      </c>
      <c r="C476" s="12" t="str">
        <v>RASH ERYTHEMATOUS</v>
      </c>
      <c r="D476" s="11" t="str">
        <v>Mth01_CatVar_ByGrp_n</v>
      </c>
      <c r="E476" s="9" t="str" cm="1">
        <f t="array" ref="E476">_xlfn._xlws.FILTER(AnalysisMethods!$H$2:$H$31,AnalysisMethods!$E$2:$E$31='AE_SOC_PT Shell'!D476,"")</f>
        <v>n</v>
      </c>
      <c r="F476" s="10" t="str" cm="1">
        <f t="array" ref="F476">_xlfn._xlws.FILTER(AnalysisResults!$G$2:$G$1666,(AnalysisResults!$E$2:$E$1666='AE_SOC_PT Shell'!$D476)*(AnalysisResults!$I$2:$I$1666='AE_SOC_PT Shell'!$F$4)*(AnalysisResults!$O$2:$O$1666='AE_SOC_PT Shell'!$B476)*(AnalysisResults!$S$2:$S$1666='AE_SOC_PT Shell'!$C476),"")</f>
        <v>XX</v>
      </c>
      <c r="G476" s="10" t="str" cm="1">
        <f t="array" ref="G476">_xlfn._xlws.FILTER(AnalysisResults!$G$2:$G$1666,(AnalysisResults!$E$2:$E$1666='AE_SOC_PT Shell'!$D476)*(AnalysisResults!$I$2:$I$1666='AE_SOC_PT Shell'!$F$4)*(AnalysisResults!$O$2:$O$1666='AE_SOC_PT Shell'!$B476)*(AnalysisResults!$S$2:$S$1666='AE_SOC_PT Shell'!$C476),"")</f>
        <v>XX</v>
      </c>
      <c r="H476" s="10" t="str" cm="1">
        <f t="array" ref="H476">_xlfn._xlws.FILTER(AnalysisResults!$G$2:$G$1666,(AnalysisResults!$E$2:$E$1666='AE_SOC_PT Shell'!$D476)*(AnalysisResults!$I$2:$I$1666='AE_SOC_PT Shell'!$F$4)*(AnalysisResults!$O$2:$O$1666='AE_SOC_PT Shell'!$B476)*(AnalysisResults!$S$2:$S$1666='AE_SOC_PT Shell'!$C476),"")</f>
        <v>XX</v>
      </c>
    </row>
    <row r="477" spans="2:8" x14ac:dyDescent="0.45">
      <c r="B477" s="12" t="str">
        <v>SKIN AND SUBCUTANEOUS TISSUE DISORDERS</v>
      </c>
      <c r="C477" s="12" t="str">
        <v>RASH ERYTHEMATOUS</v>
      </c>
      <c r="D477" s="11" t="str">
        <v>Mth01_CatVar_ByGrp_pct</v>
      </c>
      <c r="E477" s="9" t="str" cm="1">
        <f t="array" ref="E477">_xlfn._xlws.FILTER(AnalysisMethods!$H$2:$H$31,AnalysisMethods!$E$2:$E$31='AE_SOC_PT Shell'!D477,"")</f>
        <v>%</v>
      </c>
      <c r="F477" s="10" t="str" cm="1">
        <f t="array" ref="F477">_xlfn._xlws.FILTER(AnalysisResults!$G$2:$G$1666,(AnalysisResults!$E$2:$E$1666='AE_SOC_PT Shell'!$D477)*(AnalysisResults!$I$2:$I$1666='AE_SOC_PT Shell'!$F$4)*(AnalysisResults!$O$2:$O$1666='AE_SOC_PT Shell'!$B477)*(AnalysisResults!$S$2:$S$1666='AE_SOC_PT Shell'!$C477),"")</f>
        <v>( XX.X)</v>
      </c>
      <c r="G477" s="10" t="str" cm="1">
        <f t="array" ref="G477">_xlfn._xlws.FILTER(AnalysisResults!$G$2:$G$1666,(AnalysisResults!$E$2:$E$1666='AE_SOC_PT Shell'!$D477)*(AnalysisResults!$I$2:$I$1666='AE_SOC_PT Shell'!$F$4)*(AnalysisResults!$O$2:$O$1666='AE_SOC_PT Shell'!$B477)*(AnalysisResults!$S$2:$S$1666='AE_SOC_PT Shell'!$C477),"")</f>
        <v>( XX.X)</v>
      </c>
      <c r="H477" s="10" t="str" cm="1">
        <f t="array" ref="H477">_xlfn._xlws.FILTER(AnalysisResults!$G$2:$G$1666,(AnalysisResults!$E$2:$E$1666='AE_SOC_PT Shell'!$D477)*(AnalysisResults!$I$2:$I$1666='AE_SOC_PT Shell'!$F$4)*(AnalysisResults!$O$2:$O$1666='AE_SOC_PT Shell'!$B477)*(AnalysisResults!$S$2:$S$1666='AE_SOC_PT Shell'!$C477),"")</f>
        <v>( XX.X)</v>
      </c>
    </row>
    <row r="478" spans="2:8" x14ac:dyDescent="0.45">
      <c r="B478" s="12" t="str">
        <v>SKIN AND SUBCUTANEOUS TISSUE DISORDERS</v>
      </c>
      <c r="C478" s="12" t="str">
        <v>RASH MACULO-PAPULAR</v>
      </c>
      <c r="D478" s="11" t="str">
        <v>Mth01_CatVar_ByGrp_n</v>
      </c>
      <c r="E478" s="9" t="str" cm="1">
        <f t="array" ref="E478">_xlfn._xlws.FILTER(AnalysisMethods!$H$2:$H$31,AnalysisMethods!$E$2:$E$31='AE_SOC_PT Shell'!D478,"")</f>
        <v>n</v>
      </c>
      <c r="F478" s="10" t="str" cm="1">
        <f t="array" ref="F478">_xlfn._xlws.FILTER(AnalysisResults!$G$2:$G$1666,(AnalysisResults!$E$2:$E$1666='AE_SOC_PT Shell'!$D478)*(AnalysisResults!$I$2:$I$1666='AE_SOC_PT Shell'!$F$4)*(AnalysisResults!$O$2:$O$1666='AE_SOC_PT Shell'!$B478)*(AnalysisResults!$S$2:$S$1666='AE_SOC_PT Shell'!$C478),"")</f>
        <v>XX</v>
      </c>
      <c r="G478" s="10" t="str" cm="1">
        <f t="array" ref="G478">_xlfn._xlws.FILTER(AnalysisResults!$G$2:$G$1666,(AnalysisResults!$E$2:$E$1666='AE_SOC_PT Shell'!$D478)*(AnalysisResults!$I$2:$I$1666='AE_SOC_PT Shell'!$F$4)*(AnalysisResults!$O$2:$O$1666='AE_SOC_PT Shell'!$B478)*(AnalysisResults!$S$2:$S$1666='AE_SOC_PT Shell'!$C478),"")</f>
        <v>XX</v>
      </c>
      <c r="H478" s="10" t="str" cm="1">
        <f t="array" ref="H478">_xlfn._xlws.FILTER(AnalysisResults!$G$2:$G$1666,(AnalysisResults!$E$2:$E$1666='AE_SOC_PT Shell'!$D478)*(AnalysisResults!$I$2:$I$1666='AE_SOC_PT Shell'!$F$4)*(AnalysisResults!$O$2:$O$1666='AE_SOC_PT Shell'!$B478)*(AnalysisResults!$S$2:$S$1666='AE_SOC_PT Shell'!$C478),"")</f>
        <v>XX</v>
      </c>
    </row>
    <row r="479" spans="2:8" x14ac:dyDescent="0.45">
      <c r="B479" s="12" t="str">
        <v>SKIN AND SUBCUTANEOUS TISSUE DISORDERS</v>
      </c>
      <c r="C479" s="12" t="str">
        <v>RASH MACULO-PAPULAR</v>
      </c>
      <c r="D479" s="11" t="str">
        <v>Mth01_CatVar_ByGrp_pct</v>
      </c>
      <c r="E479" s="9" t="str" cm="1">
        <f t="array" ref="E479">_xlfn._xlws.FILTER(AnalysisMethods!$H$2:$H$31,AnalysisMethods!$E$2:$E$31='AE_SOC_PT Shell'!D479,"")</f>
        <v>%</v>
      </c>
      <c r="F479" s="10" t="str" cm="1">
        <f t="array" ref="F479">_xlfn._xlws.FILTER(AnalysisResults!$G$2:$G$1666,(AnalysisResults!$E$2:$E$1666='AE_SOC_PT Shell'!$D479)*(AnalysisResults!$I$2:$I$1666='AE_SOC_PT Shell'!$F$4)*(AnalysisResults!$O$2:$O$1666='AE_SOC_PT Shell'!$B479)*(AnalysisResults!$S$2:$S$1666='AE_SOC_PT Shell'!$C479),"")</f>
        <v>( XX.X)</v>
      </c>
      <c r="G479" s="10" t="str" cm="1">
        <f t="array" ref="G479">_xlfn._xlws.FILTER(AnalysisResults!$G$2:$G$1666,(AnalysisResults!$E$2:$E$1666='AE_SOC_PT Shell'!$D479)*(AnalysisResults!$I$2:$I$1666='AE_SOC_PT Shell'!$F$4)*(AnalysisResults!$O$2:$O$1666='AE_SOC_PT Shell'!$B479)*(AnalysisResults!$S$2:$S$1666='AE_SOC_PT Shell'!$C479),"")</f>
        <v>( XX.X)</v>
      </c>
      <c r="H479" s="10" t="str" cm="1">
        <f t="array" ref="H479">_xlfn._xlws.FILTER(AnalysisResults!$G$2:$G$1666,(AnalysisResults!$E$2:$E$1666='AE_SOC_PT Shell'!$D479)*(AnalysisResults!$I$2:$I$1666='AE_SOC_PT Shell'!$F$4)*(AnalysisResults!$O$2:$O$1666='AE_SOC_PT Shell'!$B479)*(AnalysisResults!$S$2:$S$1666='AE_SOC_PT Shell'!$C479),"")</f>
        <v>( XX.X)</v>
      </c>
    </row>
    <row r="480" spans="2:8" x14ac:dyDescent="0.45">
      <c r="B480" s="12" t="str">
        <v>SKIN AND SUBCUTANEOUS TISSUE DISORDERS</v>
      </c>
      <c r="C480" s="12" t="str">
        <v>RASH PRURITIC</v>
      </c>
      <c r="D480" s="11" t="str">
        <v>Mth01_CatVar_ByGrp_n</v>
      </c>
      <c r="E480" s="9" t="str" cm="1">
        <f t="array" ref="E480">_xlfn._xlws.FILTER(AnalysisMethods!$H$2:$H$31,AnalysisMethods!$E$2:$E$31='AE_SOC_PT Shell'!D480,"")</f>
        <v>n</v>
      </c>
      <c r="F480" s="10" t="str" cm="1">
        <f t="array" ref="F480">_xlfn._xlws.FILTER(AnalysisResults!$G$2:$G$1666,(AnalysisResults!$E$2:$E$1666='AE_SOC_PT Shell'!$D480)*(AnalysisResults!$I$2:$I$1666='AE_SOC_PT Shell'!$F$4)*(AnalysisResults!$O$2:$O$1666='AE_SOC_PT Shell'!$B480)*(AnalysisResults!$S$2:$S$1666='AE_SOC_PT Shell'!$C480),"")</f>
        <v>XX</v>
      </c>
      <c r="G480" s="10" t="str" cm="1">
        <f t="array" ref="G480">_xlfn._xlws.FILTER(AnalysisResults!$G$2:$G$1666,(AnalysisResults!$E$2:$E$1666='AE_SOC_PT Shell'!$D480)*(AnalysisResults!$I$2:$I$1666='AE_SOC_PT Shell'!$F$4)*(AnalysisResults!$O$2:$O$1666='AE_SOC_PT Shell'!$B480)*(AnalysisResults!$S$2:$S$1666='AE_SOC_PT Shell'!$C480),"")</f>
        <v>XX</v>
      </c>
      <c r="H480" s="10" t="str" cm="1">
        <f t="array" ref="H480">_xlfn._xlws.FILTER(AnalysisResults!$G$2:$G$1666,(AnalysisResults!$E$2:$E$1666='AE_SOC_PT Shell'!$D480)*(AnalysisResults!$I$2:$I$1666='AE_SOC_PT Shell'!$F$4)*(AnalysisResults!$O$2:$O$1666='AE_SOC_PT Shell'!$B480)*(AnalysisResults!$S$2:$S$1666='AE_SOC_PT Shell'!$C480),"")</f>
        <v>XX</v>
      </c>
    </row>
    <row r="481" spans="2:8" x14ac:dyDescent="0.45">
      <c r="B481" s="12" t="str">
        <v>SKIN AND SUBCUTANEOUS TISSUE DISORDERS</v>
      </c>
      <c r="C481" s="12" t="str">
        <v>RASH PRURITIC</v>
      </c>
      <c r="D481" s="11" t="str">
        <v>Mth01_CatVar_ByGrp_pct</v>
      </c>
      <c r="E481" s="9" t="str" cm="1">
        <f t="array" ref="E481">_xlfn._xlws.FILTER(AnalysisMethods!$H$2:$H$31,AnalysisMethods!$E$2:$E$31='AE_SOC_PT Shell'!D481,"")</f>
        <v>%</v>
      </c>
      <c r="F481" s="10" t="str" cm="1">
        <f t="array" ref="F481">_xlfn._xlws.FILTER(AnalysisResults!$G$2:$G$1666,(AnalysisResults!$E$2:$E$1666='AE_SOC_PT Shell'!$D481)*(AnalysisResults!$I$2:$I$1666='AE_SOC_PT Shell'!$F$4)*(AnalysisResults!$O$2:$O$1666='AE_SOC_PT Shell'!$B481)*(AnalysisResults!$S$2:$S$1666='AE_SOC_PT Shell'!$C481),"")</f>
        <v>( XX.X)</v>
      </c>
      <c r="G481" s="10" t="str" cm="1">
        <f t="array" ref="G481">_xlfn._xlws.FILTER(AnalysisResults!$G$2:$G$1666,(AnalysisResults!$E$2:$E$1666='AE_SOC_PT Shell'!$D481)*(AnalysisResults!$I$2:$I$1666='AE_SOC_PT Shell'!$F$4)*(AnalysisResults!$O$2:$O$1666='AE_SOC_PT Shell'!$B481)*(AnalysisResults!$S$2:$S$1666='AE_SOC_PT Shell'!$C481),"")</f>
        <v>( XX.X)</v>
      </c>
      <c r="H481" s="10" t="str" cm="1">
        <f t="array" ref="H481">_xlfn._xlws.FILTER(AnalysisResults!$G$2:$G$1666,(AnalysisResults!$E$2:$E$1666='AE_SOC_PT Shell'!$D481)*(AnalysisResults!$I$2:$I$1666='AE_SOC_PT Shell'!$F$4)*(AnalysisResults!$O$2:$O$1666='AE_SOC_PT Shell'!$B481)*(AnalysisResults!$S$2:$S$1666='AE_SOC_PT Shell'!$C481),"")</f>
        <v>( XX.X)</v>
      </c>
    </row>
    <row r="482" spans="2:8" x14ac:dyDescent="0.45">
      <c r="B482" s="12" t="str">
        <v>SKIN AND SUBCUTANEOUS TISSUE DISORDERS</v>
      </c>
      <c r="C482" s="12" t="str">
        <v>RASH</v>
      </c>
      <c r="D482" s="11" t="str">
        <v>Mth01_CatVar_ByGrp_n</v>
      </c>
      <c r="E482" s="9" t="str" cm="1">
        <f t="array" ref="E482">_xlfn._xlws.FILTER(AnalysisMethods!$H$2:$H$31,AnalysisMethods!$E$2:$E$31='AE_SOC_PT Shell'!D482,"")</f>
        <v>n</v>
      </c>
      <c r="F482" s="10" t="str" cm="1">
        <f t="array" ref="F482">_xlfn._xlws.FILTER(AnalysisResults!$G$2:$G$1666,(AnalysisResults!$E$2:$E$1666='AE_SOC_PT Shell'!$D482)*(AnalysisResults!$I$2:$I$1666='AE_SOC_PT Shell'!$F$4)*(AnalysisResults!$O$2:$O$1666='AE_SOC_PT Shell'!$B482)*(AnalysisResults!$S$2:$S$1666='AE_SOC_PT Shell'!$C482),"")</f>
        <v>XX</v>
      </c>
      <c r="G482" s="10" t="str" cm="1">
        <f t="array" ref="G482">_xlfn._xlws.FILTER(AnalysisResults!$G$2:$G$1666,(AnalysisResults!$E$2:$E$1666='AE_SOC_PT Shell'!$D482)*(AnalysisResults!$I$2:$I$1666='AE_SOC_PT Shell'!$F$4)*(AnalysisResults!$O$2:$O$1666='AE_SOC_PT Shell'!$B482)*(AnalysisResults!$S$2:$S$1666='AE_SOC_PT Shell'!$C482),"")</f>
        <v>XX</v>
      </c>
      <c r="H482" s="10" t="str" cm="1">
        <f t="array" ref="H482">_xlfn._xlws.FILTER(AnalysisResults!$G$2:$G$1666,(AnalysisResults!$E$2:$E$1666='AE_SOC_PT Shell'!$D482)*(AnalysisResults!$I$2:$I$1666='AE_SOC_PT Shell'!$F$4)*(AnalysisResults!$O$2:$O$1666='AE_SOC_PT Shell'!$B482)*(AnalysisResults!$S$2:$S$1666='AE_SOC_PT Shell'!$C482),"")</f>
        <v>XX</v>
      </c>
    </row>
    <row r="483" spans="2:8" x14ac:dyDescent="0.45">
      <c r="B483" s="12" t="str">
        <v>SKIN AND SUBCUTANEOUS TISSUE DISORDERS</v>
      </c>
      <c r="C483" s="12" t="str">
        <v>RASH</v>
      </c>
      <c r="D483" s="11" t="str">
        <v>Mth01_CatVar_ByGrp_pct</v>
      </c>
      <c r="E483" s="9" t="str" cm="1">
        <f t="array" ref="E483">_xlfn._xlws.FILTER(AnalysisMethods!$H$2:$H$31,AnalysisMethods!$E$2:$E$31='AE_SOC_PT Shell'!D483,"")</f>
        <v>%</v>
      </c>
      <c r="F483" s="10" t="str" cm="1">
        <f t="array" ref="F483">_xlfn._xlws.FILTER(AnalysisResults!$G$2:$G$1666,(AnalysisResults!$E$2:$E$1666='AE_SOC_PT Shell'!$D483)*(AnalysisResults!$I$2:$I$1666='AE_SOC_PT Shell'!$F$4)*(AnalysisResults!$O$2:$O$1666='AE_SOC_PT Shell'!$B483)*(AnalysisResults!$S$2:$S$1666='AE_SOC_PT Shell'!$C483),"")</f>
        <v>( XX.X)</v>
      </c>
      <c r="G483" s="10" t="str" cm="1">
        <f t="array" ref="G483">_xlfn._xlws.FILTER(AnalysisResults!$G$2:$G$1666,(AnalysisResults!$E$2:$E$1666='AE_SOC_PT Shell'!$D483)*(AnalysisResults!$I$2:$I$1666='AE_SOC_PT Shell'!$F$4)*(AnalysisResults!$O$2:$O$1666='AE_SOC_PT Shell'!$B483)*(AnalysisResults!$S$2:$S$1666='AE_SOC_PT Shell'!$C483),"")</f>
        <v>( XX.X)</v>
      </c>
      <c r="H483" s="10" t="str" cm="1">
        <f t="array" ref="H483">_xlfn._xlws.FILTER(AnalysisResults!$G$2:$G$1666,(AnalysisResults!$E$2:$E$1666='AE_SOC_PT Shell'!$D483)*(AnalysisResults!$I$2:$I$1666='AE_SOC_PT Shell'!$F$4)*(AnalysisResults!$O$2:$O$1666='AE_SOC_PT Shell'!$B483)*(AnalysisResults!$S$2:$S$1666='AE_SOC_PT Shell'!$C483),"")</f>
        <v>( XX.X)</v>
      </c>
    </row>
    <row r="484" spans="2:8" x14ac:dyDescent="0.45">
      <c r="B484" s="12" t="str">
        <v>SKIN AND SUBCUTANEOUS TISSUE DISORDERS</v>
      </c>
      <c r="C484" s="12" t="str">
        <v>SKIN EXFOLIATION</v>
      </c>
      <c r="D484" s="11" t="str">
        <v>Mth01_CatVar_ByGrp_n</v>
      </c>
      <c r="E484" s="9" t="str" cm="1">
        <f t="array" ref="E484">_xlfn._xlws.FILTER(AnalysisMethods!$H$2:$H$31,AnalysisMethods!$E$2:$E$31='AE_SOC_PT Shell'!D484,"")</f>
        <v>n</v>
      </c>
      <c r="F484" s="10" t="str" cm="1">
        <f t="array" ref="F484">_xlfn._xlws.FILTER(AnalysisResults!$G$2:$G$1666,(AnalysisResults!$E$2:$E$1666='AE_SOC_PT Shell'!$D484)*(AnalysisResults!$I$2:$I$1666='AE_SOC_PT Shell'!$F$4)*(AnalysisResults!$O$2:$O$1666='AE_SOC_PT Shell'!$B484)*(AnalysisResults!$S$2:$S$1666='AE_SOC_PT Shell'!$C484),"")</f>
        <v>XX</v>
      </c>
      <c r="G484" s="10" t="str" cm="1">
        <f t="array" ref="G484">_xlfn._xlws.FILTER(AnalysisResults!$G$2:$G$1666,(AnalysisResults!$E$2:$E$1666='AE_SOC_PT Shell'!$D484)*(AnalysisResults!$I$2:$I$1666='AE_SOC_PT Shell'!$F$4)*(AnalysisResults!$O$2:$O$1666='AE_SOC_PT Shell'!$B484)*(AnalysisResults!$S$2:$S$1666='AE_SOC_PT Shell'!$C484),"")</f>
        <v>XX</v>
      </c>
      <c r="H484" s="10" t="str" cm="1">
        <f t="array" ref="H484">_xlfn._xlws.FILTER(AnalysisResults!$G$2:$G$1666,(AnalysisResults!$E$2:$E$1666='AE_SOC_PT Shell'!$D484)*(AnalysisResults!$I$2:$I$1666='AE_SOC_PT Shell'!$F$4)*(AnalysisResults!$O$2:$O$1666='AE_SOC_PT Shell'!$B484)*(AnalysisResults!$S$2:$S$1666='AE_SOC_PT Shell'!$C484),"")</f>
        <v>XX</v>
      </c>
    </row>
    <row r="485" spans="2:8" x14ac:dyDescent="0.45">
      <c r="B485" s="12" t="str">
        <v>SKIN AND SUBCUTANEOUS TISSUE DISORDERS</v>
      </c>
      <c r="C485" s="12" t="str">
        <v>SKIN EXFOLIATION</v>
      </c>
      <c r="D485" s="11" t="str">
        <v>Mth01_CatVar_ByGrp_pct</v>
      </c>
      <c r="E485" s="9" t="str" cm="1">
        <f t="array" ref="E485">_xlfn._xlws.FILTER(AnalysisMethods!$H$2:$H$31,AnalysisMethods!$E$2:$E$31='AE_SOC_PT Shell'!D485,"")</f>
        <v>%</v>
      </c>
      <c r="F485" s="10" t="str" cm="1">
        <f t="array" ref="F485">_xlfn._xlws.FILTER(AnalysisResults!$G$2:$G$1666,(AnalysisResults!$E$2:$E$1666='AE_SOC_PT Shell'!$D485)*(AnalysisResults!$I$2:$I$1666='AE_SOC_PT Shell'!$F$4)*(AnalysisResults!$O$2:$O$1666='AE_SOC_PT Shell'!$B485)*(AnalysisResults!$S$2:$S$1666='AE_SOC_PT Shell'!$C485),"")</f>
        <v>( XX.X)</v>
      </c>
      <c r="G485" s="10" t="str" cm="1">
        <f t="array" ref="G485">_xlfn._xlws.FILTER(AnalysisResults!$G$2:$G$1666,(AnalysisResults!$E$2:$E$1666='AE_SOC_PT Shell'!$D485)*(AnalysisResults!$I$2:$I$1666='AE_SOC_PT Shell'!$F$4)*(AnalysisResults!$O$2:$O$1666='AE_SOC_PT Shell'!$B485)*(AnalysisResults!$S$2:$S$1666='AE_SOC_PT Shell'!$C485),"")</f>
        <v>( XX.X)</v>
      </c>
      <c r="H485" s="10" t="str" cm="1">
        <f t="array" ref="H485">_xlfn._xlws.FILTER(AnalysisResults!$G$2:$G$1666,(AnalysisResults!$E$2:$E$1666='AE_SOC_PT Shell'!$D485)*(AnalysisResults!$I$2:$I$1666='AE_SOC_PT Shell'!$F$4)*(AnalysisResults!$O$2:$O$1666='AE_SOC_PT Shell'!$B485)*(AnalysisResults!$S$2:$S$1666='AE_SOC_PT Shell'!$C485),"")</f>
        <v>( XX.X)</v>
      </c>
    </row>
    <row r="486" spans="2:8" x14ac:dyDescent="0.45">
      <c r="B486" s="12" t="str">
        <v>SKIN AND SUBCUTANEOUS TISSUE DISORDERS</v>
      </c>
      <c r="C486" s="12" t="str">
        <v>SKIN IRRITATION</v>
      </c>
      <c r="D486" s="11" t="str">
        <v>Mth01_CatVar_ByGrp_n</v>
      </c>
      <c r="E486" s="9" t="str" cm="1">
        <f t="array" ref="E486">_xlfn._xlws.FILTER(AnalysisMethods!$H$2:$H$31,AnalysisMethods!$E$2:$E$31='AE_SOC_PT Shell'!D486,"")</f>
        <v>n</v>
      </c>
      <c r="F486" s="10" t="str" cm="1">
        <f t="array" ref="F486">_xlfn._xlws.FILTER(AnalysisResults!$G$2:$G$1666,(AnalysisResults!$E$2:$E$1666='AE_SOC_PT Shell'!$D486)*(AnalysisResults!$I$2:$I$1666='AE_SOC_PT Shell'!$F$4)*(AnalysisResults!$O$2:$O$1666='AE_SOC_PT Shell'!$B486)*(AnalysisResults!$S$2:$S$1666='AE_SOC_PT Shell'!$C486),"")</f>
        <v>XX</v>
      </c>
      <c r="G486" s="10" t="str" cm="1">
        <f t="array" ref="G486">_xlfn._xlws.FILTER(AnalysisResults!$G$2:$G$1666,(AnalysisResults!$E$2:$E$1666='AE_SOC_PT Shell'!$D486)*(AnalysisResults!$I$2:$I$1666='AE_SOC_PT Shell'!$F$4)*(AnalysisResults!$O$2:$O$1666='AE_SOC_PT Shell'!$B486)*(AnalysisResults!$S$2:$S$1666='AE_SOC_PT Shell'!$C486),"")</f>
        <v>XX</v>
      </c>
      <c r="H486" s="10" t="str" cm="1">
        <f t="array" ref="H486">_xlfn._xlws.FILTER(AnalysisResults!$G$2:$G$1666,(AnalysisResults!$E$2:$E$1666='AE_SOC_PT Shell'!$D486)*(AnalysisResults!$I$2:$I$1666='AE_SOC_PT Shell'!$F$4)*(AnalysisResults!$O$2:$O$1666='AE_SOC_PT Shell'!$B486)*(AnalysisResults!$S$2:$S$1666='AE_SOC_PT Shell'!$C486),"")</f>
        <v>XX</v>
      </c>
    </row>
    <row r="487" spans="2:8" x14ac:dyDescent="0.45">
      <c r="B487" s="12" t="str">
        <v>SKIN AND SUBCUTANEOUS TISSUE DISORDERS</v>
      </c>
      <c r="C487" s="12" t="str">
        <v>SKIN IRRITATION</v>
      </c>
      <c r="D487" s="11" t="str">
        <v>Mth01_CatVar_ByGrp_pct</v>
      </c>
      <c r="E487" s="9" t="str" cm="1">
        <f t="array" ref="E487">_xlfn._xlws.FILTER(AnalysisMethods!$H$2:$H$31,AnalysisMethods!$E$2:$E$31='AE_SOC_PT Shell'!D487,"")</f>
        <v>%</v>
      </c>
      <c r="F487" s="10" t="str" cm="1">
        <f t="array" ref="F487">_xlfn._xlws.FILTER(AnalysisResults!$G$2:$G$1666,(AnalysisResults!$E$2:$E$1666='AE_SOC_PT Shell'!$D487)*(AnalysisResults!$I$2:$I$1666='AE_SOC_PT Shell'!$F$4)*(AnalysisResults!$O$2:$O$1666='AE_SOC_PT Shell'!$B487)*(AnalysisResults!$S$2:$S$1666='AE_SOC_PT Shell'!$C487),"")</f>
        <v>( XX.X)</v>
      </c>
      <c r="G487" s="10" t="str" cm="1">
        <f t="array" ref="G487">_xlfn._xlws.FILTER(AnalysisResults!$G$2:$G$1666,(AnalysisResults!$E$2:$E$1666='AE_SOC_PT Shell'!$D487)*(AnalysisResults!$I$2:$I$1666='AE_SOC_PT Shell'!$F$4)*(AnalysisResults!$O$2:$O$1666='AE_SOC_PT Shell'!$B487)*(AnalysisResults!$S$2:$S$1666='AE_SOC_PT Shell'!$C487),"")</f>
        <v>( XX.X)</v>
      </c>
      <c r="H487" s="10" t="str" cm="1">
        <f t="array" ref="H487">_xlfn._xlws.FILTER(AnalysisResults!$G$2:$G$1666,(AnalysisResults!$E$2:$E$1666='AE_SOC_PT Shell'!$D487)*(AnalysisResults!$I$2:$I$1666='AE_SOC_PT Shell'!$F$4)*(AnalysisResults!$O$2:$O$1666='AE_SOC_PT Shell'!$B487)*(AnalysisResults!$S$2:$S$1666='AE_SOC_PT Shell'!$C487),"")</f>
        <v>( XX.X)</v>
      </c>
    </row>
    <row r="488" spans="2:8" x14ac:dyDescent="0.45">
      <c r="B488" s="12" t="str">
        <v>SKIN AND SUBCUTANEOUS TISSUE DISORDERS</v>
      </c>
      <c r="C488" s="12" t="str">
        <v>SKIN ODOUR ABNORMAL</v>
      </c>
      <c r="D488" s="11" t="str">
        <v>Mth01_CatVar_ByGrp_n</v>
      </c>
      <c r="E488" s="9" t="str" cm="1">
        <f t="array" ref="E488">_xlfn._xlws.FILTER(AnalysisMethods!$H$2:$H$31,AnalysisMethods!$E$2:$E$31='AE_SOC_PT Shell'!D488,"")</f>
        <v>n</v>
      </c>
      <c r="F488" s="10" t="str" cm="1">
        <f t="array" ref="F488">_xlfn._xlws.FILTER(AnalysisResults!$G$2:$G$1666,(AnalysisResults!$E$2:$E$1666='AE_SOC_PT Shell'!$D488)*(AnalysisResults!$I$2:$I$1666='AE_SOC_PT Shell'!$F$4)*(AnalysisResults!$O$2:$O$1666='AE_SOC_PT Shell'!$B488)*(AnalysisResults!$S$2:$S$1666='AE_SOC_PT Shell'!$C488),"")</f>
        <v>XX</v>
      </c>
      <c r="G488" s="10" t="str" cm="1">
        <f t="array" ref="G488">_xlfn._xlws.FILTER(AnalysisResults!$G$2:$G$1666,(AnalysisResults!$E$2:$E$1666='AE_SOC_PT Shell'!$D488)*(AnalysisResults!$I$2:$I$1666='AE_SOC_PT Shell'!$F$4)*(AnalysisResults!$O$2:$O$1666='AE_SOC_PT Shell'!$B488)*(AnalysisResults!$S$2:$S$1666='AE_SOC_PT Shell'!$C488),"")</f>
        <v>XX</v>
      </c>
      <c r="H488" s="10" t="str" cm="1">
        <f t="array" ref="H488">_xlfn._xlws.FILTER(AnalysisResults!$G$2:$G$1666,(AnalysisResults!$E$2:$E$1666='AE_SOC_PT Shell'!$D488)*(AnalysisResults!$I$2:$I$1666='AE_SOC_PT Shell'!$F$4)*(AnalysisResults!$O$2:$O$1666='AE_SOC_PT Shell'!$B488)*(AnalysisResults!$S$2:$S$1666='AE_SOC_PT Shell'!$C488),"")</f>
        <v>XX</v>
      </c>
    </row>
    <row r="489" spans="2:8" x14ac:dyDescent="0.45">
      <c r="B489" s="12" t="str">
        <v>SKIN AND SUBCUTANEOUS TISSUE DISORDERS</v>
      </c>
      <c r="C489" s="12" t="str">
        <v>SKIN ODOUR ABNORMAL</v>
      </c>
      <c r="D489" s="11" t="str">
        <v>Mth01_CatVar_ByGrp_pct</v>
      </c>
      <c r="E489" s="9" t="str" cm="1">
        <f t="array" ref="E489">_xlfn._xlws.FILTER(AnalysisMethods!$H$2:$H$31,AnalysisMethods!$E$2:$E$31='AE_SOC_PT Shell'!D489,"")</f>
        <v>%</v>
      </c>
      <c r="F489" s="10" t="str" cm="1">
        <f t="array" ref="F489">_xlfn._xlws.FILTER(AnalysisResults!$G$2:$G$1666,(AnalysisResults!$E$2:$E$1666='AE_SOC_PT Shell'!$D489)*(AnalysisResults!$I$2:$I$1666='AE_SOC_PT Shell'!$F$4)*(AnalysisResults!$O$2:$O$1666='AE_SOC_PT Shell'!$B489)*(AnalysisResults!$S$2:$S$1666='AE_SOC_PT Shell'!$C489),"")</f>
        <v>( XX.X)</v>
      </c>
      <c r="G489" s="10" t="str" cm="1">
        <f t="array" ref="G489">_xlfn._xlws.FILTER(AnalysisResults!$G$2:$G$1666,(AnalysisResults!$E$2:$E$1666='AE_SOC_PT Shell'!$D489)*(AnalysisResults!$I$2:$I$1666='AE_SOC_PT Shell'!$F$4)*(AnalysisResults!$O$2:$O$1666='AE_SOC_PT Shell'!$B489)*(AnalysisResults!$S$2:$S$1666='AE_SOC_PT Shell'!$C489),"")</f>
        <v>( XX.X)</v>
      </c>
      <c r="H489" s="10" t="str" cm="1">
        <f t="array" ref="H489">_xlfn._xlws.FILTER(AnalysisResults!$G$2:$G$1666,(AnalysisResults!$E$2:$E$1666='AE_SOC_PT Shell'!$D489)*(AnalysisResults!$I$2:$I$1666='AE_SOC_PT Shell'!$F$4)*(AnalysisResults!$O$2:$O$1666='AE_SOC_PT Shell'!$B489)*(AnalysisResults!$S$2:$S$1666='AE_SOC_PT Shell'!$C489),"")</f>
        <v>( XX.X)</v>
      </c>
    </row>
    <row r="490" spans="2:8" x14ac:dyDescent="0.45">
      <c r="B490" s="12" t="str">
        <v>SKIN AND SUBCUTANEOUS TISSUE DISORDERS</v>
      </c>
      <c r="C490" s="12" t="str">
        <v>SKIN ULCER</v>
      </c>
      <c r="D490" s="11" t="str">
        <v>Mth01_CatVar_ByGrp_n</v>
      </c>
      <c r="E490" s="9" t="str" cm="1">
        <f t="array" ref="E490">_xlfn._xlws.FILTER(AnalysisMethods!$H$2:$H$31,AnalysisMethods!$E$2:$E$31='AE_SOC_PT Shell'!D490,"")</f>
        <v>n</v>
      </c>
      <c r="F490" s="10" t="str" cm="1">
        <f t="array" ref="F490">_xlfn._xlws.FILTER(AnalysisResults!$G$2:$G$1666,(AnalysisResults!$E$2:$E$1666='AE_SOC_PT Shell'!$D490)*(AnalysisResults!$I$2:$I$1666='AE_SOC_PT Shell'!$F$4)*(AnalysisResults!$O$2:$O$1666='AE_SOC_PT Shell'!$B490)*(AnalysisResults!$S$2:$S$1666='AE_SOC_PT Shell'!$C490),"")</f>
        <v>XX</v>
      </c>
      <c r="G490" s="10" t="str" cm="1">
        <f t="array" ref="G490">_xlfn._xlws.FILTER(AnalysisResults!$G$2:$G$1666,(AnalysisResults!$E$2:$E$1666='AE_SOC_PT Shell'!$D490)*(AnalysisResults!$I$2:$I$1666='AE_SOC_PT Shell'!$F$4)*(AnalysisResults!$O$2:$O$1666='AE_SOC_PT Shell'!$B490)*(AnalysisResults!$S$2:$S$1666='AE_SOC_PT Shell'!$C490),"")</f>
        <v>XX</v>
      </c>
      <c r="H490" s="10" t="str" cm="1">
        <f t="array" ref="H490">_xlfn._xlws.FILTER(AnalysisResults!$G$2:$G$1666,(AnalysisResults!$E$2:$E$1666='AE_SOC_PT Shell'!$D490)*(AnalysisResults!$I$2:$I$1666='AE_SOC_PT Shell'!$F$4)*(AnalysisResults!$O$2:$O$1666='AE_SOC_PT Shell'!$B490)*(AnalysisResults!$S$2:$S$1666='AE_SOC_PT Shell'!$C490),"")</f>
        <v>XX</v>
      </c>
    </row>
    <row r="491" spans="2:8" x14ac:dyDescent="0.45">
      <c r="B491" s="12" t="str">
        <v>SKIN AND SUBCUTANEOUS TISSUE DISORDERS</v>
      </c>
      <c r="C491" s="12" t="str">
        <v>SKIN ULCER</v>
      </c>
      <c r="D491" s="11" t="str">
        <v>Mth01_CatVar_ByGrp_pct</v>
      </c>
      <c r="E491" s="9" t="str" cm="1">
        <f t="array" ref="E491">_xlfn._xlws.FILTER(AnalysisMethods!$H$2:$H$31,AnalysisMethods!$E$2:$E$31='AE_SOC_PT Shell'!D491,"")</f>
        <v>%</v>
      </c>
      <c r="F491" s="10" t="str" cm="1">
        <f t="array" ref="F491">_xlfn._xlws.FILTER(AnalysisResults!$G$2:$G$1666,(AnalysisResults!$E$2:$E$1666='AE_SOC_PT Shell'!$D491)*(AnalysisResults!$I$2:$I$1666='AE_SOC_PT Shell'!$F$4)*(AnalysisResults!$O$2:$O$1666='AE_SOC_PT Shell'!$B491)*(AnalysisResults!$S$2:$S$1666='AE_SOC_PT Shell'!$C491),"")</f>
        <v>( XX.X)</v>
      </c>
      <c r="G491" s="10" t="str" cm="1">
        <f t="array" ref="G491">_xlfn._xlws.FILTER(AnalysisResults!$G$2:$G$1666,(AnalysisResults!$E$2:$E$1666='AE_SOC_PT Shell'!$D491)*(AnalysisResults!$I$2:$I$1666='AE_SOC_PT Shell'!$F$4)*(AnalysisResults!$O$2:$O$1666='AE_SOC_PT Shell'!$B491)*(AnalysisResults!$S$2:$S$1666='AE_SOC_PT Shell'!$C491),"")</f>
        <v>( XX.X)</v>
      </c>
      <c r="H491" s="10" t="str" cm="1">
        <f t="array" ref="H491">_xlfn._xlws.FILTER(AnalysisResults!$G$2:$G$1666,(AnalysisResults!$E$2:$E$1666='AE_SOC_PT Shell'!$D491)*(AnalysisResults!$I$2:$I$1666='AE_SOC_PT Shell'!$F$4)*(AnalysisResults!$O$2:$O$1666='AE_SOC_PT Shell'!$B491)*(AnalysisResults!$S$2:$S$1666='AE_SOC_PT Shell'!$C491),"")</f>
        <v>( XX.X)</v>
      </c>
    </row>
    <row r="492" spans="2:8" x14ac:dyDescent="0.45">
      <c r="B492" s="12" t="str">
        <v>SKIN AND SUBCUTANEOUS TISSUE DISORDERS</v>
      </c>
      <c r="C492" s="12" t="str">
        <v>URTICARIA</v>
      </c>
      <c r="D492" s="11" t="str">
        <v>Mth01_CatVar_ByGrp_n</v>
      </c>
      <c r="E492" s="9" t="str" cm="1">
        <f t="array" ref="E492">_xlfn._xlws.FILTER(AnalysisMethods!$H$2:$H$31,AnalysisMethods!$E$2:$E$31='AE_SOC_PT Shell'!D492,"")</f>
        <v>n</v>
      </c>
      <c r="F492" s="10" t="str" cm="1">
        <f t="array" ref="F492">_xlfn._xlws.FILTER(AnalysisResults!$G$2:$G$1666,(AnalysisResults!$E$2:$E$1666='AE_SOC_PT Shell'!$D492)*(AnalysisResults!$I$2:$I$1666='AE_SOC_PT Shell'!$F$4)*(AnalysisResults!$O$2:$O$1666='AE_SOC_PT Shell'!$B492)*(AnalysisResults!$S$2:$S$1666='AE_SOC_PT Shell'!$C492),"")</f>
        <v>XX</v>
      </c>
      <c r="G492" s="10" t="str" cm="1">
        <f t="array" ref="G492">_xlfn._xlws.FILTER(AnalysisResults!$G$2:$G$1666,(AnalysisResults!$E$2:$E$1666='AE_SOC_PT Shell'!$D492)*(AnalysisResults!$I$2:$I$1666='AE_SOC_PT Shell'!$F$4)*(AnalysisResults!$O$2:$O$1666='AE_SOC_PT Shell'!$B492)*(AnalysisResults!$S$2:$S$1666='AE_SOC_PT Shell'!$C492),"")</f>
        <v>XX</v>
      </c>
      <c r="H492" s="10" t="str" cm="1">
        <f t="array" ref="H492">_xlfn._xlws.FILTER(AnalysisResults!$G$2:$G$1666,(AnalysisResults!$E$2:$E$1666='AE_SOC_PT Shell'!$D492)*(AnalysisResults!$I$2:$I$1666='AE_SOC_PT Shell'!$F$4)*(AnalysisResults!$O$2:$O$1666='AE_SOC_PT Shell'!$B492)*(AnalysisResults!$S$2:$S$1666='AE_SOC_PT Shell'!$C492),"")</f>
        <v>XX</v>
      </c>
    </row>
    <row r="493" spans="2:8" x14ac:dyDescent="0.45">
      <c r="B493" s="12" t="str">
        <v>SKIN AND SUBCUTANEOUS TISSUE DISORDERS</v>
      </c>
      <c r="C493" s="12" t="str">
        <v>URTICARIA</v>
      </c>
      <c r="D493" s="11" t="str">
        <v>Mth01_CatVar_ByGrp_pct</v>
      </c>
      <c r="E493" s="9" t="str" cm="1">
        <f t="array" ref="E493">_xlfn._xlws.FILTER(AnalysisMethods!$H$2:$H$31,AnalysisMethods!$E$2:$E$31='AE_SOC_PT Shell'!D493,"")</f>
        <v>%</v>
      </c>
      <c r="F493" s="10" t="str" cm="1">
        <f t="array" ref="F493">_xlfn._xlws.FILTER(AnalysisResults!$G$2:$G$1666,(AnalysisResults!$E$2:$E$1666='AE_SOC_PT Shell'!$D493)*(AnalysisResults!$I$2:$I$1666='AE_SOC_PT Shell'!$F$4)*(AnalysisResults!$O$2:$O$1666='AE_SOC_PT Shell'!$B493)*(AnalysisResults!$S$2:$S$1666='AE_SOC_PT Shell'!$C493),"")</f>
        <v>( XX.X)</v>
      </c>
      <c r="G493" s="10" t="str" cm="1">
        <f t="array" ref="G493">_xlfn._xlws.FILTER(AnalysisResults!$G$2:$G$1666,(AnalysisResults!$E$2:$E$1666='AE_SOC_PT Shell'!$D493)*(AnalysisResults!$I$2:$I$1666='AE_SOC_PT Shell'!$F$4)*(AnalysisResults!$O$2:$O$1666='AE_SOC_PT Shell'!$B493)*(AnalysisResults!$S$2:$S$1666='AE_SOC_PT Shell'!$C493),"")</f>
        <v>( XX.X)</v>
      </c>
      <c r="H493" s="10" t="str" cm="1">
        <f t="array" ref="H493">_xlfn._xlws.FILTER(AnalysisResults!$G$2:$G$1666,(AnalysisResults!$E$2:$E$1666='AE_SOC_PT Shell'!$D493)*(AnalysisResults!$I$2:$I$1666='AE_SOC_PT Shell'!$F$4)*(AnalysisResults!$O$2:$O$1666='AE_SOC_PT Shell'!$B493)*(AnalysisResults!$S$2:$S$1666='AE_SOC_PT Shell'!$C493),"")</f>
        <v>( XX.X)</v>
      </c>
    </row>
    <row r="494" spans="2:8" x14ac:dyDescent="0.45">
      <c r="B494" s="12" t="str">
        <v>SOCIAL CIRCUMSTANCES</v>
      </c>
      <c r="C494" s="12" t="str">
        <v/>
      </c>
      <c r="D494" s="11" t="str">
        <v>Mth01_CatVar_ByGrp_n</v>
      </c>
      <c r="E494" s="9" t="str" cm="1">
        <f t="array" ref="E494">_xlfn._xlws.FILTER(AnalysisMethods!$H$2:$H$31,AnalysisMethods!$E$2:$E$31='AE_SOC_PT Shell'!D494,"")</f>
        <v>n</v>
      </c>
      <c r="F494" s="10" t="str" cm="1">
        <f t="array" ref="F494">_xlfn._xlws.FILTER(AnalysisResults!$G$2:$G$1666,(AnalysisResults!$E$2:$E$1666='AE_SOC_PT Shell'!$D494)*(AnalysisResults!$I$2:$I$1666='AE_SOC_PT Shell'!$F$4)*(AnalysisResults!$O$2:$O$1666='AE_SOC_PT Shell'!$B494)*(AnalysisResults!$S$2:$S$1666='AE_SOC_PT Shell'!$C494),"")</f>
        <v>XX</v>
      </c>
      <c r="G494" s="10" t="str" cm="1">
        <f t="array" ref="G494">_xlfn._xlws.FILTER(AnalysisResults!$G$2:$G$1666,(AnalysisResults!$E$2:$E$1666='AE_SOC_PT Shell'!$D494)*(AnalysisResults!$I$2:$I$1666='AE_SOC_PT Shell'!$F$4)*(AnalysisResults!$O$2:$O$1666='AE_SOC_PT Shell'!$B494)*(AnalysisResults!$S$2:$S$1666='AE_SOC_PT Shell'!$C494),"")</f>
        <v>XX</v>
      </c>
      <c r="H494" s="10" t="str" cm="1">
        <f t="array" ref="H494">_xlfn._xlws.FILTER(AnalysisResults!$G$2:$G$1666,(AnalysisResults!$E$2:$E$1666='AE_SOC_PT Shell'!$D494)*(AnalysisResults!$I$2:$I$1666='AE_SOC_PT Shell'!$F$4)*(AnalysisResults!$O$2:$O$1666='AE_SOC_PT Shell'!$B494)*(AnalysisResults!$S$2:$S$1666='AE_SOC_PT Shell'!$C494),"")</f>
        <v>XX</v>
      </c>
    </row>
    <row r="495" spans="2:8" x14ac:dyDescent="0.45">
      <c r="B495" s="12" t="str">
        <v>SOCIAL CIRCUMSTANCES</v>
      </c>
      <c r="C495" s="12" t="str">
        <v/>
      </c>
      <c r="D495" s="11" t="str">
        <v>Mth01_CatVar_ByGrp_pct</v>
      </c>
      <c r="E495" s="9" t="str" cm="1">
        <f t="array" ref="E495">_xlfn._xlws.FILTER(AnalysisMethods!$H$2:$H$31,AnalysisMethods!$E$2:$E$31='AE_SOC_PT Shell'!D495,"")</f>
        <v>%</v>
      </c>
      <c r="F495" s="10" t="str" cm="1">
        <f t="array" ref="F495">_xlfn._xlws.FILTER(AnalysisResults!$G$2:$G$1666,(AnalysisResults!$E$2:$E$1666='AE_SOC_PT Shell'!$D495)*(AnalysisResults!$I$2:$I$1666='AE_SOC_PT Shell'!$F$4)*(AnalysisResults!$O$2:$O$1666='AE_SOC_PT Shell'!$B495)*(AnalysisResults!$S$2:$S$1666='AE_SOC_PT Shell'!$C495),"")</f>
        <v>( XX.X)</v>
      </c>
      <c r="G495" s="10" t="str" cm="1">
        <f t="array" ref="G495">_xlfn._xlws.FILTER(AnalysisResults!$G$2:$G$1666,(AnalysisResults!$E$2:$E$1666='AE_SOC_PT Shell'!$D495)*(AnalysisResults!$I$2:$I$1666='AE_SOC_PT Shell'!$F$4)*(AnalysisResults!$O$2:$O$1666='AE_SOC_PT Shell'!$B495)*(AnalysisResults!$S$2:$S$1666='AE_SOC_PT Shell'!$C495),"")</f>
        <v>( XX.X)</v>
      </c>
      <c r="H495" s="10" t="str" cm="1">
        <f t="array" ref="H495">_xlfn._xlws.FILTER(AnalysisResults!$G$2:$G$1666,(AnalysisResults!$E$2:$E$1666='AE_SOC_PT Shell'!$D495)*(AnalysisResults!$I$2:$I$1666='AE_SOC_PT Shell'!$F$4)*(AnalysisResults!$O$2:$O$1666='AE_SOC_PT Shell'!$B495)*(AnalysisResults!$S$2:$S$1666='AE_SOC_PT Shell'!$C495),"")</f>
        <v>( XX.X)</v>
      </c>
    </row>
    <row r="496" spans="2:8" x14ac:dyDescent="0.45">
      <c r="B496" s="12" t="str">
        <v>SOCIAL CIRCUMSTANCES</v>
      </c>
      <c r="C496" s="12" t="str">
        <v>ALCOHOL USE</v>
      </c>
      <c r="D496" s="11" t="str">
        <v>Mth01_CatVar_ByGrp_n</v>
      </c>
      <c r="E496" s="9" t="str" cm="1">
        <f t="array" ref="E496">_xlfn._xlws.FILTER(AnalysisMethods!$H$2:$H$31,AnalysisMethods!$E$2:$E$31='AE_SOC_PT Shell'!D496,"")</f>
        <v>n</v>
      </c>
      <c r="F496" s="10" t="str" cm="1">
        <f t="array" ref="F496">_xlfn._xlws.FILTER(AnalysisResults!$G$2:$G$1666,(AnalysisResults!$E$2:$E$1666='AE_SOC_PT Shell'!$D496)*(AnalysisResults!$I$2:$I$1666='AE_SOC_PT Shell'!$F$4)*(AnalysisResults!$O$2:$O$1666='AE_SOC_PT Shell'!$B496)*(AnalysisResults!$S$2:$S$1666='AE_SOC_PT Shell'!$C496),"")</f>
        <v>XX</v>
      </c>
      <c r="G496" s="10" t="str" cm="1">
        <f t="array" ref="G496">_xlfn._xlws.FILTER(AnalysisResults!$G$2:$G$1666,(AnalysisResults!$E$2:$E$1666='AE_SOC_PT Shell'!$D496)*(AnalysisResults!$I$2:$I$1666='AE_SOC_PT Shell'!$F$4)*(AnalysisResults!$O$2:$O$1666='AE_SOC_PT Shell'!$B496)*(AnalysisResults!$S$2:$S$1666='AE_SOC_PT Shell'!$C496),"")</f>
        <v>XX</v>
      </c>
      <c r="H496" s="10" t="str" cm="1">
        <f t="array" ref="H496">_xlfn._xlws.FILTER(AnalysisResults!$G$2:$G$1666,(AnalysisResults!$E$2:$E$1666='AE_SOC_PT Shell'!$D496)*(AnalysisResults!$I$2:$I$1666='AE_SOC_PT Shell'!$F$4)*(AnalysisResults!$O$2:$O$1666='AE_SOC_PT Shell'!$B496)*(AnalysisResults!$S$2:$S$1666='AE_SOC_PT Shell'!$C496),"")</f>
        <v>XX</v>
      </c>
    </row>
    <row r="497" spans="2:8" x14ac:dyDescent="0.45">
      <c r="B497" s="12" t="str">
        <v>SOCIAL CIRCUMSTANCES</v>
      </c>
      <c r="C497" s="12" t="str">
        <v>ALCOHOL USE</v>
      </c>
      <c r="D497" s="11" t="str">
        <v>Mth01_CatVar_ByGrp_pct</v>
      </c>
      <c r="E497" s="9" t="str" cm="1">
        <f t="array" ref="E497">_xlfn._xlws.FILTER(AnalysisMethods!$H$2:$H$31,AnalysisMethods!$E$2:$E$31='AE_SOC_PT Shell'!D497,"")</f>
        <v>%</v>
      </c>
      <c r="F497" s="10" t="str" cm="1">
        <f t="array" ref="F497">_xlfn._xlws.FILTER(AnalysisResults!$G$2:$G$1666,(AnalysisResults!$E$2:$E$1666='AE_SOC_PT Shell'!$D497)*(AnalysisResults!$I$2:$I$1666='AE_SOC_PT Shell'!$F$4)*(AnalysisResults!$O$2:$O$1666='AE_SOC_PT Shell'!$B497)*(AnalysisResults!$S$2:$S$1666='AE_SOC_PT Shell'!$C497),"")</f>
        <v>( XX.X)</v>
      </c>
      <c r="G497" s="10" t="str" cm="1">
        <f t="array" ref="G497">_xlfn._xlws.FILTER(AnalysisResults!$G$2:$G$1666,(AnalysisResults!$E$2:$E$1666='AE_SOC_PT Shell'!$D497)*(AnalysisResults!$I$2:$I$1666='AE_SOC_PT Shell'!$F$4)*(AnalysisResults!$O$2:$O$1666='AE_SOC_PT Shell'!$B497)*(AnalysisResults!$S$2:$S$1666='AE_SOC_PT Shell'!$C497),"")</f>
        <v>( XX.X)</v>
      </c>
      <c r="H497" s="10" t="str" cm="1">
        <f t="array" ref="H497">_xlfn._xlws.FILTER(AnalysisResults!$G$2:$G$1666,(AnalysisResults!$E$2:$E$1666='AE_SOC_PT Shell'!$D497)*(AnalysisResults!$I$2:$I$1666='AE_SOC_PT Shell'!$F$4)*(AnalysisResults!$O$2:$O$1666='AE_SOC_PT Shell'!$B497)*(AnalysisResults!$S$2:$S$1666='AE_SOC_PT Shell'!$C497),"")</f>
        <v>( XX.X)</v>
      </c>
    </row>
    <row r="498" spans="2:8" x14ac:dyDescent="0.45">
      <c r="B498" s="12" t="str">
        <v>SURGICAL AND MEDICAL PROCEDURES</v>
      </c>
      <c r="C498" s="12" t="str">
        <v/>
      </c>
      <c r="D498" s="11" t="str">
        <v>Mth01_CatVar_ByGrp_n</v>
      </c>
      <c r="E498" s="9" t="str" cm="1">
        <f t="array" ref="E498">_xlfn._xlws.FILTER(AnalysisMethods!$H$2:$H$31,AnalysisMethods!$E$2:$E$31='AE_SOC_PT Shell'!D498,"")</f>
        <v>n</v>
      </c>
      <c r="F498" s="10" t="str" cm="1">
        <f t="array" ref="F498">_xlfn._xlws.FILTER(AnalysisResults!$G$2:$G$1666,(AnalysisResults!$E$2:$E$1666='AE_SOC_PT Shell'!$D498)*(AnalysisResults!$I$2:$I$1666='AE_SOC_PT Shell'!$F$4)*(AnalysisResults!$O$2:$O$1666='AE_SOC_PT Shell'!$B498)*(AnalysisResults!$S$2:$S$1666='AE_SOC_PT Shell'!$C498),"")</f>
        <v>XX</v>
      </c>
      <c r="G498" s="10" t="str" cm="1">
        <f t="array" ref="G498">_xlfn._xlws.FILTER(AnalysisResults!$G$2:$G$1666,(AnalysisResults!$E$2:$E$1666='AE_SOC_PT Shell'!$D498)*(AnalysisResults!$I$2:$I$1666='AE_SOC_PT Shell'!$F$4)*(AnalysisResults!$O$2:$O$1666='AE_SOC_PT Shell'!$B498)*(AnalysisResults!$S$2:$S$1666='AE_SOC_PT Shell'!$C498),"")</f>
        <v>XX</v>
      </c>
      <c r="H498" s="10" t="str" cm="1">
        <f t="array" ref="H498">_xlfn._xlws.FILTER(AnalysisResults!$G$2:$G$1666,(AnalysisResults!$E$2:$E$1666='AE_SOC_PT Shell'!$D498)*(AnalysisResults!$I$2:$I$1666='AE_SOC_PT Shell'!$F$4)*(AnalysisResults!$O$2:$O$1666='AE_SOC_PT Shell'!$B498)*(AnalysisResults!$S$2:$S$1666='AE_SOC_PT Shell'!$C498),"")</f>
        <v>XX</v>
      </c>
    </row>
    <row r="499" spans="2:8" x14ac:dyDescent="0.45">
      <c r="B499" s="12" t="str">
        <v>SURGICAL AND MEDICAL PROCEDURES</v>
      </c>
      <c r="C499" s="12" t="str">
        <v/>
      </c>
      <c r="D499" s="11" t="str">
        <v>Mth01_CatVar_ByGrp_pct</v>
      </c>
      <c r="E499" s="9" t="str" cm="1">
        <f t="array" ref="E499">_xlfn._xlws.FILTER(AnalysisMethods!$H$2:$H$31,AnalysisMethods!$E$2:$E$31='AE_SOC_PT Shell'!D499,"")</f>
        <v>%</v>
      </c>
      <c r="F499" s="10" t="str" cm="1">
        <f t="array" ref="F499">_xlfn._xlws.FILTER(AnalysisResults!$G$2:$G$1666,(AnalysisResults!$E$2:$E$1666='AE_SOC_PT Shell'!$D499)*(AnalysisResults!$I$2:$I$1666='AE_SOC_PT Shell'!$F$4)*(AnalysisResults!$O$2:$O$1666='AE_SOC_PT Shell'!$B499)*(AnalysisResults!$S$2:$S$1666='AE_SOC_PT Shell'!$C499),"")</f>
        <v>( XX.X)</v>
      </c>
      <c r="G499" s="10" t="str" cm="1">
        <f t="array" ref="G499">_xlfn._xlws.FILTER(AnalysisResults!$G$2:$G$1666,(AnalysisResults!$E$2:$E$1666='AE_SOC_PT Shell'!$D499)*(AnalysisResults!$I$2:$I$1666='AE_SOC_PT Shell'!$F$4)*(AnalysisResults!$O$2:$O$1666='AE_SOC_PT Shell'!$B499)*(AnalysisResults!$S$2:$S$1666='AE_SOC_PT Shell'!$C499),"")</f>
        <v>( XX.X)</v>
      </c>
      <c r="H499" s="10" t="str" cm="1">
        <f t="array" ref="H499">_xlfn._xlws.FILTER(AnalysisResults!$G$2:$G$1666,(AnalysisResults!$E$2:$E$1666='AE_SOC_PT Shell'!$D499)*(AnalysisResults!$I$2:$I$1666='AE_SOC_PT Shell'!$F$4)*(AnalysisResults!$O$2:$O$1666='AE_SOC_PT Shell'!$B499)*(AnalysisResults!$S$2:$S$1666='AE_SOC_PT Shell'!$C499),"")</f>
        <v>( XX.X)</v>
      </c>
    </row>
    <row r="500" spans="2:8" x14ac:dyDescent="0.45">
      <c r="B500" s="12" t="str">
        <v>SURGICAL AND MEDICAL PROCEDURES</v>
      </c>
      <c r="C500" s="12" t="str">
        <v>ACROCHORDON EXCISION</v>
      </c>
      <c r="D500" s="11" t="str">
        <v>Mth01_CatVar_ByGrp_n</v>
      </c>
      <c r="E500" s="9" t="str" cm="1">
        <f t="array" ref="E500">_xlfn._xlws.FILTER(AnalysisMethods!$H$2:$H$31,AnalysisMethods!$E$2:$E$31='AE_SOC_PT Shell'!D500,"")</f>
        <v>n</v>
      </c>
      <c r="F500" s="10" t="str" cm="1">
        <f t="array" ref="F500">_xlfn._xlws.FILTER(AnalysisResults!$G$2:$G$1666,(AnalysisResults!$E$2:$E$1666='AE_SOC_PT Shell'!$D500)*(AnalysisResults!$I$2:$I$1666='AE_SOC_PT Shell'!$F$4)*(AnalysisResults!$O$2:$O$1666='AE_SOC_PT Shell'!$B500)*(AnalysisResults!$S$2:$S$1666='AE_SOC_PT Shell'!$C500),"")</f>
        <v>XX</v>
      </c>
      <c r="G500" s="10" t="str" cm="1">
        <f t="array" ref="G500">_xlfn._xlws.FILTER(AnalysisResults!$G$2:$G$1666,(AnalysisResults!$E$2:$E$1666='AE_SOC_PT Shell'!$D500)*(AnalysisResults!$I$2:$I$1666='AE_SOC_PT Shell'!$F$4)*(AnalysisResults!$O$2:$O$1666='AE_SOC_PT Shell'!$B500)*(AnalysisResults!$S$2:$S$1666='AE_SOC_PT Shell'!$C500),"")</f>
        <v>XX</v>
      </c>
      <c r="H500" s="10" t="str" cm="1">
        <f t="array" ref="H500">_xlfn._xlws.FILTER(AnalysisResults!$G$2:$G$1666,(AnalysisResults!$E$2:$E$1666='AE_SOC_PT Shell'!$D500)*(AnalysisResults!$I$2:$I$1666='AE_SOC_PT Shell'!$F$4)*(AnalysisResults!$O$2:$O$1666='AE_SOC_PT Shell'!$B500)*(AnalysisResults!$S$2:$S$1666='AE_SOC_PT Shell'!$C500),"")</f>
        <v>XX</v>
      </c>
    </row>
    <row r="501" spans="2:8" x14ac:dyDescent="0.45">
      <c r="B501" s="12" t="str">
        <v>SURGICAL AND MEDICAL PROCEDURES</v>
      </c>
      <c r="C501" s="12" t="str">
        <v>ACROCHORDON EXCISION</v>
      </c>
      <c r="D501" s="11" t="str">
        <v>Mth01_CatVar_ByGrp_pct</v>
      </c>
      <c r="E501" s="9" t="str" cm="1">
        <f t="array" ref="E501">_xlfn._xlws.FILTER(AnalysisMethods!$H$2:$H$31,AnalysisMethods!$E$2:$E$31='AE_SOC_PT Shell'!D501,"")</f>
        <v>%</v>
      </c>
      <c r="F501" s="10" t="str" cm="1">
        <f t="array" ref="F501">_xlfn._xlws.FILTER(AnalysisResults!$G$2:$G$1666,(AnalysisResults!$E$2:$E$1666='AE_SOC_PT Shell'!$D501)*(AnalysisResults!$I$2:$I$1666='AE_SOC_PT Shell'!$F$4)*(AnalysisResults!$O$2:$O$1666='AE_SOC_PT Shell'!$B501)*(AnalysisResults!$S$2:$S$1666='AE_SOC_PT Shell'!$C501),"")</f>
        <v>( XX.X)</v>
      </c>
      <c r="G501" s="10" t="str" cm="1">
        <f t="array" ref="G501">_xlfn._xlws.FILTER(AnalysisResults!$G$2:$G$1666,(AnalysisResults!$E$2:$E$1666='AE_SOC_PT Shell'!$D501)*(AnalysisResults!$I$2:$I$1666='AE_SOC_PT Shell'!$F$4)*(AnalysisResults!$O$2:$O$1666='AE_SOC_PT Shell'!$B501)*(AnalysisResults!$S$2:$S$1666='AE_SOC_PT Shell'!$C501),"")</f>
        <v>( XX.X)</v>
      </c>
      <c r="H501" s="10" t="str" cm="1">
        <f t="array" ref="H501">_xlfn._xlws.FILTER(AnalysisResults!$G$2:$G$1666,(AnalysisResults!$E$2:$E$1666='AE_SOC_PT Shell'!$D501)*(AnalysisResults!$I$2:$I$1666='AE_SOC_PT Shell'!$F$4)*(AnalysisResults!$O$2:$O$1666='AE_SOC_PT Shell'!$B501)*(AnalysisResults!$S$2:$S$1666='AE_SOC_PT Shell'!$C501),"")</f>
        <v>( XX.X)</v>
      </c>
    </row>
    <row r="502" spans="2:8" x14ac:dyDescent="0.45">
      <c r="B502" s="12" t="str">
        <v>SURGICAL AND MEDICAL PROCEDURES</v>
      </c>
      <c r="C502" s="12" t="str">
        <v>CATARACT OPERATION</v>
      </c>
      <c r="D502" s="11" t="str">
        <v>Mth01_CatVar_ByGrp_n</v>
      </c>
      <c r="E502" s="9" t="str" cm="1">
        <f t="array" ref="E502">_xlfn._xlws.FILTER(AnalysisMethods!$H$2:$H$31,AnalysisMethods!$E$2:$E$31='AE_SOC_PT Shell'!D502,"")</f>
        <v>n</v>
      </c>
      <c r="F502" s="10" t="str" cm="1">
        <f t="array" ref="F502">_xlfn._xlws.FILTER(AnalysisResults!$G$2:$G$1666,(AnalysisResults!$E$2:$E$1666='AE_SOC_PT Shell'!$D502)*(AnalysisResults!$I$2:$I$1666='AE_SOC_PT Shell'!$F$4)*(AnalysisResults!$O$2:$O$1666='AE_SOC_PT Shell'!$B502)*(AnalysisResults!$S$2:$S$1666='AE_SOC_PT Shell'!$C502),"")</f>
        <v>XX</v>
      </c>
      <c r="G502" s="10" t="str" cm="1">
        <f t="array" ref="G502">_xlfn._xlws.FILTER(AnalysisResults!$G$2:$G$1666,(AnalysisResults!$E$2:$E$1666='AE_SOC_PT Shell'!$D502)*(AnalysisResults!$I$2:$I$1666='AE_SOC_PT Shell'!$F$4)*(AnalysisResults!$O$2:$O$1666='AE_SOC_PT Shell'!$B502)*(AnalysisResults!$S$2:$S$1666='AE_SOC_PT Shell'!$C502),"")</f>
        <v>XX</v>
      </c>
      <c r="H502" s="10" t="str" cm="1">
        <f t="array" ref="H502">_xlfn._xlws.FILTER(AnalysisResults!$G$2:$G$1666,(AnalysisResults!$E$2:$E$1666='AE_SOC_PT Shell'!$D502)*(AnalysisResults!$I$2:$I$1666='AE_SOC_PT Shell'!$F$4)*(AnalysisResults!$O$2:$O$1666='AE_SOC_PT Shell'!$B502)*(AnalysisResults!$S$2:$S$1666='AE_SOC_PT Shell'!$C502),"")</f>
        <v>XX</v>
      </c>
    </row>
    <row r="503" spans="2:8" x14ac:dyDescent="0.45">
      <c r="B503" s="12" t="str">
        <v>SURGICAL AND MEDICAL PROCEDURES</v>
      </c>
      <c r="C503" s="12" t="str">
        <v>CATARACT OPERATION</v>
      </c>
      <c r="D503" s="11" t="str">
        <v>Mth01_CatVar_ByGrp_pct</v>
      </c>
      <c r="E503" s="9" t="str" cm="1">
        <f t="array" ref="E503">_xlfn._xlws.FILTER(AnalysisMethods!$H$2:$H$31,AnalysisMethods!$E$2:$E$31='AE_SOC_PT Shell'!D503,"")</f>
        <v>%</v>
      </c>
      <c r="F503" s="10" t="str" cm="1">
        <f t="array" ref="F503">_xlfn._xlws.FILTER(AnalysisResults!$G$2:$G$1666,(AnalysisResults!$E$2:$E$1666='AE_SOC_PT Shell'!$D503)*(AnalysisResults!$I$2:$I$1666='AE_SOC_PT Shell'!$F$4)*(AnalysisResults!$O$2:$O$1666='AE_SOC_PT Shell'!$B503)*(AnalysisResults!$S$2:$S$1666='AE_SOC_PT Shell'!$C503),"")</f>
        <v>( XX.X)</v>
      </c>
      <c r="G503" s="10" t="str" cm="1">
        <f t="array" ref="G503">_xlfn._xlws.FILTER(AnalysisResults!$G$2:$G$1666,(AnalysisResults!$E$2:$E$1666='AE_SOC_PT Shell'!$D503)*(AnalysisResults!$I$2:$I$1666='AE_SOC_PT Shell'!$F$4)*(AnalysisResults!$O$2:$O$1666='AE_SOC_PT Shell'!$B503)*(AnalysisResults!$S$2:$S$1666='AE_SOC_PT Shell'!$C503),"")</f>
        <v>( XX.X)</v>
      </c>
      <c r="H503" s="10" t="str" cm="1">
        <f t="array" ref="H503">_xlfn._xlws.FILTER(AnalysisResults!$G$2:$G$1666,(AnalysisResults!$E$2:$E$1666='AE_SOC_PT Shell'!$D503)*(AnalysisResults!$I$2:$I$1666='AE_SOC_PT Shell'!$F$4)*(AnalysisResults!$O$2:$O$1666='AE_SOC_PT Shell'!$B503)*(AnalysisResults!$S$2:$S$1666='AE_SOC_PT Shell'!$C503),"")</f>
        <v>( XX.X)</v>
      </c>
    </row>
    <row r="504" spans="2:8" x14ac:dyDescent="0.45">
      <c r="B504" s="12" t="str">
        <v>SURGICAL AND MEDICAL PROCEDURES</v>
      </c>
      <c r="C504" s="12" t="str">
        <v>EYE LASER SURGERY</v>
      </c>
      <c r="D504" s="11" t="str">
        <v>Mth01_CatVar_ByGrp_n</v>
      </c>
      <c r="E504" s="9" t="str" cm="1">
        <f t="array" ref="E504">_xlfn._xlws.FILTER(AnalysisMethods!$H$2:$H$31,AnalysisMethods!$E$2:$E$31='AE_SOC_PT Shell'!D504,"")</f>
        <v>n</v>
      </c>
      <c r="F504" s="10" t="str" cm="1">
        <f t="array" ref="F504">_xlfn._xlws.FILTER(AnalysisResults!$G$2:$G$1666,(AnalysisResults!$E$2:$E$1666='AE_SOC_PT Shell'!$D504)*(AnalysisResults!$I$2:$I$1666='AE_SOC_PT Shell'!$F$4)*(AnalysisResults!$O$2:$O$1666='AE_SOC_PT Shell'!$B504)*(AnalysisResults!$S$2:$S$1666='AE_SOC_PT Shell'!$C504),"")</f>
        <v>XX</v>
      </c>
      <c r="G504" s="10" t="str" cm="1">
        <f t="array" ref="G504">_xlfn._xlws.FILTER(AnalysisResults!$G$2:$G$1666,(AnalysisResults!$E$2:$E$1666='AE_SOC_PT Shell'!$D504)*(AnalysisResults!$I$2:$I$1666='AE_SOC_PT Shell'!$F$4)*(AnalysisResults!$O$2:$O$1666='AE_SOC_PT Shell'!$B504)*(AnalysisResults!$S$2:$S$1666='AE_SOC_PT Shell'!$C504),"")</f>
        <v>XX</v>
      </c>
      <c r="H504" s="10" t="str" cm="1">
        <f t="array" ref="H504">_xlfn._xlws.FILTER(AnalysisResults!$G$2:$G$1666,(AnalysisResults!$E$2:$E$1666='AE_SOC_PT Shell'!$D504)*(AnalysisResults!$I$2:$I$1666='AE_SOC_PT Shell'!$F$4)*(AnalysisResults!$O$2:$O$1666='AE_SOC_PT Shell'!$B504)*(AnalysisResults!$S$2:$S$1666='AE_SOC_PT Shell'!$C504),"")</f>
        <v>XX</v>
      </c>
    </row>
    <row r="505" spans="2:8" x14ac:dyDescent="0.45">
      <c r="B505" s="12" t="str">
        <v>SURGICAL AND MEDICAL PROCEDURES</v>
      </c>
      <c r="C505" s="12" t="str">
        <v>EYE LASER SURGERY</v>
      </c>
      <c r="D505" s="11" t="str">
        <v>Mth01_CatVar_ByGrp_pct</v>
      </c>
      <c r="E505" s="9" t="str" cm="1">
        <f t="array" ref="E505">_xlfn._xlws.FILTER(AnalysisMethods!$H$2:$H$31,AnalysisMethods!$E$2:$E$31='AE_SOC_PT Shell'!D505,"")</f>
        <v>%</v>
      </c>
      <c r="F505" s="10" t="str" cm="1">
        <f t="array" ref="F505">_xlfn._xlws.FILTER(AnalysisResults!$G$2:$G$1666,(AnalysisResults!$E$2:$E$1666='AE_SOC_PT Shell'!$D505)*(AnalysisResults!$I$2:$I$1666='AE_SOC_PT Shell'!$F$4)*(AnalysisResults!$O$2:$O$1666='AE_SOC_PT Shell'!$B505)*(AnalysisResults!$S$2:$S$1666='AE_SOC_PT Shell'!$C505),"")</f>
        <v>( XX.X)</v>
      </c>
      <c r="G505" s="10" t="str" cm="1">
        <f t="array" ref="G505">_xlfn._xlws.FILTER(AnalysisResults!$G$2:$G$1666,(AnalysisResults!$E$2:$E$1666='AE_SOC_PT Shell'!$D505)*(AnalysisResults!$I$2:$I$1666='AE_SOC_PT Shell'!$F$4)*(AnalysisResults!$O$2:$O$1666='AE_SOC_PT Shell'!$B505)*(AnalysisResults!$S$2:$S$1666='AE_SOC_PT Shell'!$C505),"")</f>
        <v>( XX.X)</v>
      </c>
      <c r="H505" s="10" t="str" cm="1">
        <f t="array" ref="H505">_xlfn._xlws.FILTER(AnalysisResults!$G$2:$G$1666,(AnalysisResults!$E$2:$E$1666='AE_SOC_PT Shell'!$D505)*(AnalysisResults!$I$2:$I$1666='AE_SOC_PT Shell'!$F$4)*(AnalysisResults!$O$2:$O$1666='AE_SOC_PT Shell'!$B505)*(AnalysisResults!$S$2:$S$1666='AE_SOC_PT Shell'!$C505),"")</f>
        <v>( XX.X)</v>
      </c>
    </row>
    <row r="506" spans="2:8" x14ac:dyDescent="0.45">
      <c r="B506" s="12" t="str">
        <v>SURGICAL AND MEDICAL PROCEDURES</v>
      </c>
      <c r="C506" s="12" t="str">
        <v>SKIN LESION EXCISION</v>
      </c>
      <c r="D506" s="11" t="str">
        <v>Mth01_CatVar_ByGrp_n</v>
      </c>
      <c r="E506" s="9" t="str" cm="1">
        <f t="array" ref="E506">_xlfn._xlws.FILTER(AnalysisMethods!$H$2:$H$31,AnalysisMethods!$E$2:$E$31='AE_SOC_PT Shell'!D506,"")</f>
        <v>n</v>
      </c>
      <c r="F506" s="10" t="str" cm="1">
        <f t="array" ref="F506">_xlfn._xlws.FILTER(AnalysisResults!$G$2:$G$1666,(AnalysisResults!$E$2:$E$1666='AE_SOC_PT Shell'!$D506)*(AnalysisResults!$I$2:$I$1666='AE_SOC_PT Shell'!$F$4)*(AnalysisResults!$O$2:$O$1666='AE_SOC_PT Shell'!$B506)*(AnalysisResults!$S$2:$S$1666='AE_SOC_PT Shell'!$C506),"")</f>
        <v>XX</v>
      </c>
      <c r="G506" s="10" t="str" cm="1">
        <f t="array" ref="G506">_xlfn._xlws.FILTER(AnalysisResults!$G$2:$G$1666,(AnalysisResults!$E$2:$E$1666='AE_SOC_PT Shell'!$D506)*(AnalysisResults!$I$2:$I$1666='AE_SOC_PT Shell'!$F$4)*(AnalysisResults!$O$2:$O$1666='AE_SOC_PT Shell'!$B506)*(AnalysisResults!$S$2:$S$1666='AE_SOC_PT Shell'!$C506),"")</f>
        <v>XX</v>
      </c>
      <c r="H506" s="10" t="str" cm="1">
        <f t="array" ref="H506">_xlfn._xlws.FILTER(AnalysisResults!$G$2:$G$1666,(AnalysisResults!$E$2:$E$1666='AE_SOC_PT Shell'!$D506)*(AnalysisResults!$I$2:$I$1666='AE_SOC_PT Shell'!$F$4)*(AnalysisResults!$O$2:$O$1666='AE_SOC_PT Shell'!$B506)*(AnalysisResults!$S$2:$S$1666='AE_SOC_PT Shell'!$C506),"")</f>
        <v>XX</v>
      </c>
    </row>
    <row r="507" spans="2:8" x14ac:dyDescent="0.45">
      <c r="B507" s="12" t="str">
        <v>SURGICAL AND MEDICAL PROCEDURES</v>
      </c>
      <c r="C507" s="12" t="str">
        <v>SKIN LESION EXCISION</v>
      </c>
      <c r="D507" s="11" t="str">
        <v>Mth01_CatVar_ByGrp_pct</v>
      </c>
      <c r="E507" s="9" t="str" cm="1">
        <f t="array" ref="E507">_xlfn._xlws.FILTER(AnalysisMethods!$H$2:$H$31,AnalysisMethods!$E$2:$E$31='AE_SOC_PT Shell'!D507,"")</f>
        <v>%</v>
      </c>
      <c r="F507" s="10" t="str" cm="1">
        <f t="array" ref="F507">_xlfn._xlws.FILTER(AnalysisResults!$G$2:$G$1666,(AnalysisResults!$E$2:$E$1666='AE_SOC_PT Shell'!$D507)*(AnalysisResults!$I$2:$I$1666='AE_SOC_PT Shell'!$F$4)*(AnalysisResults!$O$2:$O$1666='AE_SOC_PT Shell'!$B507)*(AnalysisResults!$S$2:$S$1666='AE_SOC_PT Shell'!$C507),"")</f>
        <v>( XX.X)</v>
      </c>
      <c r="G507" s="10" t="str" cm="1">
        <f t="array" ref="G507">_xlfn._xlws.FILTER(AnalysisResults!$G$2:$G$1666,(AnalysisResults!$E$2:$E$1666='AE_SOC_PT Shell'!$D507)*(AnalysisResults!$I$2:$I$1666='AE_SOC_PT Shell'!$F$4)*(AnalysisResults!$O$2:$O$1666='AE_SOC_PT Shell'!$B507)*(AnalysisResults!$S$2:$S$1666='AE_SOC_PT Shell'!$C507),"")</f>
        <v>( XX.X)</v>
      </c>
      <c r="H507" s="10" t="str" cm="1">
        <f t="array" ref="H507">_xlfn._xlws.FILTER(AnalysisResults!$G$2:$G$1666,(AnalysisResults!$E$2:$E$1666='AE_SOC_PT Shell'!$D507)*(AnalysisResults!$I$2:$I$1666='AE_SOC_PT Shell'!$F$4)*(AnalysisResults!$O$2:$O$1666='AE_SOC_PT Shell'!$B507)*(AnalysisResults!$S$2:$S$1666='AE_SOC_PT Shell'!$C507),"")</f>
        <v>( XX.X)</v>
      </c>
    </row>
    <row r="508" spans="2:8" x14ac:dyDescent="0.45">
      <c r="B508" s="12" t="str">
        <v>VASCULAR DISORDERS</v>
      </c>
      <c r="C508" s="12" t="str">
        <v/>
      </c>
      <c r="D508" s="11" t="str">
        <v>Mth01_CatVar_ByGrp_n</v>
      </c>
      <c r="E508" s="9" t="str" cm="1">
        <f t="array" ref="E508">_xlfn._xlws.FILTER(AnalysisMethods!$H$2:$H$31,AnalysisMethods!$E$2:$E$31='AE_SOC_PT Shell'!D508,"")</f>
        <v>n</v>
      </c>
      <c r="F508" s="10" t="str" cm="1">
        <f t="array" ref="F508">_xlfn._xlws.FILTER(AnalysisResults!$G$2:$G$1666,(AnalysisResults!$E$2:$E$1666='AE_SOC_PT Shell'!$D508)*(AnalysisResults!$I$2:$I$1666='AE_SOC_PT Shell'!$F$4)*(AnalysisResults!$O$2:$O$1666='AE_SOC_PT Shell'!$B508)*(AnalysisResults!$S$2:$S$1666='AE_SOC_PT Shell'!$C508),"")</f>
        <v>XX</v>
      </c>
      <c r="G508" s="10" t="str" cm="1">
        <f t="array" ref="G508">_xlfn._xlws.FILTER(AnalysisResults!$G$2:$G$1666,(AnalysisResults!$E$2:$E$1666='AE_SOC_PT Shell'!$D508)*(AnalysisResults!$I$2:$I$1666='AE_SOC_PT Shell'!$F$4)*(AnalysisResults!$O$2:$O$1666='AE_SOC_PT Shell'!$B508)*(AnalysisResults!$S$2:$S$1666='AE_SOC_PT Shell'!$C508),"")</f>
        <v>XX</v>
      </c>
      <c r="H508" s="10" t="str" cm="1">
        <f t="array" ref="H508">_xlfn._xlws.FILTER(AnalysisResults!$G$2:$G$1666,(AnalysisResults!$E$2:$E$1666='AE_SOC_PT Shell'!$D508)*(AnalysisResults!$I$2:$I$1666='AE_SOC_PT Shell'!$F$4)*(AnalysisResults!$O$2:$O$1666='AE_SOC_PT Shell'!$B508)*(AnalysisResults!$S$2:$S$1666='AE_SOC_PT Shell'!$C508),"")</f>
        <v>XX</v>
      </c>
    </row>
    <row r="509" spans="2:8" x14ac:dyDescent="0.45">
      <c r="B509" s="12" t="str">
        <v>VASCULAR DISORDERS</v>
      </c>
      <c r="C509" s="12" t="str">
        <v/>
      </c>
      <c r="D509" s="11" t="str">
        <v>Mth01_CatVar_ByGrp_pct</v>
      </c>
      <c r="E509" s="9" t="str" cm="1">
        <f t="array" ref="E509">_xlfn._xlws.FILTER(AnalysisMethods!$H$2:$H$31,AnalysisMethods!$E$2:$E$31='AE_SOC_PT Shell'!D509,"")</f>
        <v>%</v>
      </c>
      <c r="F509" s="10" t="str" cm="1">
        <f t="array" ref="F509">_xlfn._xlws.FILTER(AnalysisResults!$G$2:$G$1666,(AnalysisResults!$E$2:$E$1666='AE_SOC_PT Shell'!$D509)*(AnalysisResults!$I$2:$I$1666='AE_SOC_PT Shell'!$F$4)*(AnalysisResults!$O$2:$O$1666='AE_SOC_PT Shell'!$B509)*(AnalysisResults!$S$2:$S$1666='AE_SOC_PT Shell'!$C509),"")</f>
        <v>( XX.X)</v>
      </c>
      <c r="G509" s="10" t="str" cm="1">
        <f t="array" ref="G509">_xlfn._xlws.FILTER(AnalysisResults!$G$2:$G$1666,(AnalysisResults!$E$2:$E$1666='AE_SOC_PT Shell'!$D509)*(AnalysisResults!$I$2:$I$1666='AE_SOC_PT Shell'!$F$4)*(AnalysisResults!$O$2:$O$1666='AE_SOC_PT Shell'!$B509)*(AnalysisResults!$S$2:$S$1666='AE_SOC_PT Shell'!$C509),"")</f>
        <v>( XX.X)</v>
      </c>
      <c r="H509" s="10" t="str" cm="1">
        <f t="array" ref="H509">_xlfn._xlws.FILTER(AnalysisResults!$G$2:$G$1666,(AnalysisResults!$E$2:$E$1666='AE_SOC_PT Shell'!$D509)*(AnalysisResults!$I$2:$I$1666='AE_SOC_PT Shell'!$F$4)*(AnalysisResults!$O$2:$O$1666='AE_SOC_PT Shell'!$B509)*(AnalysisResults!$S$2:$S$1666='AE_SOC_PT Shell'!$C509),"")</f>
        <v>( XX.X)</v>
      </c>
    </row>
    <row r="510" spans="2:8" x14ac:dyDescent="0.45">
      <c r="B510" s="12" t="str">
        <v>VASCULAR DISORDERS</v>
      </c>
      <c r="C510" s="12" t="str">
        <v>HOT FLUSH</v>
      </c>
      <c r="D510" s="11" t="str">
        <v>Mth01_CatVar_ByGrp_n</v>
      </c>
      <c r="E510" s="9" t="str" cm="1">
        <f t="array" ref="E510">_xlfn._xlws.FILTER(AnalysisMethods!$H$2:$H$31,AnalysisMethods!$E$2:$E$31='AE_SOC_PT Shell'!D510,"")</f>
        <v>n</v>
      </c>
      <c r="F510" s="10" t="str" cm="1">
        <f t="array" ref="F510">_xlfn._xlws.FILTER(AnalysisResults!$G$2:$G$1666,(AnalysisResults!$E$2:$E$1666='AE_SOC_PT Shell'!$D510)*(AnalysisResults!$I$2:$I$1666='AE_SOC_PT Shell'!$F$4)*(AnalysisResults!$O$2:$O$1666='AE_SOC_PT Shell'!$B510)*(AnalysisResults!$S$2:$S$1666='AE_SOC_PT Shell'!$C510),"")</f>
        <v>XX</v>
      </c>
      <c r="G510" s="10" t="str" cm="1">
        <f t="array" ref="G510">_xlfn._xlws.FILTER(AnalysisResults!$G$2:$G$1666,(AnalysisResults!$E$2:$E$1666='AE_SOC_PT Shell'!$D510)*(AnalysisResults!$I$2:$I$1666='AE_SOC_PT Shell'!$F$4)*(AnalysisResults!$O$2:$O$1666='AE_SOC_PT Shell'!$B510)*(AnalysisResults!$S$2:$S$1666='AE_SOC_PT Shell'!$C510),"")</f>
        <v>XX</v>
      </c>
      <c r="H510" s="10" t="str" cm="1">
        <f t="array" ref="H510">_xlfn._xlws.FILTER(AnalysisResults!$G$2:$G$1666,(AnalysisResults!$E$2:$E$1666='AE_SOC_PT Shell'!$D510)*(AnalysisResults!$I$2:$I$1666='AE_SOC_PT Shell'!$F$4)*(AnalysisResults!$O$2:$O$1666='AE_SOC_PT Shell'!$B510)*(AnalysisResults!$S$2:$S$1666='AE_SOC_PT Shell'!$C510),"")</f>
        <v>XX</v>
      </c>
    </row>
    <row r="511" spans="2:8" x14ac:dyDescent="0.45">
      <c r="B511" s="12" t="str">
        <v>VASCULAR DISORDERS</v>
      </c>
      <c r="C511" s="12" t="str">
        <v>HOT FLUSH</v>
      </c>
      <c r="D511" s="11" t="str">
        <v>Mth01_CatVar_ByGrp_pct</v>
      </c>
      <c r="E511" s="9" t="str" cm="1">
        <f t="array" ref="E511">_xlfn._xlws.FILTER(AnalysisMethods!$H$2:$H$31,AnalysisMethods!$E$2:$E$31='AE_SOC_PT Shell'!D511,"")</f>
        <v>%</v>
      </c>
      <c r="F511" s="10" t="str" cm="1">
        <f t="array" ref="F511">_xlfn._xlws.FILTER(AnalysisResults!$G$2:$G$1666,(AnalysisResults!$E$2:$E$1666='AE_SOC_PT Shell'!$D511)*(AnalysisResults!$I$2:$I$1666='AE_SOC_PT Shell'!$F$4)*(AnalysisResults!$O$2:$O$1666='AE_SOC_PT Shell'!$B511)*(AnalysisResults!$S$2:$S$1666='AE_SOC_PT Shell'!$C511),"")</f>
        <v>( XX.X)</v>
      </c>
      <c r="G511" s="10" t="str" cm="1">
        <f t="array" ref="G511">_xlfn._xlws.FILTER(AnalysisResults!$G$2:$G$1666,(AnalysisResults!$E$2:$E$1666='AE_SOC_PT Shell'!$D511)*(AnalysisResults!$I$2:$I$1666='AE_SOC_PT Shell'!$F$4)*(AnalysisResults!$O$2:$O$1666='AE_SOC_PT Shell'!$B511)*(AnalysisResults!$S$2:$S$1666='AE_SOC_PT Shell'!$C511),"")</f>
        <v>( XX.X)</v>
      </c>
      <c r="H511" s="10" t="str" cm="1">
        <f t="array" ref="H511">_xlfn._xlws.FILTER(AnalysisResults!$G$2:$G$1666,(AnalysisResults!$E$2:$E$1666='AE_SOC_PT Shell'!$D511)*(AnalysisResults!$I$2:$I$1666='AE_SOC_PT Shell'!$F$4)*(AnalysisResults!$O$2:$O$1666='AE_SOC_PT Shell'!$B511)*(AnalysisResults!$S$2:$S$1666='AE_SOC_PT Shell'!$C511),"")</f>
        <v>( XX.X)</v>
      </c>
    </row>
    <row r="512" spans="2:8" x14ac:dyDescent="0.45">
      <c r="B512" s="12" t="str">
        <v>VASCULAR DISORDERS</v>
      </c>
      <c r="C512" s="12" t="str">
        <v>HYPERTENSION</v>
      </c>
      <c r="D512" s="11" t="str">
        <v>Mth01_CatVar_ByGrp_n</v>
      </c>
      <c r="E512" s="9" t="str" cm="1">
        <f t="array" ref="E512">_xlfn._xlws.FILTER(AnalysisMethods!$H$2:$H$31,AnalysisMethods!$E$2:$E$31='AE_SOC_PT Shell'!D512,"")</f>
        <v>n</v>
      </c>
      <c r="F512" s="10" t="str" cm="1">
        <f t="array" ref="F512">_xlfn._xlws.FILTER(AnalysisResults!$G$2:$G$1666,(AnalysisResults!$E$2:$E$1666='AE_SOC_PT Shell'!$D512)*(AnalysisResults!$I$2:$I$1666='AE_SOC_PT Shell'!$F$4)*(AnalysisResults!$O$2:$O$1666='AE_SOC_PT Shell'!$B512)*(AnalysisResults!$S$2:$S$1666='AE_SOC_PT Shell'!$C512),"")</f>
        <v>XX</v>
      </c>
      <c r="G512" s="10" t="str" cm="1">
        <f t="array" ref="G512">_xlfn._xlws.FILTER(AnalysisResults!$G$2:$G$1666,(AnalysisResults!$E$2:$E$1666='AE_SOC_PT Shell'!$D512)*(AnalysisResults!$I$2:$I$1666='AE_SOC_PT Shell'!$F$4)*(AnalysisResults!$O$2:$O$1666='AE_SOC_PT Shell'!$B512)*(AnalysisResults!$S$2:$S$1666='AE_SOC_PT Shell'!$C512),"")</f>
        <v>XX</v>
      </c>
      <c r="H512" s="10" t="str" cm="1">
        <f t="array" ref="H512">_xlfn._xlws.FILTER(AnalysisResults!$G$2:$G$1666,(AnalysisResults!$E$2:$E$1666='AE_SOC_PT Shell'!$D512)*(AnalysisResults!$I$2:$I$1666='AE_SOC_PT Shell'!$F$4)*(AnalysisResults!$O$2:$O$1666='AE_SOC_PT Shell'!$B512)*(AnalysisResults!$S$2:$S$1666='AE_SOC_PT Shell'!$C512),"")</f>
        <v>XX</v>
      </c>
    </row>
    <row r="513" spans="2:8" x14ac:dyDescent="0.45">
      <c r="B513" s="12" t="str">
        <v>VASCULAR DISORDERS</v>
      </c>
      <c r="C513" s="12" t="str">
        <v>HYPERTENSION</v>
      </c>
      <c r="D513" s="11" t="str">
        <v>Mth01_CatVar_ByGrp_pct</v>
      </c>
      <c r="E513" s="9" t="str" cm="1">
        <f t="array" ref="E513">_xlfn._xlws.FILTER(AnalysisMethods!$H$2:$H$31,AnalysisMethods!$E$2:$E$31='AE_SOC_PT Shell'!D513,"")</f>
        <v>%</v>
      </c>
      <c r="F513" s="10" t="str" cm="1">
        <f t="array" ref="F513">_xlfn._xlws.FILTER(AnalysisResults!$G$2:$G$1666,(AnalysisResults!$E$2:$E$1666='AE_SOC_PT Shell'!$D513)*(AnalysisResults!$I$2:$I$1666='AE_SOC_PT Shell'!$F$4)*(AnalysisResults!$O$2:$O$1666='AE_SOC_PT Shell'!$B513)*(AnalysisResults!$S$2:$S$1666='AE_SOC_PT Shell'!$C513),"")</f>
        <v>( XX.X)</v>
      </c>
      <c r="G513" s="10" t="str" cm="1">
        <f t="array" ref="G513">_xlfn._xlws.FILTER(AnalysisResults!$G$2:$G$1666,(AnalysisResults!$E$2:$E$1666='AE_SOC_PT Shell'!$D513)*(AnalysisResults!$I$2:$I$1666='AE_SOC_PT Shell'!$F$4)*(AnalysisResults!$O$2:$O$1666='AE_SOC_PT Shell'!$B513)*(AnalysisResults!$S$2:$S$1666='AE_SOC_PT Shell'!$C513),"")</f>
        <v>( XX.X)</v>
      </c>
      <c r="H513" s="10" t="str" cm="1">
        <f t="array" ref="H513">_xlfn._xlws.FILTER(AnalysisResults!$G$2:$G$1666,(AnalysisResults!$E$2:$E$1666='AE_SOC_PT Shell'!$D513)*(AnalysisResults!$I$2:$I$1666='AE_SOC_PT Shell'!$F$4)*(AnalysisResults!$O$2:$O$1666='AE_SOC_PT Shell'!$B513)*(AnalysisResults!$S$2:$S$1666='AE_SOC_PT Shell'!$C513),"")</f>
        <v>( XX.X)</v>
      </c>
    </row>
    <row r="514" spans="2:8" x14ac:dyDescent="0.45">
      <c r="B514" s="12" t="str">
        <v>VASCULAR DISORDERS</v>
      </c>
      <c r="C514" s="12" t="str">
        <v>HYPOTENSION</v>
      </c>
      <c r="D514" s="11" t="str">
        <v>Mth01_CatVar_ByGrp_n</v>
      </c>
      <c r="E514" s="9" t="str" cm="1">
        <f t="array" ref="E514">_xlfn._xlws.FILTER(AnalysisMethods!$H$2:$H$31,AnalysisMethods!$E$2:$E$31='AE_SOC_PT Shell'!D514,"")</f>
        <v>n</v>
      </c>
      <c r="F514" s="10" t="str" cm="1">
        <f t="array" ref="F514">_xlfn._xlws.FILTER(AnalysisResults!$G$2:$G$1666,(AnalysisResults!$E$2:$E$1666='AE_SOC_PT Shell'!$D514)*(AnalysisResults!$I$2:$I$1666='AE_SOC_PT Shell'!$F$4)*(AnalysisResults!$O$2:$O$1666='AE_SOC_PT Shell'!$B514)*(AnalysisResults!$S$2:$S$1666='AE_SOC_PT Shell'!$C514),"")</f>
        <v>XX</v>
      </c>
      <c r="G514" s="10" t="str" cm="1">
        <f t="array" ref="G514">_xlfn._xlws.FILTER(AnalysisResults!$G$2:$G$1666,(AnalysisResults!$E$2:$E$1666='AE_SOC_PT Shell'!$D514)*(AnalysisResults!$I$2:$I$1666='AE_SOC_PT Shell'!$F$4)*(AnalysisResults!$O$2:$O$1666='AE_SOC_PT Shell'!$B514)*(AnalysisResults!$S$2:$S$1666='AE_SOC_PT Shell'!$C514),"")</f>
        <v>XX</v>
      </c>
      <c r="H514" s="10" t="str" cm="1">
        <f t="array" ref="H514">_xlfn._xlws.FILTER(AnalysisResults!$G$2:$G$1666,(AnalysisResults!$E$2:$E$1666='AE_SOC_PT Shell'!$D514)*(AnalysisResults!$I$2:$I$1666='AE_SOC_PT Shell'!$F$4)*(AnalysisResults!$O$2:$O$1666='AE_SOC_PT Shell'!$B514)*(AnalysisResults!$S$2:$S$1666='AE_SOC_PT Shell'!$C514),"")</f>
        <v>XX</v>
      </c>
    </row>
    <row r="515" spans="2:8" x14ac:dyDescent="0.45">
      <c r="B515" s="12" t="str">
        <v>VASCULAR DISORDERS</v>
      </c>
      <c r="C515" s="12" t="str">
        <v>HYPOTENSION</v>
      </c>
      <c r="D515" s="11" t="str">
        <v>Mth01_CatVar_ByGrp_pct</v>
      </c>
      <c r="E515" s="9" t="str" cm="1">
        <f t="array" ref="E515">_xlfn._xlws.FILTER(AnalysisMethods!$H$2:$H$31,AnalysisMethods!$E$2:$E$31='AE_SOC_PT Shell'!D515,"")</f>
        <v>%</v>
      </c>
      <c r="F515" s="10" t="str" cm="1">
        <f t="array" ref="F515">_xlfn._xlws.FILTER(AnalysisResults!$G$2:$G$1666,(AnalysisResults!$E$2:$E$1666='AE_SOC_PT Shell'!$D515)*(AnalysisResults!$I$2:$I$1666='AE_SOC_PT Shell'!$F$4)*(AnalysisResults!$O$2:$O$1666='AE_SOC_PT Shell'!$B515)*(AnalysisResults!$S$2:$S$1666='AE_SOC_PT Shell'!$C515),"")</f>
        <v>( XX.X)</v>
      </c>
      <c r="G515" s="10" t="str" cm="1">
        <f t="array" ref="G515">_xlfn._xlws.FILTER(AnalysisResults!$G$2:$G$1666,(AnalysisResults!$E$2:$E$1666='AE_SOC_PT Shell'!$D515)*(AnalysisResults!$I$2:$I$1666='AE_SOC_PT Shell'!$F$4)*(AnalysisResults!$O$2:$O$1666='AE_SOC_PT Shell'!$B515)*(AnalysisResults!$S$2:$S$1666='AE_SOC_PT Shell'!$C515),"")</f>
        <v>( XX.X)</v>
      </c>
      <c r="H515" s="10" t="str" cm="1">
        <f t="array" ref="H515">_xlfn._xlws.FILTER(AnalysisResults!$G$2:$G$1666,(AnalysisResults!$E$2:$E$1666='AE_SOC_PT Shell'!$D515)*(AnalysisResults!$I$2:$I$1666='AE_SOC_PT Shell'!$F$4)*(AnalysisResults!$O$2:$O$1666='AE_SOC_PT Shell'!$B515)*(AnalysisResults!$S$2:$S$1666='AE_SOC_PT Shell'!$C515),"")</f>
        <v>( XX.X)</v>
      </c>
    </row>
    <row r="516" spans="2:8" x14ac:dyDescent="0.45">
      <c r="B516" s="12" t="str">
        <v>VASCULAR DISORDERS</v>
      </c>
      <c r="C516" s="12" t="str">
        <v>ORTHOSTATIC HYPOTENSION</v>
      </c>
      <c r="D516" s="11" t="str">
        <v>Mth01_CatVar_ByGrp_n</v>
      </c>
      <c r="E516" s="9" t="str" cm="1">
        <f t="array" ref="E516">_xlfn._xlws.FILTER(AnalysisMethods!$H$2:$H$31,AnalysisMethods!$E$2:$E$31='AE_SOC_PT Shell'!D516,"")</f>
        <v>n</v>
      </c>
      <c r="F516" s="10" t="str" cm="1">
        <f t="array" ref="F516">_xlfn._xlws.FILTER(AnalysisResults!$G$2:$G$1666,(AnalysisResults!$E$2:$E$1666='AE_SOC_PT Shell'!$D516)*(AnalysisResults!$I$2:$I$1666='AE_SOC_PT Shell'!$F$4)*(AnalysisResults!$O$2:$O$1666='AE_SOC_PT Shell'!$B516)*(AnalysisResults!$S$2:$S$1666='AE_SOC_PT Shell'!$C516),"")</f>
        <v>XX</v>
      </c>
      <c r="G516" s="10" t="str" cm="1">
        <f t="array" ref="G516">_xlfn._xlws.FILTER(AnalysisResults!$G$2:$G$1666,(AnalysisResults!$E$2:$E$1666='AE_SOC_PT Shell'!$D516)*(AnalysisResults!$I$2:$I$1666='AE_SOC_PT Shell'!$F$4)*(AnalysisResults!$O$2:$O$1666='AE_SOC_PT Shell'!$B516)*(AnalysisResults!$S$2:$S$1666='AE_SOC_PT Shell'!$C516),"")</f>
        <v>XX</v>
      </c>
      <c r="H516" s="10" t="str" cm="1">
        <f t="array" ref="H516">_xlfn._xlws.FILTER(AnalysisResults!$G$2:$G$1666,(AnalysisResults!$E$2:$E$1666='AE_SOC_PT Shell'!$D516)*(AnalysisResults!$I$2:$I$1666='AE_SOC_PT Shell'!$F$4)*(AnalysisResults!$O$2:$O$1666='AE_SOC_PT Shell'!$B516)*(AnalysisResults!$S$2:$S$1666='AE_SOC_PT Shell'!$C516),"")</f>
        <v>XX</v>
      </c>
    </row>
    <row r="517" spans="2:8" x14ac:dyDescent="0.45">
      <c r="B517" s="12" t="str">
        <v>VASCULAR DISORDERS</v>
      </c>
      <c r="C517" s="12" t="str">
        <v>ORTHOSTATIC HYPOTENSION</v>
      </c>
      <c r="D517" s="11" t="str">
        <v>Mth01_CatVar_ByGrp_pct</v>
      </c>
      <c r="E517" s="9" t="str" cm="1">
        <f t="array" ref="E517">_xlfn._xlws.FILTER(AnalysisMethods!$H$2:$H$31,AnalysisMethods!$E$2:$E$31='AE_SOC_PT Shell'!D517,"")</f>
        <v>%</v>
      </c>
      <c r="F517" s="10" t="str" cm="1">
        <f t="array" ref="F517">_xlfn._xlws.FILTER(AnalysisResults!$G$2:$G$1666,(AnalysisResults!$E$2:$E$1666='AE_SOC_PT Shell'!$D517)*(AnalysisResults!$I$2:$I$1666='AE_SOC_PT Shell'!$F$4)*(AnalysisResults!$O$2:$O$1666='AE_SOC_PT Shell'!$B517)*(AnalysisResults!$S$2:$S$1666='AE_SOC_PT Shell'!$C517),"")</f>
        <v>( XX.X)</v>
      </c>
      <c r="G517" s="10" t="str" cm="1">
        <f t="array" ref="G517">_xlfn._xlws.FILTER(AnalysisResults!$G$2:$G$1666,(AnalysisResults!$E$2:$E$1666='AE_SOC_PT Shell'!$D517)*(AnalysisResults!$I$2:$I$1666='AE_SOC_PT Shell'!$F$4)*(AnalysisResults!$O$2:$O$1666='AE_SOC_PT Shell'!$B517)*(AnalysisResults!$S$2:$S$1666='AE_SOC_PT Shell'!$C517),"")</f>
        <v>( XX.X)</v>
      </c>
      <c r="H517" s="10" t="str" cm="1">
        <f t="array" ref="H517">_xlfn._xlws.FILTER(AnalysisResults!$G$2:$G$1666,(AnalysisResults!$E$2:$E$1666='AE_SOC_PT Shell'!$D517)*(AnalysisResults!$I$2:$I$1666='AE_SOC_PT Shell'!$F$4)*(AnalysisResults!$O$2:$O$1666='AE_SOC_PT Shell'!$B517)*(AnalysisResults!$S$2:$S$1666='AE_SOC_PT Shell'!$C517),"")</f>
        <v>( XX.X)</v>
      </c>
    </row>
    <row r="518" spans="2:8" x14ac:dyDescent="0.45">
      <c r="B518" s="12" t="str">
        <v>VASCULAR DISORDERS</v>
      </c>
      <c r="C518" s="12" t="str">
        <v>WOUND HAEMORRHAGE</v>
      </c>
      <c r="D518" s="11" t="str">
        <v>Mth01_CatVar_ByGrp_n</v>
      </c>
      <c r="E518" s="9" t="str" cm="1">
        <f t="array" ref="E518">_xlfn._xlws.FILTER(AnalysisMethods!$H$2:$H$31,AnalysisMethods!$E$2:$E$31='AE_SOC_PT Shell'!D518,"")</f>
        <v>n</v>
      </c>
      <c r="F518" s="10" t="str" cm="1">
        <f t="array" ref="F518">_xlfn._xlws.FILTER(AnalysisResults!$G$2:$G$1666,(AnalysisResults!$E$2:$E$1666='AE_SOC_PT Shell'!$D518)*(AnalysisResults!$I$2:$I$1666='AE_SOC_PT Shell'!$F$4)*(AnalysisResults!$O$2:$O$1666='AE_SOC_PT Shell'!$B518)*(AnalysisResults!$S$2:$S$1666='AE_SOC_PT Shell'!$C518),"")</f>
        <v>XX</v>
      </c>
      <c r="G518" s="10" t="str" cm="1">
        <f t="array" ref="G518">_xlfn._xlws.FILTER(AnalysisResults!$G$2:$G$1666,(AnalysisResults!$E$2:$E$1666='AE_SOC_PT Shell'!$D518)*(AnalysisResults!$I$2:$I$1666='AE_SOC_PT Shell'!$F$4)*(AnalysisResults!$O$2:$O$1666='AE_SOC_PT Shell'!$B518)*(AnalysisResults!$S$2:$S$1666='AE_SOC_PT Shell'!$C518),"")</f>
        <v>XX</v>
      </c>
      <c r="H518" s="10" t="str" cm="1">
        <f t="array" ref="H518">_xlfn._xlws.FILTER(AnalysisResults!$G$2:$G$1666,(AnalysisResults!$E$2:$E$1666='AE_SOC_PT Shell'!$D518)*(AnalysisResults!$I$2:$I$1666='AE_SOC_PT Shell'!$F$4)*(AnalysisResults!$O$2:$O$1666='AE_SOC_PT Shell'!$B518)*(AnalysisResults!$S$2:$S$1666='AE_SOC_PT Shell'!$C518),"")</f>
        <v>XX</v>
      </c>
    </row>
    <row r="519" spans="2:8" x14ac:dyDescent="0.45">
      <c r="B519" s="12" t="str">
        <v>VASCULAR DISORDERS</v>
      </c>
      <c r="C519" s="12" t="str">
        <v>WOUND HAEMORRHAGE</v>
      </c>
      <c r="D519" s="11" t="str">
        <v>Mth01_CatVar_ByGrp_pct</v>
      </c>
      <c r="E519" s="9" t="str" cm="1">
        <f t="array" ref="E519">_xlfn._xlws.FILTER(AnalysisMethods!$H$2:$H$31,AnalysisMethods!$E$2:$E$31='AE_SOC_PT Shell'!D519,"")</f>
        <v>%</v>
      </c>
      <c r="F519" s="10" t="str" cm="1">
        <f t="array" ref="F519">_xlfn._xlws.FILTER(AnalysisResults!$G$2:$G$1666,(AnalysisResults!$E$2:$E$1666='AE_SOC_PT Shell'!$D519)*(AnalysisResults!$I$2:$I$1666='AE_SOC_PT Shell'!$F$4)*(AnalysisResults!$O$2:$O$1666='AE_SOC_PT Shell'!$B519)*(AnalysisResults!$S$2:$S$1666='AE_SOC_PT Shell'!$C519),"")</f>
        <v>( XX.X)</v>
      </c>
      <c r="G519" s="10" t="str" cm="1">
        <f t="array" ref="G519">_xlfn._xlws.FILTER(AnalysisResults!$G$2:$G$1666,(AnalysisResults!$E$2:$E$1666='AE_SOC_PT Shell'!$D519)*(AnalysisResults!$I$2:$I$1666='AE_SOC_PT Shell'!$F$4)*(AnalysisResults!$O$2:$O$1666='AE_SOC_PT Shell'!$B519)*(AnalysisResults!$S$2:$S$1666='AE_SOC_PT Shell'!$C519),"")</f>
        <v>( XX.X)</v>
      </c>
      <c r="H519" s="10" t="str" cm="1">
        <f t="array" ref="H519">_xlfn._xlws.FILTER(AnalysisResults!$G$2:$G$1666,(AnalysisResults!$E$2:$E$1666='AE_SOC_PT Shell'!$D519)*(AnalysisResults!$I$2:$I$1666='AE_SOC_PT Shell'!$F$4)*(AnalysisResults!$O$2:$O$1666='AE_SOC_PT Shell'!$B519)*(AnalysisResults!$S$2:$S$1666='AE_SOC_PT Shell'!$C519),"")</f>
        <v>( XX.X)</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3B7BC-B152-4D51-8B87-5D46B3CD9570}">
  <dimension ref="A1:H519"/>
  <sheetViews>
    <sheetView workbookViewId="0">
      <selection activeCell="B12" sqref="B12"/>
    </sheetView>
  </sheetViews>
  <sheetFormatPr defaultRowHeight="14.25" x14ac:dyDescent="0.45"/>
  <cols>
    <col min="1" max="1" width="21.6640625" bestFit="1" customWidth="1"/>
    <col min="2" max="2" width="35.1328125" customWidth="1"/>
    <col min="3" max="3" width="35.3984375" bestFit="1" customWidth="1"/>
    <col min="4" max="4" width="24.59765625" bestFit="1" customWidth="1"/>
    <col min="6" max="6" width="20.33203125" bestFit="1" customWidth="1"/>
    <col min="7" max="7" width="24.46484375" bestFit="1" customWidth="1"/>
    <col min="8" max="8" width="25.6640625" bestFit="1" customWidth="1"/>
  </cols>
  <sheetData>
    <row r="1" spans="1:8" x14ac:dyDescent="0.45">
      <c r="A1" t="s">
        <v>143</v>
      </c>
      <c r="B1" t="s">
        <v>100</v>
      </c>
      <c r="C1" t="s">
        <v>101</v>
      </c>
      <c r="D1" t="s">
        <v>102</v>
      </c>
      <c r="E1" t="s">
        <v>103</v>
      </c>
      <c r="F1" t="s">
        <v>104</v>
      </c>
      <c r="G1" t="s">
        <v>105</v>
      </c>
      <c r="H1" t="s">
        <v>106</v>
      </c>
    </row>
    <row r="3" spans="1:8" x14ac:dyDescent="0.45">
      <c r="F3" s="5" t="s">
        <v>33</v>
      </c>
    </row>
    <row r="4" spans="1:8" x14ac:dyDescent="0.45">
      <c r="F4" s="11" t="str" cm="1">
        <f t="array" ref="F4:H4">TRANSPOSE(_xlfn._xlws.FILTER(AnalysisGroupings!$F$2:$F$21,AnalysisGroupings!$B$2:$B$21='AE_SOC_PT Display'!F3,""))</f>
        <v>AnlsGrouping_02_Trt_1</v>
      </c>
      <c r="G4" s="11" t="str">
        <v>AnlsGrouping_02_Trt_2</v>
      </c>
      <c r="H4" s="11" t="str">
        <v>AnlsGrouping_02_Trt_3</v>
      </c>
    </row>
    <row r="5" spans="1:8" x14ac:dyDescent="0.45">
      <c r="F5" s="10" t="str" cm="1">
        <f t="array" ref="F5">_xlfn._xlws.FILTER(AnalysisGroupings!$G$2:$G$21,AnalysisGroupings!$F$2:$F$21='AE_SOC_PT Display'!F4,"")</f>
        <v>Placebo</v>
      </c>
      <c r="G5" s="10" t="str" cm="1">
        <f t="array" ref="G5">_xlfn._xlws.FILTER(AnalysisGroupings!$G$2:$G$21,AnalysisGroupings!$F$2:$F$21='AE_SOC_PT Display'!G4,"")</f>
        <v>Xanomeline Low Dose</v>
      </c>
      <c r="H5" s="10" t="str" cm="1">
        <f t="array" ref="H5">_xlfn._xlws.FILTER(AnalysisGroupings!$G$2:$G$21,AnalysisGroupings!$F$2:$F$21='AE_SOC_PT Display'!H4,"")</f>
        <v>Xanomeline High Dose</v>
      </c>
    </row>
    <row r="6" spans="1:8" x14ac:dyDescent="0.45">
      <c r="F6" s="10"/>
      <c r="G6" s="10"/>
      <c r="H6" s="10"/>
    </row>
    <row r="7" spans="1:8" x14ac:dyDescent="0.45">
      <c r="C7" s="5" t="s">
        <v>100</v>
      </c>
      <c r="D7" s="11" t="str" cm="1">
        <f t="array" ref="D7:D8">_xlfn._xlws.FILTER(AnalysisMethods!$E$2:$E$31,AnalysisMethods!$A$2:$A$31=_xlfn._xlws.FILTER(Analyses!$K$2:$K$11,Analyses!$A$2:$A$11='AE_SOC_PT Display'!C7,""),"")</f>
        <v>Mth01_CatVar_ByGrp_n</v>
      </c>
      <c r="E7" s="9" t="str" cm="1">
        <f t="array" ref="E7">_xlfn._xlws.FILTER(AnalysisMethods!$H$2:$H$31,AnalysisMethods!$E$2:$E$31='AE_SOC_PT Display'!D7,"")</f>
        <v>n</v>
      </c>
      <c r="F7" s="10" t="str" cm="1">
        <f t="array" ref="F7">_xlfn._xlws.FILTER(AnalysisResults!$U$2:$U$1666,(AnalysisResults!$A$2:$A$1666=$C$7)*(AnalysisResults!$E$2:$E$1666='AE_SOC_PT Display'!$D7)*(AnalysisResults!$I$2:$I$1666='AE_SOC_PT Display'!F$4),"")</f>
        <v>(N=86)</v>
      </c>
      <c r="G7" s="10" t="str" cm="1">
        <f t="array" ref="G7">_xlfn._xlws.FILTER(AnalysisResults!$U$2:$U$1666,(AnalysisResults!$A$2:$A$1666=$C$7)*(AnalysisResults!$E$2:$E$1666='AE_SOC_PT Display'!$D7)*(AnalysisResults!$I$2:$I$1666='AE_SOC_PT Display'!G$4),"")</f>
        <v>(N=84)</v>
      </c>
      <c r="H7" s="10" t="str" cm="1">
        <f t="array" ref="H7">_xlfn._xlws.FILTER(AnalysisResults!$U$2:$U$1666,(AnalysisResults!$A$2:$A$1666=$C$7)*(AnalysisResults!$E$2:$E$1666='AE_SOC_PT Display'!$D7)*(AnalysisResults!$I$2:$I$1666='AE_SOC_PT Display'!H$4),"")</f>
        <v>(N=84)</v>
      </c>
    </row>
    <row r="8" spans="1:8" x14ac:dyDescent="0.45">
      <c r="D8" s="11" t="str">
        <v>Mth01_CatVar_ByGrp_pct</v>
      </c>
      <c r="E8" s="9" t="str" cm="1">
        <f t="array" ref="E8">_xlfn._xlws.FILTER(AnalysisMethods!$H$2:$H$31,AnalysisMethods!$E$2:$E$31='AE_SOC_PT Display'!D8,"")</f>
        <v>%</v>
      </c>
      <c r="F8" s="10" t="str" cm="1">
        <f t="array" ref="F8">_xlfn._xlws.FILTER(AnalysisResults!$U$2:$U$1666,(AnalysisResults!$A$2:$A$1666=$C$7)*(AnalysisResults!$E$2:$E$1666='AE_SOC_PT Display'!$D8)*(AnalysisResults!$I$2:$I$1666='AE_SOC_PT Display'!F$4),"")</f>
        <v/>
      </c>
      <c r="G8" s="10" t="str" cm="1">
        <f t="array" ref="G8">_xlfn._xlws.FILTER(AnalysisResults!$U$2:$U$1666,(AnalysisResults!$A$2:$A$1666=$C$7)*(AnalysisResults!$E$2:$E$1666='AE_SOC_PT Display'!$D8)*(AnalysisResults!$I$2:$I$1666='AE_SOC_PT Display'!G$4),"")</f>
        <v/>
      </c>
      <c r="H8" s="10" t="str" cm="1">
        <f t="array" ref="H8">_xlfn._xlws.FILTER(AnalysisResults!$U$2:$U$1666,(AnalysisResults!$A$2:$A$1666=$C$7)*(AnalysisResults!$E$2:$E$1666='AE_SOC_PT Display'!$D8)*(AnalysisResults!$I$2:$I$1666='AE_SOC_PT Display'!H$4),"")</f>
        <v/>
      </c>
    </row>
    <row r="9" spans="1:8" x14ac:dyDescent="0.45">
      <c r="D9" s="11"/>
      <c r="E9" s="9"/>
      <c r="F9" s="10"/>
      <c r="G9" s="10"/>
      <c r="H9" s="10"/>
    </row>
    <row r="10" spans="1:8" x14ac:dyDescent="0.45">
      <c r="C10" s="5" t="s">
        <v>115</v>
      </c>
      <c r="D10" s="11" t="str" cm="1">
        <f t="array" ref="D10:D11">_xlfn._xlws.FILTER(AnalysisMethods!$E$2:$E$31,AnalysisMethods!$A$2:$A$31=_xlfn._xlws.FILTER(Analyses!$K$2:$K$11,Analyses!$A$2:$A$11='AE_SOC_PT Display'!C10,""),"")</f>
        <v>Mth01_CatVar_ByGrp_n</v>
      </c>
      <c r="E10" s="9" t="str" cm="1">
        <f t="array" ref="E10">_xlfn._xlws.FILTER(AnalysisMethods!$H$2:$H$31,AnalysisMethods!$E$2:$E$31='AE_SOC_PT Display'!D10,"")</f>
        <v>n</v>
      </c>
      <c r="F10" s="10" t="str" cm="1">
        <f t="array" ref="F10">_xlfn._xlws.FILTER(AnalysisResults!$U$2:$U$1666,(AnalysisResults!$A$2:$A$1666=$C$10)*(AnalysisResults!$E$2:$E$1666='AE_SOC_PT Display'!$D10)*(AnalysisResults!$I$2:$I$1666='AE_SOC_PT Display'!F$4),"")</f>
        <v>65</v>
      </c>
      <c r="G10" s="10" t="str" cm="1">
        <f t="array" ref="G10">_xlfn._xlws.FILTER(AnalysisResults!$U$2:$U$1666,(AnalysisResults!$A$2:$A$1666=$C$10)*(AnalysisResults!$E$2:$E$1666='AE_SOC_PT Display'!$D10)*(AnalysisResults!$I$2:$I$1666='AE_SOC_PT Display'!G$4),"")</f>
        <v>77</v>
      </c>
      <c r="H10" s="10" t="str" cm="1">
        <f t="array" ref="H10">_xlfn._xlws.FILTER(AnalysisResults!$U$2:$U$1666,(AnalysisResults!$A$2:$A$1666=$C$10)*(AnalysisResults!$E$2:$E$1666='AE_SOC_PT Display'!$D10)*(AnalysisResults!$I$2:$I$1666='AE_SOC_PT Display'!H$4),"")</f>
        <v>76</v>
      </c>
    </row>
    <row r="11" spans="1:8" x14ac:dyDescent="0.45">
      <c r="D11" s="11" t="str">
        <v>Mth01_CatVar_ByGrp_pct</v>
      </c>
      <c r="E11" s="9" t="str" cm="1">
        <f t="array" ref="E11">_xlfn._xlws.FILTER(AnalysisMethods!$H$2:$H$31,AnalysisMethods!$E$2:$E$31='AE_SOC_PT Display'!D11,"")</f>
        <v>%</v>
      </c>
      <c r="F11" s="10" t="str" cm="1">
        <f t="array" ref="F11">_xlfn._xlws.FILTER(AnalysisResults!$U$2:$U$1666,(AnalysisResults!$A$2:$A$1666=$C$10)*(AnalysisResults!$E$2:$E$1666='AE_SOC_PT Display'!$D11)*(AnalysisResults!$I$2:$I$1666='AE_SOC_PT Display'!F$4),"")</f>
        <v>( 75.6)</v>
      </c>
      <c r="G11" s="10" t="str" cm="1">
        <f t="array" ref="G11">_xlfn._xlws.FILTER(AnalysisResults!$U$2:$U$1666,(AnalysisResults!$A$2:$A$1666=$C$10)*(AnalysisResults!$E$2:$E$1666='AE_SOC_PT Display'!$D11)*(AnalysisResults!$I$2:$I$1666='AE_SOC_PT Display'!G$4),"")</f>
        <v>( 91.7)</v>
      </c>
      <c r="H11" s="10" t="str" cm="1">
        <f t="array" ref="H11">_xlfn._xlws.FILTER(AnalysisResults!$U$2:$U$1666,(AnalysisResults!$A$2:$A$1666=$C$10)*(AnalysisResults!$E$2:$E$1666='AE_SOC_PT Display'!$D11)*(AnalysisResults!$I$2:$I$1666='AE_SOC_PT Display'!H$4),"")</f>
        <v>( 90.5)</v>
      </c>
    </row>
    <row r="12" spans="1:8" x14ac:dyDescent="0.45">
      <c r="A12" s="5" t="s">
        <v>108</v>
      </c>
      <c r="B12" s="9" t="str" cm="1">
        <f t="array" ref="B12">_xlfn.UNIQUE(_xlfn._xlws.FILTER(AnalysisGroupings!$C$2:$C$21,AnalysisGroupings!$B$2:$B$21='AE_SOC_PT Display'!A12,""))</f>
        <v>System Organ Class</v>
      </c>
      <c r="D12" s="11"/>
      <c r="E12" s="9"/>
      <c r="F12" s="10"/>
      <c r="G12" s="10"/>
      <c r="H12" s="10"/>
    </row>
    <row r="13" spans="1:8" x14ac:dyDescent="0.45">
      <c r="B13" s="11" t="str" cm="1">
        <f t="array" ref="B13:C13">TRANSPOSE(_xlfn._xlws.FILTER(Analyses!$A$2:$A$11,(Analyses!$F$2:$F$11='AE_SOC_PT Display'!A12)+(Analyses!$G$2:$G$11='AE_SOC_PT Display'!A12)+(Analyses!$H$2:$H$11='AE_SOC_PT Display'!A12),""))</f>
        <v>An07.2_Soc_ByTrt</v>
      </c>
      <c r="C13" s="11" t="str">
        <v>An07.3_SocPt_ByTrt</v>
      </c>
      <c r="E13" s="9"/>
      <c r="F13" s="10"/>
      <c r="G13" s="10"/>
      <c r="H13" s="10"/>
    </row>
    <row r="14" spans="1:8" x14ac:dyDescent="0.45">
      <c r="B14" s="12" t="str" cm="1">
        <f t="array" ref="B14:B519">_xlfn.TEXTBEFORE(_xlfn._xlws.SORT(_xlfn.UNIQUE(_xlfn._xlws.FILTER(AnalysisResults!O$2:O$1666&amp;"|"&amp;AnalysisResults!S$2:S$1666&amp;"|"&amp;AnalysisResults!E$2:E$1666,(AnalysisResults!$A$2:$A$1666=B13)+(AnalysisResults!$A$2:$A$1666=C13),""))),"|")</f>
        <v>CARDIAC DISORDERS</v>
      </c>
      <c r="C14" s="9" t="str" cm="1">
        <f t="array" ref="C14:C519">_xlfn.TEXTBEFORE(_xlfn.TEXTAFTER(_xlfn._xlws.SORT(_xlfn.UNIQUE(_xlfn._xlws.FILTER(AnalysisResults!O$2:O$1666&amp;"|"&amp;AnalysisResults!S$2:S$1666&amp;"|"&amp;AnalysisResults!E$2:E$1666,(AnalysisResults!$A$2:$A$1666=B13)+(AnalysisResults!$A$2:$A$1666=C13),""))),"|"),"|")</f>
        <v/>
      </c>
      <c r="D14" s="11" t="str" cm="1">
        <f t="array" ref="D14:D519">_xlfn.TEXTAFTER(_xlfn._xlws.SORT(_xlfn.UNIQUE(_xlfn._xlws.FILTER(AnalysisResults!O$2:O$1666&amp;"|"&amp;AnalysisResults!S$2:S$1666&amp;"|"&amp;AnalysisResults!E$2:E$1666,(AnalysisResults!$A$2:$A$1666=B13)+(AnalysisResults!$A$2:$A$1666=C13),""))),"|",2)</f>
        <v>Mth01_CatVar_ByGrp_n</v>
      </c>
      <c r="E14" s="9" t="str" cm="1">
        <f t="array" ref="E14">_xlfn._xlws.FILTER(AnalysisMethods!$H$2:$H$31,AnalysisMethods!$E$2:$E$31='AE_SOC_PT Display'!D14,"")</f>
        <v>n</v>
      </c>
      <c r="F14" s="10" t="str" cm="1">
        <f t="array" ref="F14">_xlfn._xlws.FILTER(AnalysisResults!$U$2:$U$1666,(AnalysisResults!$E$2:$E$1666='AE_SOC_PT Display'!$D14)*(AnalysisResults!$I$2:$I$1666='AE_SOC_PT Display'!F$4)*(AnalysisResults!$O$2:$O$1666='AE_SOC_PT Display'!$B14)*(AnalysisResults!$S$2:$S$1666='AE_SOC_PT Display'!$C14),"")</f>
        <v>12</v>
      </c>
      <c r="G14" s="10" t="str" cm="1">
        <f t="array" ref="G14">_xlfn._xlws.FILTER(AnalysisResults!$U$2:$U$1666,(AnalysisResults!$E$2:$E$1666='AE_SOC_PT Display'!$D14)*(AnalysisResults!$I$2:$I$1666='AE_SOC_PT Display'!G$4)*(AnalysisResults!$O$2:$O$1666='AE_SOC_PT Display'!$B14)*(AnalysisResults!$S$2:$S$1666='AE_SOC_PT Display'!$C14),"")</f>
        <v>13</v>
      </c>
      <c r="H14" s="10" t="str" cm="1">
        <f t="array" ref="H14">_xlfn._xlws.FILTER(AnalysisResults!$U$2:$U$1666,(AnalysisResults!$E$2:$E$1666='AE_SOC_PT Display'!$D14)*(AnalysisResults!$I$2:$I$1666='AE_SOC_PT Display'!H$4)*(AnalysisResults!$O$2:$O$1666='AE_SOC_PT Display'!$B14)*(AnalysisResults!$S$2:$S$1666='AE_SOC_PT Display'!$C14),"")</f>
        <v>15</v>
      </c>
    </row>
    <row r="15" spans="1:8" x14ac:dyDescent="0.45">
      <c r="B15" s="12" t="str">
        <v>CARDIAC DISORDERS</v>
      </c>
      <c r="C15" s="9" t="str">
        <v/>
      </c>
      <c r="D15" s="11" t="str">
        <v>Mth01_CatVar_ByGrp_pct</v>
      </c>
      <c r="E15" s="9" t="str" cm="1">
        <f t="array" ref="E15">_xlfn._xlws.FILTER(AnalysisMethods!$H$2:$H$31,AnalysisMethods!$E$2:$E$31='AE_SOC_PT Display'!D15,"")</f>
        <v>%</v>
      </c>
      <c r="F15" s="10" t="str" cm="1">
        <f t="array" ref="F15">_xlfn._xlws.FILTER(AnalysisResults!$U$2:$U$1666,(AnalysisResults!$E$2:$E$1666='AE_SOC_PT Display'!$D15)*(AnalysisResults!$I$2:$I$1666='AE_SOC_PT Display'!F$4)*(AnalysisResults!$O$2:$O$1666='AE_SOC_PT Display'!$B15)*(AnalysisResults!$S$2:$S$1666='AE_SOC_PT Display'!$C15),"")</f>
        <v>( 14.0)</v>
      </c>
      <c r="G15" s="10" t="str" cm="1">
        <f t="array" ref="G15">_xlfn._xlws.FILTER(AnalysisResults!$U$2:$U$1666,(AnalysisResults!$E$2:$E$1666='AE_SOC_PT Display'!$D15)*(AnalysisResults!$I$2:$I$1666='AE_SOC_PT Display'!G$4)*(AnalysisResults!$O$2:$O$1666='AE_SOC_PT Display'!$B15)*(AnalysisResults!$S$2:$S$1666='AE_SOC_PT Display'!$C15),"")</f>
        <v>( 15.5)</v>
      </c>
      <c r="H15" s="10" t="str" cm="1">
        <f t="array" ref="H15">_xlfn._xlws.FILTER(AnalysisResults!$U$2:$U$1666,(AnalysisResults!$E$2:$E$1666='AE_SOC_PT Display'!$D15)*(AnalysisResults!$I$2:$I$1666='AE_SOC_PT Display'!H$4)*(AnalysisResults!$O$2:$O$1666='AE_SOC_PT Display'!$B15)*(AnalysisResults!$S$2:$S$1666='AE_SOC_PT Display'!$C15),"")</f>
        <v>( 17.9)</v>
      </c>
    </row>
    <row r="16" spans="1:8" x14ac:dyDescent="0.45">
      <c r="B16" s="12" t="str">
        <v>CARDIAC DISORDERS</v>
      </c>
      <c r="C16" s="9" t="str">
        <v>ATRIAL FIBRILLATION</v>
      </c>
      <c r="D16" s="11" t="str">
        <v>Mth01_CatVar_ByGrp_n</v>
      </c>
      <c r="E16" s="9" t="str" cm="1">
        <f t="array" ref="E16">_xlfn._xlws.FILTER(AnalysisMethods!$H$2:$H$31,AnalysisMethods!$E$2:$E$31='AE_SOC_PT Display'!D16,"")</f>
        <v>n</v>
      </c>
      <c r="F16" s="10" t="str" cm="1">
        <f t="array" ref="F16">_xlfn._xlws.FILTER(AnalysisResults!$U$2:$U$1666,(AnalysisResults!$E$2:$E$1666='AE_SOC_PT Display'!$D16)*(AnalysisResults!$I$2:$I$1666='AE_SOC_PT Display'!F$4)*(AnalysisResults!$O$2:$O$1666='AE_SOC_PT Display'!$B16)*(AnalysisResults!$S$2:$S$1666='AE_SOC_PT Display'!$C16),"")</f>
        <v>1</v>
      </c>
      <c r="G16" s="10" t="str" cm="1">
        <f t="array" ref="G16">_xlfn._xlws.FILTER(AnalysisResults!$U$2:$U$1666,(AnalysisResults!$E$2:$E$1666='AE_SOC_PT Display'!$D16)*(AnalysisResults!$I$2:$I$1666='AE_SOC_PT Display'!G$4)*(AnalysisResults!$O$2:$O$1666='AE_SOC_PT Display'!$B16)*(AnalysisResults!$S$2:$S$1666='AE_SOC_PT Display'!$C16),"")</f>
        <v>1</v>
      </c>
      <c r="H16" s="10" t="str" cm="1">
        <f t="array" ref="H16">_xlfn._xlws.FILTER(AnalysisResults!$U$2:$U$1666,(AnalysisResults!$E$2:$E$1666='AE_SOC_PT Display'!$D16)*(AnalysisResults!$I$2:$I$1666='AE_SOC_PT Display'!H$4)*(AnalysisResults!$O$2:$O$1666='AE_SOC_PT Display'!$B16)*(AnalysisResults!$S$2:$S$1666='AE_SOC_PT Display'!$C16),"")</f>
        <v>3</v>
      </c>
    </row>
    <row r="17" spans="2:8" x14ac:dyDescent="0.45">
      <c r="B17" s="12" t="str">
        <v>CARDIAC DISORDERS</v>
      </c>
      <c r="C17" s="9" t="str">
        <v>ATRIAL FIBRILLATION</v>
      </c>
      <c r="D17" s="11" t="str">
        <v>Mth01_CatVar_ByGrp_pct</v>
      </c>
      <c r="E17" s="9" t="str" cm="1">
        <f t="array" ref="E17">_xlfn._xlws.FILTER(AnalysisMethods!$H$2:$H$31,AnalysisMethods!$E$2:$E$31='AE_SOC_PT Display'!D17,"")</f>
        <v>%</v>
      </c>
      <c r="F17" s="10" t="str" cm="1">
        <f t="array" ref="F17">_xlfn._xlws.FILTER(AnalysisResults!$U$2:$U$1666,(AnalysisResults!$E$2:$E$1666='AE_SOC_PT Display'!$D17)*(AnalysisResults!$I$2:$I$1666='AE_SOC_PT Display'!F$4)*(AnalysisResults!$O$2:$O$1666='AE_SOC_PT Display'!$B17)*(AnalysisResults!$S$2:$S$1666='AE_SOC_PT Display'!$C17),"")</f>
        <v>(  1.2)</v>
      </c>
      <c r="G17" s="10" t="str" cm="1">
        <f t="array" ref="G17">_xlfn._xlws.FILTER(AnalysisResults!$U$2:$U$1666,(AnalysisResults!$E$2:$E$1666='AE_SOC_PT Display'!$D17)*(AnalysisResults!$I$2:$I$1666='AE_SOC_PT Display'!G$4)*(AnalysisResults!$O$2:$O$1666='AE_SOC_PT Display'!$B17)*(AnalysisResults!$S$2:$S$1666='AE_SOC_PT Display'!$C17),"")</f>
        <v>(  1.2)</v>
      </c>
      <c r="H17" s="10" t="str" cm="1">
        <f t="array" ref="H17">_xlfn._xlws.FILTER(AnalysisResults!$U$2:$U$1666,(AnalysisResults!$E$2:$E$1666='AE_SOC_PT Display'!$D17)*(AnalysisResults!$I$2:$I$1666='AE_SOC_PT Display'!H$4)*(AnalysisResults!$O$2:$O$1666='AE_SOC_PT Display'!$B17)*(AnalysisResults!$S$2:$S$1666='AE_SOC_PT Display'!$C17),"")</f>
        <v>(  3.6)</v>
      </c>
    </row>
    <row r="18" spans="2:8" x14ac:dyDescent="0.45">
      <c r="B18" s="9" t="str">
        <v>CARDIAC DISORDERS</v>
      </c>
      <c r="C18" s="9" t="str">
        <v>ATRIAL FLUTTER</v>
      </c>
      <c r="D18" s="11" t="str">
        <v>Mth01_CatVar_ByGrp_n</v>
      </c>
      <c r="E18" s="9" t="str" cm="1">
        <f t="array" ref="E18">_xlfn._xlws.FILTER(AnalysisMethods!$H$2:$H$31,AnalysisMethods!$E$2:$E$31='AE_SOC_PT Display'!D18,"")</f>
        <v>n</v>
      </c>
      <c r="F18" s="10" t="str" cm="1">
        <f t="array" ref="F18">_xlfn._xlws.FILTER(AnalysisResults!$U$2:$U$1666,(AnalysisResults!$E$2:$E$1666='AE_SOC_PT Display'!$D18)*(AnalysisResults!$I$2:$I$1666='AE_SOC_PT Display'!F$4)*(AnalysisResults!$O$2:$O$1666='AE_SOC_PT Display'!$B18)*(AnalysisResults!$S$2:$S$1666='AE_SOC_PT Display'!$C18),"")</f>
        <v>0</v>
      </c>
      <c r="G18" s="10" t="str" cm="1">
        <f t="array" ref="G18">_xlfn._xlws.FILTER(AnalysisResults!$U$2:$U$1666,(AnalysisResults!$E$2:$E$1666='AE_SOC_PT Display'!$D18)*(AnalysisResults!$I$2:$I$1666='AE_SOC_PT Display'!G$4)*(AnalysisResults!$O$2:$O$1666='AE_SOC_PT Display'!$B18)*(AnalysisResults!$S$2:$S$1666='AE_SOC_PT Display'!$C18),"")</f>
        <v>1</v>
      </c>
      <c r="H18" s="10" t="str" cm="1">
        <f t="array" ref="H18">_xlfn._xlws.FILTER(AnalysisResults!$U$2:$U$1666,(AnalysisResults!$E$2:$E$1666='AE_SOC_PT Display'!$D18)*(AnalysisResults!$I$2:$I$1666='AE_SOC_PT Display'!H$4)*(AnalysisResults!$O$2:$O$1666='AE_SOC_PT Display'!$B18)*(AnalysisResults!$S$2:$S$1666='AE_SOC_PT Display'!$C18),"")</f>
        <v>1</v>
      </c>
    </row>
    <row r="19" spans="2:8" x14ac:dyDescent="0.45">
      <c r="B19" s="9" t="str">
        <v>CARDIAC DISORDERS</v>
      </c>
      <c r="C19" s="9" t="str">
        <v>ATRIAL FLUTTER</v>
      </c>
      <c r="D19" s="11" t="str">
        <v>Mth01_CatVar_ByGrp_pct</v>
      </c>
      <c r="E19" s="9" t="str" cm="1">
        <f t="array" ref="E19">_xlfn._xlws.FILTER(AnalysisMethods!$H$2:$H$31,AnalysisMethods!$E$2:$E$31='AE_SOC_PT Display'!D19,"")</f>
        <v>%</v>
      </c>
      <c r="F19" s="10" t="str" cm="1">
        <f t="array" ref="F19">_xlfn._xlws.FILTER(AnalysisResults!$U$2:$U$1666,(AnalysisResults!$E$2:$E$1666='AE_SOC_PT Display'!$D19)*(AnalysisResults!$I$2:$I$1666='AE_SOC_PT Display'!F$4)*(AnalysisResults!$O$2:$O$1666='AE_SOC_PT Display'!$B19)*(AnalysisResults!$S$2:$S$1666='AE_SOC_PT Display'!$C19),"")</f>
        <v>(  0.0)</v>
      </c>
      <c r="G19" s="10" t="str" cm="1">
        <f t="array" ref="G19">_xlfn._xlws.FILTER(AnalysisResults!$U$2:$U$1666,(AnalysisResults!$E$2:$E$1666='AE_SOC_PT Display'!$D19)*(AnalysisResults!$I$2:$I$1666='AE_SOC_PT Display'!G$4)*(AnalysisResults!$O$2:$O$1666='AE_SOC_PT Display'!$B19)*(AnalysisResults!$S$2:$S$1666='AE_SOC_PT Display'!$C19),"")</f>
        <v>(  1.2)</v>
      </c>
      <c r="H19" s="10" t="str" cm="1">
        <f t="array" ref="H19">_xlfn._xlws.FILTER(AnalysisResults!$U$2:$U$1666,(AnalysisResults!$E$2:$E$1666='AE_SOC_PT Display'!$D19)*(AnalysisResults!$I$2:$I$1666='AE_SOC_PT Display'!H$4)*(AnalysisResults!$O$2:$O$1666='AE_SOC_PT Display'!$B19)*(AnalysisResults!$S$2:$S$1666='AE_SOC_PT Display'!$C19),"")</f>
        <v>(  1.2)</v>
      </c>
    </row>
    <row r="20" spans="2:8" x14ac:dyDescent="0.45">
      <c r="B20" s="9" t="str">
        <v>CARDIAC DISORDERS</v>
      </c>
      <c r="C20" s="9" t="str">
        <v>ATRIAL HYPERTROPHY</v>
      </c>
      <c r="D20" s="11" t="str">
        <v>Mth01_CatVar_ByGrp_n</v>
      </c>
      <c r="E20" s="9" t="str" cm="1">
        <f t="array" ref="E20">_xlfn._xlws.FILTER(AnalysisMethods!$H$2:$H$31,AnalysisMethods!$E$2:$E$31='AE_SOC_PT Display'!D20,"")</f>
        <v>n</v>
      </c>
      <c r="F20" s="10" t="str" cm="1">
        <f t="array" ref="F20">_xlfn._xlws.FILTER(AnalysisResults!$U$2:$U$1666,(AnalysisResults!$E$2:$E$1666='AE_SOC_PT Display'!$D20)*(AnalysisResults!$I$2:$I$1666='AE_SOC_PT Display'!F$4)*(AnalysisResults!$O$2:$O$1666='AE_SOC_PT Display'!$B20)*(AnalysisResults!$S$2:$S$1666='AE_SOC_PT Display'!$C20),"")</f>
        <v>1</v>
      </c>
      <c r="G20" s="10" t="str" cm="1">
        <f t="array" ref="G20">_xlfn._xlws.FILTER(AnalysisResults!$U$2:$U$1666,(AnalysisResults!$E$2:$E$1666='AE_SOC_PT Display'!$D20)*(AnalysisResults!$I$2:$I$1666='AE_SOC_PT Display'!G$4)*(AnalysisResults!$O$2:$O$1666='AE_SOC_PT Display'!$B20)*(AnalysisResults!$S$2:$S$1666='AE_SOC_PT Display'!$C20),"")</f>
        <v>0</v>
      </c>
      <c r="H20" s="10" t="str" cm="1">
        <f t="array" ref="H20">_xlfn._xlws.FILTER(AnalysisResults!$U$2:$U$1666,(AnalysisResults!$E$2:$E$1666='AE_SOC_PT Display'!$D20)*(AnalysisResults!$I$2:$I$1666='AE_SOC_PT Display'!H$4)*(AnalysisResults!$O$2:$O$1666='AE_SOC_PT Display'!$B20)*(AnalysisResults!$S$2:$S$1666='AE_SOC_PT Display'!$C20),"")</f>
        <v>0</v>
      </c>
    </row>
    <row r="21" spans="2:8" x14ac:dyDescent="0.45">
      <c r="B21" s="9" t="str">
        <v>CARDIAC DISORDERS</v>
      </c>
      <c r="C21" s="9" t="str">
        <v>ATRIAL HYPERTROPHY</v>
      </c>
      <c r="D21" s="11" t="str">
        <v>Mth01_CatVar_ByGrp_pct</v>
      </c>
      <c r="E21" s="9" t="str" cm="1">
        <f t="array" ref="E21">_xlfn._xlws.FILTER(AnalysisMethods!$H$2:$H$31,AnalysisMethods!$E$2:$E$31='AE_SOC_PT Display'!D21,"")</f>
        <v>%</v>
      </c>
      <c r="F21" s="10" t="str" cm="1">
        <f t="array" ref="F21">_xlfn._xlws.FILTER(AnalysisResults!$U$2:$U$1666,(AnalysisResults!$E$2:$E$1666='AE_SOC_PT Display'!$D21)*(AnalysisResults!$I$2:$I$1666='AE_SOC_PT Display'!F$4)*(AnalysisResults!$O$2:$O$1666='AE_SOC_PT Display'!$B21)*(AnalysisResults!$S$2:$S$1666='AE_SOC_PT Display'!$C21),"")</f>
        <v>(  1.2)</v>
      </c>
      <c r="G21" s="10" t="str" cm="1">
        <f t="array" ref="G21">_xlfn._xlws.FILTER(AnalysisResults!$U$2:$U$1666,(AnalysisResults!$E$2:$E$1666='AE_SOC_PT Display'!$D21)*(AnalysisResults!$I$2:$I$1666='AE_SOC_PT Display'!G$4)*(AnalysisResults!$O$2:$O$1666='AE_SOC_PT Display'!$B21)*(AnalysisResults!$S$2:$S$1666='AE_SOC_PT Display'!$C21),"")</f>
        <v>(  0.0)</v>
      </c>
      <c r="H21" s="10" t="str" cm="1">
        <f t="array" ref="H21">_xlfn._xlws.FILTER(AnalysisResults!$U$2:$U$1666,(AnalysisResults!$E$2:$E$1666='AE_SOC_PT Display'!$D21)*(AnalysisResults!$I$2:$I$1666='AE_SOC_PT Display'!H$4)*(AnalysisResults!$O$2:$O$1666='AE_SOC_PT Display'!$B21)*(AnalysisResults!$S$2:$S$1666='AE_SOC_PT Display'!$C21),"")</f>
        <v>(  0.0)</v>
      </c>
    </row>
    <row r="22" spans="2:8" x14ac:dyDescent="0.45">
      <c r="B22" s="9" t="str">
        <v>CARDIAC DISORDERS</v>
      </c>
      <c r="C22" s="9" t="str">
        <v>ATRIOVENTRICULAR BLOCK FIRST DEGREE</v>
      </c>
      <c r="D22" s="11" t="str">
        <v>Mth01_CatVar_ByGrp_n</v>
      </c>
      <c r="E22" s="9" t="str" cm="1">
        <f t="array" ref="E22">_xlfn._xlws.FILTER(AnalysisMethods!$H$2:$H$31,AnalysisMethods!$E$2:$E$31='AE_SOC_PT Display'!D22,"")</f>
        <v>n</v>
      </c>
      <c r="F22" s="10" t="str" cm="1">
        <f t="array" ref="F22">_xlfn._xlws.FILTER(AnalysisResults!$U$2:$U$1666,(AnalysisResults!$E$2:$E$1666='AE_SOC_PT Display'!$D22)*(AnalysisResults!$I$2:$I$1666='AE_SOC_PT Display'!F$4)*(AnalysisResults!$O$2:$O$1666='AE_SOC_PT Display'!$B22)*(AnalysisResults!$S$2:$S$1666='AE_SOC_PT Display'!$C22),"")</f>
        <v>1</v>
      </c>
      <c r="G22" s="10" t="str" cm="1">
        <f t="array" ref="G22">_xlfn._xlws.FILTER(AnalysisResults!$U$2:$U$1666,(AnalysisResults!$E$2:$E$1666='AE_SOC_PT Display'!$D22)*(AnalysisResults!$I$2:$I$1666='AE_SOC_PT Display'!G$4)*(AnalysisResults!$O$2:$O$1666='AE_SOC_PT Display'!$B22)*(AnalysisResults!$S$2:$S$1666='AE_SOC_PT Display'!$C22),"")</f>
        <v>1</v>
      </c>
      <c r="H22" s="10" t="str" cm="1">
        <f t="array" ref="H22">_xlfn._xlws.FILTER(AnalysisResults!$U$2:$U$1666,(AnalysisResults!$E$2:$E$1666='AE_SOC_PT Display'!$D22)*(AnalysisResults!$I$2:$I$1666='AE_SOC_PT Display'!H$4)*(AnalysisResults!$O$2:$O$1666='AE_SOC_PT Display'!$B22)*(AnalysisResults!$S$2:$S$1666='AE_SOC_PT Display'!$C22),"")</f>
        <v>0</v>
      </c>
    </row>
    <row r="23" spans="2:8" x14ac:dyDescent="0.45">
      <c r="B23" s="9" t="str">
        <v>CARDIAC DISORDERS</v>
      </c>
      <c r="C23" s="9" t="str">
        <v>ATRIOVENTRICULAR BLOCK FIRST DEGREE</v>
      </c>
      <c r="D23" s="11" t="str">
        <v>Mth01_CatVar_ByGrp_pct</v>
      </c>
      <c r="E23" s="9" t="str" cm="1">
        <f t="array" ref="E23">_xlfn._xlws.FILTER(AnalysisMethods!$H$2:$H$31,AnalysisMethods!$E$2:$E$31='AE_SOC_PT Display'!D23,"")</f>
        <v>%</v>
      </c>
      <c r="F23" s="10" t="str" cm="1">
        <f t="array" ref="F23">_xlfn._xlws.FILTER(AnalysisResults!$U$2:$U$1666,(AnalysisResults!$E$2:$E$1666='AE_SOC_PT Display'!$D23)*(AnalysisResults!$I$2:$I$1666='AE_SOC_PT Display'!F$4)*(AnalysisResults!$O$2:$O$1666='AE_SOC_PT Display'!$B23)*(AnalysisResults!$S$2:$S$1666='AE_SOC_PT Display'!$C23),"")</f>
        <v>(  1.2)</v>
      </c>
      <c r="G23" s="10" t="str" cm="1">
        <f t="array" ref="G23">_xlfn._xlws.FILTER(AnalysisResults!$U$2:$U$1666,(AnalysisResults!$E$2:$E$1666='AE_SOC_PT Display'!$D23)*(AnalysisResults!$I$2:$I$1666='AE_SOC_PT Display'!G$4)*(AnalysisResults!$O$2:$O$1666='AE_SOC_PT Display'!$B23)*(AnalysisResults!$S$2:$S$1666='AE_SOC_PT Display'!$C23),"")</f>
        <v>(  1.2)</v>
      </c>
      <c r="H23" s="10" t="str" cm="1">
        <f t="array" ref="H23">_xlfn._xlws.FILTER(AnalysisResults!$U$2:$U$1666,(AnalysisResults!$E$2:$E$1666='AE_SOC_PT Display'!$D23)*(AnalysisResults!$I$2:$I$1666='AE_SOC_PT Display'!H$4)*(AnalysisResults!$O$2:$O$1666='AE_SOC_PT Display'!$B23)*(AnalysisResults!$S$2:$S$1666='AE_SOC_PT Display'!$C23),"")</f>
        <v>(  0.0)</v>
      </c>
    </row>
    <row r="24" spans="2:8" x14ac:dyDescent="0.45">
      <c r="B24" s="9" t="str">
        <v>CARDIAC DISORDERS</v>
      </c>
      <c r="C24" s="9" t="str">
        <v>ATRIOVENTRICULAR BLOCK SECOND DEGREE</v>
      </c>
      <c r="D24" s="11" t="str">
        <v>Mth01_CatVar_ByGrp_n</v>
      </c>
      <c r="E24" s="9" t="str" cm="1">
        <f t="array" ref="E24">_xlfn._xlws.FILTER(AnalysisMethods!$H$2:$H$31,AnalysisMethods!$E$2:$E$31='AE_SOC_PT Display'!D24,"")</f>
        <v>n</v>
      </c>
      <c r="F24" s="10" t="str" cm="1">
        <f t="array" ref="F24">_xlfn._xlws.FILTER(AnalysisResults!$U$2:$U$1666,(AnalysisResults!$E$2:$E$1666='AE_SOC_PT Display'!$D24)*(AnalysisResults!$I$2:$I$1666='AE_SOC_PT Display'!F$4)*(AnalysisResults!$O$2:$O$1666='AE_SOC_PT Display'!$B24)*(AnalysisResults!$S$2:$S$1666='AE_SOC_PT Display'!$C24),"")</f>
        <v>1</v>
      </c>
      <c r="G24" s="10" t="str" cm="1">
        <f t="array" ref="G24">_xlfn._xlws.FILTER(AnalysisResults!$U$2:$U$1666,(AnalysisResults!$E$2:$E$1666='AE_SOC_PT Display'!$D24)*(AnalysisResults!$I$2:$I$1666='AE_SOC_PT Display'!G$4)*(AnalysisResults!$O$2:$O$1666='AE_SOC_PT Display'!$B24)*(AnalysisResults!$S$2:$S$1666='AE_SOC_PT Display'!$C24),"")</f>
        <v>0</v>
      </c>
      <c r="H24" s="10" t="str" cm="1">
        <f t="array" ref="H24">_xlfn._xlws.FILTER(AnalysisResults!$U$2:$U$1666,(AnalysisResults!$E$2:$E$1666='AE_SOC_PT Display'!$D24)*(AnalysisResults!$I$2:$I$1666='AE_SOC_PT Display'!H$4)*(AnalysisResults!$O$2:$O$1666='AE_SOC_PT Display'!$B24)*(AnalysisResults!$S$2:$S$1666='AE_SOC_PT Display'!$C24),"")</f>
        <v>0</v>
      </c>
    </row>
    <row r="25" spans="2:8" x14ac:dyDescent="0.45">
      <c r="B25" s="9" t="str">
        <v>CARDIAC DISORDERS</v>
      </c>
      <c r="C25" s="9" t="str">
        <v>ATRIOVENTRICULAR BLOCK SECOND DEGREE</v>
      </c>
      <c r="D25" s="11" t="str">
        <v>Mth01_CatVar_ByGrp_pct</v>
      </c>
      <c r="E25" s="9" t="str" cm="1">
        <f t="array" ref="E25">_xlfn._xlws.FILTER(AnalysisMethods!$H$2:$H$31,AnalysisMethods!$E$2:$E$31='AE_SOC_PT Display'!D25,"")</f>
        <v>%</v>
      </c>
      <c r="F25" s="10" t="str" cm="1">
        <f t="array" ref="F25">_xlfn._xlws.FILTER(AnalysisResults!$U$2:$U$1666,(AnalysisResults!$E$2:$E$1666='AE_SOC_PT Display'!$D25)*(AnalysisResults!$I$2:$I$1666='AE_SOC_PT Display'!F$4)*(AnalysisResults!$O$2:$O$1666='AE_SOC_PT Display'!$B25)*(AnalysisResults!$S$2:$S$1666='AE_SOC_PT Display'!$C25),"")</f>
        <v>(  1.2)</v>
      </c>
      <c r="G25" s="10" t="str" cm="1">
        <f t="array" ref="G25">_xlfn._xlws.FILTER(AnalysisResults!$U$2:$U$1666,(AnalysisResults!$E$2:$E$1666='AE_SOC_PT Display'!$D25)*(AnalysisResults!$I$2:$I$1666='AE_SOC_PT Display'!G$4)*(AnalysisResults!$O$2:$O$1666='AE_SOC_PT Display'!$B25)*(AnalysisResults!$S$2:$S$1666='AE_SOC_PT Display'!$C25),"")</f>
        <v>(  0.0)</v>
      </c>
      <c r="H25" s="10" t="str" cm="1">
        <f t="array" ref="H25">_xlfn._xlws.FILTER(AnalysisResults!$U$2:$U$1666,(AnalysisResults!$E$2:$E$1666='AE_SOC_PT Display'!$D25)*(AnalysisResults!$I$2:$I$1666='AE_SOC_PT Display'!H$4)*(AnalysisResults!$O$2:$O$1666='AE_SOC_PT Display'!$B25)*(AnalysisResults!$S$2:$S$1666='AE_SOC_PT Display'!$C25),"")</f>
        <v>(  0.0)</v>
      </c>
    </row>
    <row r="26" spans="2:8" x14ac:dyDescent="0.45">
      <c r="B26" s="9" t="str">
        <v>CARDIAC DISORDERS</v>
      </c>
      <c r="C26" s="9" t="str">
        <v>BRADYCARDIA</v>
      </c>
      <c r="D26" s="11" t="str">
        <v>Mth01_CatVar_ByGrp_n</v>
      </c>
      <c r="E26" s="9" t="str" cm="1">
        <f t="array" ref="E26">_xlfn._xlws.FILTER(AnalysisMethods!$H$2:$H$31,AnalysisMethods!$E$2:$E$31='AE_SOC_PT Display'!D26,"")</f>
        <v>n</v>
      </c>
      <c r="F26" s="10" t="str" cm="1">
        <f t="array" ref="F26">_xlfn._xlws.FILTER(AnalysisResults!$U$2:$U$1666,(AnalysisResults!$E$2:$E$1666='AE_SOC_PT Display'!$D26)*(AnalysisResults!$I$2:$I$1666='AE_SOC_PT Display'!F$4)*(AnalysisResults!$O$2:$O$1666='AE_SOC_PT Display'!$B26)*(AnalysisResults!$S$2:$S$1666='AE_SOC_PT Display'!$C26),"")</f>
        <v>1</v>
      </c>
      <c r="G26" s="10" t="str" cm="1">
        <f t="array" ref="G26">_xlfn._xlws.FILTER(AnalysisResults!$U$2:$U$1666,(AnalysisResults!$E$2:$E$1666='AE_SOC_PT Display'!$D26)*(AnalysisResults!$I$2:$I$1666='AE_SOC_PT Display'!G$4)*(AnalysisResults!$O$2:$O$1666='AE_SOC_PT Display'!$B26)*(AnalysisResults!$S$2:$S$1666='AE_SOC_PT Display'!$C26),"")</f>
        <v>0</v>
      </c>
      <c r="H26" s="10" t="str" cm="1">
        <f t="array" ref="H26">_xlfn._xlws.FILTER(AnalysisResults!$U$2:$U$1666,(AnalysisResults!$E$2:$E$1666='AE_SOC_PT Display'!$D26)*(AnalysisResults!$I$2:$I$1666='AE_SOC_PT Display'!H$4)*(AnalysisResults!$O$2:$O$1666='AE_SOC_PT Display'!$B26)*(AnalysisResults!$S$2:$S$1666='AE_SOC_PT Display'!$C26),"")</f>
        <v>0</v>
      </c>
    </row>
    <row r="27" spans="2:8" x14ac:dyDescent="0.45">
      <c r="B27" s="9" t="str">
        <v>CARDIAC DISORDERS</v>
      </c>
      <c r="C27" s="9" t="str">
        <v>BRADYCARDIA</v>
      </c>
      <c r="D27" s="11" t="str">
        <v>Mth01_CatVar_ByGrp_pct</v>
      </c>
      <c r="E27" s="9" t="str" cm="1">
        <f t="array" ref="E27">_xlfn._xlws.FILTER(AnalysisMethods!$H$2:$H$31,AnalysisMethods!$E$2:$E$31='AE_SOC_PT Display'!D27,"")</f>
        <v>%</v>
      </c>
      <c r="F27" s="10" t="str" cm="1">
        <f t="array" ref="F27">_xlfn._xlws.FILTER(AnalysisResults!$U$2:$U$1666,(AnalysisResults!$E$2:$E$1666='AE_SOC_PT Display'!$D27)*(AnalysisResults!$I$2:$I$1666='AE_SOC_PT Display'!F$4)*(AnalysisResults!$O$2:$O$1666='AE_SOC_PT Display'!$B27)*(AnalysisResults!$S$2:$S$1666='AE_SOC_PT Display'!$C27),"")</f>
        <v>(  1.2)</v>
      </c>
      <c r="G27" s="10" t="str" cm="1">
        <f t="array" ref="G27">_xlfn._xlws.FILTER(AnalysisResults!$U$2:$U$1666,(AnalysisResults!$E$2:$E$1666='AE_SOC_PT Display'!$D27)*(AnalysisResults!$I$2:$I$1666='AE_SOC_PT Display'!G$4)*(AnalysisResults!$O$2:$O$1666='AE_SOC_PT Display'!$B27)*(AnalysisResults!$S$2:$S$1666='AE_SOC_PT Display'!$C27),"")</f>
        <v>(  0.0)</v>
      </c>
      <c r="H27" s="10" t="str" cm="1">
        <f t="array" ref="H27">_xlfn._xlws.FILTER(AnalysisResults!$U$2:$U$1666,(AnalysisResults!$E$2:$E$1666='AE_SOC_PT Display'!$D27)*(AnalysisResults!$I$2:$I$1666='AE_SOC_PT Display'!H$4)*(AnalysisResults!$O$2:$O$1666='AE_SOC_PT Display'!$B27)*(AnalysisResults!$S$2:$S$1666='AE_SOC_PT Display'!$C27),"")</f>
        <v>(  0.0)</v>
      </c>
    </row>
    <row r="28" spans="2:8" x14ac:dyDescent="0.45">
      <c r="B28" s="9" t="str">
        <v>CARDIAC DISORDERS</v>
      </c>
      <c r="C28" s="9" t="str">
        <v>BUNDLE BRANCH BLOCK LEFT</v>
      </c>
      <c r="D28" s="11" t="str">
        <v>Mth01_CatVar_ByGrp_n</v>
      </c>
      <c r="E28" s="9" t="str" cm="1">
        <f t="array" ref="E28">_xlfn._xlws.FILTER(AnalysisMethods!$H$2:$H$31,AnalysisMethods!$E$2:$E$31='AE_SOC_PT Display'!D28,"")</f>
        <v>n</v>
      </c>
      <c r="F28" s="10" t="str" cm="1">
        <f t="array" ref="F28">_xlfn._xlws.FILTER(AnalysisResults!$U$2:$U$1666,(AnalysisResults!$E$2:$E$1666='AE_SOC_PT Display'!$D28)*(AnalysisResults!$I$2:$I$1666='AE_SOC_PT Display'!F$4)*(AnalysisResults!$O$2:$O$1666='AE_SOC_PT Display'!$B28)*(AnalysisResults!$S$2:$S$1666='AE_SOC_PT Display'!$C28),"")</f>
        <v>1</v>
      </c>
      <c r="G28" s="10" t="str" cm="1">
        <f t="array" ref="G28">_xlfn._xlws.FILTER(AnalysisResults!$U$2:$U$1666,(AnalysisResults!$E$2:$E$1666='AE_SOC_PT Display'!$D28)*(AnalysisResults!$I$2:$I$1666='AE_SOC_PT Display'!G$4)*(AnalysisResults!$O$2:$O$1666='AE_SOC_PT Display'!$B28)*(AnalysisResults!$S$2:$S$1666='AE_SOC_PT Display'!$C28),"")</f>
        <v>0</v>
      </c>
      <c r="H28" s="10" t="str" cm="1">
        <f t="array" ref="H28">_xlfn._xlws.FILTER(AnalysisResults!$U$2:$U$1666,(AnalysisResults!$E$2:$E$1666='AE_SOC_PT Display'!$D28)*(AnalysisResults!$I$2:$I$1666='AE_SOC_PT Display'!H$4)*(AnalysisResults!$O$2:$O$1666='AE_SOC_PT Display'!$B28)*(AnalysisResults!$S$2:$S$1666='AE_SOC_PT Display'!$C28),"")</f>
        <v>0</v>
      </c>
    </row>
    <row r="29" spans="2:8" x14ac:dyDescent="0.45">
      <c r="B29" s="9" t="str">
        <v>CARDIAC DISORDERS</v>
      </c>
      <c r="C29" s="9" t="str">
        <v>BUNDLE BRANCH BLOCK LEFT</v>
      </c>
      <c r="D29" s="11" t="str">
        <v>Mth01_CatVar_ByGrp_pct</v>
      </c>
      <c r="E29" s="9" t="str" cm="1">
        <f t="array" ref="E29">_xlfn._xlws.FILTER(AnalysisMethods!$H$2:$H$31,AnalysisMethods!$E$2:$E$31='AE_SOC_PT Display'!D29,"")</f>
        <v>%</v>
      </c>
      <c r="F29" s="10" t="str" cm="1">
        <f t="array" ref="F29">_xlfn._xlws.FILTER(AnalysisResults!$U$2:$U$1666,(AnalysisResults!$E$2:$E$1666='AE_SOC_PT Display'!$D29)*(AnalysisResults!$I$2:$I$1666='AE_SOC_PT Display'!F$4)*(AnalysisResults!$O$2:$O$1666='AE_SOC_PT Display'!$B29)*(AnalysisResults!$S$2:$S$1666='AE_SOC_PT Display'!$C29),"")</f>
        <v>(  1.2)</v>
      </c>
      <c r="G29" s="10" t="str" cm="1">
        <f t="array" ref="G29">_xlfn._xlws.FILTER(AnalysisResults!$U$2:$U$1666,(AnalysisResults!$E$2:$E$1666='AE_SOC_PT Display'!$D29)*(AnalysisResults!$I$2:$I$1666='AE_SOC_PT Display'!G$4)*(AnalysisResults!$O$2:$O$1666='AE_SOC_PT Display'!$B29)*(AnalysisResults!$S$2:$S$1666='AE_SOC_PT Display'!$C29),"")</f>
        <v>(  0.0)</v>
      </c>
      <c r="H29" s="10" t="str" cm="1">
        <f t="array" ref="H29">_xlfn._xlws.FILTER(AnalysisResults!$U$2:$U$1666,(AnalysisResults!$E$2:$E$1666='AE_SOC_PT Display'!$D29)*(AnalysisResults!$I$2:$I$1666='AE_SOC_PT Display'!H$4)*(AnalysisResults!$O$2:$O$1666='AE_SOC_PT Display'!$B29)*(AnalysisResults!$S$2:$S$1666='AE_SOC_PT Display'!$C29),"")</f>
        <v>(  0.0)</v>
      </c>
    </row>
    <row r="30" spans="2:8" x14ac:dyDescent="0.45">
      <c r="B30" s="9" t="str">
        <v>CARDIAC DISORDERS</v>
      </c>
      <c r="C30" s="9" t="str">
        <v>BUNDLE BRANCH BLOCK RIGHT</v>
      </c>
      <c r="D30" s="11" t="str">
        <v>Mth01_CatVar_ByGrp_n</v>
      </c>
      <c r="E30" s="9" t="str" cm="1">
        <f t="array" ref="E30">_xlfn._xlws.FILTER(AnalysisMethods!$H$2:$H$31,AnalysisMethods!$E$2:$E$31='AE_SOC_PT Display'!D30,"")</f>
        <v>n</v>
      </c>
      <c r="F30" s="10" t="str" cm="1">
        <f t="array" ref="F30">_xlfn._xlws.FILTER(AnalysisResults!$U$2:$U$1666,(AnalysisResults!$E$2:$E$1666='AE_SOC_PT Display'!$D30)*(AnalysisResults!$I$2:$I$1666='AE_SOC_PT Display'!F$4)*(AnalysisResults!$O$2:$O$1666='AE_SOC_PT Display'!$B30)*(AnalysisResults!$S$2:$S$1666='AE_SOC_PT Display'!$C30),"")</f>
        <v>1</v>
      </c>
      <c r="G30" s="10" t="str" cm="1">
        <f t="array" ref="G30">_xlfn._xlws.FILTER(AnalysisResults!$U$2:$U$1666,(AnalysisResults!$E$2:$E$1666='AE_SOC_PT Display'!$D30)*(AnalysisResults!$I$2:$I$1666='AE_SOC_PT Display'!G$4)*(AnalysisResults!$O$2:$O$1666='AE_SOC_PT Display'!$B30)*(AnalysisResults!$S$2:$S$1666='AE_SOC_PT Display'!$C30),"")</f>
        <v>1</v>
      </c>
      <c r="H30" s="10" t="str" cm="1">
        <f t="array" ref="H30">_xlfn._xlws.FILTER(AnalysisResults!$U$2:$U$1666,(AnalysisResults!$E$2:$E$1666='AE_SOC_PT Display'!$D30)*(AnalysisResults!$I$2:$I$1666='AE_SOC_PT Display'!H$4)*(AnalysisResults!$O$2:$O$1666='AE_SOC_PT Display'!$B30)*(AnalysisResults!$S$2:$S$1666='AE_SOC_PT Display'!$C30),"")</f>
        <v>0</v>
      </c>
    </row>
    <row r="31" spans="2:8" x14ac:dyDescent="0.45">
      <c r="B31" s="9" t="str">
        <v>CARDIAC DISORDERS</v>
      </c>
      <c r="C31" s="9" t="str">
        <v>BUNDLE BRANCH BLOCK RIGHT</v>
      </c>
      <c r="D31" s="11" t="str">
        <v>Mth01_CatVar_ByGrp_pct</v>
      </c>
      <c r="E31" s="9" t="str" cm="1">
        <f t="array" ref="E31">_xlfn._xlws.FILTER(AnalysisMethods!$H$2:$H$31,AnalysisMethods!$E$2:$E$31='AE_SOC_PT Display'!D31,"")</f>
        <v>%</v>
      </c>
      <c r="F31" s="10" t="str" cm="1">
        <f t="array" ref="F31">_xlfn._xlws.FILTER(AnalysisResults!$U$2:$U$1666,(AnalysisResults!$E$2:$E$1666='AE_SOC_PT Display'!$D31)*(AnalysisResults!$I$2:$I$1666='AE_SOC_PT Display'!F$4)*(AnalysisResults!$O$2:$O$1666='AE_SOC_PT Display'!$B31)*(AnalysisResults!$S$2:$S$1666='AE_SOC_PT Display'!$C31),"")</f>
        <v>(  1.2)</v>
      </c>
      <c r="G31" s="10" t="str" cm="1">
        <f t="array" ref="G31">_xlfn._xlws.FILTER(AnalysisResults!$U$2:$U$1666,(AnalysisResults!$E$2:$E$1666='AE_SOC_PT Display'!$D31)*(AnalysisResults!$I$2:$I$1666='AE_SOC_PT Display'!G$4)*(AnalysisResults!$O$2:$O$1666='AE_SOC_PT Display'!$B31)*(AnalysisResults!$S$2:$S$1666='AE_SOC_PT Display'!$C31),"")</f>
        <v>(  1.2)</v>
      </c>
      <c r="H31" s="10" t="str" cm="1">
        <f t="array" ref="H31">_xlfn._xlws.FILTER(AnalysisResults!$U$2:$U$1666,(AnalysisResults!$E$2:$E$1666='AE_SOC_PT Display'!$D31)*(AnalysisResults!$I$2:$I$1666='AE_SOC_PT Display'!H$4)*(AnalysisResults!$O$2:$O$1666='AE_SOC_PT Display'!$B31)*(AnalysisResults!$S$2:$S$1666='AE_SOC_PT Display'!$C31),"")</f>
        <v>(  0.0)</v>
      </c>
    </row>
    <row r="32" spans="2:8" x14ac:dyDescent="0.45">
      <c r="B32" s="9" t="str">
        <v>CARDIAC DISORDERS</v>
      </c>
      <c r="C32" s="9" t="str">
        <v>CARDIAC DISORDER</v>
      </c>
      <c r="D32" s="11" t="str">
        <v>Mth01_CatVar_ByGrp_n</v>
      </c>
      <c r="E32" s="9" t="str" cm="1">
        <f t="array" ref="E32">_xlfn._xlws.FILTER(AnalysisMethods!$H$2:$H$31,AnalysisMethods!$E$2:$E$31='AE_SOC_PT Display'!D32,"")</f>
        <v>n</v>
      </c>
      <c r="F32" s="10" t="str" cm="1">
        <f t="array" ref="F32">_xlfn._xlws.FILTER(AnalysisResults!$U$2:$U$1666,(AnalysisResults!$E$2:$E$1666='AE_SOC_PT Display'!$D32)*(AnalysisResults!$I$2:$I$1666='AE_SOC_PT Display'!F$4)*(AnalysisResults!$O$2:$O$1666='AE_SOC_PT Display'!$B32)*(AnalysisResults!$S$2:$S$1666='AE_SOC_PT Display'!$C32),"")</f>
        <v>0</v>
      </c>
      <c r="G32" s="10" t="str" cm="1">
        <f t="array" ref="G32">_xlfn._xlws.FILTER(AnalysisResults!$U$2:$U$1666,(AnalysisResults!$E$2:$E$1666='AE_SOC_PT Display'!$D32)*(AnalysisResults!$I$2:$I$1666='AE_SOC_PT Display'!G$4)*(AnalysisResults!$O$2:$O$1666='AE_SOC_PT Display'!$B32)*(AnalysisResults!$S$2:$S$1666='AE_SOC_PT Display'!$C32),"")</f>
        <v>0</v>
      </c>
      <c r="H32" s="10" t="str" cm="1">
        <f t="array" ref="H32">_xlfn._xlws.FILTER(AnalysisResults!$U$2:$U$1666,(AnalysisResults!$E$2:$E$1666='AE_SOC_PT Display'!$D32)*(AnalysisResults!$I$2:$I$1666='AE_SOC_PT Display'!H$4)*(AnalysisResults!$O$2:$O$1666='AE_SOC_PT Display'!$B32)*(AnalysisResults!$S$2:$S$1666='AE_SOC_PT Display'!$C32),"")</f>
        <v>1</v>
      </c>
    </row>
    <row r="33" spans="2:8" x14ac:dyDescent="0.45">
      <c r="B33" s="9" t="str">
        <v>CARDIAC DISORDERS</v>
      </c>
      <c r="C33" s="9" t="str">
        <v>CARDIAC DISORDER</v>
      </c>
      <c r="D33" s="11" t="str">
        <v>Mth01_CatVar_ByGrp_pct</v>
      </c>
      <c r="E33" s="9" t="str" cm="1">
        <f t="array" ref="E33">_xlfn._xlws.FILTER(AnalysisMethods!$H$2:$H$31,AnalysisMethods!$E$2:$E$31='AE_SOC_PT Display'!D33,"")</f>
        <v>%</v>
      </c>
      <c r="F33" s="10" t="str" cm="1">
        <f t="array" ref="F33">_xlfn._xlws.FILTER(AnalysisResults!$U$2:$U$1666,(AnalysisResults!$E$2:$E$1666='AE_SOC_PT Display'!$D33)*(AnalysisResults!$I$2:$I$1666='AE_SOC_PT Display'!F$4)*(AnalysisResults!$O$2:$O$1666='AE_SOC_PT Display'!$B33)*(AnalysisResults!$S$2:$S$1666='AE_SOC_PT Display'!$C33),"")</f>
        <v>(  0.0)</v>
      </c>
      <c r="G33" s="10" t="str" cm="1">
        <f t="array" ref="G33">_xlfn._xlws.FILTER(AnalysisResults!$U$2:$U$1666,(AnalysisResults!$E$2:$E$1666='AE_SOC_PT Display'!$D33)*(AnalysisResults!$I$2:$I$1666='AE_SOC_PT Display'!G$4)*(AnalysisResults!$O$2:$O$1666='AE_SOC_PT Display'!$B33)*(AnalysisResults!$S$2:$S$1666='AE_SOC_PT Display'!$C33),"")</f>
        <v>(  0.0)</v>
      </c>
      <c r="H33" s="10" t="str" cm="1">
        <f t="array" ref="H33">_xlfn._xlws.FILTER(AnalysisResults!$U$2:$U$1666,(AnalysisResults!$E$2:$E$1666='AE_SOC_PT Display'!$D33)*(AnalysisResults!$I$2:$I$1666='AE_SOC_PT Display'!H$4)*(AnalysisResults!$O$2:$O$1666='AE_SOC_PT Display'!$B33)*(AnalysisResults!$S$2:$S$1666='AE_SOC_PT Display'!$C33),"")</f>
        <v>(  1.2)</v>
      </c>
    </row>
    <row r="34" spans="2:8" x14ac:dyDescent="0.45">
      <c r="B34" s="9" t="str">
        <v>CARDIAC DISORDERS</v>
      </c>
      <c r="C34" s="9" t="str">
        <v>CARDIAC FAILURE CONGESTIVE</v>
      </c>
      <c r="D34" s="11" t="str">
        <v>Mth01_CatVar_ByGrp_n</v>
      </c>
      <c r="E34" s="9" t="str" cm="1">
        <f t="array" ref="E34">_xlfn._xlws.FILTER(AnalysisMethods!$H$2:$H$31,AnalysisMethods!$E$2:$E$31='AE_SOC_PT Display'!D34,"")</f>
        <v>n</v>
      </c>
      <c r="F34" s="10" t="str" cm="1">
        <f t="array" ref="F34">_xlfn._xlws.FILTER(AnalysisResults!$U$2:$U$1666,(AnalysisResults!$E$2:$E$1666='AE_SOC_PT Display'!$D34)*(AnalysisResults!$I$2:$I$1666='AE_SOC_PT Display'!F$4)*(AnalysisResults!$O$2:$O$1666='AE_SOC_PT Display'!$B34)*(AnalysisResults!$S$2:$S$1666='AE_SOC_PT Display'!$C34),"")</f>
        <v>1</v>
      </c>
      <c r="G34" s="10" t="str" cm="1">
        <f t="array" ref="G34">_xlfn._xlws.FILTER(AnalysisResults!$U$2:$U$1666,(AnalysisResults!$E$2:$E$1666='AE_SOC_PT Display'!$D34)*(AnalysisResults!$I$2:$I$1666='AE_SOC_PT Display'!G$4)*(AnalysisResults!$O$2:$O$1666='AE_SOC_PT Display'!$B34)*(AnalysisResults!$S$2:$S$1666='AE_SOC_PT Display'!$C34),"")</f>
        <v>0</v>
      </c>
      <c r="H34" s="10" t="str" cm="1">
        <f t="array" ref="H34">_xlfn._xlws.FILTER(AnalysisResults!$U$2:$U$1666,(AnalysisResults!$E$2:$E$1666='AE_SOC_PT Display'!$D34)*(AnalysisResults!$I$2:$I$1666='AE_SOC_PT Display'!H$4)*(AnalysisResults!$O$2:$O$1666='AE_SOC_PT Display'!$B34)*(AnalysisResults!$S$2:$S$1666='AE_SOC_PT Display'!$C34),"")</f>
        <v>0</v>
      </c>
    </row>
    <row r="35" spans="2:8" x14ac:dyDescent="0.45">
      <c r="B35" s="9" t="str">
        <v>CARDIAC DISORDERS</v>
      </c>
      <c r="C35" s="9" t="str">
        <v>CARDIAC FAILURE CONGESTIVE</v>
      </c>
      <c r="D35" s="11" t="str">
        <v>Mth01_CatVar_ByGrp_pct</v>
      </c>
      <c r="E35" s="9" t="str" cm="1">
        <f t="array" ref="E35">_xlfn._xlws.FILTER(AnalysisMethods!$H$2:$H$31,AnalysisMethods!$E$2:$E$31='AE_SOC_PT Display'!D35,"")</f>
        <v>%</v>
      </c>
      <c r="F35" s="10" t="str" cm="1">
        <f t="array" ref="F35">_xlfn._xlws.FILTER(AnalysisResults!$U$2:$U$1666,(AnalysisResults!$E$2:$E$1666='AE_SOC_PT Display'!$D35)*(AnalysisResults!$I$2:$I$1666='AE_SOC_PT Display'!F$4)*(AnalysisResults!$O$2:$O$1666='AE_SOC_PT Display'!$B35)*(AnalysisResults!$S$2:$S$1666='AE_SOC_PT Display'!$C35),"")</f>
        <v>(  1.2)</v>
      </c>
      <c r="G35" s="10" t="str" cm="1">
        <f t="array" ref="G35">_xlfn._xlws.FILTER(AnalysisResults!$U$2:$U$1666,(AnalysisResults!$E$2:$E$1666='AE_SOC_PT Display'!$D35)*(AnalysisResults!$I$2:$I$1666='AE_SOC_PT Display'!G$4)*(AnalysisResults!$O$2:$O$1666='AE_SOC_PT Display'!$B35)*(AnalysisResults!$S$2:$S$1666='AE_SOC_PT Display'!$C35),"")</f>
        <v>(  0.0)</v>
      </c>
      <c r="H35" s="10" t="str" cm="1">
        <f t="array" ref="H35">_xlfn._xlws.FILTER(AnalysisResults!$U$2:$U$1666,(AnalysisResults!$E$2:$E$1666='AE_SOC_PT Display'!$D35)*(AnalysisResults!$I$2:$I$1666='AE_SOC_PT Display'!H$4)*(AnalysisResults!$O$2:$O$1666='AE_SOC_PT Display'!$B35)*(AnalysisResults!$S$2:$S$1666='AE_SOC_PT Display'!$C35),"")</f>
        <v>(  0.0)</v>
      </c>
    </row>
    <row r="36" spans="2:8" x14ac:dyDescent="0.45">
      <c r="B36" s="9" t="str">
        <v>CARDIAC DISORDERS</v>
      </c>
      <c r="C36" s="9" t="str">
        <v>MYOCARDIAL INFARCTION</v>
      </c>
      <c r="D36" s="11" t="str">
        <v>Mth01_CatVar_ByGrp_n</v>
      </c>
      <c r="E36" s="9" t="str" cm="1">
        <f t="array" ref="E36">_xlfn._xlws.FILTER(AnalysisMethods!$H$2:$H$31,AnalysisMethods!$E$2:$E$31='AE_SOC_PT Display'!D36,"")</f>
        <v>n</v>
      </c>
      <c r="F36" s="10" t="str" cm="1">
        <f t="array" ref="F36">_xlfn._xlws.FILTER(AnalysisResults!$U$2:$U$1666,(AnalysisResults!$E$2:$E$1666='AE_SOC_PT Display'!$D36)*(AnalysisResults!$I$2:$I$1666='AE_SOC_PT Display'!F$4)*(AnalysisResults!$O$2:$O$1666='AE_SOC_PT Display'!$B36)*(AnalysisResults!$S$2:$S$1666='AE_SOC_PT Display'!$C36),"")</f>
        <v>4</v>
      </c>
      <c r="G36" s="10" t="str" cm="1">
        <f t="array" ref="G36">_xlfn._xlws.FILTER(AnalysisResults!$U$2:$U$1666,(AnalysisResults!$E$2:$E$1666='AE_SOC_PT Display'!$D36)*(AnalysisResults!$I$2:$I$1666='AE_SOC_PT Display'!G$4)*(AnalysisResults!$O$2:$O$1666='AE_SOC_PT Display'!$B36)*(AnalysisResults!$S$2:$S$1666='AE_SOC_PT Display'!$C36),"")</f>
        <v>2</v>
      </c>
      <c r="H36" s="10" t="str" cm="1">
        <f t="array" ref="H36">_xlfn._xlws.FILTER(AnalysisResults!$U$2:$U$1666,(AnalysisResults!$E$2:$E$1666='AE_SOC_PT Display'!$D36)*(AnalysisResults!$I$2:$I$1666='AE_SOC_PT Display'!H$4)*(AnalysisResults!$O$2:$O$1666='AE_SOC_PT Display'!$B36)*(AnalysisResults!$S$2:$S$1666='AE_SOC_PT Display'!$C36),"")</f>
        <v>4</v>
      </c>
    </row>
    <row r="37" spans="2:8" x14ac:dyDescent="0.45">
      <c r="B37" s="9" t="str">
        <v>CARDIAC DISORDERS</v>
      </c>
      <c r="C37" s="9" t="str">
        <v>MYOCARDIAL INFARCTION</v>
      </c>
      <c r="D37" s="11" t="str">
        <v>Mth01_CatVar_ByGrp_pct</v>
      </c>
      <c r="E37" s="9" t="str" cm="1">
        <f t="array" ref="E37">_xlfn._xlws.FILTER(AnalysisMethods!$H$2:$H$31,AnalysisMethods!$E$2:$E$31='AE_SOC_PT Display'!D37,"")</f>
        <v>%</v>
      </c>
      <c r="F37" s="10" t="str" cm="1">
        <f t="array" ref="F37">_xlfn._xlws.FILTER(AnalysisResults!$U$2:$U$1666,(AnalysisResults!$E$2:$E$1666='AE_SOC_PT Display'!$D37)*(AnalysisResults!$I$2:$I$1666='AE_SOC_PT Display'!F$4)*(AnalysisResults!$O$2:$O$1666='AE_SOC_PT Display'!$B37)*(AnalysisResults!$S$2:$S$1666='AE_SOC_PT Display'!$C37),"")</f>
        <v>(  4.7)</v>
      </c>
      <c r="G37" s="10" t="str" cm="1">
        <f t="array" ref="G37">_xlfn._xlws.FILTER(AnalysisResults!$U$2:$U$1666,(AnalysisResults!$E$2:$E$1666='AE_SOC_PT Display'!$D37)*(AnalysisResults!$I$2:$I$1666='AE_SOC_PT Display'!G$4)*(AnalysisResults!$O$2:$O$1666='AE_SOC_PT Display'!$B37)*(AnalysisResults!$S$2:$S$1666='AE_SOC_PT Display'!$C37),"")</f>
        <v>(  2.4)</v>
      </c>
      <c r="H37" s="10" t="str" cm="1">
        <f t="array" ref="H37">_xlfn._xlws.FILTER(AnalysisResults!$U$2:$U$1666,(AnalysisResults!$E$2:$E$1666='AE_SOC_PT Display'!$D37)*(AnalysisResults!$I$2:$I$1666='AE_SOC_PT Display'!H$4)*(AnalysisResults!$O$2:$O$1666='AE_SOC_PT Display'!$B37)*(AnalysisResults!$S$2:$S$1666='AE_SOC_PT Display'!$C37),"")</f>
        <v>(  4.8)</v>
      </c>
    </row>
    <row r="38" spans="2:8" x14ac:dyDescent="0.45">
      <c r="B38" s="9" t="str">
        <v>CARDIAC DISORDERS</v>
      </c>
      <c r="C38" s="9" t="str">
        <v>PALPITATIONS</v>
      </c>
      <c r="D38" s="11" t="str">
        <v>Mth01_CatVar_ByGrp_n</v>
      </c>
      <c r="E38" s="9" t="str" cm="1">
        <f t="array" ref="E38">_xlfn._xlws.FILTER(AnalysisMethods!$H$2:$H$31,AnalysisMethods!$E$2:$E$31='AE_SOC_PT Display'!D38,"")</f>
        <v>n</v>
      </c>
      <c r="F38" s="10" t="str" cm="1">
        <f t="array" ref="F38">_xlfn._xlws.FILTER(AnalysisResults!$U$2:$U$1666,(AnalysisResults!$E$2:$E$1666='AE_SOC_PT Display'!$D38)*(AnalysisResults!$I$2:$I$1666='AE_SOC_PT Display'!F$4)*(AnalysisResults!$O$2:$O$1666='AE_SOC_PT Display'!$B38)*(AnalysisResults!$S$2:$S$1666='AE_SOC_PT Display'!$C38),"")</f>
        <v>0</v>
      </c>
      <c r="G38" s="10" t="str" cm="1">
        <f t="array" ref="G38">_xlfn._xlws.FILTER(AnalysisResults!$U$2:$U$1666,(AnalysisResults!$E$2:$E$1666='AE_SOC_PT Display'!$D38)*(AnalysisResults!$I$2:$I$1666='AE_SOC_PT Display'!G$4)*(AnalysisResults!$O$2:$O$1666='AE_SOC_PT Display'!$B38)*(AnalysisResults!$S$2:$S$1666='AE_SOC_PT Display'!$C38),"")</f>
        <v>2</v>
      </c>
      <c r="H38" s="10" t="str" cm="1">
        <f t="array" ref="H38">_xlfn._xlws.FILTER(AnalysisResults!$U$2:$U$1666,(AnalysisResults!$E$2:$E$1666='AE_SOC_PT Display'!$D38)*(AnalysisResults!$I$2:$I$1666='AE_SOC_PT Display'!H$4)*(AnalysisResults!$O$2:$O$1666='AE_SOC_PT Display'!$B38)*(AnalysisResults!$S$2:$S$1666='AE_SOC_PT Display'!$C38),"")</f>
        <v>0</v>
      </c>
    </row>
    <row r="39" spans="2:8" x14ac:dyDescent="0.45">
      <c r="B39" s="9" t="str">
        <v>CARDIAC DISORDERS</v>
      </c>
      <c r="C39" s="9" t="str">
        <v>PALPITATIONS</v>
      </c>
      <c r="D39" s="11" t="str">
        <v>Mth01_CatVar_ByGrp_pct</v>
      </c>
      <c r="E39" s="9" t="str" cm="1">
        <f t="array" ref="E39">_xlfn._xlws.FILTER(AnalysisMethods!$H$2:$H$31,AnalysisMethods!$E$2:$E$31='AE_SOC_PT Display'!D39,"")</f>
        <v>%</v>
      </c>
      <c r="F39" s="10" t="str" cm="1">
        <f t="array" ref="F39">_xlfn._xlws.FILTER(AnalysisResults!$U$2:$U$1666,(AnalysisResults!$E$2:$E$1666='AE_SOC_PT Display'!$D39)*(AnalysisResults!$I$2:$I$1666='AE_SOC_PT Display'!F$4)*(AnalysisResults!$O$2:$O$1666='AE_SOC_PT Display'!$B39)*(AnalysisResults!$S$2:$S$1666='AE_SOC_PT Display'!$C39),"")</f>
        <v>(  0.0)</v>
      </c>
      <c r="G39" s="10" t="str" cm="1">
        <f t="array" ref="G39">_xlfn._xlws.FILTER(AnalysisResults!$U$2:$U$1666,(AnalysisResults!$E$2:$E$1666='AE_SOC_PT Display'!$D39)*(AnalysisResults!$I$2:$I$1666='AE_SOC_PT Display'!G$4)*(AnalysisResults!$O$2:$O$1666='AE_SOC_PT Display'!$B39)*(AnalysisResults!$S$2:$S$1666='AE_SOC_PT Display'!$C39),"")</f>
        <v>(  2.4)</v>
      </c>
      <c r="H39" s="10" t="str" cm="1">
        <f t="array" ref="H39">_xlfn._xlws.FILTER(AnalysisResults!$U$2:$U$1666,(AnalysisResults!$E$2:$E$1666='AE_SOC_PT Display'!$D39)*(AnalysisResults!$I$2:$I$1666='AE_SOC_PT Display'!H$4)*(AnalysisResults!$O$2:$O$1666='AE_SOC_PT Display'!$B39)*(AnalysisResults!$S$2:$S$1666='AE_SOC_PT Display'!$C39),"")</f>
        <v>(  0.0)</v>
      </c>
    </row>
    <row r="40" spans="2:8" x14ac:dyDescent="0.45">
      <c r="B40" s="9" t="str">
        <v>CARDIAC DISORDERS</v>
      </c>
      <c r="C40" s="9" t="str">
        <v>SINUS ARRHYTHMIA</v>
      </c>
      <c r="D40" s="11" t="str">
        <v>Mth01_CatVar_ByGrp_n</v>
      </c>
      <c r="E40" s="9" t="str" cm="1">
        <f t="array" ref="E40">_xlfn._xlws.FILTER(AnalysisMethods!$H$2:$H$31,AnalysisMethods!$E$2:$E$31='AE_SOC_PT Display'!D40,"")</f>
        <v>n</v>
      </c>
      <c r="F40" s="10" t="str" cm="1">
        <f t="array" ref="F40">_xlfn._xlws.FILTER(AnalysisResults!$U$2:$U$1666,(AnalysisResults!$E$2:$E$1666='AE_SOC_PT Display'!$D40)*(AnalysisResults!$I$2:$I$1666='AE_SOC_PT Display'!F$4)*(AnalysisResults!$O$2:$O$1666='AE_SOC_PT Display'!$B40)*(AnalysisResults!$S$2:$S$1666='AE_SOC_PT Display'!$C40),"")</f>
        <v>1</v>
      </c>
      <c r="G40" s="10" t="str" cm="1">
        <f t="array" ref="G40">_xlfn._xlws.FILTER(AnalysisResults!$U$2:$U$1666,(AnalysisResults!$E$2:$E$1666='AE_SOC_PT Display'!$D40)*(AnalysisResults!$I$2:$I$1666='AE_SOC_PT Display'!G$4)*(AnalysisResults!$O$2:$O$1666='AE_SOC_PT Display'!$B40)*(AnalysisResults!$S$2:$S$1666='AE_SOC_PT Display'!$C40),"")</f>
        <v>0</v>
      </c>
      <c r="H40" s="10" t="str" cm="1">
        <f t="array" ref="H40">_xlfn._xlws.FILTER(AnalysisResults!$U$2:$U$1666,(AnalysisResults!$E$2:$E$1666='AE_SOC_PT Display'!$D40)*(AnalysisResults!$I$2:$I$1666='AE_SOC_PT Display'!H$4)*(AnalysisResults!$O$2:$O$1666='AE_SOC_PT Display'!$B40)*(AnalysisResults!$S$2:$S$1666='AE_SOC_PT Display'!$C40),"")</f>
        <v>0</v>
      </c>
    </row>
    <row r="41" spans="2:8" x14ac:dyDescent="0.45">
      <c r="B41" s="9" t="str">
        <v>CARDIAC DISORDERS</v>
      </c>
      <c r="C41" s="9" t="str">
        <v>SINUS ARRHYTHMIA</v>
      </c>
      <c r="D41" s="11" t="str">
        <v>Mth01_CatVar_ByGrp_pct</v>
      </c>
      <c r="E41" s="9" t="str" cm="1">
        <f t="array" ref="E41">_xlfn._xlws.FILTER(AnalysisMethods!$H$2:$H$31,AnalysisMethods!$E$2:$E$31='AE_SOC_PT Display'!D41,"")</f>
        <v>%</v>
      </c>
      <c r="F41" s="10" t="str" cm="1">
        <f t="array" ref="F41">_xlfn._xlws.FILTER(AnalysisResults!$U$2:$U$1666,(AnalysisResults!$E$2:$E$1666='AE_SOC_PT Display'!$D41)*(AnalysisResults!$I$2:$I$1666='AE_SOC_PT Display'!F$4)*(AnalysisResults!$O$2:$O$1666='AE_SOC_PT Display'!$B41)*(AnalysisResults!$S$2:$S$1666='AE_SOC_PT Display'!$C41),"")</f>
        <v>(  1.2)</v>
      </c>
      <c r="G41" s="10" t="str" cm="1">
        <f t="array" ref="G41">_xlfn._xlws.FILTER(AnalysisResults!$U$2:$U$1666,(AnalysisResults!$E$2:$E$1666='AE_SOC_PT Display'!$D41)*(AnalysisResults!$I$2:$I$1666='AE_SOC_PT Display'!G$4)*(AnalysisResults!$O$2:$O$1666='AE_SOC_PT Display'!$B41)*(AnalysisResults!$S$2:$S$1666='AE_SOC_PT Display'!$C41),"")</f>
        <v>(  0.0)</v>
      </c>
      <c r="H41" s="10" t="str" cm="1">
        <f t="array" ref="H41">_xlfn._xlws.FILTER(AnalysisResults!$U$2:$U$1666,(AnalysisResults!$E$2:$E$1666='AE_SOC_PT Display'!$D41)*(AnalysisResults!$I$2:$I$1666='AE_SOC_PT Display'!H$4)*(AnalysisResults!$O$2:$O$1666='AE_SOC_PT Display'!$B41)*(AnalysisResults!$S$2:$S$1666='AE_SOC_PT Display'!$C41),"")</f>
        <v>(  0.0)</v>
      </c>
    </row>
    <row r="42" spans="2:8" x14ac:dyDescent="0.45">
      <c r="B42" s="9" t="str">
        <v>CARDIAC DISORDERS</v>
      </c>
      <c r="C42" s="9" t="str">
        <v>SINUS BRADYCARDIA</v>
      </c>
      <c r="D42" s="11" t="str">
        <v>Mth01_CatVar_ByGrp_n</v>
      </c>
      <c r="E42" s="9" t="str" cm="1">
        <f t="array" ref="E42">_xlfn._xlws.FILTER(AnalysisMethods!$H$2:$H$31,AnalysisMethods!$E$2:$E$31='AE_SOC_PT Display'!D42,"")</f>
        <v>n</v>
      </c>
      <c r="F42" s="10" t="str" cm="1">
        <f t="array" ref="F42">_xlfn._xlws.FILTER(AnalysisResults!$U$2:$U$1666,(AnalysisResults!$E$2:$E$1666='AE_SOC_PT Display'!$D42)*(AnalysisResults!$I$2:$I$1666='AE_SOC_PT Display'!F$4)*(AnalysisResults!$O$2:$O$1666='AE_SOC_PT Display'!$B42)*(AnalysisResults!$S$2:$S$1666='AE_SOC_PT Display'!$C42),"")</f>
        <v>2</v>
      </c>
      <c r="G42" s="10" t="str" cm="1">
        <f t="array" ref="G42">_xlfn._xlws.FILTER(AnalysisResults!$U$2:$U$1666,(AnalysisResults!$E$2:$E$1666='AE_SOC_PT Display'!$D42)*(AnalysisResults!$I$2:$I$1666='AE_SOC_PT Display'!G$4)*(AnalysisResults!$O$2:$O$1666='AE_SOC_PT Display'!$B42)*(AnalysisResults!$S$2:$S$1666='AE_SOC_PT Display'!$C42),"")</f>
        <v>7</v>
      </c>
      <c r="H42" s="10" t="str" cm="1">
        <f t="array" ref="H42">_xlfn._xlws.FILTER(AnalysisResults!$U$2:$U$1666,(AnalysisResults!$E$2:$E$1666='AE_SOC_PT Display'!$D42)*(AnalysisResults!$I$2:$I$1666='AE_SOC_PT Display'!H$4)*(AnalysisResults!$O$2:$O$1666='AE_SOC_PT Display'!$B42)*(AnalysisResults!$S$2:$S$1666='AE_SOC_PT Display'!$C42),"")</f>
        <v>8</v>
      </c>
    </row>
    <row r="43" spans="2:8" x14ac:dyDescent="0.45">
      <c r="B43" s="9" t="str">
        <v>CARDIAC DISORDERS</v>
      </c>
      <c r="C43" s="9" t="str">
        <v>SINUS BRADYCARDIA</v>
      </c>
      <c r="D43" s="11" t="str">
        <v>Mth01_CatVar_ByGrp_pct</v>
      </c>
      <c r="E43" s="9" t="str" cm="1">
        <f t="array" ref="E43">_xlfn._xlws.FILTER(AnalysisMethods!$H$2:$H$31,AnalysisMethods!$E$2:$E$31='AE_SOC_PT Display'!D43,"")</f>
        <v>%</v>
      </c>
      <c r="F43" s="10" t="str" cm="1">
        <f t="array" ref="F43">_xlfn._xlws.FILTER(AnalysisResults!$U$2:$U$1666,(AnalysisResults!$E$2:$E$1666='AE_SOC_PT Display'!$D43)*(AnalysisResults!$I$2:$I$1666='AE_SOC_PT Display'!F$4)*(AnalysisResults!$O$2:$O$1666='AE_SOC_PT Display'!$B43)*(AnalysisResults!$S$2:$S$1666='AE_SOC_PT Display'!$C43),"")</f>
        <v>(  2.3)</v>
      </c>
      <c r="G43" s="10" t="str" cm="1">
        <f t="array" ref="G43">_xlfn._xlws.FILTER(AnalysisResults!$U$2:$U$1666,(AnalysisResults!$E$2:$E$1666='AE_SOC_PT Display'!$D43)*(AnalysisResults!$I$2:$I$1666='AE_SOC_PT Display'!G$4)*(AnalysisResults!$O$2:$O$1666='AE_SOC_PT Display'!$B43)*(AnalysisResults!$S$2:$S$1666='AE_SOC_PT Display'!$C43),"")</f>
        <v>(  8.3)</v>
      </c>
      <c r="H43" s="10" t="str" cm="1">
        <f t="array" ref="H43">_xlfn._xlws.FILTER(AnalysisResults!$U$2:$U$1666,(AnalysisResults!$E$2:$E$1666='AE_SOC_PT Display'!$D43)*(AnalysisResults!$I$2:$I$1666='AE_SOC_PT Display'!H$4)*(AnalysisResults!$O$2:$O$1666='AE_SOC_PT Display'!$B43)*(AnalysisResults!$S$2:$S$1666='AE_SOC_PT Display'!$C43),"")</f>
        <v>(  9.5)</v>
      </c>
    </row>
    <row r="44" spans="2:8" x14ac:dyDescent="0.45">
      <c r="B44" s="9" t="str">
        <v>CARDIAC DISORDERS</v>
      </c>
      <c r="C44" s="9" t="str">
        <v>SUPRAVENTRICULAR EXTRASYSTOLES</v>
      </c>
      <c r="D44" s="11" t="str">
        <v>Mth01_CatVar_ByGrp_n</v>
      </c>
      <c r="E44" s="9" t="str" cm="1">
        <f t="array" ref="E44">_xlfn._xlws.FILTER(AnalysisMethods!$H$2:$H$31,AnalysisMethods!$E$2:$E$31='AE_SOC_PT Display'!D44,"")</f>
        <v>n</v>
      </c>
      <c r="F44" s="10" t="str" cm="1">
        <f t="array" ref="F44">_xlfn._xlws.FILTER(AnalysisResults!$U$2:$U$1666,(AnalysisResults!$E$2:$E$1666='AE_SOC_PT Display'!$D44)*(AnalysisResults!$I$2:$I$1666='AE_SOC_PT Display'!F$4)*(AnalysisResults!$O$2:$O$1666='AE_SOC_PT Display'!$B44)*(AnalysisResults!$S$2:$S$1666='AE_SOC_PT Display'!$C44),"")</f>
        <v>1</v>
      </c>
      <c r="G44" s="10" t="str" cm="1">
        <f t="array" ref="G44">_xlfn._xlws.FILTER(AnalysisResults!$U$2:$U$1666,(AnalysisResults!$E$2:$E$1666='AE_SOC_PT Display'!$D44)*(AnalysisResults!$I$2:$I$1666='AE_SOC_PT Display'!G$4)*(AnalysisResults!$O$2:$O$1666='AE_SOC_PT Display'!$B44)*(AnalysisResults!$S$2:$S$1666='AE_SOC_PT Display'!$C44),"")</f>
        <v>1</v>
      </c>
      <c r="H44" s="10" t="str" cm="1">
        <f t="array" ref="H44">_xlfn._xlws.FILTER(AnalysisResults!$U$2:$U$1666,(AnalysisResults!$E$2:$E$1666='AE_SOC_PT Display'!$D44)*(AnalysisResults!$I$2:$I$1666='AE_SOC_PT Display'!H$4)*(AnalysisResults!$O$2:$O$1666='AE_SOC_PT Display'!$B44)*(AnalysisResults!$S$2:$S$1666='AE_SOC_PT Display'!$C44),"")</f>
        <v>1</v>
      </c>
    </row>
    <row r="45" spans="2:8" x14ac:dyDescent="0.45">
      <c r="B45" s="9" t="str">
        <v>CARDIAC DISORDERS</v>
      </c>
      <c r="C45" s="9" t="str">
        <v>SUPRAVENTRICULAR EXTRASYSTOLES</v>
      </c>
      <c r="D45" s="11" t="str">
        <v>Mth01_CatVar_ByGrp_pct</v>
      </c>
      <c r="E45" s="9" t="str" cm="1">
        <f t="array" ref="E45">_xlfn._xlws.FILTER(AnalysisMethods!$H$2:$H$31,AnalysisMethods!$E$2:$E$31='AE_SOC_PT Display'!D45,"")</f>
        <v>%</v>
      </c>
      <c r="F45" s="10" t="str" cm="1">
        <f t="array" ref="F45">_xlfn._xlws.FILTER(AnalysisResults!$U$2:$U$1666,(AnalysisResults!$E$2:$E$1666='AE_SOC_PT Display'!$D45)*(AnalysisResults!$I$2:$I$1666='AE_SOC_PT Display'!F$4)*(AnalysisResults!$O$2:$O$1666='AE_SOC_PT Display'!$B45)*(AnalysisResults!$S$2:$S$1666='AE_SOC_PT Display'!$C45),"")</f>
        <v>(  1.2)</v>
      </c>
      <c r="G45" s="10" t="str" cm="1">
        <f t="array" ref="G45">_xlfn._xlws.FILTER(AnalysisResults!$U$2:$U$1666,(AnalysisResults!$E$2:$E$1666='AE_SOC_PT Display'!$D45)*(AnalysisResults!$I$2:$I$1666='AE_SOC_PT Display'!G$4)*(AnalysisResults!$O$2:$O$1666='AE_SOC_PT Display'!$B45)*(AnalysisResults!$S$2:$S$1666='AE_SOC_PT Display'!$C45),"")</f>
        <v>(  1.2)</v>
      </c>
      <c r="H45" s="10" t="str" cm="1">
        <f t="array" ref="H45">_xlfn._xlws.FILTER(AnalysisResults!$U$2:$U$1666,(AnalysisResults!$E$2:$E$1666='AE_SOC_PT Display'!$D45)*(AnalysisResults!$I$2:$I$1666='AE_SOC_PT Display'!H$4)*(AnalysisResults!$O$2:$O$1666='AE_SOC_PT Display'!$B45)*(AnalysisResults!$S$2:$S$1666='AE_SOC_PT Display'!$C45),"")</f>
        <v>(  1.2)</v>
      </c>
    </row>
    <row r="46" spans="2:8" x14ac:dyDescent="0.45">
      <c r="B46" s="9" t="str">
        <v>CARDIAC DISORDERS</v>
      </c>
      <c r="C46" s="9" t="str">
        <v>SUPRAVENTRICULAR TACHYCARDIA</v>
      </c>
      <c r="D46" s="11" t="str">
        <v>Mth01_CatVar_ByGrp_n</v>
      </c>
      <c r="E46" s="9" t="str" cm="1">
        <f t="array" ref="E46">_xlfn._xlws.FILTER(AnalysisMethods!$H$2:$H$31,AnalysisMethods!$E$2:$E$31='AE_SOC_PT Display'!D46,"")</f>
        <v>n</v>
      </c>
      <c r="F46" s="10" t="str" cm="1">
        <f t="array" ref="F46">_xlfn._xlws.FILTER(AnalysisResults!$U$2:$U$1666,(AnalysisResults!$E$2:$E$1666='AE_SOC_PT Display'!$D46)*(AnalysisResults!$I$2:$I$1666='AE_SOC_PT Display'!F$4)*(AnalysisResults!$O$2:$O$1666='AE_SOC_PT Display'!$B46)*(AnalysisResults!$S$2:$S$1666='AE_SOC_PT Display'!$C46),"")</f>
        <v>0</v>
      </c>
      <c r="G46" s="10" t="str" cm="1">
        <f t="array" ref="G46">_xlfn._xlws.FILTER(AnalysisResults!$U$2:$U$1666,(AnalysisResults!$E$2:$E$1666='AE_SOC_PT Display'!$D46)*(AnalysisResults!$I$2:$I$1666='AE_SOC_PT Display'!G$4)*(AnalysisResults!$O$2:$O$1666='AE_SOC_PT Display'!$B46)*(AnalysisResults!$S$2:$S$1666='AE_SOC_PT Display'!$C46),"")</f>
        <v>1</v>
      </c>
      <c r="H46" s="10" t="str" cm="1">
        <f t="array" ref="H46">_xlfn._xlws.FILTER(AnalysisResults!$U$2:$U$1666,(AnalysisResults!$E$2:$E$1666='AE_SOC_PT Display'!$D46)*(AnalysisResults!$I$2:$I$1666='AE_SOC_PT Display'!H$4)*(AnalysisResults!$O$2:$O$1666='AE_SOC_PT Display'!$B46)*(AnalysisResults!$S$2:$S$1666='AE_SOC_PT Display'!$C46),"")</f>
        <v>0</v>
      </c>
    </row>
    <row r="47" spans="2:8" x14ac:dyDescent="0.45">
      <c r="B47" s="9" t="str">
        <v>CARDIAC DISORDERS</v>
      </c>
      <c r="C47" s="9" t="str">
        <v>SUPRAVENTRICULAR TACHYCARDIA</v>
      </c>
      <c r="D47" s="11" t="str">
        <v>Mth01_CatVar_ByGrp_pct</v>
      </c>
      <c r="E47" s="9" t="str" cm="1">
        <f t="array" ref="E47">_xlfn._xlws.FILTER(AnalysisMethods!$H$2:$H$31,AnalysisMethods!$E$2:$E$31='AE_SOC_PT Display'!D47,"")</f>
        <v>%</v>
      </c>
      <c r="F47" s="10" t="str" cm="1">
        <f t="array" ref="F47">_xlfn._xlws.FILTER(AnalysisResults!$U$2:$U$1666,(AnalysisResults!$E$2:$E$1666='AE_SOC_PT Display'!$D47)*(AnalysisResults!$I$2:$I$1666='AE_SOC_PT Display'!F$4)*(AnalysisResults!$O$2:$O$1666='AE_SOC_PT Display'!$B47)*(AnalysisResults!$S$2:$S$1666='AE_SOC_PT Display'!$C47),"")</f>
        <v>(  0.0)</v>
      </c>
      <c r="G47" s="10" t="str" cm="1">
        <f t="array" ref="G47">_xlfn._xlws.FILTER(AnalysisResults!$U$2:$U$1666,(AnalysisResults!$E$2:$E$1666='AE_SOC_PT Display'!$D47)*(AnalysisResults!$I$2:$I$1666='AE_SOC_PT Display'!G$4)*(AnalysisResults!$O$2:$O$1666='AE_SOC_PT Display'!$B47)*(AnalysisResults!$S$2:$S$1666='AE_SOC_PT Display'!$C47),"")</f>
        <v>(  1.2)</v>
      </c>
      <c r="H47" s="10" t="str" cm="1">
        <f t="array" ref="H47">_xlfn._xlws.FILTER(AnalysisResults!$U$2:$U$1666,(AnalysisResults!$E$2:$E$1666='AE_SOC_PT Display'!$D47)*(AnalysisResults!$I$2:$I$1666='AE_SOC_PT Display'!H$4)*(AnalysisResults!$O$2:$O$1666='AE_SOC_PT Display'!$B47)*(AnalysisResults!$S$2:$S$1666='AE_SOC_PT Display'!$C47),"")</f>
        <v>(  0.0)</v>
      </c>
    </row>
    <row r="48" spans="2:8" x14ac:dyDescent="0.45">
      <c r="B48" s="9" t="str">
        <v>CARDIAC DISORDERS</v>
      </c>
      <c r="C48" s="9" t="str">
        <v>TACHYCARDIA</v>
      </c>
      <c r="D48" s="11" t="str">
        <v>Mth01_CatVar_ByGrp_n</v>
      </c>
      <c r="E48" s="9" t="str" cm="1">
        <f t="array" ref="E48">_xlfn._xlws.FILTER(AnalysisMethods!$H$2:$H$31,AnalysisMethods!$E$2:$E$31='AE_SOC_PT Display'!D48,"")</f>
        <v>n</v>
      </c>
      <c r="F48" s="10" t="str" cm="1">
        <f t="array" ref="F48">_xlfn._xlws.FILTER(AnalysisResults!$U$2:$U$1666,(AnalysisResults!$E$2:$E$1666='AE_SOC_PT Display'!$D48)*(AnalysisResults!$I$2:$I$1666='AE_SOC_PT Display'!F$4)*(AnalysisResults!$O$2:$O$1666='AE_SOC_PT Display'!$B48)*(AnalysisResults!$S$2:$S$1666='AE_SOC_PT Display'!$C48),"")</f>
        <v>1</v>
      </c>
      <c r="G48" s="10" t="str" cm="1">
        <f t="array" ref="G48">_xlfn._xlws.FILTER(AnalysisResults!$U$2:$U$1666,(AnalysisResults!$E$2:$E$1666='AE_SOC_PT Display'!$D48)*(AnalysisResults!$I$2:$I$1666='AE_SOC_PT Display'!G$4)*(AnalysisResults!$O$2:$O$1666='AE_SOC_PT Display'!$B48)*(AnalysisResults!$S$2:$S$1666='AE_SOC_PT Display'!$C48),"")</f>
        <v>0</v>
      </c>
      <c r="H48" s="10" t="str" cm="1">
        <f t="array" ref="H48">_xlfn._xlws.FILTER(AnalysisResults!$U$2:$U$1666,(AnalysisResults!$E$2:$E$1666='AE_SOC_PT Display'!$D48)*(AnalysisResults!$I$2:$I$1666='AE_SOC_PT Display'!H$4)*(AnalysisResults!$O$2:$O$1666='AE_SOC_PT Display'!$B48)*(AnalysisResults!$S$2:$S$1666='AE_SOC_PT Display'!$C48),"")</f>
        <v>0</v>
      </c>
    </row>
    <row r="49" spans="2:8" x14ac:dyDescent="0.45">
      <c r="B49" s="9" t="str">
        <v>CARDIAC DISORDERS</v>
      </c>
      <c r="C49" s="9" t="str">
        <v>TACHYCARDIA</v>
      </c>
      <c r="D49" s="11" t="str">
        <v>Mth01_CatVar_ByGrp_pct</v>
      </c>
      <c r="E49" s="9" t="str" cm="1">
        <f t="array" ref="E49">_xlfn._xlws.FILTER(AnalysisMethods!$H$2:$H$31,AnalysisMethods!$E$2:$E$31='AE_SOC_PT Display'!D49,"")</f>
        <v>%</v>
      </c>
      <c r="F49" s="10" t="str" cm="1">
        <f t="array" ref="F49">_xlfn._xlws.FILTER(AnalysisResults!$U$2:$U$1666,(AnalysisResults!$E$2:$E$1666='AE_SOC_PT Display'!$D49)*(AnalysisResults!$I$2:$I$1666='AE_SOC_PT Display'!F$4)*(AnalysisResults!$O$2:$O$1666='AE_SOC_PT Display'!$B49)*(AnalysisResults!$S$2:$S$1666='AE_SOC_PT Display'!$C49),"")</f>
        <v>(  1.2)</v>
      </c>
      <c r="G49" s="10" t="str" cm="1">
        <f t="array" ref="G49">_xlfn._xlws.FILTER(AnalysisResults!$U$2:$U$1666,(AnalysisResults!$E$2:$E$1666='AE_SOC_PT Display'!$D49)*(AnalysisResults!$I$2:$I$1666='AE_SOC_PT Display'!G$4)*(AnalysisResults!$O$2:$O$1666='AE_SOC_PT Display'!$B49)*(AnalysisResults!$S$2:$S$1666='AE_SOC_PT Display'!$C49),"")</f>
        <v>(  0.0)</v>
      </c>
      <c r="H49" s="10" t="str" cm="1">
        <f t="array" ref="H49">_xlfn._xlws.FILTER(AnalysisResults!$U$2:$U$1666,(AnalysisResults!$E$2:$E$1666='AE_SOC_PT Display'!$D49)*(AnalysisResults!$I$2:$I$1666='AE_SOC_PT Display'!H$4)*(AnalysisResults!$O$2:$O$1666='AE_SOC_PT Display'!$B49)*(AnalysisResults!$S$2:$S$1666='AE_SOC_PT Display'!$C49),"")</f>
        <v>(  0.0)</v>
      </c>
    </row>
    <row r="50" spans="2:8" x14ac:dyDescent="0.45">
      <c r="B50" s="9" t="str">
        <v>CARDIAC DISORDERS</v>
      </c>
      <c r="C50" s="9" t="str">
        <v>VENTRICULAR EXTRASYSTOLES</v>
      </c>
      <c r="D50" s="11" t="str">
        <v>Mth01_CatVar_ByGrp_n</v>
      </c>
      <c r="E50" s="9" t="str" cm="1">
        <f t="array" ref="E50">_xlfn._xlws.FILTER(AnalysisMethods!$H$2:$H$31,AnalysisMethods!$E$2:$E$31='AE_SOC_PT Display'!D50,"")</f>
        <v>n</v>
      </c>
      <c r="F50" s="10" t="str" cm="1">
        <f t="array" ref="F50">_xlfn._xlws.FILTER(AnalysisResults!$U$2:$U$1666,(AnalysisResults!$E$2:$E$1666='AE_SOC_PT Display'!$D50)*(AnalysisResults!$I$2:$I$1666='AE_SOC_PT Display'!F$4)*(AnalysisResults!$O$2:$O$1666='AE_SOC_PT Display'!$B50)*(AnalysisResults!$S$2:$S$1666='AE_SOC_PT Display'!$C50),"")</f>
        <v>0</v>
      </c>
      <c r="G50" s="10" t="str" cm="1">
        <f t="array" ref="G50">_xlfn._xlws.FILTER(AnalysisResults!$U$2:$U$1666,(AnalysisResults!$E$2:$E$1666='AE_SOC_PT Display'!$D50)*(AnalysisResults!$I$2:$I$1666='AE_SOC_PT Display'!G$4)*(AnalysisResults!$O$2:$O$1666='AE_SOC_PT Display'!$B50)*(AnalysisResults!$S$2:$S$1666='AE_SOC_PT Display'!$C50),"")</f>
        <v>2</v>
      </c>
      <c r="H50" s="10" t="str" cm="1">
        <f t="array" ref="H50">_xlfn._xlws.FILTER(AnalysisResults!$U$2:$U$1666,(AnalysisResults!$E$2:$E$1666='AE_SOC_PT Display'!$D50)*(AnalysisResults!$I$2:$I$1666='AE_SOC_PT Display'!H$4)*(AnalysisResults!$O$2:$O$1666='AE_SOC_PT Display'!$B50)*(AnalysisResults!$S$2:$S$1666='AE_SOC_PT Display'!$C50),"")</f>
        <v>1</v>
      </c>
    </row>
    <row r="51" spans="2:8" x14ac:dyDescent="0.45">
      <c r="B51" s="9" t="str">
        <v>CARDIAC DISORDERS</v>
      </c>
      <c r="C51" s="9" t="str">
        <v>VENTRICULAR EXTRASYSTOLES</v>
      </c>
      <c r="D51" s="11" t="str">
        <v>Mth01_CatVar_ByGrp_pct</v>
      </c>
      <c r="E51" s="9" t="str" cm="1">
        <f t="array" ref="E51">_xlfn._xlws.FILTER(AnalysisMethods!$H$2:$H$31,AnalysisMethods!$E$2:$E$31='AE_SOC_PT Display'!D51,"")</f>
        <v>%</v>
      </c>
      <c r="F51" s="10" t="str" cm="1">
        <f t="array" ref="F51">_xlfn._xlws.FILTER(AnalysisResults!$U$2:$U$1666,(AnalysisResults!$E$2:$E$1666='AE_SOC_PT Display'!$D51)*(AnalysisResults!$I$2:$I$1666='AE_SOC_PT Display'!F$4)*(AnalysisResults!$O$2:$O$1666='AE_SOC_PT Display'!$B51)*(AnalysisResults!$S$2:$S$1666='AE_SOC_PT Display'!$C51),"")</f>
        <v>(  0.0)</v>
      </c>
      <c r="G51" s="10" t="str" cm="1">
        <f t="array" ref="G51">_xlfn._xlws.FILTER(AnalysisResults!$U$2:$U$1666,(AnalysisResults!$E$2:$E$1666='AE_SOC_PT Display'!$D51)*(AnalysisResults!$I$2:$I$1666='AE_SOC_PT Display'!G$4)*(AnalysisResults!$O$2:$O$1666='AE_SOC_PT Display'!$B51)*(AnalysisResults!$S$2:$S$1666='AE_SOC_PT Display'!$C51),"")</f>
        <v>(  2.4)</v>
      </c>
      <c r="H51" s="10" t="str" cm="1">
        <f t="array" ref="H51">_xlfn._xlws.FILTER(AnalysisResults!$U$2:$U$1666,(AnalysisResults!$E$2:$E$1666='AE_SOC_PT Display'!$D51)*(AnalysisResults!$I$2:$I$1666='AE_SOC_PT Display'!H$4)*(AnalysisResults!$O$2:$O$1666='AE_SOC_PT Display'!$B51)*(AnalysisResults!$S$2:$S$1666='AE_SOC_PT Display'!$C51),"")</f>
        <v>(  1.2)</v>
      </c>
    </row>
    <row r="52" spans="2:8" x14ac:dyDescent="0.45">
      <c r="B52" s="9" t="str">
        <v>CARDIAC DISORDERS</v>
      </c>
      <c r="C52" s="9" t="str">
        <v>VENTRICULAR HYPERTROPHY</v>
      </c>
      <c r="D52" s="11" t="str">
        <v>Mth01_CatVar_ByGrp_n</v>
      </c>
      <c r="E52" s="9" t="str" cm="1">
        <f t="array" ref="E52">_xlfn._xlws.FILTER(AnalysisMethods!$H$2:$H$31,AnalysisMethods!$E$2:$E$31='AE_SOC_PT Display'!D52,"")</f>
        <v>n</v>
      </c>
      <c r="F52" s="10" t="str" cm="1">
        <f t="array" ref="F52">_xlfn._xlws.FILTER(AnalysisResults!$U$2:$U$1666,(AnalysisResults!$E$2:$E$1666='AE_SOC_PT Display'!$D52)*(AnalysisResults!$I$2:$I$1666='AE_SOC_PT Display'!F$4)*(AnalysisResults!$O$2:$O$1666='AE_SOC_PT Display'!$B52)*(AnalysisResults!$S$2:$S$1666='AE_SOC_PT Display'!$C52),"")</f>
        <v>1</v>
      </c>
      <c r="G52" s="10" t="str" cm="1">
        <f t="array" ref="G52">_xlfn._xlws.FILTER(AnalysisResults!$U$2:$U$1666,(AnalysisResults!$E$2:$E$1666='AE_SOC_PT Display'!$D52)*(AnalysisResults!$I$2:$I$1666='AE_SOC_PT Display'!G$4)*(AnalysisResults!$O$2:$O$1666='AE_SOC_PT Display'!$B52)*(AnalysisResults!$S$2:$S$1666='AE_SOC_PT Display'!$C52),"")</f>
        <v>0</v>
      </c>
      <c r="H52" s="10" t="str" cm="1">
        <f t="array" ref="H52">_xlfn._xlws.FILTER(AnalysisResults!$U$2:$U$1666,(AnalysisResults!$E$2:$E$1666='AE_SOC_PT Display'!$D52)*(AnalysisResults!$I$2:$I$1666='AE_SOC_PT Display'!H$4)*(AnalysisResults!$O$2:$O$1666='AE_SOC_PT Display'!$B52)*(AnalysisResults!$S$2:$S$1666='AE_SOC_PT Display'!$C52),"")</f>
        <v>0</v>
      </c>
    </row>
    <row r="53" spans="2:8" x14ac:dyDescent="0.45">
      <c r="B53" s="9" t="str">
        <v>CARDIAC DISORDERS</v>
      </c>
      <c r="C53" s="9" t="str">
        <v>VENTRICULAR HYPERTROPHY</v>
      </c>
      <c r="D53" s="11" t="str">
        <v>Mth01_CatVar_ByGrp_pct</v>
      </c>
      <c r="E53" s="9" t="str" cm="1">
        <f t="array" ref="E53">_xlfn._xlws.FILTER(AnalysisMethods!$H$2:$H$31,AnalysisMethods!$E$2:$E$31='AE_SOC_PT Display'!D53,"")</f>
        <v>%</v>
      </c>
      <c r="F53" s="10" t="str" cm="1">
        <f t="array" ref="F53">_xlfn._xlws.FILTER(AnalysisResults!$U$2:$U$1666,(AnalysisResults!$E$2:$E$1666='AE_SOC_PT Display'!$D53)*(AnalysisResults!$I$2:$I$1666='AE_SOC_PT Display'!F$4)*(AnalysisResults!$O$2:$O$1666='AE_SOC_PT Display'!$B53)*(AnalysisResults!$S$2:$S$1666='AE_SOC_PT Display'!$C53),"")</f>
        <v>(  1.2)</v>
      </c>
      <c r="G53" s="10" t="str" cm="1">
        <f t="array" ref="G53">_xlfn._xlws.FILTER(AnalysisResults!$U$2:$U$1666,(AnalysisResults!$E$2:$E$1666='AE_SOC_PT Display'!$D53)*(AnalysisResults!$I$2:$I$1666='AE_SOC_PT Display'!G$4)*(AnalysisResults!$O$2:$O$1666='AE_SOC_PT Display'!$B53)*(AnalysisResults!$S$2:$S$1666='AE_SOC_PT Display'!$C53),"")</f>
        <v>(  0.0)</v>
      </c>
      <c r="H53" s="10" t="str" cm="1">
        <f t="array" ref="H53">_xlfn._xlws.FILTER(AnalysisResults!$U$2:$U$1666,(AnalysisResults!$E$2:$E$1666='AE_SOC_PT Display'!$D53)*(AnalysisResults!$I$2:$I$1666='AE_SOC_PT Display'!H$4)*(AnalysisResults!$O$2:$O$1666='AE_SOC_PT Display'!$B53)*(AnalysisResults!$S$2:$S$1666='AE_SOC_PT Display'!$C53),"")</f>
        <v>(  0.0)</v>
      </c>
    </row>
    <row r="54" spans="2:8" x14ac:dyDescent="0.45">
      <c r="B54" s="9" t="str">
        <v>CARDIAC DISORDERS</v>
      </c>
      <c r="C54" s="9" t="str">
        <v>WOLFF-PARKINSON-WHITE SYNDROME</v>
      </c>
      <c r="D54" s="11" t="str">
        <v>Mth01_CatVar_ByGrp_n</v>
      </c>
      <c r="E54" s="9" t="str" cm="1">
        <f t="array" ref="E54">_xlfn._xlws.FILTER(AnalysisMethods!$H$2:$H$31,AnalysisMethods!$E$2:$E$31='AE_SOC_PT Display'!D54,"")</f>
        <v>n</v>
      </c>
      <c r="F54" s="10" t="str" cm="1">
        <f t="array" ref="F54">_xlfn._xlws.FILTER(AnalysisResults!$U$2:$U$1666,(AnalysisResults!$E$2:$E$1666='AE_SOC_PT Display'!$D54)*(AnalysisResults!$I$2:$I$1666='AE_SOC_PT Display'!F$4)*(AnalysisResults!$O$2:$O$1666='AE_SOC_PT Display'!$B54)*(AnalysisResults!$S$2:$S$1666='AE_SOC_PT Display'!$C54),"")</f>
        <v>0</v>
      </c>
      <c r="G54" s="10" t="str" cm="1">
        <f t="array" ref="G54">_xlfn._xlws.FILTER(AnalysisResults!$U$2:$U$1666,(AnalysisResults!$E$2:$E$1666='AE_SOC_PT Display'!$D54)*(AnalysisResults!$I$2:$I$1666='AE_SOC_PT Display'!G$4)*(AnalysisResults!$O$2:$O$1666='AE_SOC_PT Display'!$B54)*(AnalysisResults!$S$2:$S$1666='AE_SOC_PT Display'!$C54),"")</f>
        <v>1</v>
      </c>
      <c r="H54" s="10" t="str" cm="1">
        <f t="array" ref="H54">_xlfn._xlws.FILTER(AnalysisResults!$U$2:$U$1666,(AnalysisResults!$E$2:$E$1666='AE_SOC_PT Display'!$D54)*(AnalysisResults!$I$2:$I$1666='AE_SOC_PT Display'!H$4)*(AnalysisResults!$O$2:$O$1666='AE_SOC_PT Display'!$B54)*(AnalysisResults!$S$2:$S$1666='AE_SOC_PT Display'!$C54),"")</f>
        <v>0</v>
      </c>
    </row>
    <row r="55" spans="2:8" x14ac:dyDescent="0.45">
      <c r="B55" s="9" t="str">
        <v>CARDIAC DISORDERS</v>
      </c>
      <c r="C55" s="9" t="str">
        <v>WOLFF-PARKINSON-WHITE SYNDROME</v>
      </c>
      <c r="D55" s="11" t="str">
        <v>Mth01_CatVar_ByGrp_pct</v>
      </c>
      <c r="E55" s="9" t="str" cm="1">
        <f t="array" ref="E55">_xlfn._xlws.FILTER(AnalysisMethods!$H$2:$H$31,AnalysisMethods!$E$2:$E$31='AE_SOC_PT Display'!D55,"")</f>
        <v>%</v>
      </c>
      <c r="F55" s="10" t="str" cm="1">
        <f t="array" ref="F55">_xlfn._xlws.FILTER(AnalysisResults!$U$2:$U$1666,(AnalysisResults!$E$2:$E$1666='AE_SOC_PT Display'!$D55)*(AnalysisResults!$I$2:$I$1666='AE_SOC_PT Display'!F$4)*(AnalysisResults!$O$2:$O$1666='AE_SOC_PT Display'!$B55)*(AnalysisResults!$S$2:$S$1666='AE_SOC_PT Display'!$C55),"")</f>
        <v>(  0.0)</v>
      </c>
      <c r="G55" s="10" t="str" cm="1">
        <f t="array" ref="G55">_xlfn._xlws.FILTER(AnalysisResults!$U$2:$U$1666,(AnalysisResults!$E$2:$E$1666='AE_SOC_PT Display'!$D55)*(AnalysisResults!$I$2:$I$1666='AE_SOC_PT Display'!G$4)*(AnalysisResults!$O$2:$O$1666='AE_SOC_PT Display'!$B55)*(AnalysisResults!$S$2:$S$1666='AE_SOC_PT Display'!$C55),"")</f>
        <v>(  1.2)</v>
      </c>
      <c r="H55" s="10" t="str" cm="1">
        <f t="array" ref="H55">_xlfn._xlws.FILTER(AnalysisResults!$U$2:$U$1666,(AnalysisResults!$E$2:$E$1666='AE_SOC_PT Display'!$D55)*(AnalysisResults!$I$2:$I$1666='AE_SOC_PT Display'!H$4)*(AnalysisResults!$O$2:$O$1666='AE_SOC_PT Display'!$B55)*(AnalysisResults!$S$2:$S$1666='AE_SOC_PT Display'!$C55),"")</f>
        <v>(  0.0)</v>
      </c>
    </row>
    <row r="56" spans="2:8" x14ac:dyDescent="0.45">
      <c r="B56" s="9" t="str">
        <v>CONGENITAL, FAMILIAL AND GENETIC DISORDERS</v>
      </c>
      <c r="C56" s="9" t="str">
        <v/>
      </c>
      <c r="D56" s="11" t="str">
        <v>Mth01_CatVar_ByGrp_n</v>
      </c>
      <c r="E56" s="9" t="str" cm="1">
        <f t="array" ref="E56">_xlfn._xlws.FILTER(AnalysisMethods!$H$2:$H$31,AnalysisMethods!$E$2:$E$31='AE_SOC_PT Display'!D56,"")</f>
        <v>n</v>
      </c>
      <c r="F56" s="10" t="str" cm="1">
        <f t="array" ref="F56">_xlfn._xlws.FILTER(AnalysisResults!$U$2:$U$1666,(AnalysisResults!$E$2:$E$1666='AE_SOC_PT Display'!$D56)*(AnalysisResults!$I$2:$I$1666='AE_SOC_PT Display'!F$4)*(AnalysisResults!$O$2:$O$1666='AE_SOC_PT Display'!$B56)*(AnalysisResults!$S$2:$S$1666='AE_SOC_PT Display'!$C56),"")</f>
        <v>0</v>
      </c>
      <c r="G56" s="10" t="str" cm="1">
        <f t="array" ref="G56">_xlfn._xlws.FILTER(AnalysisResults!$U$2:$U$1666,(AnalysisResults!$E$2:$E$1666='AE_SOC_PT Display'!$D56)*(AnalysisResults!$I$2:$I$1666='AE_SOC_PT Display'!G$4)*(AnalysisResults!$O$2:$O$1666='AE_SOC_PT Display'!$B56)*(AnalysisResults!$S$2:$S$1666='AE_SOC_PT Display'!$C56),"")</f>
        <v>1</v>
      </c>
      <c r="H56" s="10" t="str" cm="1">
        <f t="array" ref="H56">_xlfn._xlws.FILTER(AnalysisResults!$U$2:$U$1666,(AnalysisResults!$E$2:$E$1666='AE_SOC_PT Display'!$D56)*(AnalysisResults!$I$2:$I$1666='AE_SOC_PT Display'!H$4)*(AnalysisResults!$O$2:$O$1666='AE_SOC_PT Display'!$B56)*(AnalysisResults!$S$2:$S$1666='AE_SOC_PT Display'!$C56),"")</f>
        <v>2</v>
      </c>
    </row>
    <row r="57" spans="2:8" x14ac:dyDescent="0.45">
      <c r="B57" s="9" t="str">
        <v>CONGENITAL, FAMILIAL AND GENETIC DISORDERS</v>
      </c>
      <c r="C57" s="9" t="str">
        <v/>
      </c>
      <c r="D57" s="11" t="str">
        <v>Mth01_CatVar_ByGrp_pct</v>
      </c>
      <c r="E57" s="9" t="str" cm="1">
        <f t="array" ref="E57">_xlfn._xlws.FILTER(AnalysisMethods!$H$2:$H$31,AnalysisMethods!$E$2:$E$31='AE_SOC_PT Display'!D57,"")</f>
        <v>%</v>
      </c>
      <c r="F57" s="10" t="str" cm="1">
        <f t="array" ref="F57">_xlfn._xlws.FILTER(AnalysisResults!$U$2:$U$1666,(AnalysisResults!$E$2:$E$1666='AE_SOC_PT Display'!$D57)*(AnalysisResults!$I$2:$I$1666='AE_SOC_PT Display'!F$4)*(AnalysisResults!$O$2:$O$1666='AE_SOC_PT Display'!$B57)*(AnalysisResults!$S$2:$S$1666='AE_SOC_PT Display'!$C57),"")</f>
        <v>(  0.0)</v>
      </c>
      <c r="G57" s="10" t="str" cm="1">
        <f t="array" ref="G57">_xlfn._xlws.FILTER(AnalysisResults!$U$2:$U$1666,(AnalysisResults!$E$2:$E$1666='AE_SOC_PT Display'!$D57)*(AnalysisResults!$I$2:$I$1666='AE_SOC_PT Display'!G$4)*(AnalysisResults!$O$2:$O$1666='AE_SOC_PT Display'!$B57)*(AnalysisResults!$S$2:$S$1666='AE_SOC_PT Display'!$C57),"")</f>
        <v>(  1.2)</v>
      </c>
      <c r="H57" s="10" t="str" cm="1">
        <f t="array" ref="H57">_xlfn._xlws.FILTER(AnalysisResults!$U$2:$U$1666,(AnalysisResults!$E$2:$E$1666='AE_SOC_PT Display'!$D57)*(AnalysisResults!$I$2:$I$1666='AE_SOC_PT Display'!H$4)*(AnalysisResults!$O$2:$O$1666='AE_SOC_PT Display'!$B57)*(AnalysisResults!$S$2:$S$1666='AE_SOC_PT Display'!$C57),"")</f>
        <v>(  2.4)</v>
      </c>
    </row>
    <row r="58" spans="2:8" x14ac:dyDescent="0.45">
      <c r="B58" s="9" t="str">
        <v>CONGENITAL, FAMILIAL AND GENETIC DISORDERS</v>
      </c>
      <c r="C58" s="9" t="str">
        <v>VENTRICULAR SEPTAL DEFECT</v>
      </c>
      <c r="D58" s="11" t="str">
        <v>Mth01_CatVar_ByGrp_n</v>
      </c>
      <c r="E58" s="9" t="str" cm="1">
        <f t="array" ref="E58">_xlfn._xlws.FILTER(AnalysisMethods!$H$2:$H$31,AnalysisMethods!$E$2:$E$31='AE_SOC_PT Display'!D58,"")</f>
        <v>n</v>
      </c>
      <c r="F58" s="10" t="str" cm="1">
        <f t="array" ref="F58">_xlfn._xlws.FILTER(AnalysisResults!$U$2:$U$1666,(AnalysisResults!$E$2:$E$1666='AE_SOC_PT Display'!$D58)*(AnalysisResults!$I$2:$I$1666='AE_SOC_PT Display'!F$4)*(AnalysisResults!$O$2:$O$1666='AE_SOC_PT Display'!$B58)*(AnalysisResults!$S$2:$S$1666='AE_SOC_PT Display'!$C58),"")</f>
        <v>0</v>
      </c>
      <c r="G58" s="10" t="str" cm="1">
        <f t="array" ref="G58">_xlfn._xlws.FILTER(AnalysisResults!$U$2:$U$1666,(AnalysisResults!$E$2:$E$1666='AE_SOC_PT Display'!$D58)*(AnalysisResults!$I$2:$I$1666='AE_SOC_PT Display'!G$4)*(AnalysisResults!$O$2:$O$1666='AE_SOC_PT Display'!$B58)*(AnalysisResults!$S$2:$S$1666='AE_SOC_PT Display'!$C58),"")</f>
        <v>1</v>
      </c>
      <c r="H58" s="10" t="str" cm="1">
        <f t="array" ref="H58">_xlfn._xlws.FILTER(AnalysisResults!$U$2:$U$1666,(AnalysisResults!$E$2:$E$1666='AE_SOC_PT Display'!$D58)*(AnalysisResults!$I$2:$I$1666='AE_SOC_PT Display'!H$4)*(AnalysisResults!$O$2:$O$1666='AE_SOC_PT Display'!$B58)*(AnalysisResults!$S$2:$S$1666='AE_SOC_PT Display'!$C58),"")</f>
        <v>2</v>
      </c>
    </row>
    <row r="59" spans="2:8" x14ac:dyDescent="0.45">
      <c r="B59" s="9" t="str">
        <v>CONGENITAL, FAMILIAL AND GENETIC DISORDERS</v>
      </c>
      <c r="C59" s="9" t="str">
        <v>VENTRICULAR SEPTAL DEFECT</v>
      </c>
      <c r="D59" s="11" t="str">
        <v>Mth01_CatVar_ByGrp_pct</v>
      </c>
      <c r="E59" s="9" t="str" cm="1">
        <f t="array" ref="E59">_xlfn._xlws.FILTER(AnalysisMethods!$H$2:$H$31,AnalysisMethods!$E$2:$E$31='AE_SOC_PT Display'!D59,"")</f>
        <v>%</v>
      </c>
      <c r="F59" s="10" t="str" cm="1">
        <f t="array" ref="F59">_xlfn._xlws.FILTER(AnalysisResults!$U$2:$U$1666,(AnalysisResults!$E$2:$E$1666='AE_SOC_PT Display'!$D59)*(AnalysisResults!$I$2:$I$1666='AE_SOC_PT Display'!F$4)*(AnalysisResults!$O$2:$O$1666='AE_SOC_PT Display'!$B59)*(AnalysisResults!$S$2:$S$1666='AE_SOC_PT Display'!$C59),"")</f>
        <v>(  0.0)</v>
      </c>
      <c r="G59" s="10" t="str" cm="1">
        <f t="array" ref="G59">_xlfn._xlws.FILTER(AnalysisResults!$U$2:$U$1666,(AnalysisResults!$E$2:$E$1666='AE_SOC_PT Display'!$D59)*(AnalysisResults!$I$2:$I$1666='AE_SOC_PT Display'!G$4)*(AnalysisResults!$O$2:$O$1666='AE_SOC_PT Display'!$B59)*(AnalysisResults!$S$2:$S$1666='AE_SOC_PT Display'!$C59),"")</f>
        <v>(  1.2)</v>
      </c>
      <c r="H59" s="10" t="str" cm="1">
        <f t="array" ref="H59">_xlfn._xlws.FILTER(AnalysisResults!$U$2:$U$1666,(AnalysisResults!$E$2:$E$1666='AE_SOC_PT Display'!$D59)*(AnalysisResults!$I$2:$I$1666='AE_SOC_PT Display'!H$4)*(AnalysisResults!$O$2:$O$1666='AE_SOC_PT Display'!$B59)*(AnalysisResults!$S$2:$S$1666='AE_SOC_PT Display'!$C59),"")</f>
        <v>(  2.4)</v>
      </c>
    </row>
    <row r="60" spans="2:8" x14ac:dyDescent="0.45">
      <c r="B60" s="9" t="str">
        <v>EAR AND LABYRINTH DISORDERS</v>
      </c>
      <c r="C60" s="9" t="str">
        <v/>
      </c>
      <c r="D60" s="11" t="str">
        <v>Mth01_CatVar_ByGrp_n</v>
      </c>
      <c r="E60" s="9" t="str" cm="1">
        <f t="array" ref="E60">_xlfn._xlws.FILTER(AnalysisMethods!$H$2:$H$31,AnalysisMethods!$E$2:$E$31='AE_SOC_PT Display'!D60,"")</f>
        <v>n</v>
      </c>
      <c r="F60" s="10" t="str" cm="1">
        <f t="array" ref="F60">_xlfn._xlws.FILTER(AnalysisResults!$U$2:$U$1666,(AnalysisResults!$E$2:$E$1666='AE_SOC_PT Display'!$D60)*(AnalysisResults!$I$2:$I$1666='AE_SOC_PT Display'!F$4)*(AnalysisResults!$O$2:$O$1666='AE_SOC_PT Display'!$B60)*(AnalysisResults!$S$2:$S$1666='AE_SOC_PT Display'!$C60),"")</f>
        <v>1</v>
      </c>
      <c r="G60" s="10" t="str" cm="1">
        <f t="array" ref="G60">_xlfn._xlws.FILTER(AnalysisResults!$U$2:$U$1666,(AnalysisResults!$E$2:$E$1666='AE_SOC_PT Display'!$D60)*(AnalysisResults!$I$2:$I$1666='AE_SOC_PT Display'!G$4)*(AnalysisResults!$O$2:$O$1666='AE_SOC_PT Display'!$B60)*(AnalysisResults!$S$2:$S$1666='AE_SOC_PT Display'!$C60),"")</f>
        <v>2</v>
      </c>
      <c r="H60" s="10" t="str" cm="1">
        <f t="array" ref="H60">_xlfn._xlws.FILTER(AnalysisResults!$U$2:$U$1666,(AnalysisResults!$E$2:$E$1666='AE_SOC_PT Display'!$D60)*(AnalysisResults!$I$2:$I$1666='AE_SOC_PT Display'!H$4)*(AnalysisResults!$O$2:$O$1666='AE_SOC_PT Display'!$B60)*(AnalysisResults!$S$2:$S$1666='AE_SOC_PT Display'!$C60),"")</f>
        <v>1</v>
      </c>
    </row>
    <row r="61" spans="2:8" x14ac:dyDescent="0.45">
      <c r="B61" s="9" t="str">
        <v>EAR AND LABYRINTH DISORDERS</v>
      </c>
      <c r="C61" s="9" t="str">
        <v/>
      </c>
      <c r="D61" s="11" t="str">
        <v>Mth01_CatVar_ByGrp_pct</v>
      </c>
      <c r="E61" s="9" t="str" cm="1">
        <f t="array" ref="E61">_xlfn._xlws.FILTER(AnalysisMethods!$H$2:$H$31,AnalysisMethods!$E$2:$E$31='AE_SOC_PT Display'!D61,"")</f>
        <v>%</v>
      </c>
      <c r="F61" s="10" t="str" cm="1">
        <f t="array" ref="F61">_xlfn._xlws.FILTER(AnalysisResults!$U$2:$U$1666,(AnalysisResults!$E$2:$E$1666='AE_SOC_PT Display'!$D61)*(AnalysisResults!$I$2:$I$1666='AE_SOC_PT Display'!F$4)*(AnalysisResults!$O$2:$O$1666='AE_SOC_PT Display'!$B61)*(AnalysisResults!$S$2:$S$1666='AE_SOC_PT Display'!$C61),"")</f>
        <v>(  1.2)</v>
      </c>
      <c r="G61" s="10" t="str" cm="1">
        <f t="array" ref="G61">_xlfn._xlws.FILTER(AnalysisResults!$U$2:$U$1666,(AnalysisResults!$E$2:$E$1666='AE_SOC_PT Display'!$D61)*(AnalysisResults!$I$2:$I$1666='AE_SOC_PT Display'!G$4)*(AnalysisResults!$O$2:$O$1666='AE_SOC_PT Display'!$B61)*(AnalysisResults!$S$2:$S$1666='AE_SOC_PT Display'!$C61),"")</f>
        <v>(  2.4)</v>
      </c>
      <c r="H61" s="10" t="str" cm="1">
        <f t="array" ref="H61">_xlfn._xlws.FILTER(AnalysisResults!$U$2:$U$1666,(AnalysisResults!$E$2:$E$1666='AE_SOC_PT Display'!$D61)*(AnalysisResults!$I$2:$I$1666='AE_SOC_PT Display'!H$4)*(AnalysisResults!$O$2:$O$1666='AE_SOC_PT Display'!$B61)*(AnalysisResults!$S$2:$S$1666='AE_SOC_PT Display'!$C61),"")</f>
        <v>(  1.2)</v>
      </c>
    </row>
    <row r="62" spans="2:8" x14ac:dyDescent="0.45">
      <c r="B62" s="9" t="str">
        <v>EAR AND LABYRINTH DISORDERS</v>
      </c>
      <c r="C62" s="9" t="str">
        <v>CERUMEN IMPACTION</v>
      </c>
      <c r="D62" s="11" t="str">
        <v>Mth01_CatVar_ByGrp_n</v>
      </c>
      <c r="E62" s="9" t="str" cm="1">
        <f t="array" ref="E62">_xlfn._xlws.FILTER(AnalysisMethods!$H$2:$H$31,AnalysisMethods!$E$2:$E$31='AE_SOC_PT Display'!D62,"")</f>
        <v>n</v>
      </c>
      <c r="F62" s="10" t="str" cm="1">
        <f t="array" ref="F62">_xlfn._xlws.FILTER(AnalysisResults!$U$2:$U$1666,(AnalysisResults!$E$2:$E$1666='AE_SOC_PT Display'!$D62)*(AnalysisResults!$I$2:$I$1666='AE_SOC_PT Display'!F$4)*(AnalysisResults!$O$2:$O$1666='AE_SOC_PT Display'!$B62)*(AnalysisResults!$S$2:$S$1666='AE_SOC_PT Display'!$C62),"")</f>
        <v>0</v>
      </c>
      <c r="G62" s="10" t="str" cm="1">
        <f t="array" ref="G62">_xlfn._xlws.FILTER(AnalysisResults!$U$2:$U$1666,(AnalysisResults!$E$2:$E$1666='AE_SOC_PT Display'!$D62)*(AnalysisResults!$I$2:$I$1666='AE_SOC_PT Display'!G$4)*(AnalysisResults!$O$2:$O$1666='AE_SOC_PT Display'!$B62)*(AnalysisResults!$S$2:$S$1666='AE_SOC_PT Display'!$C62),"")</f>
        <v>1</v>
      </c>
      <c r="H62" s="10" t="str" cm="1">
        <f t="array" ref="H62">_xlfn._xlws.FILTER(AnalysisResults!$U$2:$U$1666,(AnalysisResults!$E$2:$E$1666='AE_SOC_PT Display'!$D62)*(AnalysisResults!$I$2:$I$1666='AE_SOC_PT Display'!H$4)*(AnalysisResults!$O$2:$O$1666='AE_SOC_PT Display'!$B62)*(AnalysisResults!$S$2:$S$1666='AE_SOC_PT Display'!$C62),"")</f>
        <v>0</v>
      </c>
    </row>
    <row r="63" spans="2:8" x14ac:dyDescent="0.45">
      <c r="B63" s="9" t="str">
        <v>EAR AND LABYRINTH DISORDERS</v>
      </c>
      <c r="C63" s="9" t="str">
        <v>CERUMEN IMPACTION</v>
      </c>
      <c r="D63" s="11" t="str">
        <v>Mth01_CatVar_ByGrp_pct</v>
      </c>
      <c r="E63" s="9" t="str" cm="1">
        <f t="array" ref="E63">_xlfn._xlws.FILTER(AnalysisMethods!$H$2:$H$31,AnalysisMethods!$E$2:$E$31='AE_SOC_PT Display'!D63,"")</f>
        <v>%</v>
      </c>
      <c r="F63" s="10" t="str" cm="1">
        <f t="array" ref="F63">_xlfn._xlws.FILTER(AnalysisResults!$U$2:$U$1666,(AnalysisResults!$E$2:$E$1666='AE_SOC_PT Display'!$D63)*(AnalysisResults!$I$2:$I$1666='AE_SOC_PT Display'!F$4)*(AnalysisResults!$O$2:$O$1666='AE_SOC_PT Display'!$B63)*(AnalysisResults!$S$2:$S$1666='AE_SOC_PT Display'!$C63),"")</f>
        <v>(  0.0)</v>
      </c>
      <c r="G63" s="10" t="str" cm="1">
        <f t="array" ref="G63">_xlfn._xlws.FILTER(AnalysisResults!$U$2:$U$1666,(AnalysisResults!$E$2:$E$1666='AE_SOC_PT Display'!$D63)*(AnalysisResults!$I$2:$I$1666='AE_SOC_PT Display'!G$4)*(AnalysisResults!$O$2:$O$1666='AE_SOC_PT Display'!$B63)*(AnalysisResults!$S$2:$S$1666='AE_SOC_PT Display'!$C63),"")</f>
        <v>(  1.2)</v>
      </c>
      <c r="H63" s="10" t="str" cm="1">
        <f t="array" ref="H63">_xlfn._xlws.FILTER(AnalysisResults!$U$2:$U$1666,(AnalysisResults!$E$2:$E$1666='AE_SOC_PT Display'!$D63)*(AnalysisResults!$I$2:$I$1666='AE_SOC_PT Display'!H$4)*(AnalysisResults!$O$2:$O$1666='AE_SOC_PT Display'!$B63)*(AnalysisResults!$S$2:$S$1666='AE_SOC_PT Display'!$C63),"")</f>
        <v>(  0.0)</v>
      </c>
    </row>
    <row r="64" spans="2:8" x14ac:dyDescent="0.45">
      <c r="B64" s="9" t="str">
        <v>EAR AND LABYRINTH DISORDERS</v>
      </c>
      <c r="C64" s="9" t="str">
        <v>EAR PAIN</v>
      </c>
      <c r="D64" s="11" t="str">
        <v>Mth01_CatVar_ByGrp_n</v>
      </c>
      <c r="E64" s="9" t="str" cm="1">
        <f t="array" ref="E64">_xlfn._xlws.FILTER(AnalysisMethods!$H$2:$H$31,AnalysisMethods!$E$2:$E$31='AE_SOC_PT Display'!D64,"")</f>
        <v>n</v>
      </c>
      <c r="F64" s="10" t="str" cm="1">
        <f t="array" ref="F64">_xlfn._xlws.FILTER(AnalysisResults!$U$2:$U$1666,(AnalysisResults!$E$2:$E$1666='AE_SOC_PT Display'!$D64)*(AnalysisResults!$I$2:$I$1666='AE_SOC_PT Display'!F$4)*(AnalysisResults!$O$2:$O$1666='AE_SOC_PT Display'!$B64)*(AnalysisResults!$S$2:$S$1666='AE_SOC_PT Display'!$C64),"")</f>
        <v>1</v>
      </c>
      <c r="G64" s="10" t="str" cm="1">
        <f t="array" ref="G64">_xlfn._xlws.FILTER(AnalysisResults!$U$2:$U$1666,(AnalysisResults!$E$2:$E$1666='AE_SOC_PT Display'!$D64)*(AnalysisResults!$I$2:$I$1666='AE_SOC_PT Display'!G$4)*(AnalysisResults!$O$2:$O$1666='AE_SOC_PT Display'!$B64)*(AnalysisResults!$S$2:$S$1666='AE_SOC_PT Display'!$C64),"")</f>
        <v>0</v>
      </c>
      <c r="H64" s="10" t="str" cm="1">
        <f t="array" ref="H64">_xlfn._xlws.FILTER(AnalysisResults!$U$2:$U$1666,(AnalysisResults!$E$2:$E$1666='AE_SOC_PT Display'!$D64)*(AnalysisResults!$I$2:$I$1666='AE_SOC_PT Display'!H$4)*(AnalysisResults!$O$2:$O$1666='AE_SOC_PT Display'!$B64)*(AnalysisResults!$S$2:$S$1666='AE_SOC_PT Display'!$C64),"")</f>
        <v>0</v>
      </c>
    </row>
    <row r="65" spans="2:8" x14ac:dyDescent="0.45">
      <c r="B65" s="9" t="str">
        <v>EAR AND LABYRINTH DISORDERS</v>
      </c>
      <c r="C65" s="9" t="str">
        <v>EAR PAIN</v>
      </c>
      <c r="D65" s="11" t="str">
        <v>Mth01_CatVar_ByGrp_pct</v>
      </c>
      <c r="E65" s="9" t="str" cm="1">
        <f t="array" ref="E65">_xlfn._xlws.FILTER(AnalysisMethods!$H$2:$H$31,AnalysisMethods!$E$2:$E$31='AE_SOC_PT Display'!D65,"")</f>
        <v>%</v>
      </c>
      <c r="F65" s="10" t="str" cm="1">
        <f t="array" ref="F65">_xlfn._xlws.FILTER(AnalysisResults!$U$2:$U$1666,(AnalysisResults!$E$2:$E$1666='AE_SOC_PT Display'!$D65)*(AnalysisResults!$I$2:$I$1666='AE_SOC_PT Display'!F$4)*(AnalysisResults!$O$2:$O$1666='AE_SOC_PT Display'!$B65)*(AnalysisResults!$S$2:$S$1666='AE_SOC_PT Display'!$C65),"")</f>
        <v>(  1.2)</v>
      </c>
      <c r="G65" s="10" t="str" cm="1">
        <f t="array" ref="G65">_xlfn._xlws.FILTER(AnalysisResults!$U$2:$U$1666,(AnalysisResults!$E$2:$E$1666='AE_SOC_PT Display'!$D65)*(AnalysisResults!$I$2:$I$1666='AE_SOC_PT Display'!G$4)*(AnalysisResults!$O$2:$O$1666='AE_SOC_PT Display'!$B65)*(AnalysisResults!$S$2:$S$1666='AE_SOC_PT Display'!$C65),"")</f>
        <v>(  0.0)</v>
      </c>
      <c r="H65" s="10" t="str" cm="1">
        <f t="array" ref="H65">_xlfn._xlws.FILTER(AnalysisResults!$U$2:$U$1666,(AnalysisResults!$E$2:$E$1666='AE_SOC_PT Display'!$D65)*(AnalysisResults!$I$2:$I$1666='AE_SOC_PT Display'!H$4)*(AnalysisResults!$O$2:$O$1666='AE_SOC_PT Display'!$B65)*(AnalysisResults!$S$2:$S$1666='AE_SOC_PT Display'!$C65),"")</f>
        <v>(  0.0)</v>
      </c>
    </row>
    <row r="66" spans="2:8" x14ac:dyDescent="0.45">
      <c r="B66" s="9" t="str">
        <v>EAR AND LABYRINTH DISORDERS</v>
      </c>
      <c r="C66" s="9" t="str">
        <v>VERTIGO</v>
      </c>
      <c r="D66" s="11" t="str">
        <v>Mth01_CatVar_ByGrp_n</v>
      </c>
      <c r="E66" s="9" t="str" cm="1">
        <f t="array" ref="E66">_xlfn._xlws.FILTER(AnalysisMethods!$H$2:$H$31,AnalysisMethods!$E$2:$E$31='AE_SOC_PT Display'!D66,"")</f>
        <v>n</v>
      </c>
      <c r="F66" s="10" t="str" cm="1">
        <f t="array" ref="F66">_xlfn._xlws.FILTER(AnalysisResults!$U$2:$U$1666,(AnalysisResults!$E$2:$E$1666='AE_SOC_PT Display'!$D66)*(AnalysisResults!$I$2:$I$1666='AE_SOC_PT Display'!F$4)*(AnalysisResults!$O$2:$O$1666='AE_SOC_PT Display'!$B66)*(AnalysisResults!$S$2:$S$1666='AE_SOC_PT Display'!$C66),"")</f>
        <v>0</v>
      </c>
      <c r="G66" s="10" t="str" cm="1">
        <f t="array" ref="G66">_xlfn._xlws.FILTER(AnalysisResults!$U$2:$U$1666,(AnalysisResults!$E$2:$E$1666='AE_SOC_PT Display'!$D66)*(AnalysisResults!$I$2:$I$1666='AE_SOC_PT Display'!G$4)*(AnalysisResults!$O$2:$O$1666='AE_SOC_PT Display'!$B66)*(AnalysisResults!$S$2:$S$1666='AE_SOC_PT Display'!$C66),"")</f>
        <v>1</v>
      </c>
      <c r="H66" s="10" t="str" cm="1">
        <f t="array" ref="H66">_xlfn._xlws.FILTER(AnalysisResults!$U$2:$U$1666,(AnalysisResults!$E$2:$E$1666='AE_SOC_PT Display'!$D66)*(AnalysisResults!$I$2:$I$1666='AE_SOC_PT Display'!H$4)*(AnalysisResults!$O$2:$O$1666='AE_SOC_PT Display'!$B66)*(AnalysisResults!$S$2:$S$1666='AE_SOC_PT Display'!$C66),"")</f>
        <v>1</v>
      </c>
    </row>
    <row r="67" spans="2:8" x14ac:dyDescent="0.45">
      <c r="B67" s="9" t="str">
        <v>EAR AND LABYRINTH DISORDERS</v>
      </c>
      <c r="C67" s="9" t="str">
        <v>VERTIGO</v>
      </c>
      <c r="D67" s="11" t="str">
        <v>Mth01_CatVar_ByGrp_pct</v>
      </c>
      <c r="E67" s="9" t="str" cm="1">
        <f t="array" ref="E67">_xlfn._xlws.FILTER(AnalysisMethods!$H$2:$H$31,AnalysisMethods!$E$2:$E$31='AE_SOC_PT Display'!D67,"")</f>
        <v>%</v>
      </c>
      <c r="F67" s="10" t="str" cm="1">
        <f t="array" ref="F67">_xlfn._xlws.FILTER(AnalysisResults!$U$2:$U$1666,(AnalysisResults!$E$2:$E$1666='AE_SOC_PT Display'!$D67)*(AnalysisResults!$I$2:$I$1666='AE_SOC_PT Display'!F$4)*(AnalysisResults!$O$2:$O$1666='AE_SOC_PT Display'!$B67)*(AnalysisResults!$S$2:$S$1666='AE_SOC_PT Display'!$C67),"")</f>
        <v>(  0.0)</v>
      </c>
      <c r="G67" s="10" t="str" cm="1">
        <f t="array" ref="G67">_xlfn._xlws.FILTER(AnalysisResults!$U$2:$U$1666,(AnalysisResults!$E$2:$E$1666='AE_SOC_PT Display'!$D67)*(AnalysisResults!$I$2:$I$1666='AE_SOC_PT Display'!G$4)*(AnalysisResults!$O$2:$O$1666='AE_SOC_PT Display'!$B67)*(AnalysisResults!$S$2:$S$1666='AE_SOC_PT Display'!$C67),"")</f>
        <v>(  1.2)</v>
      </c>
      <c r="H67" s="10" t="str" cm="1">
        <f t="array" ref="H67">_xlfn._xlws.FILTER(AnalysisResults!$U$2:$U$1666,(AnalysisResults!$E$2:$E$1666='AE_SOC_PT Display'!$D67)*(AnalysisResults!$I$2:$I$1666='AE_SOC_PT Display'!H$4)*(AnalysisResults!$O$2:$O$1666='AE_SOC_PT Display'!$B67)*(AnalysisResults!$S$2:$S$1666='AE_SOC_PT Display'!$C67),"")</f>
        <v>(  1.2)</v>
      </c>
    </row>
    <row r="68" spans="2:8" x14ac:dyDescent="0.45">
      <c r="B68" s="9" t="str">
        <v>EYE DISORDERS</v>
      </c>
      <c r="C68" s="9" t="str">
        <v/>
      </c>
      <c r="D68" s="11" t="str">
        <v>Mth01_CatVar_ByGrp_n</v>
      </c>
      <c r="E68" s="9" t="str" cm="1">
        <f t="array" ref="E68">_xlfn._xlws.FILTER(AnalysisMethods!$H$2:$H$31,AnalysisMethods!$E$2:$E$31='AE_SOC_PT Display'!D68,"")</f>
        <v>n</v>
      </c>
      <c r="F68" s="10" t="str" cm="1">
        <f t="array" ref="F68">_xlfn._xlws.FILTER(AnalysisResults!$U$2:$U$1666,(AnalysisResults!$E$2:$E$1666='AE_SOC_PT Display'!$D68)*(AnalysisResults!$I$2:$I$1666='AE_SOC_PT Display'!F$4)*(AnalysisResults!$O$2:$O$1666='AE_SOC_PT Display'!$B68)*(AnalysisResults!$S$2:$S$1666='AE_SOC_PT Display'!$C68),"")</f>
        <v>2</v>
      </c>
      <c r="G68" s="10" t="str" cm="1">
        <f t="array" ref="G68">_xlfn._xlws.FILTER(AnalysisResults!$U$2:$U$1666,(AnalysisResults!$E$2:$E$1666='AE_SOC_PT Display'!$D68)*(AnalysisResults!$I$2:$I$1666='AE_SOC_PT Display'!G$4)*(AnalysisResults!$O$2:$O$1666='AE_SOC_PT Display'!$B68)*(AnalysisResults!$S$2:$S$1666='AE_SOC_PT Display'!$C68),"")</f>
        <v>2</v>
      </c>
      <c r="H68" s="10" t="str" cm="1">
        <f t="array" ref="H68">_xlfn._xlws.FILTER(AnalysisResults!$U$2:$U$1666,(AnalysisResults!$E$2:$E$1666='AE_SOC_PT Display'!$D68)*(AnalysisResults!$I$2:$I$1666='AE_SOC_PT Display'!H$4)*(AnalysisResults!$O$2:$O$1666='AE_SOC_PT Display'!$B68)*(AnalysisResults!$S$2:$S$1666='AE_SOC_PT Display'!$C68),"")</f>
        <v>1</v>
      </c>
    </row>
    <row r="69" spans="2:8" x14ac:dyDescent="0.45">
      <c r="B69" s="9" t="str">
        <v>EYE DISORDERS</v>
      </c>
      <c r="C69" s="9" t="str">
        <v/>
      </c>
      <c r="D69" s="11" t="str">
        <v>Mth01_CatVar_ByGrp_pct</v>
      </c>
      <c r="E69" s="9" t="str" cm="1">
        <f t="array" ref="E69">_xlfn._xlws.FILTER(AnalysisMethods!$H$2:$H$31,AnalysisMethods!$E$2:$E$31='AE_SOC_PT Display'!D69,"")</f>
        <v>%</v>
      </c>
      <c r="F69" s="10" t="str" cm="1">
        <f t="array" ref="F69">_xlfn._xlws.FILTER(AnalysisResults!$U$2:$U$1666,(AnalysisResults!$E$2:$E$1666='AE_SOC_PT Display'!$D69)*(AnalysisResults!$I$2:$I$1666='AE_SOC_PT Display'!F$4)*(AnalysisResults!$O$2:$O$1666='AE_SOC_PT Display'!$B69)*(AnalysisResults!$S$2:$S$1666='AE_SOC_PT Display'!$C69),"")</f>
        <v>(  2.3)</v>
      </c>
      <c r="G69" s="10" t="str" cm="1">
        <f t="array" ref="G69">_xlfn._xlws.FILTER(AnalysisResults!$U$2:$U$1666,(AnalysisResults!$E$2:$E$1666='AE_SOC_PT Display'!$D69)*(AnalysisResults!$I$2:$I$1666='AE_SOC_PT Display'!G$4)*(AnalysisResults!$O$2:$O$1666='AE_SOC_PT Display'!$B69)*(AnalysisResults!$S$2:$S$1666='AE_SOC_PT Display'!$C69),"")</f>
        <v>(  2.4)</v>
      </c>
      <c r="H69" s="10" t="str" cm="1">
        <f t="array" ref="H69">_xlfn._xlws.FILTER(AnalysisResults!$U$2:$U$1666,(AnalysisResults!$E$2:$E$1666='AE_SOC_PT Display'!$D69)*(AnalysisResults!$I$2:$I$1666='AE_SOC_PT Display'!H$4)*(AnalysisResults!$O$2:$O$1666='AE_SOC_PT Display'!$B69)*(AnalysisResults!$S$2:$S$1666='AE_SOC_PT Display'!$C69),"")</f>
        <v>(  1.2)</v>
      </c>
    </row>
    <row r="70" spans="2:8" x14ac:dyDescent="0.45">
      <c r="B70" s="9" t="str">
        <v>EYE DISORDERS</v>
      </c>
      <c r="C70" s="9" t="str">
        <v>CONJUNCTIVAL HAEMORRHAGE</v>
      </c>
      <c r="D70" s="11" t="str">
        <v>Mth01_CatVar_ByGrp_n</v>
      </c>
      <c r="E70" s="9" t="str" cm="1">
        <f t="array" ref="E70">_xlfn._xlws.FILTER(AnalysisMethods!$H$2:$H$31,AnalysisMethods!$E$2:$E$31='AE_SOC_PT Display'!D70,"")</f>
        <v>n</v>
      </c>
      <c r="F70" s="10" t="str" cm="1">
        <f t="array" ref="F70">_xlfn._xlws.FILTER(AnalysisResults!$U$2:$U$1666,(AnalysisResults!$E$2:$E$1666='AE_SOC_PT Display'!$D70)*(AnalysisResults!$I$2:$I$1666='AE_SOC_PT Display'!F$4)*(AnalysisResults!$O$2:$O$1666='AE_SOC_PT Display'!$B70)*(AnalysisResults!$S$2:$S$1666='AE_SOC_PT Display'!$C70),"")</f>
        <v>0</v>
      </c>
      <c r="G70" s="10" t="str" cm="1">
        <f t="array" ref="G70">_xlfn._xlws.FILTER(AnalysisResults!$U$2:$U$1666,(AnalysisResults!$E$2:$E$1666='AE_SOC_PT Display'!$D70)*(AnalysisResults!$I$2:$I$1666='AE_SOC_PT Display'!G$4)*(AnalysisResults!$O$2:$O$1666='AE_SOC_PT Display'!$B70)*(AnalysisResults!$S$2:$S$1666='AE_SOC_PT Display'!$C70),"")</f>
        <v>1</v>
      </c>
      <c r="H70" s="10" t="str" cm="1">
        <f t="array" ref="H70">_xlfn._xlws.FILTER(AnalysisResults!$U$2:$U$1666,(AnalysisResults!$E$2:$E$1666='AE_SOC_PT Display'!$D70)*(AnalysisResults!$I$2:$I$1666='AE_SOC_PT Display'!H$4)*(AnalysisResults!$O$2:$O$1666='AE_SOC_PT Display'!$B70)*(AnalysisResults!$S$2:$S$1666='AE_SOC_PT Display'!$C70),"")</f>
        <v>0</v>
      </c>
    </row>
    <row r="71" spans="2:8" x14ac:dyDescent="0.45">
      <c r="B71" s="9" t="str">
        <v>EYE DISORDERS</v>
      </c>
      <c r="C71" s="9" t="str">
        <v>CONJUNCTIVAL HAEMORRHAGE</v>
      </c>
      <c r="D71" s="11" t="str">
        <v>Mth01_CatVar_ByGrp_pct</v>
      </c>
      <c r="E71" s="9" t="str" cm="1">
        <f t="array" ref="E71">_xlfn._xlws.FILTER(AnalysisMethods!$H$2:$H$31,AnalysisMethods!$E$2:$E$31='AE_SOC_PT Display'!D71,"")</f>
        <v>%</v>
      </c>
      <c r="F71" s="10" t="str" cm="1">
        <f t="array" ref="F71">_xlfn._xlws.FILTER(AnalysisResults!$U$2:$U$1666,(AnalysisResults!$E$2:$E$1666='AE_SOC_PT Display'!$D71)*(AnalysisResults!$I$2:$I$1666='AE_SOC_PT Display'!F$4)*(AnalysisResults!$O$2:$O$1666='AE_SOC_PT Display'!$B71)*(AnalysisResults!$S$2:$S$1666='AE_SOC_PT Display'!$C71),"")</f>
        <v>(  0.0)</v>
      </c>
      <c r="G71" s="10" t="str" cm="1">
        <f t="array" ref="G71">_xlfn._xlws.FILTER(AnalysisResults!$U$2:$U$1666,(AnalysisResults!$E$2:$E$1666='AE_SOC_PT Display'!$D71)*(AnalysisResults!$I$2:$I$1666='AE_SOC_PT Display'!G$4)*(AnalysisResults!$O$2:$O$1666='AE_SOC_PT Display'!$B71)*(AnalysisResults!$S$2:$S$1666='AE_SOC_PT Display'!$C71),"")</f>
        <v>(  1.2)</v>
      </c>
      <c r="H71" s="10" t="str" cm="1">
        <f t="array" ref="H71">_xlfn._xlws.FILTER(AnalysisResults!$U$2:$U$1666,(AnalysisResults!$E$2:$E$1666='AE_SOC_PT Display'!$D71)*(AnalysisResults!$I$2:$I$1666='AE_SOC_PT Display'!H$4)*(AnalysisResults!$O$2:$O$1666='AE_SOC_PT Display'!$B71)*(AnalysisResults!$S$2:$S$1666='AE_SOC_PT Display'!$C71),"")</f>
        <v>(  0.0)</v>
      </c>
    </row>
    <row r="72" spans="2:8" x14ac:dyDescent="0.45">
      <c r="B72" s="9" t="str">
        <v>EYE DISORDERS</v>
      </c>
      <c r="C72" s="9" t="str">
        <v>CONJUNCTIVITIS</v>
      </c>
      <c r="D72" s="11" t="str">
        <v>Mth01_CatVar_ByGrp_n</v>
      </c>
      <c r="E72" s="9" t="str" cm="1">
        <f t="array" ref="E72">_xlfn._xlws.FILTER(AnalysisMethods!$H$2:$H$31,AnalysisMethods!$E$2:$E$31='AE_SOC_PT Display'!D72,"")</f>
        <v>n</v>
      </c>
      <c r="F72" s="10" t="str" cm="1">
        <f t="array" ref="F72">_xlfn._xlws.FILTER(AnalysisResults!$U$2:$U$1666,(AnalysisResults!$E$2:$E$1666='AE_SOC_PT Display'!$D72)*(AnalysisResults!$I$2:$I$1666='AE_SOC_PT Display'!F$4)*(AnalysisResults!$O$2:$O$1666='AE_SOC_PT Display'!$B72)*(AnalysisResults!$S$2:$S$1666='AE_SOC_PT Display'!$C72),"")</f>
        <v>1</v>
      </c>
      <c r="G72" s="10" t="str" cm="1">
        <f t="array" ref="G72">_xlfn._xlws.FILTER(AnalysisResults!$U$2:$U$1666,(AnalysisResults!$E$2:$E$1666='AE_SOC_PT Display'!$D72)*(AnalysisResults!$I$2:$I$1666='AE_SOC_PT Display'!G$4)*(AnalysisResults!$O$2:$O$1666='AE_SOC_PT Display'!$B72)*(AnalysisResults!$S$2:$S$1666='AE_SOC_PT Display'!$C72),"")</f>
        <v>0</v>
      </c>
      <c r="H72" s="10" t="str" cm="1">
        <f t="array" ref="H72">_xlfn._xlws.FILTER(AnalysisResults!$U$2:$U$1666,(AnalysisResults!$E$2:$E$1666='AE_SOC_PT Display'!$D72)*(AnalysisResults!$I$2:$I$1666='AE_SOC_PT Display'!H$4)*(AnalysisResults!$O$2:$O$1666='AE_SOC_PT Display'!$B72)*(AnalysisResults!$S$2:$S$1666='AE_SOC_PT Display'!$C72),"")</f>
        <v>0</v>
      </c>
    </row>
    <row r="73" spans="2:8" x14ac:dyDescent="0.45">
      <c r="B73" s="9" t="str">
        <v>EYE DISORDERS</v>
      </c>
      <c r="C73" s="9" t="str">
        <v>CONJUNCTIVITIS</v>
      </c>
      <c r="D73" s="11" t="str">
        <v>Mth01_CatVar_ByGrp_pct</v>
      </c>
      <c r="E73" s="9" t="str" cm="1">
        <f t="array" ref="E73">_xlfn._xlws.FILTER(AnalysisMethods!$H$2:$H$31,AnalysisMethods!$E$2:$E$31='AE_SOC_PT Display'!D73,"")</f>
        <v>%</v>
      </c>
      <c r="F73" s="10" t="str" cm="1">
        <f t="array" ref="F73">_xlfn._xlws.FILTER(AnalysisResults!$U$2:$U$1666,(AnalysisResults!$E$2:$E$1666='AE_SOC_PT Display'!$D73)*(AnalysisResults!$I$2:$I$1666='AE_SOC_PT Display'!F$4)*(AnalysisResults!$O$2:$O$1666='AE_SOC_PT Display'!$B73)*(AnalysisResults!$S$2:$S$1666='AE_SOC_PT Display'!$C73),"")</f>
        <v>(  1.2)</v>
      </c>
      <c r="G73" s="10" t="str" cm="1">
        <f t="array" ref="G73">_xlfn._xlws.FILTER(AnalysisResults!$U$2:$U$1666,(AnalysisResults!$E$2:$E$1666='AE_SOC_PT Display'!$D73)*(AnalysisResults!$I$2:$I$1666='AE_SOC_PT Display'!G$4)*(AnalysisResults!$O$2:$O$1666='AE_SOC_PT Display'!$B73)*(AnalysisResults!$S$2:$S$1666='AE_SOC_PT Display'!$C73),"")</f>
        <v>(  0.0)</v>
      </c>
      <c r="H73" s="10" t="str" cm="1">
        <f t="array" ref="H73">_xlfn._xlws.FILTER(AnalysisResults!$U$2:$U$1666,(AnalysisResults!$E$2:$E$1666='AE_SOC_PT Display'!$D73)*(AnalysisResults!$I$2:$I$1666='AE_SOC_PT Display'!H$4)*(AnalysisResults!$O$2:$O$1666='AE_SOC_PT Display'!$B73)*(AnalysisResults!$S$2:$S$1666='AE_SOC_PT Display'!$C73),"")</f>
        <v>(  0.0)</v>
      </c>
    </row>
    <row r="74" spans="2:8" x14ac:dyDescent="0.45">
      <c r="B74" s="9" t="str">
        <v>EYE DISORDERS</v>
      </c>
      <c r="C74" s="9" t="str">
        <v>EYE ALLERGY</v>
      </c>
      <c r="D74" s="11" t="str">
        <v>Mth01_CatVar_ByGrp_n</v>
      </c>
      <c r="E74" s="9" t="str" cm="1">
        <f t="array" ref="E74">_xlfn._xlws.FILTER(AnalysisMethods!$H$2:$H$31,AnalysisMethods!$E$2:$E$31='AE_SOC_PT Display'!D74,"")</f>
        <v>n</v>
      </c>
      <c r="F74" s="10" t="str" cm="1">
        <f t="array" ref="F74">_xlfn._xlws.FILTER(AnalysisResults!$U$2:$U$1666,(AnalysisResults!$E$2:$E$1666='AE_SOC_PT Display'!$D74)*(AnalysisResults!$I$2:$I$1666='AE_SOC_PT Display'!F$4)*(AnalysisResults!$O$2:$O$1666='AE_SOC_PT Display'!$B74)*(AnalysisResults!$S$2:$S$1666='AE_SOC_PT Display'!$C74),"")</f>
        <v>1</v>
      </c>
      <c r="G74" s="10" t="str" cm="1">
        <f t="array" ref="G74">_xlfn._xlws.FILTER(AnalysisResults!$U$2:$U$1666,(AnalysisResults!$E$2:$E$1666='AE_SOC_PT Display'!$D74)*(AnalysisResults!$I$2:$I$1666='AE_SOC_PT Display'!G$4)*(AnalysisResults!$O$2:$O$1666='AE_SOC_PT Display'!$B74)*(AnalysisResults!$S$2:$S$1666='AE_SOC_PT Display'!$C74),"")</f>
        <v>0</v>
      </c>
      <c r="H74" s="10" t="str" cm="1">
        <f t="array" ref="H74">_xlfn._xlws.FILTER(AnalysisResults!$U$2:$U$1666,(AnalysisResults!$E$2:$E$1666='AE_SOC_PT Display'!$D74)*(AnalysisResults!$I$2:$I$1666='AE_SOC_PT Display'!H$4)*(AnalysisResults!$O$2:$O$1666='AE_SOC_PT Display'!$B74)*(AnalysisResults!$S$2:$S$1666='AE_SOC_PT Display'!$C74),"")</f>
        <v>0</v>
      </c>
    </row>
    <row r="75" spans="2:8" x14ac:dyDescent="0.45">
      <c r="B75" s="9" t="str">
        <v>EYE DISORDERS</v>
      </c>
      <c r="C75" s="9" t="str">
        <v>EYE ALLERGY</v>
      </c>
      <c r="D75" s="11" t="str">
        <v>Mth01_CatVar_ByGrp_pct</v>
      </c>
      <c r="E75" s="9" t="str" cm="1">
        <f t="array" ref="E75">_xlfn._xlws.FILTER(AnalysisMethods!$H$2:$H$31,AnalysisMethods!$E$2:$E$31='AE_SOC_PT Display'!D75,"")</f>
        <v>%</v>
      </c>
      <c r="F75" s="10" t="str" cm="1">
        <f t="array" ref="F75">_xlfn._xlws.FILTER(AnalysisResults!$U$2:$U$1666,(AnalysisResults!$E$2:$E$1666='AE_SOC_PT Display'!$D75)*(AnalysisResults!$I$2:$I$1666='AE_SOC_PT Display'!F$4)*(AnalysisResults!$O$2:$O$1666='AE_SOC_PT Display'!$B75)*(AnalysisResults!$S$2:$S$1666='AE_SOC_PT Display'!$C75),"")</f>
        <v>(  1.2)</v>
      </c>
      <c r="G75" s="10" t="str" cm="1">
        <f t="array" ref="G75">_xlfn._xlws.FILTER(AnalysisResults!$U$2:$U$1666,(AnalysisResults!$E$2:$E$1666='AE_SOC_PT Display'!$D75)*(AnalysisResults!$I$2:$I$1666='AE_SOC_PT Display'!G$4)*(AnalysisResults!$O$2:$O$1666='AE_SOC_PT Display'!$B75)*(AnalysisResults!$S$2:$S$1666='AE_SOC_PT Display'!$C75),"")</f>
        <v>(  0.0)</v>
      </c>
      <c r="H75" s="10" t="str" cm="1">
        <f t="array" ref="H75">_xlfn._xlws.FILTER(AnalysisResults!$U$2:$U$1666,(AnalysisResults!$E$2:$E$1666='AE_SOC_PT Display'!$D75)*(AnalysisResults!$I$2:$I$1666='AE_SOC_PT Display'!H$4)*(AnalysisResults!$O$2:$O$1666='AE_SOC_PT Display'!$B75)*(AnalysisResults!$S$2:$S$1666='AE_SOC_PT Display'!$C75),"")</f>
        <v>(  0.0)</v>
      </c>
    </row>
    <row r="76" spans="2:8" x14ac:dyDescent="0.45">
      <c r="B76" s="9" t="str">
        <v>EYE DISORDERS</v>
      </c>
      <c r="C76" s="9" t="str">
        <v>EYE PRURITUS</v>
      </c>
      <c r="D76" s="11" t="str">
        <v>Mth01_CatVar_ByGrp_n</v>
      </c>
      <c r="E76" s="9" t="str" cm="1">
        <f t="array" ref="E76">_xlfn._xlws.FILTER(AnalysisMethods!$H$2:$H$31,AnalysisMethods!$E$2:$E$31='AE_SOC_PT Display'!D76,"")</f>
        <v>n</v>
      </c>
      <c r="F76" s="10" t="str" cm="1">
        <f t="array" ref="F76">_xlfn._xlws.FILTER(AnalysisResults!$U$2:$U$1666,(AnalysisResults!$E$2:$E$1666='AE_SOC_PT Display'!$D76)*(AnalysisResults!$I$2:$I$1666='AE_SOC_PT Display'!F$4)*(AnalysisResults!$O$2:$O$1666='AE_SOC_PT Display'!$B76)*(AnalysisResults!$S$2:$S$1666='AE_SOC_PT Display'!$C76),"")</f>
        <v>1</v>
      </c>
      <c r="G76" s="10" t="str" cm="1">
        <f t="array" ref="G76">_xlfn._xlws.FILTER(AnalysisResults!$U$2:$U$1666,(AnalysisResults!$E$2:$E$1666='AE_SOC_PT Display'!$D76)*(AnalysisResults!$I$2:$I$1666='AE_SOC_PT Display'!G$4)*(AnalysisResults!$O$2:$O$1666='AE_SOC_PT Display'!$B76)*(AnalysisResults!$S$2:$S$1666='AE_SOC_PT Display'!$C76),"")</f>
        <v>0</v>
      </c>
      <c r="H76" s="10" t="str" cm="1">
        <f t="array" ref="H76">_xlfn._xlws.FILTER(AnalysisResults!$U$2:$U$1666,(AnalysisResults!$E$2:$E$1666='AE_SOC_PT Display'!$D76)*(AnalysisResults!$I$2:$I$1666='AE_SOC_PT Display'!H$4)*(AnalysisResults!$O$2:$O$1666='AE_SOC_PT Display'!$B76)*(AnalysisResults!$S$2:$S$1666='AE_SOC_PT Display'!$C76),"")</f>
        <v>0</v>
      </c>
    </row>
    <row r="77" spans="2:8" x14ac:dyDescent="0.45">
      <c r="B77" s="9" t="str">
        <v>EYE DISORDERS</v>
      </c>
      <c r="C77" s="9" t="str">
        <v>EYE PRURITUS</v>
      </c>
      <c r="D77" s="11" t="str">
        <v>Mth01_CatVar_ByGrp_pct</v>
      </c>
      <c r="E77" s="9" t="str" cm="1">
        <f t="array" ref="E77">_xlfn._xlws.FILTER(AnalysisMethods!$H$2:$H$31,AnalysisMethods!$E$2:$E$31='AE_SOC_PT Display'!D77,"")</f>
        <v>%</v>
      </c>
      <c r="F77" s="10" t="str" cm="1">
        <f t="array" ref="F77">_xlfn._xlws.FILTER(AnalysisResults!$U$2:$U$1666,(AnalysisResults!$E$2:$E$1666='AE_SOC_PT Display'!$D77)*(AnalysisResults!$I$2:$I$1666='AE_SOC_PT Display'!F$4)*(AnalysisResults!$O$2:$O$1666='AE_SOC_PT Display'!$B77)*(AnalysisResults!$S$2:$S$1666='AE_SOC_PT Display'!$C77),"")</f>
        <v>(  1.2)</v>
      </c>
      <c r="G77" s="10" t="str" cm="1">
        <f t="array" ref="G77">_xlfn._xlws.FILTER(AnalysisResults!$U$2:$U$1666,(AnalysisResults!$E$2:$E$1666='AE_SOC_PT Display'!$D77)*(AnalysisResults!$I$2:$I$1666='AE_SOC_PT Display'!G$4)*(AnalysisResults!$O$2:$O$1666='AE_SOC_PT Display'!$B77)*(AnalysisResults!$S$2:$S$1666='AE_SOC_PT Display'!$C77),"")</f>
        <v>(  0.0)</v>
      </c>
      <c r="H77" s="10" t="str" cm="1">
        <f t="array" ref="H77">_xlfn._xlws.FILTER(AnalysisResults!$U$2:$U$1666,(AnalysisResults!$E$2:$E$1666='AE_SOC_PT Display'!$D77)*(AnalysisResults!$I$2:$I$1666='AE_SOC_PT Display'!H$4)*(AnalysisResults!$O$2:$O$1666='AE_SOC_PT Display'!$B77)*(AnalysisResults!$S$2:$S$1666='AE_SOC_PT Display'!$C77),"")</f>
        <v>(  0.0)</v>
      </c>
    </row>
    <row r="78" spans="2:8" x14ac:dyDescent="0.45">
      <c r="B78" s="9" t="str">
        <v>EYE DISORDERS</v>
      </c>
      <c r="C78" s="9" t="str">
        <v>EYE SWELLING</v>
      </c>
      <c r="D78" s="11" t="str">
        <v>Mth01_CatVar_ByGrp_n</v>
      </c>
      <c r="E78" s="9" t="str" cm="1">
        <f t="array" ref="E78">_xlfn._xlws.FILTER(AnalysisMethods!$H$2:$H$31,AnalysisMethods!$E$2:$E$31='AE_SOC_PT Display'!D78,"")</f>
        <v>n</v>
      </c>
      <c r="F78" s="10" t="str" cm="1">
        <f t="array" ref="F78">_xlfn._xlws.FILTER(AnalysisResults!$U$2:$U$1666,(AnalysisResults!$E$2:$E$1666='AE_SOC_PT Display'!$D78)*(AnalysisResults!$I$2:$I$1666='AE_SOC_PT Display'!F$4)*(AnalysisResults!$O$2:$O$1666='AE_SOC_PT Display'!$B78)*(AnalysisResults!$S$2:$S$1666='AE_SOC_PT Display'!$C78),"")</f>
        <v>1</v>
      </c>
      <c r="G78" s="10" t="str" cm="1">
        <f t="array" ref="G78">_xlfn._xlws.FILTER(AnalysisResults!$U$2:$U$1666,(AnalysisResults!$E$2:$E$1666='AE_SOC_PT Display'!$D78)*(AnalysisResults!$I$2:$I$1666='AE_SOC_PT Display'!G$4)*(AnalysisResults!$O$2:$O$1666='AE_SOC_PT Display'!$B78)*(AnalysisResults!$S$2:$S$1666='AE_SOC_PT Display'!$C78),"")</f>
        <v>0</v>
      </c>
      <c r="H78" s="10" t="str" cm="1">
        <f t="array" ref="H78">_xlfn._xlws.FILTER(AnalysisResults!$U$2:$U$1666,(AnalysisResults!$E$2:$E$1666='AE_SOC_PT Display'!$D78)*(AnalysisResults!$I$2:$I$1666='AE_SOC_PT Display'!H$4)*(AnalysisResults!$O$2:$O$1666='AE_SOC_PT Display'!$B78)*(AnalysisResults!$S$2:$S$1666='AE_SOC_PT Display'!$C78),"")</f>
        <v>0</v>
      </c>
    </row>
    <row r="79" spans="2:8" x14ac:dyDescent="0.45">
      <c r="B79" s="9" t="str">
        <v>EYE DISORDERS</v>
      </c>
      <c r="C79" s="9" t="str">
        <v>EYE SWELLING</v>
      </c>
      <c r="D79" s="11" t="str">
        <v>Mth01_CatVar_ByGrp_pct</v>
      </c>
      <c r="E79" s="9" t="str" cm="1">
        <f t="array" ref="E79">_xlfn._xlws.FILTER(AnalysisMethods!$H$2:$H$31,AnalysisMethods!$E$2:$E$31='AE_SOC_PT Display'!D79,"")</f>
        <v>%</v>
      </c>
      <c r="F79" s="10" t="str" cm="1">
        <f t="array" ref="F79">_xlfn._xlws.FILTER(AnalysisResults!$U$2:$U$1666,(AnalysisResults!$E$2:$E$1666='AE_SOC_PT Display'!$D79)*(AnalysisResults!$I$2:$I$1666='AE_SOC_PT Display'!F$4)*(AnalysisResults!$O$2:$O$1666='AE_SOC_PT Display'!$B79)*(AnalysisResults!$S$2:$S$1666='AE_SOC_PT Display'!$C79),"")</f>
        <v>(  1.2)</v>
      </c>
      <c r="G79" s="10" t="str" cm="1">
        <f t="array" ref="G79">_xlfn._xlws.FILTER(AnalysisResults!$U$2:$U$1666,(AnalysisResults!$E$2:$E$1666='AE_SOC_PT Display'!$D79)*(AnalysisResults!$I$2:$I$1666='AE_SOC_PT Display'!G$4)*(AnalysisResults!$O$2:$O$1666='AE_SOC_PT Display'!$B79)*(AnalysisResults!$S$2:$S$1666='AE_SOC_PT Display'!$C79),"")</f>
        <v>(  0.0)</v>
      </c>
      <c r="H79" s="10" t="str" cm="1">
        <f t="array" ref="H79">_xlfn._xlws.FILTER(AnalysisResults!$U$2:$U$1666,(AnalysisResults!$E$2:$E$1666='AE_SOC_PT Display'!$D79)*(AnalysisResults!$I$2:$I$1666='AE_SOC_PT Display'!H$4)*(AnalysisResults!$O$2:$O$1666='AE_SOC_PT Display'!$B79)*(AnalysisResults!$S$2:$S$1666='AE_SOC_PT Display'!$C79),"")</f>
        <v>(  0.0)</v>
      </c>
    </row>
    <row r="80" spans="2:8" x14ac:dyDescent="0.45">
      <c r="B80" s="9" t="str">
        <v>EYE DISORDERS</v>
      </c>
      <c r="C80" s="9" t="str">
        <v>VISION BLURRED</v>
      </c>
      <c r="D80" s="11" t="str">
        <v>Mth01_CatVar_ByGrp_n</v>
      </c>
      <c r="E80" s="9" t="str" cm="1">
        <f t="array" ref="E80">_xlfn._xlws.FILTER(AnalysisMethods!$H$2:$H$31,AnalysisMethods!$E$2:$E$31='AE_SOC_PT Display'!D80,"")</f>
        <v>n</v>
      </c>
      <c r="F80" s="10" t="str" cm="1">
        <f t="array" ref="F80">_xlfn._xlws.FILTER(AnalysisResults!$U$2:$U$1666,(AnalysisResults!$E$2:$E$1666='AE_SOC_PT Display'!$D80)*(AnalysisResults!$I$2:$I$1666='AE_SOC_PT Display'!F$4)*(AnalysisResults!$O$2:$O$1666='AE_SOC_PT Display'!$B80)*(AnalysisResults!$S$2:$S$1666='AE_SOC_PT Display'!$C80),"")</f>
        <v>0</v>
      </c>
      <c r="G80" s="10" t="str" cm="1">
        <f t="array" ref="G80">_xlfn._xlws.FILTER(AnalysisResults!$U$2:$U$1666,(AnalysisResults!$E$2:$E$1666='AE_SOC_PT Display'!$D80)*(AnalysisResults!$I$2:$I$1666='AE_SOC_PT Display'!G$4)*(AnalysisResults!$O$2:$O$1666='AE_SOC_PT Display'!$B80)*(AnalysisResults!$S$2:$S$1666='AE_SOC_PT Display'!$C80),"")</f>
        <v>1</v>
      </c>
      <c r="H80" s="10" t="str" cm="1">
        <f t="array" ref="H80">_xlfn._xlws.FILTER(AnalysisResults!$U$2:$U$1666,(AnalysisResults!$E$2:$E$1666='AE_SOC_PT Display'!$D80)*(AnalysisResults!$I$2:$I$1666='AE_SOC_PT Display'!H$4)*(AnalysisResults!$O$2:$O$1666='AE_SOC_PT Display'!$B80)*(AnalysisResults!$S$2:$S$1666='AE_SOC_PT Display'!$C80),"")</f>
        <v>1</v>
      </c>
    </row>
    <row r="81" spans="2:8" x14ac:dyDescent="0.45">
      <c r="B81" s="9" t="str">
        <v>EYE DISORDERS</v>
      </c>
      <c r="C81" s="9" t="str">
        <v>VISION BLURRED</v>
      </c>
      <c r="D81" s="11" t="str">
        <v>Mth01_CatVar_ByGrp_pct</v>
      </c>
      <c r="E81" s="9" t="str" cm="1">
        <f t="array" ref="E81">_xlfn._xlws.FILTER(AnalysisMethods!$H$2:$H$31,AnalysisMethods!$E$2:$E$31='AE_SOC_PT Display'!D81,"")</f>
        <v>%</v>
      </c>
      <c r="F81" s="10" t="str" cm="1">
        <f t="array" ref="F81">_xlfn._xlws.FILTER(AnalysisResults!$U$2:$U$1666,(AnalysisResults!$E$2:$E$1666='AE_SOC_PT Display'!$D81)*(AnalysisResults!$I$2:$I$1666='AE_SOC_PT Display'!F$4)*(AnalysisResults!$O$2:$O$1666='AE_SOC_PT Display'!$B81)*(AnalysisResults!$S$2:$S$1666='AE_SOC_PT Display'!$C81),"")</f>
        <v>(  0.0)</v>
      </c>
      <c r="G81" s="10" t="str" cm="1">
        <f t="array" ref="G81">_xlfn._xlws.FILTER(AnalysisResults!$U$2:$U$1666,(AnalysisResults!$E$2:$E$1666='AE_SOC_PT Display'!$D81)*(AnalysisResults!$I$2:$I$1666='AE_SOC_PT Display'!G$4)*(AnalysisResults!$O$2:$O$1666='AE_SOC_PT Display'!$B81)*(AnalysisResults!$S$2:$S$1666='AE_SOC_PT Display'!$C81),"")</f>
        <v>(  1.2)</v>
      </c>
      <c r="H81" s="10" t="str" cm="1">
        <f t="array" ref="H81">_xlfn._xlws.FILTER(AnalysisResults!$U$2:$U$1666,(AnalysisResults!$E$2:$E$1666='AE_SOC_PT Display'!$D81)*(AnalysisResults!$I$2:$I$1666='AE_SOC_PT Display'!H$4)*(AnalysisResults!$O$2:$O$1666='AE_SOC_PT Display'!$B81)*(AnalysisResults!$S$2:$S$1666='AE_SOC_PT Display'!$C81),"")</f>
        <v>(  1.2)</v>
      </c>
    </row>
    <row r="82" spans="2:8" x14ac:dyDescent="0.45">
      <c r="B82" s="9" t="str">
        <v>GASTROINTESTINAL DISORDERS</v>
      </c>
      <c r="C82" s="9" t="str">
        <v/>
      </c>
      <c r="D82" s="11" t="str">
        <v>Mth01_CatVar_ByGrp_n</v>
      </c>
      <c r="E82" s="9" t="str" cm="1">
        <f t="array" ref="E82">_xlfn._xlws.FILTER(AnalysisMethods!$H$2:$H$31,AnalysisMethods!$E$2:$E$31='AE_SOC_PT Display'!D82,"")</f>
        <v>n</v>
      </c>
      <c r="F82" s="10" t="str" cm="1">
        <f t="array" ref="F82">_xlfn._xlws.FILTER(AnalysisResults!$U$2:$U$1666,(AnalysisResults!$E$2:$E$1666='AE_SOC_PT Display'!$D82)*(AnalysisResults!$I$2:$I$1666='AE_SOC_PT Display'!F$4)*(AnalysisResults!$O$2:$O$1666='AE_SOC_PT Display'!$B82)*(AnalysisResults!$S$2:$S$1666='AE_SOC_PT Display'!$C82),"")</f>
        <v>17</v>
      </c>
      <c r="G82" s="10" t="str" cm="1">
        <f t="array" ref="G82">_xlfn._xlws.FILTER(AnalysisResults!$U$2:$U$1666,(AnalysisResults!$E$2:$E$1666='AE_SOC_PT Display'!$D82)*(AnalysisResults!$I$2:$I$1666='AE_SOC_PT Display'!G$4)*(AnalysisResults!$O$2:$O$1666='AE_SOC_PT Display'!$B82)*(AnalysisResults!$S$2:$S$1666='AE_SOC_PT Display'!$C82),"")</f>
        <v>14</v>
      </c>
      <c r="H82" s="10" t="str" cm="1">
        <f t="array" ref="H82">_xlfn._xlws.FILTER(AnalysisResults!$U$2:$U$1666,(AnalysisResults!$E$2:$E$1666='AE_SOC_PT Display'!$D82)*(AnalysisResults!$I$2:$I$1666='AE_SOC_PT Display'!H$4)*(AnalysisResults!$O$2:$O$1666='AE_SOC_PT Display'!$B82)*(AnalysisResults!$S$2:$S$1666='AE_SOC_PT Display'!$C82),"")</f>
        <v>20</v>
      </c>
    </row>
    <row r="83" spans="2:8" x14ac:dyDescent="0.45">
      <c r="B83" s="9" t="str">
        <v>GASTROINTESTINAL DISORDERS</v>
      </c>
      <c r="C83" s="9" t="str">
        <v/>
      </c>
      <c r="D83" s="11" t="str">
        <v>Mth01_CatVar_ByGrp_pct</v>
      </c>
      <c r="E83" s="9" t="str" cm="1">
        <f t="array" ref="E83">_xlfn._xlws.FILTER(AnalysisMethods!$H$2:$H$31,AnalysisMethods!$E$2:$E$31='AE_SOC_PT Display'!D83,"")</f>
        <v>%</v>
      </c>
      <c r="F83" s="10" t="str" cm="1">
        <f t="array" ref="F83">_xlfn._xlws.FILTER(AnalysisResults!$U$2:$U$1666,(AnalysisResults!$E$2:$E$1666='AE_SOC_PT Display'!$D83)*(AnalysisResults!$I$2:$I$1666='AE_SOC_PT Display'!F$4)*(AnalysisResults!$O$2:$O$1666='AE_SOC_PT Display'!$B83)*(AnalysisResults!$S$2:$S$1666='AE_SOC_PT Display'!$C83),"")</f>
        <v>( 19.8)</v>
      </c>
      <c r="G83" s="10" t="str" cm="1">
        <f t="array" ref="G83">_xlfn._xlws.FILTER(AnalysisResults!$U$2:$U$1666,(AnalysisResults!$E$2:$E$1666='AE_SOC_PT Display'!$D83)*(AnalysisResults!$I$2:$I$1666='AE_SOC_PT Display'!G$4)*(AnalysisResults!$O$2:$O$1666='AE_SOC_PT Display'!$B83)*(AnalysisResults!$S$2:$S$1666='AE_SOC_PT Display'!$C83),"")</f>
        <v>( 16.7)</v>
      </c>
      <c r="H83" s="10" t="str" cm="1">
        <f t="array" ref="H83">_xlfn._xlws.FILTER(AnalysisResults!$U$2:$U$1666,(AnalysisResults!$E$2:$E$1666='AE_SOC_PT Display'!$D83)*(AnalysisResults!$I$2:$I$1666='AE_SOC_PT Display'!H$4)*(AnalysisResults!$O$2:$O$1666='AE_SOC_PT Display'!$B83)*(AnalysisResults!$S$2:$S$1666='AE_SOC_PT Display'!$C83),"")</f>
        <v>( 23.8)</v>
      </c>
    </row>
    <row r="84" spans="2:8" x14ac:dyDescent="0.45">
      <c r="B84" s="9" t="str">
        <v>GASTROINTESTINAL DISORDERS</v>
      </c>
      <c r="C84" s="9" t="str">
        <v>ABDOMINAL DISCOMFORT</v>
      </c>
      <c r="D84" s="11" t="str">
        <v>Mth01_CatVar_ByGrp_n</v>
      </c>
      <c r="E84" s="9" t="str" cm="1">
        <f t="array" ref="E84">_xlfn._xlws.FILTER(AnalysisMethods!$H$2:$H$31,AnalysisMethods!$E$2:$E$31='AE_SOC_PT Display'!D84,"")</f>
        <v>n</v>
      </c>
      <c r="F84" s="10" t="str" cm="1">
        <f t="array" ref="F84">_xlfn._xlws.FILTER(AnalysisResults!$U$2:$U$1666,(AnalysisResults!$E$2:$E$1666='AE_SOC_PT Display'!$D84)*(AnalysisResults!$I$2:$I$1666='AE_SOC_PT Display'!F$4)*(AnalysisResults!$O$2:$O$1666='AE_SOC_PT Display'!$B84)*(AnalysisResults!$S$2:$S$1666='AE_SOC_PT Display'!$C84),"")</f>
        <v>0</v>
      </c>
      <c r="G84" s="10" t="str" cm="1">
        <f t="array" ref="G84">_xlfn._xlws.FILTER(AnalysisResults!$U$2:$U$1666,(AnalysisResults!$E$2:$E$1666='AE_SOC_PT Display'!$D84)*(AnalysisResults!$I$2:$I$1666='AE_SOC_PT Display'!G$4)*(AnalysisResults!$O$2:$O$1666='AE_SOC_PT Display'!$B84)*(AnalysisResults!$S$2:$S$1666='AE_SOC_PT Display'!$C84),"")</f>
        <v>0</v>
      </c>
      <c r="H84" s="10" t="str" cm="1">
        <f t="array" ref="H84">_xlfn._xlws.FILTER(AnalysisResults!$U$2:$U$1666,(AnalysisResults!$E$2:$E$1666='AE_SOC_PT Display'!$D84)*(AnalysisResults!$I$2:$I$1666='AE_SOC_PT Display'!H$4)*(AnalysisResults!$O$2:$O$1666='AE_SOC_PT Display'!$B84)*(AnalysisResults!$S$2:$S$1666='AE_SOC_PT Display'!$C84),"")</f>
        <v>1</v>
      </c>
    </row>
    <row r="85" spans="2:8" x14ac:dyDescent="0.45">
      <c r="B85" s="9" t="str">
        <v>GASTROINTESTINAL DISORDERS</v>
      </c>
      <c r="C85" s="9" t="str">
        <v>ABDOMINAL DISCOMFORT</v>
      </c>
      <c r="D85" s="11" t="str">
        <v>Mth01_CatVar_ByGrp_pct</v>
      </c>
      <c r="E85" s="9" t="str" cm="1">
        <f t="array" ref="E85">_xlfn._xlws.FILTER(AnalysisMethods!$H$2:$H$31,AnalysisMethods!$E$2:$E$31='AE_SOC_PT Display'!D85,"")</f>
        <v>%</v>
      </c>
      <c r="F85" s="10" t="str" cm="1">
        <f t="array" ref="F85">_xlfn._xlws.FILTER(AnalysisResults!$U$2:$U$1666,(AnalysisResults!$E$2:$E$1666='AE_SOC_PT Display'!$D85)*(AnalysisResults!$I$2:$I$1666='AE_SOC_PT Display'!F$4)*(AnalysisResults!$O$2:$O$1666='AE_SOC_PT Display'!$B85)*(AnalysisResults!$S$2:$S$1666='AE_SOC_PT Display'!$C85),"")</f>
        <v>(  0.0)</v>
      </c>
      <c r="G85" s="10" t="str" cm="1">
        <f t="array" ref="G85">_xlfn._xlws.FILTER(AnalysisResults!$U$2:$U$1666,(AnalysisResults!$E$2:$E$1666='AE_SOC_PT Display'!$D85)*(AnalysisResults!$I$2:$I$1666='AE_SOC_PT Display'!G$4)*(AnalysisResults!$O$2:$O$1666='AE_SOC_PT Display'!$B85)*(AnalysisResults!$S$2:$S$1666='AE_SOC_PT Display'!$C85),"")</f>
        <v>(  0.0)</v>
      </c>
      <c r="H85" s="10" t="str" cm="1">
        <f t="array" ref="H85">_xlfn._xlws.FILTER(AnalysisResults!$U$2:$U$1666,(AnalysisResults!$E$2:$E$1666='AE_SOC_PT Display'!$D85)*(AnalysisResults!$I$2:$I$1666='AE_SOC_PT Display'!H$4)*(AnalysisResults!$O$2:$O$1666='AE_SOC_PT Display'!$B85)*(AnalysisResults!$S$2:$S$1666='AE_SOC_PT Display'!$C85),"")</f>
        <v>(  1.2)</v>
      </c>
    </row>
    <row r="86" spans="2:8" x14ac:dyDescent="0.45">
      <c r="B86" s="9" t="str">
        <v>GASTROINTESTINAL DISORDERS</v>
      </c>
      <c r="C86" s="9" t="str">
        <v>ABDOMINAL PAIN</v>
      </c>
      <c r="D86" s="11" t="str">
        <v>Mth01_CatVar_ByGrp_n</v>
      </c>
      <c r="E86" s="9" t="str" cm="1">
        <f t="array" ref="E86">_xlfn._xlws.FILTER(AnalysisMethods!$H$2:$H$31,AnalysisMethods!$E$2:$E$31='AE_SOC_PT Display'!D86,"")</f>
        <v>n</v>
      </c>
      <c r="F86" s="10" t="str" cm="1">
        <f t="array" ref="F86">_xlfn._xlws.FILTER(AnalysisResults!$U$2:$U$1666,(AnalysisResults!$E$2:$E$1666='AE_SOC_PT Display'!$D86)*(AnalysisResults!$I$2:$I$1666='AE_SOC_PT Display'!F$4)*(AnalysisResults!$O$2:$O$1666='AE_SOC_PT Display'!$B86)*(AnalysisResults!$S$2:$S$1666='AE_SOC_PT Display'!$C86),"")</f>
        <v>1</v>
      </c>
      <c r="G86" s="10" t="str" cm="1">
        <f t="array" ref="G86">_xlfn._xlws.FILTER(AnalysisResults!$U$2:$U$1666,(AnalysisResults!$E$2:$E$1666='AE_SOC_PT Display'!$D86)*(AnalysisResults!$I$2:$I$1666='AE_SOC_PT Display'!G$4)*(AnalysisResults!$O$2:$O$1666='AE_SOC_PT Display'!$B86)*(AnalysisResults!$S$2:$S$1666='AE_SOC_PT Display'!$C86),"")</f>
        <v>3</v>
      </c>
      <c r="H86" s="10" t="str" cm="1">
        <f t="array" ref="H86">_xlfn._xlws.FILTER(AnalysisResults!$U$2:$U$1666,(AnalysisResults!$E$2:$E$1666='AE_SOC_PT Display'!$D86)*(AnalysisResults!$I$2:$I$1666='AE_SOC_PT Display'!H$4)*(AnalysisResults!$O$2:$O$1666='AE_SOC_PT Display'!$B86)*(AnalysisResults!$S$2:$S$1666='AE_SOC_PT Display'!$C86),"")</f>
        <v>1</v>
      </c>
    </row>
    <row r="87" spans="2:8" x14ac:dyDescent="0.45">
      <c r="B87" s="9" t="str">
        <v>GASTROINTESTINAL DISORDERS</v>
      </c>
      <c r="C87" s="9" t="str">
        <v>ABDOMINAL PAIN</v>
      </c>
      <c r="D87" s="11" t="str">
        <v>Mth01_CatVar_ByGrp_pct</v>
      </c>
      <c r="E87" s="9" t="str" cm="1">
        <f t="array" ref="E87">_xlfn._xlws.FILTER(AnalysisMethods!$H$2:$H$31,AnalysisMethods!$E$2:$E$31='AE_SOC_PT Display'!D87,"")</f>
        <v>%</v>
      </c>
      <c r="F87" s="10" t="str" cm="1">
        <f t="array" ref="F87">_xlfn._xlws.FILTER(AnalysisResults!$U$2:$U$1666,(AnalysisResults!$E$2:$E$1666='AE_SOC_PT Display'!$D87)*(AnalysisResults!$I$2:$I$1666='AE_SOC_PT Display'!F$4)*(AnalysisResults!$O$2:$O$1666='AE_SOC_PT Display'!$B87)*(AnalysisResults!$S$2:$S$1666='AE_SOC_PT Display'!$C87),"")</f>
        <v>(  1.2)</v>
      </c>
      <c r="G87" s="10" t="str" cm="1">
        <f t="array" ref="G87">_xlfn._xlws.FILTER(AnalysisResults!$U$2:$U$1666,(AnalysisResults!$E$2:$E$1666='AE_SOC_PT Display'!$D87)*(AnalysisResults!$I$2:$I$1666='AE_SOC_PT Display'!G$4)*(AnalysisResults!$O$2:$O$1666='AE_SOC_PT Display'!$B87)*(AnalysisResults!$S$2:$S$1666='AE_SOC_PT Display'!$C87),"")</f>
        <v>(  3.6)</v>
      </c>
      <c r="H87" s="10" t="str" cm="1">
        <f t="array" ref="H87">_xlfn._xlws.FILTER(AnalysisResults!$U$2:$U$1666,(AnalysisResults!$E$2:$E$1666='AE_SOC_PT Display'!$D87)*(AnalysisResults!$I$2:$I$1666='AE_SOC_PT Display'!H$4)*(AnalysisResults!$O$2:$O$1666='AE_SOC_PT Display'!$B87)*(AnalysisResults!$S$2:$S$1666='AE_SOC_PT Display'!$C87),"")</f>
        <v>(  1.2)</v>
      </c>
    </row>
    <row r="88" spans="2:8" x14ac:dyDescent="0.45">
      <c r="B88" s="9" t="str">
        <v>GASTROINTESTINAL DISORDERS</v>
      </c>
      <c r="C88" s="9" t="str">
        <v>CONSTIPATION</v>
      </c>
      <c r="D88" s="11" t="str">
        <v>Mth01_CatVar_ByGrp_n</v>
      </c>
      <c r="E88" s="9" t="str" cm="1">
        <f t="array" ref="E88">_xlfn._xlws.FILTER(AnalysisMethods!$H$2:$H$31,AnalysisMethods!$E$2:$E$31='AE_SOC_PT Display'!D88,"")</f>
        <v>n</v>
      </c>
      <c r="F88" s="10" t="str" cm="1">
        <f t="array" ref="F88">_xlfn._xlws.FILTER(AnalysisResults!$U$2:$U$1666,(AnalysisResults!$E$2:$E$1666='AE_SOC_PT Display'!$D88)*(AnalysisResults!$I$2:$I$1666='AE_SOC_PT Display'!F$4)*(AnalysisResults!$O$2:$O$1666='AE_SOC_PT Display'!$B88)*(AnalysisResults!$S$2:$S$1666='AE_SOC_PT Display'!$C88),"")</f>
        <v>1</v>
      </c>
      <c r="G88" s="10" t="str" cm="1">
        <f t="array" ref="G88">_xlfn._xlws.FILTER(AnalysisResults!$U$2:$U$1666,(AnalysisResults!$E$2:$E$1666='AE_SOC_PT Display'!$D88)*(AnalysisResults!$I$2:$I$1666='AE_SOC_PT Display'!G$4)*(AnalysisResults!$O$2:$O$1666='AE_SOC_PT Display'!$B88)*(AnalysisResults!$S$2:$S$1666='AE_SOC_PT Display'!$C88),"")</f>
        <v>0</v>
      </c>
      <c r="H88" s="10" t="str" cm="1">
        <f t="array" ref="H88">_xlfn._xlws.FILTER(AnalysisResults!$U$2:$U$1666,(AnalysisResults!$E$2:$E$1666='AE_SOC_PT Display'!$D88)*(AnalysisResults!$I$2:$I$1666='AE_SOC_PT Display'!H$4)*(AnalysisResults!$O$2:$O$1666='AE_SOC_PT Display'!$B88)*(AnalysisResults!$S$2:$S$1666='AE_SOC_PT Display'!$C88),"")</f>
        <v>0</v>
      </c>
    </row>
    <row r="89" spans="2:8" x14ac:dyDescent="0.45">
      <c r="B89" s="9" t="str">
        <v>GASTROINTESTINAL DISORDERS</v>
      </c>
      <c r="C89" s="9" t="str">
        <v>CONSTIPATION</v>
      </c>
      <c r="D89" s="11" t="str">
        <v>Mth01_CatVar_ByGrp_pct</v>
      </c>
      <c r="E89" s="9" t="str" cm="1">
        <f t="array" ref="E89">_xlfn._xlws.FILTER(AnalysisMethods!$H$2:$H$31,AnalysisMethods!$E$2:$E$31='AE_SOC_PT Display'!D89,"")</f>
        <v>%</v>
      </c>
      <c r="F89" s="10" t="str" cm="1">
        <f t="array" ref="F89">_xlfn._xlws.FILTER(AnalysisResults!$U$2:$U$1666,(AnalysisResults!$E$2:$E$1666='AE_SOC_PT Display'!$D89)*(AnalysisResults!$I$2:$I$1666='AE_SOC_PT Display'!F$4)*(AnalysisResults!$O$2:$O$1666='AE_SOC_PT Display'!$B89)*(AnalysisResults!$S$2:$S$1666='AE_SOC_PT Display'!$C89),"")</f>
        <v>(  1.2)</v>
      </c>
      <c r="G89" s="10" t="str" cm="1">
        <f t="array" ref="G89">_xlfn._xlws.FILTER(AnalysisResults!$U$2:$U$1666,(AnalysisResults!$E$2:$E$1666='AE_SOC_PT Display'!$D89)*(AnalysisResults!$I$2:$I$1666='AE_SOC_PT Display'!G$4)*(AnalysisResults!$O$2:$O$1666='AE_SOC_PT Display'!$B89)*(AnalysisResults!$S$2:$S$1666='AE_SOC_PT Display'!$C89),"")</f>
        <v>(  0.0)</v>
      </c>
      <c r="H89" s="10" t="str" cm="1">
        <f t="array" ref="H89">_xlfn._xlws.FILTER(AnalysisResults!$U$2:$U$1666,(AnalysisResults!$E$2:$E$1666='AE_SOC_PT Display'!$D89)*(AnalysisResults!$I$2:$I$1666='AE_SOC_PT Display'!H$4)*(AnalysisResults!$O$2:$O$1666='AE_SOC_PT Display'!$B89)*(AnalysisResults!$S$2:$S$1666='AE_SOC_PT Display'!$C89),"")</f>
        <v>(  0.0)</v>
      </c>
    </row>
    <row r="90" spans="2:8" x14ac:dyDescent="0.45">
      <c r="B90" s="9" t="str">
        <v>GASTROINTESTINAL DISORDERS</v>
      </c>
      <c r="C90" s="9" t="str">
        <v>DIARRHOEA</v>
      </c>
      <c r="D90" s="11" t="str">
        <v>Mth01_CatVar_ByGrp_n</v>
      </c>
      <c r="E90" s="9" t="str" cm="1">
        <f t="array" ref="E90">_xlfn._xlws.FILTER(AnalysisMethods!$H$2:$H$31,AnalysisMethods!$E$2:$E$31='AE_SOC_PT Display'!D90,"")</f>
        <v>n</v>
      </c>
      <c r="F90" s="10" t="str" cm="1">
        <f t="array" ref="F90">_xlfn._xlws.FILTER(AnalysisResults!$U$2:$U$1666,(AnalysisResults!$E$2:$E$1666='AE_SOC_PT Display'!$D90)*(AnalysisResults!$I$2:$I$1666='AE_SOC_PT Display'!F$4)*(AnalysisResults!$O$2:$O$1666='AE_SOC_PT Display'!$B90)*(AnalysisResults!$S$2:$S$1666='AE_SOC_PT Display'!$C90),"")</f>
        <v>9</v>
      </c>
      <c r="G90" s="10" t="str" cm="1">
        <f t="array" ref="G90">_xlfn._xlws.FILTER(AnalysisResults!$U$2:$U$1666,(AnalysisResults!$E$2:$E$1666='AE_SOC_PT Display'!$D90)*(AnalysisResults!$I$2:$I$1666='AE_SOC_PT Display'!G$4)*(AnalysisResults!$O$2:$O$1666='AE_SOC_PT Display'!$B90)*(AnalysisResults!$S$2:$S$1666='AE_SOC_PT Display'!$C90),"")</f>
        <v>4</v>
      </c>
      <c r="H90" s="10" t="str" cm="1">
        <f t="array" ref="H90">_xlfn._xlws.FILTER(AnalysisResults!$U$2:$U$1666,(AnalysisResults!$E$2:$E$1666='AE_SOC_PT Display'!$D90)*(AnalysisResults!$I$2:$I$1666='AE_SOC_PT Display'!H$4)*(AnalysisResults!$O$2:$O$1666='AE_SOC_PT Display'!$B90)*(AnalysisResults!$S$2:$S$1666='AE_SOC_PT Display'!$C90),"")</f>
        <v>4</v>
      </c>
    </row>
    <row r="91" spans="2:8" x14ac:dyDescent="0.45">
      <c r="B91" s="9" t="str">
        <v>GASTROINTESTINAL DISORDERS</v>
      </c>
      <c r="C91" s="9" t="str">
        <v>DIARRHOEA</v>
      </c>
      <c r="D91" s="11" t="str">
        <v>Mth01_CatVar_ByGrp_pct</v>
      </c>
      <c r="E91" s="9" t="str" cm="1">
        <f t="array" ref="E91">_xlfn._xlws.FILTER(AnalysisMethods!$H$2:$H$31,AnalysisMethods!$E$2:$E$31='AE_SOC_PT Display'!D91,"")</f>
        <v>%</v>
      </c>
      <c r="F91" s="10" t="str" cm="1">
        <f t="array" ref="F91">_xlfn._xlws.FILTER(AnalysisResults!$U$2:$U$1666,(AnalysisResults!$E$2:$E$1666='AE_SOC_PT Display'!$D91)*(AnalysisResults!$I$2:$I$1666='AE_SOC_PT Display'!F$4)*(AnalysisResults!$O$2:$O$1666='AE_SOC_PT Display'!$B91)*(AnalysisResults!$S$2:$S$1666='AE_SOC_PT Display'!$C91),"")</f>
        <v>( 10.5)</v>
      </c>
      <c r="G91" s="10" t="str" cm="1">
        <f t="array" ref="G91">_xlfn._xlws.FILTER(AnalysisResults!$U$2:$U$1666,(AnalysisResults!$E$2:$E$1666='AE_SOC_PT Display'!$D91)*(AnalysisResults!$I$2:$I$1666='AE_SOC_PT Display'!G$4)*(AnalysisResults!$O$2:$O$1666='AE_SOC_PT Display'!$B91)*(AnalysisResults!$S$2:$S$1666='AE_SOC_PT Display'!$C91),"")</f>
        <v>(  4.8)</v>
      </c>
      <c r="H91" s="10" t="str" cm="1">
        <f t="array" ref="H91">_xlfn._xlws.FILTER(AnalysisResults!$U$2:$U$1666,(AnalysisResults!$E$2:$E$1666='AE_SOC_PT Display'!$D91)*(AnalysisResults!$I$2:$I$1666='AE_SOC_PT Display'!H$4)*(AnalysisResults!$O$2:$O$1666='AE_SOC_PT Display'!$B91)*(AnalysisResults!$S$2:$S$1666='AE_SOC_PT Display'!$C91),"")</f>
        <v>(  4.8)</v>
      </c>
    </row>
    <row r="92" spans="2:8" x14ac:dyDescent="0.45">
      <c r="B92" s="9" t="str">
        <v>GASTROINTESTINAL DISORDERS</v>
      </c>
      <c r="C92" s="9" t="str">
        <v>DYSPEPSIA</v>
      </c>
      <c r="D92" s="11" t="str">
        <v>Mth01_CatVar_ByGrp_n</v>
      </c>
      <c r="E92" s="9" t="str" cm="1">
        <f t="array" ref="E92">_xlfn._xlws.FILTER(AnalysisMethods!$H$2:$H$31,AnalysisMethods!$E$2:$E$31='AE_SOC_PT Display'!D92,"")</f>
        <v>n</v>
      </c>
      <c r="F92" s="10" t="str" cm="1">
        <f t="array" ref="F92">_xlfn._xlws.FILTER(AnalysisResults!$U$2:$U$1666,(AnalysisResults!$E$2:$E$1666='AE_SOC_PT Display'!$D92)*(AnalysisResults!$I$2:$I$1666='AE_SOC_PT Display'!F$4)*(AnalysisResults!$O$2:$O$1666='AE_SOC_PT Display'!$B92)*(AnalysisResults!$S$2:$S$1666='AE_SOC_PT Display'!$C92),"")</f>
        <v>1</v>
      </c>
      <c r="G92" s="10" t="str" cm="1">
        <f t="array" ref="G92">_xlfn._xlws.FILTER(AnalysisResults!$U$2:$U$1666,(AnalysisResults!$E$2:$E$1666='AE_SOC_PT Display'!$D92)*(AnalysisResults!$I$2:$I$1666='AE_SOC_PT Display'!G$4)*(AnalysisResults!$O$2:$O$1666='AE_SOC_PT Display'!$B92)*(AnalysisResults!$S$2:$S$1666='AE_SOC_PT Display'!$C92),"")</f>
        <v>1</v>
      </c>
      <c r="H92" s="10" t="str" cm="1">
        <f t="array" ref="H92">_xlfn._xlws.FILTER(AnalysisResults!$U$2:$U$1666,(AnalysisResults!$E$2:$E$1666='AE_SOC_PT Display'!$D92)*(AnalysisResults!$I$2:$I$1666='AE_SOC_PT Display'!H$4)*(AnalysisResults!$O$2:$O$1666='AE_SOC_PT Display'!$B92)*(AnalysisResults!$S$2:$S$1666='AE_SOC_PT Display'!$C92),"")</f>
        <v>0</v>
      </c>
    </row>
    <row r="93" spans="2:8" x14ac:dyDescent="0.45">
      <c r="B93" s="9" t="str">
        <v>GASTROINTESTINAL DISORDERS</v>
      </c>
      <c r="C93" s="9" t="str">
        <v>DYSPEPSIA</v>
      </c>
      <c r="D93" s="11" t="str">
        <v>Mth01_CatVar_ByGrp_pct</v>
      </c>
      <c r="E93" s="9" t="str" cm="1">
        <f t="array" ref="E93">_xlfn._xlws.FILTER(AnalysisMethods!$H$2:$H$31,AnalysisMethods!$E$2:$E$31='AE_SOC_PT Display'!D93,"")</f>
        <v>%</v>
      </c>
      <c r="F93" s="10" t="str" cm="1">
        <f t="array" ref="F93">_xlfn._xlws.FILTER(AnalysisResults!$U$2:$U$1666,(AnalysisResults!$E$2:$E$1666='AE_SOC_PT Display'!$D93)*(AnalysisResults!$I$2:$I$1666='AE_SOC_PT Display'!F$4)*(AnalysisResults!$O$2:$O$1666='AE_SOC_PT Display'!$B93)*(AnalysisResults!$S$2:$S$1666='AE_SOC_PT Display'!$C93),"")</f>
        <v>(  1.2)</v>
      </c>
      <c r="G93" s="10" t="str" cm="1">
        <f t="array" ref="G93">_xlfn._xlws.FILTER(AnalysisResults!$U$2:$U$1666,(AnalysisResults!$E$2:$E$1666='AE_SOC_PT Display'!$D93)*(AnalysisResults!$I$2:$I$1666='AE_SOC_PT Display'!G$4)*(AnalysisResults!$O$2:$O$1666='AE_SOC_PT Display'!$B93)*(AnalysisResults!$S$2:$S$1666='AE_SOC_PT Display'!$C93),"")</f>
        <v>(  1.2)</v>
      </c>
      <c r="H93" s="10" t="str" cm="1">
        <f t="array" ref="H93">_xlfn._xlws.FILTER(AnalysisResults!$U$2:$U$1666,(AnalysisResults!$E$2:$E$1666='AE_SOC_PT Display'!$D93)*(AnalysisResults!$I$2:$I$1666='AE_SOC_PT Display'!H$4)*(AnalysisResults!$O$2:$O$1666='AE_SOC_PT Display'!$B93)*(AnalysisResults!$S$2:$S$1666='AE_SOC_PT Display'!$C93),"")</f>
        <v>(  0.0)</v>
      </c>
    </row>
    <row r="94" spans="2:8" x14ac:dyDescent="0.45">
      <c r="B94" s="9" t="str">
        <v>GASTROINTESTINAL DISORDERS</v>
      </c>
      <c r="C94" s="9" t="str">
        <v>DYSPHAGIA</v>
      </c>
      <c r="D94" s="11" t="str">
        <v>Mth01_CatVar_ByGrp_n</v>
      </c>
      <c r="E94" s="9" t="str" cm="1">
        <f t="array" ref="E94">_xlfn._xlws.FILTER(AnalysisMethods!$H$2:$H$31,AnalysisMethods!$E$2:$E$31='AE_SOC_PT Display'!D94,"")</f>
        <v>n</v>
      </c>
      <c r="F94" s="10" t="str" cm="1">
        <f t="array" ref="F94">_xlfn._xlws.FILTER(AnalysisResults!$U$2:$U$1666,(AnalysisResults!$E$2:$E$1666='AE_SOC_PT Display'!$D94)*(AnalysisResults!$I$2:$I$1666='AE_SOC_PT Display'!F$4)*(AnalysisResults!$O$2:$O$1666='AE_SOC_PT Display'!$B94)*(AnalysisResults!$S$2:$S$1666='AE_SOC_PT Display'!$C94),"")</f>
        <v>0</v>
      </c>
      <c r="G94" s="10" t="str" cm="1">
        <f t="array" ref="G94">_xlfn._xlws.FILTER(AnalysisResults!$U$2:$U$1666,(AnalysisResults!$E$2:$E$1666='AE_SOC_PT Display'!$D94)*(AnalysisResults!$I$2:$I$1666='AE_SOC_PT Display'!G$4)*(AnalysisResults!$O$2:$O$1666='AE_SOC_PT Display'!$B94)*(AnalysisResults!$S$2:$S$1666='AE_SOC_PT Display'!$C94),"")</f>
        <v>1</v>
      </c>
      <c r="H94" s="10" t="str" cm="1">
        <f t="array" ref="H94">_xlfn._xlws.FILTER(AnalysisResults!$U$2:$U$1666,(AnalysisResults!$E$2:$E$1666='AE_SOC_PT Display'!$D94)*(AnalysisResults!$I$2:$I$1666='AE_SOC_PT Display'!H$4)*(AnalysisResults!$O$2:$O$1666='AE_SOC_PT Display'!$B94)*(AnalysisResults!$S$2:$S$1666='AE_SOC_PT Display'!$C94),"")</f>
        <v>0</v>
      </c>
    </row>
    <row r="95" spans="2:8" x14ac:dyDescent="0.45">
      <c r="B95" s="9" t="str">
        <v>GASTROINTESTINAL DISORDERS</v>
      </c>
      <c r="C95" s="9" t="str">
        <v>DYSPHAGIA</v>
      </c>
      <c r="D95" s="11" t="str">
        <v>Mth01_CatVar_ByGrp_pct</v>
      </c>
      <c r="E95" s="9" t="str" cm="1">
        <f t="array" ref="E95">_xlfn._xlws.FILTER(AnalysisMethods!$H$2:$H$31,AnalysisMethods!$E$2:$E$31='AE_SOC_PT Display'!D95,"")</f>
        <v>%</v>
      </c>
      <c r="F95" s="10" t="str" cm="1">
        <f t="array" ref="F95">_xlfn._xlws.FILTER(AnalysisResults!$U$2:$U$1666,(AnalysisResults!$E$2:$E$1666='AE_SOC_PT Display'!$D95)*(AnalysisResults!$I$2:$I$1666='AE_SOC_PT Display'!F$4)*(AnalysisResults!$O$2:$O$1666='AE_SOC_PT Display'!$B95)*(AnalysisResults!$S$2:$S$1666='AE_SOC_PT Display'!$C95),"")</f>
        <v>(  0.0)</v>
      </c>
      <c r="G95" s="10" t="str" cm="1">
        <f t="array" ref="G95">_xlfn._xlws.FILTER(AnalysisResults!$U$2:$U$1666,(AnalysisResults!$E$2:$E$1666='AE_SOC_PT Display'!$D95)*(AnalysisResults!$I$2:$I$1666='AE_SOC_PT Display'!G$4)*(AnalysisResults!$O$2:$O$1666='AE_SOC_PT Display'!$B95)*(AnalysisResults!$S$2:$S$1666='AE_SOC_PT Display'!$C95),"")</f>
        <v>(  1.2)</v>
      </c>
      <c r="H95" s="10" t="str" cm="1">
        <f t="array" ref="H95">_xlfn._xlws.FILTER(AnalysisResults!$U$2:$U$1666,(AnalysisResults!$E$2:$E$1666='AE_SOC_PT Display'!$D95)*(AnalysisResults!$I$2:$I$1666='AE_SOC_PT Display'!H$4)*(AnalysisResults!$O$2:$O$1666='AE_SOC_PT Display'!$B95)*(AnalysisResults!$S$2:$S$1666='AE_SOC_PT Display'!$C95),"")</f>
        <v>(  0.0)</v>
      </c>
    </row>
    <row r="96" spans="2:8" x14ac:dyDescent="0.45">
      <c r="B96" s="9" t="str">
        <v>GASTROINTESTINAL DISORDERS</v>
      </c>
      <c r="C96" s="9" t="str">
        <v>FLATULENCE</v>
      </c>
      <c r="D96" s="11" t="str">
        <v>Mth01_CatVar_ByGrp_n</v>
      </c>
      <c r="E96" s="9" t="str" cm="1">
        <f t="array" ref="E96">_xlfn._xlws.FILTER(AnalysisMethods!$H$2:$H$31,AnalysisMethods!$E$2:$E$31='AE_SOC_PT Display'!D96,"")</f>
        <v>n</v>
      </c>
      <c r="F96" s="10" t="str" cm="1">
        <f t="array" ref="F96">_xlfn._xlws.FILTER(AnalysisResults!$U$2:$U$1666,(AnalysisResults!$E$2:$E$1666='AE_SOC_PT Display'!$D96)*(AnalysisResults!$I$2:$I$1666='AE_SOC_PT Display'!F$4)*(AnalysisResults!$O$2:$O$1666='AE_SOC_PT Display'!$B96)*(AnalysisResults!$S$2:$S$1666='AE_SOC_PT Display'!$C96),"")</f>
        <v>1</v>
      </c>
      <c r="G96" s="10" t="str" cm="1">
        <f t="array" ref="G96">_xlfn._xlws.FILTER(AnalysisResults!$U$2:$U$1666,(AnalysisResults!$E$2:$E$1666='AE_SOC_PT Display'!$D96)*(AnalysisResults!$I$2:$I$1666='AE_SOC_PT Display'!G$4)*(AnalysisResults!$O$2:$O$1666='AE_SOC_PT Display'!$B96)*(AnalysisResults!$S$2:$S$1666='AE_SOC_PT Display'!$C96),"")</f>
        <v>0</v>
      </c>
      <c r="H96" s="10" t="str" cm="1">
        <f t="array" ref="H96">_xlfn._xlws.FILTER(AnalysisResults!$U$2:$U$1666,(AnalysisResults!$E$2:$E$1666='AE_SOC_PT Display'!$D96)*(AnalysisResults!$I$2:$I$1666='AE_SOC_PT Display'!H$4)*(AnalysisResults!$O$2:$O$1666='AE_SOC_PT Display'!$B96)*(AnalysisResults!$S$2:$S$1666='AE_SOC_PT Display'!$C96),"")</f>
        <v>0</v>
      </c>
    </row>
    <row r="97" spans="2:8" x14ac:dyDescent="0.45">
      <c r="B97" s="9" t="str">
        <v>GASTROINTESTINAL DISORDERS</v>
      </c>
      <c r="C97" s="9" t="str">
        <v>FLATULENCE</v>
      </c>
      <c r="D97" s="11" t="str">
        <v>Mth01_CatVar_ByGrp_pct</v>
      </c>
      <c r="E97" s="9" t="str" cm="1">
        <f t="array" ref="E97">_xlfn._xlws.FILTER(AnalysisMethods!$H$2:$H$31,AnalysisMethods!$E$2:$E$31='AE_SOC_PT Display'!D97,"")</f>
        <v>%</v>
      </c>
      <c r="F97" s="10" t="str" cm="1">
        <f t="array" ref="F97">_xlfn._xlws.FILTER(AnalysisResults!$U$2:$U$1666,(AnalysisResults!$E$2:$E$1666='AE_SOC_PT Display'!$D97)*(AnalysisResults!$I$2:$I$1666='AE_SOC_PT Display'!F$4)*(AnalysisResults!$O$2:$O$1666='AE_SOC_PT Display'!$B97)*(AnalysisResults!$S$2:$S$1666='AE_SOC_PT Display'!$C97),"")</f>
        <v>(  1.2)</v>
      </c>
      <c r="G97" s="10" t="str" cm="1">
        <f t="array" ref="G97">_xlfn._xlws.FILTER(AnalysisResults!$U$2:$U$1666,(AnalysisResults!$E$2:$E$1666='AE_SOC_PT Display'!$D97)*(AnalysisResults!$I$2:$I$1666='AE_SOC_PT Display'!G$4)*(AnalysisResults!$O$2:$O$1666='AE_SOC_PT Display'!$B97)*(AnalysisResults!$S$2:$S$1666='AE_SOC_PT Display'!$C97),"")</f>
        <v>(  0.0)</v>
      </c>
      <c r="H97" s="10" t="str" cm="1">
        <f t="array" ref="H97">_xlfn._xlws.FILTER(AnalysisResults!$U$2:$U$1666,(AnalysisResults!$E$2:$E$1666='AE_SOC_PT Display'!$D97)*(AnalysisResults!$I$2:$I$1666='AE_SOC_PT Display'!H$4)*(AnalysisResults!$O$2:$O$1666='AE_SOC_PT Display'!$B97)*(AnalysisResults!$S$2:$S$1666='AE_SOC_PT Display'!$C97),"")</f>
        <v>(  0.0)</v>
      </c>
    </row>
    <row r="98" spans="2:8" x14ac:dyDescent="0.45">
      <c r="B98" s="9" t="str">
        <v>GASTROINTESTINAL DISORDERS</v>
      </c>
      <c r="C98" s="9" t="str">
        <v>GASTROINTESTINAL HAEMORRHAGE</v>
      </c>
      <c r="D98" s="11" t="str">
        <v>Mth01_CatVar_ByGrp_n</v>
      </c>
      <c r="E98" s="9" t="str" cm="1">
        <f t="array" ref="E98">_xlfn._xlws.FILTER(AnalysisMethods!$H$2:$H$31,AnalysisMethods!$E$2:$E$31='AE_SOC_PT Display'!D98,"")</f>
        <v>n</v>
      </c>
      <c r="F98" s="10" t="str" cm="1">
        <f t="array" ref="F98">_xlfn._xlws.FILTER(AnalysisResults!$U$2:$U$1666,(AnalysisResults!$E$2:$E$1666='AE_SOC_PT Display'!$D98)*(AnalysisResults!$I$2:$I$1666='AE_SOC_PT Display'!F$4)*(AnalysisResults!$O$2:$O$1666='AE_SOC_PT Display'!$B98)*(AnalysisResults!$S$2:$S$1666='AE_SOC_PT Display'!$C98),"")</f>
        <v>0</v>
      </c>
      <c r="G98" s="10" t="str" cm="1">
        <f t="array" ref="G98">_xlfn._xlws.FILTER(AnalysisResults!$U$2:$U$1666,(AnalysisResults!$E$2:$E$1666='AE_SOC_PT Display'!$D98)*(AnalysisResults!$I$2:$I$1666='AE_SOC_PT Display'!G$4)*(AnalysisResults!$O$2:$O$1666='AE_SOC_PT Display'!$B98)*(AnalysisResults!$S$2:$S$1666='AE_SOC_PT Display'!$C98),"")</f>
        <v>0</v>
      </c>
      <c r="H98" s="10" t="str" cm="1">
        <f t="array" ref="H98">_xlfn._xlws.FILTER(AnalysisResults!$U$2:$U$1666,(AnalysisResults!$E$2:$E$1666='AE_SOC_PT Display'!$D98)*(AnalysisResults!$I$2:$I$1666='AE_SOC_PT Display'!H$4)*(AnalysisResults!$O$2:$O$1666='AE_SOC_PT Display'!$B98)*(AnalysisResults!$S$2:$S$1666='AE_SOC_PT Display'!$C98),"")</f>
        <v>1</v>
      </c>
    </row>
    <row r="99" spans="2:8" x14ac:dyDescent="0.45">
      <c r="B99" s="9" t="str">
        <v>GASTROINTESTINAL DISORDERS</v>
      </c>
      <c r="C99" s="9" t="str">
        <v>GASTROINTESTINAL HAEMORRHAGE</v>
      </c>
      <c r="D99" s="11" t="str">
        <v>Mth01_CatVar_ByGrp_pct</v>
      </c>
      <c r="E99" s="9" t="str" cm="1">
        <f t="array" ref="E99">_xlfn._xlws.FILTER(AnalysisMethods!$H$2:$H$31,AnalysisMethods!$E$2:$E$31='AE_SOC_PT Display'!D99,"")</f>
        <v>%</v>
      </c>
      <c r="F99" s="10" t="str" cm="1">
        <f t="array" ref="F99">_xlfn._xlws.FILTER(AnalysisResults!$U$2:$U$1666,(AnalysisResults!$E$2:$E$1666='AE_SOC_PT Display'!$D99)*(AnalysisResults!$I$2:$I$1666='AE_SOC_PT Display'!F$4)*(AnalysisResults!$O$2:$O$1666='AE_SOC_PT Display'!$B99)*(AnalysisResults!$S$2:$S$1666='AE_SOC_PT Display'!$C99),"")</f>
        <v>(  0.0)</v>
      </c>
      <c r="G99" s="10" t="str" cm="1">
        <f t="array" ref="G99">_xlfn._xlws.FILTER(AnalysisResults!$U$2:$U$1666,(AnalysisResults!$E$2:$E$1666='AE_SOC_PT Display'!$D99)*(AnalysisResults!$I$2:$I$1666='AE_SOC_PT Display'!G$4)*(AnalysisResults!$O$2:$O$1666='AE_SOC_PT Display'!$B99)*(AnalysisResults!$S$2:$S$1666='AE_SOC_PT Display'!$C99),"")</f>
        <v>(  0.0)</v>
      </c>
      <c r="H99" s="10" t="str" cm="1">
        <f t="array" ref="H99">_xlfn._xlws.FILTER(AnalysisResults!$U$2:$U$1666,(AnalysisResults!$E$2:$E$1666='AE_SOC_PT Display'!$D99)*(AnalysisResults!$I$2:$I$1666='AE_SOC_PT Display'!H$4)*(AnalysisResults!$O$2:$O$1666='AE_SOC_PT Display'!$B99)*(AnalysisResults!$S$2:$S$1666='AE_SOC_PT Display'!$C99),"")</f>
        <v>(  1.2)</v>
      </c>
    </row>
    <row r="100" spans="2:8" x14ac:dyDescent="0.45">
      <c r="B100" s="9" t="str">
        <v>GASTROINTESTINAL DISORDERS</v>
      </c>
      <c r="C100" s="9" t="str">
        <v>GASTROOESOPHAGEAL REFLUX DISEASE</v>
      </c>
      <c r="D100" s="11" t="str">
        <v>Mth01_CatVar_ByGrp_n</v>
      </c>
      <c r="E100" s="9" t="str" cm="1">
        <f t="array" ref="E100">_xlfn._xlws.FILTER(AnalysisMethods!$H$2:$H$31,AnalysisMethods!$E$2:$E$31='AE_SOC_PT Display'!D100,"")</f>
        <v>n</v>
      </c>
      <c r="F100" s="10" t="str" cm="1">
        <f t="array" ref="F100">_xlfn._xlws.FILTER(AnalysisResults!$U$2:$U$1666,(AnalysisResults!$E$2:$E$1666='AE_SOC_PT Display'!$D100)*(AnalysisResults!$I$2:$I$1666='AE_SOC_PT Display'!F$4)*(AnalysisResults!$O$2:$O$1666='AE_SOC_PT Display'!$B100)*(AnalysisResults!$S$2:$S$1666='AE_SOC_PT Display'!$C100),"")</f>
        <v>1</v>
      </c>
      <c r="G100" s="10" t="str" cm="1">
        <f t="array" ref="G100">_xlfn._xlws.FILTER(AnalysisResults!$U$2:$U$1666,(AnalysisResults!$E$2:$E$1666='AE_SOC_PT Display'!$D100)*(AnalysisResults!$I$2:$I$1666='AE_SOC_PT Display'!G$4)*(AnalysisResults!$O$2:$O$1666='AE_SOC_PT Display'!$B100)*(AnalysisResults!$S$2:$S$1666='AE_SOC_PT Display'!$C100),"")</f>
        <v>0</v>
      </c>
      <c r="H100" s="10" t="str" cm="1">
        <f t="array" ref="H100">_xlfn._xlws.FILTER(AnalysisResults!$U$2:$U$1666,(AnalysisResults!$E$2:$E$1666='AE_SOC_PT Display'!$D100)*(AnalysisResults!$I$2:$I$1666='AE_SOC_PT Display'!H$4)*(AnalysisResults!$O$2:$O$1666='AE_SOC_PT Display'!$B100)*(AnalysisResults!$S$2:$S$1666='AE_SOC_PT Display'!$C100),"")</f>
        <v>0</v>
      </c>
    </row>
    <row r="101" spans="2:8" x14ac:dyDescent="0.45">
      <c r="B101" s="9" t="str">
        <v>GASTROINTESTINAL DISORDERS</v>
      </c>
      <c r="C101" s="9" t="str">
        <v>GASTROOESOPHAGEAL REFLUX DISEASE</v>
      </c>
      <c r="D101" s="11" t="str">
        <v>Mth01_CatVar_ByGrp_pct</v>
      </c>
      <c r="E101" s="9" t="str" cm="1">
        <f t="array" ref="E101">_xlfn._xlws.FILTER(AnalysisMethods!$H$2:$H$31,AnalysisMethods!$E$2:$E$31='AE_SOC_PT Display'!D101,"")</f>
        <v>%</v>
      </c>
      <c r="F101" s="10" t="str" cm="1">
        <f t="array" ref="F101">_xlfn._xlws.FILTER(AnalysisResults!$U$2:$U$1666,(AnalysisResults!$E$2:$E$1666='AE_SOC_PT Display'!$D101)*(AnalysisResults!$I$2:$I$1666='AE_SOC_PT Display'!F$4)*(AnalysisResults!$O$2:$O$1666='AE_SOC_PT Display'!$B101)*(AnalysisResults!$S$2:$S$1666='AE_SOC_PT Display'!$C101),"")</f>
        <v>(  1.2)</v>
      </c>
      <c r="G101" s="10" t="str" cm="1">
        <f t="array" ref="G101">_xlfn._xlws.FILTER(AnalysisResults!$U$2:$U$1666,(AnalysisResults!$E$2:$E$1666='AE_SOC_PT Display'!$D101)*(AnalysisResults!$I$2:$I$1666='AE_SOC_PT Display'!G$4)*(AnalysisResults!$O$2:$O$1666='AE_SOC_PT Display'!$B101)*(AnalysisResults!$S$2:$S$1666='AE_SOC_PT Display'!$C101),"")</f>
        <v>(  0.0)</v>
      </c>
      <c r="H101" s="10" t="str" cm="1">
        <f t="array" ref="H101">_xlfn._xlws.FILTER(AnalysisResults!$U$2:$U$1666,(AnalysisResults!$E$2:$E$1666='AE_SOC_PT Display'!$D101)*(AnalysisResults!$I$2:$I$1666='AE_SOC_PT Display'!H$4)*(AnalysisResults!$O$2:$O$1666='AE_SOC_PT Display'!$B101)*(AnalysisResults!$S$2:$S$1666='AE_SOC_PT Display'!$C101),"")</f>
        <v>(  0.0)</v>
      </c>
    </row>
    <row r="102" spans="2:8" x14ac:dyDescent="0.45">
      <c r="B102" s="9" t="str">
        <v>GASTROINTESTINAL DISORDERS</v>
      </c>
      <c r="C102" s="9" t="str">
        <v>GLOSSITIS</v>
      </c>
      <c r="D102" s="11" t="str">
        <v>Mth01_CatVar_ByGrp_n</v>
      </c>
      <c r="E102" s="9" t="str" cm="1">
        <f t="array" ref="E102">_xlfn._xlws.FILTER(AnalysisMethods!$H$2:$H$31,AnalysisMethods!$E$2:$E$31='AE_SOC_PT Display'!D102,"")</f>
        <v>n</v>
      </c>
      <c r="F102" s="10" t="str" cm="1">
        <f t="array" ref="F102">_xlfn._xlws.FILTER(AnalysisResults!$U$2:$U$1666,(AnalysisResults!$E$2:$E$1666='AE_SOC_PT Display'!$D102)*(AnalysisResults!$I$2:$I$1666='AE_SOC_PT Display'!F$4)*(AnalysisResults!$O$2:$O$1666='AE_SOC_PT Display'!$B102)*(AnalysisResults!$S$2:$S$1666='AE_SOC_PT Display'!$C102),"")</f>
        <v>1</v>
      </c>
      <c r="G102" s="10" t="str" cm="1">
        <f t="array" ref="G102">_xlfn._xlws.FILTER(AnalysisResults!$U$2:$U$1666,(AnalysisResults!$E$2:$E$1666='AE_SOC_PT Display'!$D102)*(AnalysisResults!$I$2:$I$1666='AE_SOC_PT Display'!G$4)*(AnalysisResults!$O$2:$O$1666='AE_SOC_PT Display'!$B102)*(AnalysisResults!$S$2:$S$1666='AE_SOC_PT Display'!$C102),"")</f>
        <v>0</v>
      </c>
      <c r="H102" s="10" t="str" cm="1">
        <f t="array" ref="H102">_xlfn._xlws.FILTER(AnalysisResults!$U$2:$U$1666,(AnalysisResults!$E$2:$E$1666='AE_SOC_PT Display'!$D102)*(AnalysisResults!$I$2:$I$1666='AE_SOC_PT Display'!H$4)*(AnalysisResults!$O$2:$O$1666='AE_SOC_PT Display'!$B102)*(AnalysisResults!$S$2:$S$1666='AE_SOC_PT Display'!$C102),"")</f>
        <v>0</v>
      </c>
    </row>
    <row r="103" spans="2:8" x14ac:dyDescent="0.45">
      <c r="B103" s="9" t="str">
        <v>GASTROINTESTINAL DISORDERS</v>
      </c>
      <c r="C103" s="9" t="str">
        <v>GLOSSITIS</v>
      </c>
      <c r="D103" s="11" t="str">
        <v>Mth01_CatVar_ByGrp_pct</v>
      </c>
      <c r="E103" s="9" t="str" cm="1">
        <f t="array" ref="E103">_xlfn._xlws.FILTER(AnalysisMethods!$H$2:$H$31,AnalysisMethods!$E$2:$E$31='AE_SOC_PT Display'!D103,"")</f>
        <v>%</v>
      </c>
      <c r="F103" s="10" t="str" cm="1">
        <f t="array" ref="F103">_xlfn._xlws.FILTER(AnalysisResults!$U$2:$U$1666,(AnalysisResults!$E$2:$E$1666='AE_SOC_PT Display'!$D103)*(AnalysisResults!$I$2:$I$1666='AE_SOC_PT Display'!F$4)*(AnalysisResults!$O$2:$O$1666='AE_SOC_PT Display'!$B103)*(AnalysisResults!$S$2:$S$1666='AE_SOC_PT Display'!$C103),"")</f>
        <v>(  1.2)</v>
      </c>
      <c r="G103" s="10" t="str" cm="1">
        <f t="array" ref="G103">_xlfn._xlws.FILTER(AnalysisResults!$U$2:$U$1666,(AnalysisResults!$E$2:$E$1666='AE_SOC_PT Display'!$D103)*(AnalysisResults!$I$2:$I$1666='AE_SOC_PT Display'!G$4)*(AnalysisResults!$O$2:$O$1666='AE_SOC_PT Display'!$B103)*(AnalysisResults!$S$2:$S$1666='AE_SOC_PT Display'!$C103),"")</f>
        <v>(  0.0)</v>
      </c>
      <c r="H103" s="10" t="str" cm="1">
        <f t="array" ref="H103">_xlfn._xlws.FILTER(AnalysisResults!$U$2:$U$1666,(AnalysisResults!$E$2:$E$1666='AE_SOC_PT Display'!$D103)*(AnalysisResults!$I$2:$I$1666='AE_SOC_PT Display'!H$4)*(AnalysisResults!$O$2:$O$1666='AE_SOC_PT Display'!$B103)*(AnalysisResults!$S$2:$S$1666='AE_SOC_PT Display'!$C103),"")</f>
        <v>(  0.0)</v>
      </c>
    </row>
    <row r="104" spans="2:8" x14ac:dyDescent="0.45">
      <c r="B104" s="9" t="str">
        <v>GASTROINTESTINAL DISORDERS</v>
      </c>
      <c r="C104" s="9" t="str">
        <v>HIATUS HERNIA</v>
      </c>
      <c r="D104" s="11" t="str">
        <v>Mth01_CatVar_ByGrp_n</v>
      </c>
      <c r="E104" s="9" t="str" cm="1">
        <f t="array" ref="E104">_xlfn._xlws.FILTER(AnalysisMethods!$H$2:$H$31,AnalysisMethods!$E$2:$E$31='AE_SOC_PT Display'!D104,"")</f>
        <v>n</v>
      </c>
      <c r="F104" s="10" t="str" cm="1">
        <f t="array" ref="F104">_xlfn._xlws.FILTER(AnalysisResults!$U$2:$U$1666,(AnalysisResults!$E$2:$E$1666='AE_SOC_PT Display'!$D104)*(AnalysisResults!$I$2:$I$1666='AE_SOC_PT Display'!F$4)*(AnalysisResults!$O$2:$O$1666='AE_SOC_PT Display'!$B104)*(AnalysisResults!$S$2:$S$1666='AE_SOC_PT Display'!$C104),"")</f>
        <v>1</v>
      </c>
      <c r="G104" s="10" t="str" cm="1">
        <f t="array" ref="G104">_xlfn._xlws.FILTER(AnalysisResults!$U$2:$U$1666,(AnalysisResults!$E$2:$E$1666='AE_SOC_PT Display'!$D104)*(AnalysisResults!$I$2:$I$1666='AE_SOC_PT Display'!G$4)*(AnalysisResults!$O$2:$O$1666='AE_SOC_PT Display'!$B104)*(AnalysisResults!$S$2:$S$1666='AE_SOC_PT Display'!$C104),"")</f>
        <v>0</v>
      </c>
      <c r="H104" s="10" t="str" cm="1">
        <f t="array" ref="H104">_xlfn._xlws.FILTER(AnalysisResults!$U$2:$U$1666,(AnalysisResults!$E$2:$E$1666='AE_SOC_PT Display'!$D104)*(AnalysisResults!$I$2:$I$1666='AE_SOC_PT Display'!H$4)*(AnalysisResults!$O$2:$O$1666='AE_SOC_PT Display'!$B104)*(AnalysisResults!$S$2:$S$1666='AE_SOC_PT Display'!$C104),"")</f>
        <v>0</v>
      </c>
    </row>
    <row r="105" spans="2:8" x14ac:dyDescent="0.45">
      <c r="B105" s="9" t="str">
        <v>GASTROINTESTINAL DISORDERS</v>
      </c>
      <c r="C105" s="9" t="str">
        <v>HIATUS HERNIA</v>
      </c>
      <c r="D105" s="11" t="str">
        <v>Mth01_CatVar_ByGrp_pct</v>
      </c>
      <c r="E105" s="9" t="str" cm="1">
        <f t="array" ref="E105">_xlfn._xlws.FILTER(AnalysisMethods!$H$2:$H$31,AnalysisMethods!$E$2:$E$31='AE_SOC_PT Display'!D105,"")</f>
        <v>%</v>
      </c>
      <c r="F105" s="10" t="str" cm="1">
        <f t="array" ref="F105">_xlfn._xlws.FILTER(AnalysisResults!$U$2:$U$1666,(AnalysisResults!$E$2:$E$1666='AE_SOC_PT Display'!$D105)*(AnalysisResults!$I$2:$I$1666='AE_SOC_PT Display'!F$4)*(AnalysisResults!$O$2:$O$1666='AE_SOC_PT Display'!$B105)*(AnalysisResults!$S$2:$S$1666='AE_SOC_PT Display'!$C105),"")</f>
        <v>(  1.2)</v>
      </c>
      <c r="G105" s="10" t="str" cm="1">
        <f t="array" ref="G105">_xlfn._xlws.FILTER(AnalysisResults!$U$2:$U$1666,(AnalysisResults!$E$2:$E$1666='AE_SOC_PT Display'!$D105)*(AnalysisResults!$I$2:$I$1666='AE_SOC_PT Display'!G$4)*(AnalysisResults!$O$2:$O$1666='AE_SOC_PT Display'!$B105)*(AnalysisResults!$S$2:$S$1666='AE_SOC_PT Display'!$C105),"")</f>
        <v>(  0.0)</v>
      </c>
      <c r="H105" s="10" t="str" cm="1">
        <f t="array" ref="H105">_xlfn._xlws.FILTER(AnalysisResults!$U$2:$U$1666,(AnalysisResults!$E$2:$E$1666='AE_SOC_PT Display'!$D105)*(AnalysisResults!$I$2:$I$1666='AE_SOC_PT Display'!H$4)*(AnalysisResults!$O$2:$O$1666='AE_SOC_PT Display'!$B105)*(AnalysisResults!$S$2:$S$1666='AE_SOC_PT Display'!$C105),"")</f>
        <v>(  0.0)</v>
      </c>
    </row>
    <row r="106" spans="2:8" x14ac:dyDescent="0.45">
      <c r="B106" s="9" t="str">
        <v>GASTROINTESTINAL DISORDERS</v>
      </c>
      <c r="C106" s="9" t="str">
        <v>NAUSEA</v>
      </c>
      <c r="D106" s="11" t="str">
        <v>Mth01_CatVar_ByGrp_n</v>
      </c>
      <c r="E106" s="9" t="str" cm="1">
        <f t="array" ref="E106">_xlfn._xlws.FILTER(AnalysisMethods!$H$2:$H$31,AnalysisMethods!$E$2:$E$31='AE_SOC_PT Display'!D106,"")</f>
        <v>n</v>
      </c>
      <c r="F106" s="10" t="str" cm="1">
        <f t="array" ref="F106">_xlfn._xlws.FILTER(AnalysisResults!$U$2:$U$1666,(AnalysisResults!$E$2:$E$1666='AE_SOC_PT Display'!$D106)*(AnalysisResults!$I$2:$I$1666='AE_SOC_PT Display'!F$4)*(AnalysisResults!$O$2:$O$1666='AE_SOC_PT Display'!$B106)*(AnalysisResults!$S$2:$S$1666='AE_SOC_PT Display'!$C106),"")</f>
        <v>3</v>
      </c>
      <c r="G106" s="10" t="str" cm="1">
        <f t="array" ref="G106">_xlfn._xlws.FILTER(AnalysisResults!$U$2:$U$1666,(AnalysisResults!$E$2:$E$1666='AE_SOC_PT Display'!$D106)*(AnalysisResults!$I$2:$I$1666='AE_SOC_PT Display'!G$4)*(AnalysisResults!$O$2:$O$1666='AE_SOC_PT Display'!$B106)*(AnalysisResults!$S$2:$S$1666='AE_SOC_PT Display'!$C106),"")</f>
        <v>3</v>
      </c>
      <c r="H106" s="10" t="str" cm="1">
        <f t="array" ref="H106">_xlfn._xlws.FILTER(AnalysisResults!$U$2:$U$1666,(AnalysisResults!$E$2:$E$1666='AE_SOC_PT Display'!$D106)*(AnalysisResults!$I$2:$I$1666='AE_SOC_PT Display'!H$4)*(AnalysisResults!$O$2:$O$1666='AE_SOC_PT Display'!$B106)*(AnalysisResults!$S$2:$S$1666='AE_SOC_PT Display'!$C106),"")</f>
        <v>6</v>
      </c>
    </row>
    <row r="107" spans="2:8" x14ac:dyDescent="0.45">
      <c r="B107" s="9" t="str">
        <v>GASTROINTESTINAL DISORDERS</v>
      </c>
      <c r="C107" s="9" t="str">
        <v>NAUSEA</v>
      </c>
      <c r="D107" s="11" t="str">
        <v>Mth01_CatVar_ByGrp_pct</v>
      </c>
      <c r="E107" s="9" t="str" cm="1">
        <f t="array" ref="E107">_xlfn._xlws.FILTER(AnalysisMethods!$H$2:$H$31,AnalysisMethods!$E$2:$E$31='AE_SOC_PT Display'!D107,"")</f>
        <v>%</v>
      </c>
      <c r="F107" s="10" t="str" cm="1">
        <f t="array" ref="F107">_xlfn._xlws.FILTER(AnalysisResults!$U$2:$U$1666,(AnalysisResults!$E$2:$E$1666='AE_SOC_PT Display'!$D107)*(AnalysisResults!$I$2:$I$1666='AE_SOC_PT Display'!F$4)*(AnalysisResults!$O$2:$O$1666='AE_SOC_PT Display'!$B107)*(AnalysisResults!$S$2:$S$1666='AE_SOC_PT Display'!$C107),"")</f>
        <v>(  3.5)</v>
      </c>
      <c r="G107" s="10" t="str" cm="1">
        <f t="array" ref="G107">_xlfn._xlws.FILTER(AnalysisResults!$U$2:$U$1666,(AnalysisResults!$E$2:$E$1666='AE_SOC_PT Display'!$D107)*(AnalysisResults!$I$2:$I$1666='AE_SOC_PT Display'!G$4)*(AnalysisResults!$O$2:$O$1666='AE_SOC_PT Display'!$B107)*(AnalysisResults!$S$2:$S$1666='AE_SOC_PT Display'!$C107),"")</f>
        <v>(  3.6)</v>
      </c>
      <c r="H107" s="10" t="str" cm="1">
        <f t="array" ref="H107">_xlfn._xlws.FILTER(AnalysisResults!$U$2:$U$1666,(AnalysisResults!$E$2:$E$1666='AE_SOC_PT Display'!$D107)*(AnalysisResults!$I$2:$I$1666='AE_SOC_PT Display'!H$4)*(AnalysisResults!$O$2:$O$1666='AE_SOC_PT Display'!$B107)*(AnalysisResults!$S$2:$S$1666='AE_SOC_PT Display'!$C107),"")</f>
        <v>(  7.1)</v>
      </c>
    </row>
    <row r="108" spans="2:8" x14ac:dyDescent="0.45">
      <c r="B108" s="9" t="str">
        <v>GASTROINTESTINAL DISORDERS</v>
      </c>
      <c r="C108" s="9" t="str">
        <v>RECTAL HAEMORRHAGE</v>
      </c>
      <c r="D108" s="11" t="str">
        <v>Mth01_CatVar_ByGrp_n</v>
      </c>
      <c r="E108" s="9" t="str" cm="1">
        <f t="array" ref="E108">_xlfn._xlws.FILTER(AnalysisMethods!$H$2:$H$31,AnalysisMethods!$E$2:$E$31='AE_SOC_PT Display'!D108,"")</f>
        <v>n</v>
      </c>
      <c r="F108" s="10" t="str" cm="1">
        <f t="array" ref="F108">_xlfn._xlws.FILTER(AnalysisResults!$U$2:$U$1666,(AnalysisResults!$E$2:$E$1666='AE_SOC_PT Display'!$D108)*(AnalysisResults!$I$2:$I$1666='AE_SOC_PT Display'!F$4)*(AnalysisResults!$O$2:$O$1666='AE_SOC_PT Display'!$B108)*(AnalysisResults!$S$2:$S$1666='AE_SOC_PT Display'!$C108),"")</f>
        <v>0</v>
      </c>
      <c r="G108" s="10" t="str" cm="1">
        <f t="array" ref="G108">_xlfn._xlws.FILTER(AnalysisResults!$U$2:$U$1666,(AnalysisResults!$E$2:$E$1666='AE_SOC_PT Display'!$D108)*(AnalysisResults!$I$2:$I$1666='AE_SOC_PT Display'!G$4)*(AnalysisResults!$O$2:$O$1666='AE_SOC_PT Display'!$B108)*(AnalysisResults!$S$2:$S$1666='AE_SOC_PT Display'!$C108),"")</f>
        <v>1</v>
      </c>
      <c r="H108" s="10" t="str" cm="1">
        <f t="array" ref="H108">_xlfn._xlws.FILTER(AnalysisResults!$U$2:$U$1666,(AnalysisResults!$E$2:$E$1666='AE_SOC_PT Display'!$D108)*(AnalysisResults!$I$2:$I$1666='AE_SOC_PT Display'!H$4)*(AnalysisResults!$O$2:$O$1666='AE_SOC_PT Display'!$B108)*(AnalysisResults!$S$2:$S$1666='AE_SOC_PT Display'!$C108),"")</f>
        <v>0</v>
      </c>
    </row>
    <row r="109" spans="2:8" x14ac:dyDescent="0.45">
      <c r="B109" s="9" t="str">
        <v>GASTROINTESTINAL DISORDERS</v>
      </c>
      <c r="C109" s="9" t="str">
        <v>RECTAL HAEMORRHAGE</v>
      </c>
      <c r="D109" s="11" t="str">
        <v>Mth01_CatVar_ByGrp_pct</v>
      </c>
      <c r="E109" s="9" t="str" cm="1">
        <f t="array" ref="E109">_xlfn._xlws.FILTER(AnalysisMethods!$H$2:$H$31,AnalysisMethods!$E$2:$E$31='AE_SOC_PT Display'!D109,"")</f>
        <v>%</v>
      </c>
      <c r="F109" s="10" t="str" cm="1">
        <f t="array" ref="F109">_xlfn._xlws.FILTER(AnalysisResults!$U$2:$U$1666,(AnalysisResults!$E$2:$E$1666='AE_SOC_PT Display'!$D109)*(AnalysisResults!$I$2:$I$1666='AE_SOC_PT Display'!F$4)*(AnalysisResults!$O$2:$O$1666='AE_SOC_PT Display'!$B109)*(AnalysisResults!$S$2:$S$1666='AE_SOC_PT Display'!$C109),"")</f>
        <v>(  0.0)</v>
      </c>
      <c r="G109" s="10" t="str" cm="1">
        <f t="array" ref="G109">_xlfn._xlws.FILTER(AnalysisResults!$U$2:$U$1666,(AnalysisResults!$E$2:$E$1666='AE_SOC_PT Display'!$D109)*(AnalysisResults!$I$2:$I$1666='AE_SOC_PT Display'!G$4)*(AnalysisResults!$O$2:$O$1666='AE_SOC_PT Display'!$B109)*(AnalysisResults!$S$2:$S$1666='AE_SOC_PT Display'!$C109),"")</f>
        <v>(  1.2)</v>
      </c>
      <c r="H109" s="10" t="str" cm="1">
        <f t="array" ref="H109">_xlfn._xlws.FILTER(AnalysisResults!$U$2:$U$1666,(AnalysisResults!$E$2:$E$1666='AE_SOC_PT Display'!$D109)*(AnalysisResults!$I$2:$I$1666='AE_SOC_PT Display'!H$4)*(AnalysisResults!$O$2:$O$1666='AE_SOC_PT Display'!$B109)*(AnalysisResults!$S$2:$S$1666='AE_SOC_PT Display'!$C109),"")</f>
        <v>(  0.0)</v>
      </c>
    </row>
    <row r="110" spans="2:8" x14ac:dyDescent="0.45">
      <c r="B110" s="9" t="str">
        <v>GASTROINTESTINAL DISORDERS</v>
      </c>
      <c r="C110" s="9" t="str">
        <v>SALIVARY HYPERSECRETION</v>
      </c>
      <c r="D110" s="11" t="str">
        <v>Mth01_CatVar_ByGrp_n</v>
      </c>
      <c r="E110" s="9" t="str" cm="1">
        <f t="array" ref="E110">_xlfn._xlws.FILTER(AnalysisMethods!$H$2:$H$31,AnalysisMethods!$E$2:$E$31='AE_SOC_PT Display'!D110,"")</f>
        <v>n</v>
      </c>
      <c r="F110" s="10" t="str" cm="1">
        <f t="array" ref="F110">_xlfn._xlws.FILTER(AnalysisResults!$U$2:$U$1666,(AnalysisResults!$E$2:$E$1666='AE_SOC_PT Display'!$D110)*(AnalysisResults!$I$2:$I$1666='AE_SOC_PT Display'!F$4)*(AnalysisResults!$O$2:$O$1666='AE_SOC_PT Display'!$B110)*(AnalysisResults!$S$2:$S$1666='AE_SOC_PT Display'!$C110),"")</f>
        <v>0</v>
      </c>
      <c r="G110" s="10" t="str" cm="1">
        <f t="array" ref="G110">_xlfn._xlws.FILTER(AnalysisResults!$U$2:$U$1666,(AnalysisResults!$E$2:$E$1666='AE_SOC_PT Display'!$D110)*(AnalysisResults!$I$2:$I$1666='AE_SOC_PT Display'!G$4)*(AnalysisResults!$O$2:$O$1666='AE_SOC_PT Display'!$B110)*(AnalysisResults!$S$2:$S$1666='AE_SOC_PT Display'!$C110),"")</f>
        <v>0</v>
      </c>
      <c r="H110" s="10" t="str" cm="1">
        <f t="array" ref="H110">_xlfn._xlws.FILTER(AnalysisResults!$U$2:$U$1666,(AnalysisResults!$E$2:$E$1666='AE_SOC_PT Display'!$D110)*(AnalysisResults!$I$2:$I$1666='AE_SOC_PT Display'!H$4)*(AnalysisResults!$O$2:$O$1666='AE_SOC_PT Display'!$B110)*(AnalysisResults!$S$2:$S$1666='AE_SOC_PT Display'!$C110),"")</f>
        <v>4</v>
      </c>
    </row>
    <row r="111" spans="2:8" x14ac:dyDescent="0.45">
      <c r="B111" s="9" t="str">
        <v>GASTROINTESTINAL DISORDERS</v>
      </c>
      <c r="C111" s="9" t="str">
        <v>SALIVARY HYPERSECRETION</v>
      </c>
      <c r="D111" s="11" t="str">
        <v>Mth01_CatVar_ByGrp_pct</v>
      </c>
      <c r="E111" s="9" t="str" cm="1">
        <f t="array" ref="E111">_xlfn._xlws.FILTER(AnalysisMethods!$H$2:$H$31,AnalysisMethods!$E$2:$E$31='AE_SOC_PT Display'!D111,"")</f>
        <v>%</v>
      </c>
      <c r="F111" s="10" t="str" cm="1">
        <f t="array" ref="F111">_xlfn._xlws.FILTER(AnalysisResults!$U$2:$U$1666,(AnalysisResults!$E$2:$E$1666='AE_SOC_PT Display'!$D111)*(AnalysisResults!$I$2:$I$1666='AE_SOC_PT Display'!F$4)*(AnalysisResults!$O$2:$O$1666='AE_SOC_PT Display'!$B111)*(AnalysisResults!$S$2:$S$1666='AE_SOC_PT Display'!$C111),"")</f>
        <v>(  0.0)</v>
      </c>
      <c r="G111" s="10" t="str" cm="1">
        <f t="array" ref="G111">_xlfn._xlws.FILTER(AnalysisResults!$U$2:$U$1666,(AnalysisResults!$E$2:$E$1666='AE_SOC_PT Display'!$D111)*(AnalysisResults!$I$2:$I$1666='AE_SOC_PT Display'!G$4)*(AnalysisResults!$O$2:$O$1666='AE_SOC_PT Display'!$B111)*(AnalysisResults!$S$2:$S$1666='AE_SOC_PT Display'!$C111),"")</f>
        <v>(  0.0)</v>
      </c>
      <c r="H111" s="10" t="str" cm="1">
        <f t="array" ref="H111">_xlfn._xlws.FILTER(AnalysisResults!$U$2:$U$1666,(AnalysisResults!$E$2:$E$1666='AE_SOC_PT Display'!$D111)*(AnalysisResults!$I$2:$I$1666='AE_SOC_PT Display'!H$4)*(AnalysisResults!$O$2:$O$1666='AE_SOC_PT Display'!$B111)*(AnalysisResults!$S$2:$S$1666='AE_SOC_PT Display'!$C111),"")</f>
        <v>(  4.8)</v>
      </c>
    </row>
    <row r="112" spans="2:8" x14ac:dyDescent="0.45">
      <c r="B112" s="9" t="str">
        <v>GASTROINTESTINAL DISORDERS</v>
      </c>
      <c r="C112" s="9" t="str">
        <v>STOMACH DISCOMFORT</v>
      </c>
      <c r="D112" s="11" t="str">
        <v>Mth01_CatVar_ByGrp_n</v>
      </c>
      <c r="E112" s="9" t="str" cm="1">
        <f t="array" ref="E112">_xlfn._xlws.FILTER(AnalysisMethods!$H$2:$H$31,AnalysisMethods!$E$2:$E$31='AE_SOC_PT Display'!D112,"")</f>
        <v>n</v>
      </c>
      <c r="F112" s="10" t="str" cm="1">
        <f t="array" ref="F112">_xlfn._xlws.FILTER(AnalysisResults!$U$2:$U$1666,(AnalysisResults!$E$2:$E$1666='AE_SOC_PT Display'!$D112)*(AnalysisResults!$I$2:$I$1666='AE_SOC_PT Display'!F$4)*(AnalysisResults!$O$2:$O$1666='AE_SOC_PT Display'!$B112)*(AnalysisResults!$S$2:$S$1666='AE_SOC_PT Display'!$C112),"")</f>
        <v>0</v>
      </c>
      <c r="G112" s="10" t="str" cm="1">
        <f t="array" ref="G112">_xlfn._xlws.FILTER(AnalysisResults!$U$2:$U$1666,(AnalysisResults!$E$2:$E$1666='AE_SOC_PT Display'!$D112)*(AnalysisResults!$I$2:$I$1666='AE_SOC_PT Display'!G$4)*(AnalysisResults!$O$2:$O$1666='AE_SOC_PT Display'!$B112)*(AnalysisResults!$S$2:$S$1666='AE_SOC_PT Display'!$C112),"")</f>
        <v>0</v>
      </c>
      <c r="H112" s="10" t="str" cm="1">
        <f t="array" ref="H112">_xlfn._xlws.FILTER(AnalysisResults!$U$2:$U$1666,(AnalysisResults!$E$2:$E$1666='AE_SOC_PT Display'!$D112)*(AnalysisResults!$I$2:$I$1666='AE_SOC_PT Display'!H$4)*(AnalysisResults!$O$2:$O$1666='AE_SOC_PT Display'!$B112)*(AnalysisResults!$S$2:$S$1666='AE_SOC_PT Display'!$C112),"")</f>
        <v>1</v>
      </c>
    </row>
    <row r="113" spans="2:8" x14ac:dyDescent="0.45">
      <c r="B113" s="9" t="str">
        <v>GASTROINTESTINAL DISORDERS</v>
      </c>
      <c r="C113" s="9" t="str">
        <v>STOMACH DISCOMFORT</v>
      </c>
      <c r="D113" s="11" t="str">
        <v>Mth01_CatVar_ByGrp_pct</v>
      </c>
      <c r="E113" s="9" t="str" cm="1">
        <f t="array" ref="E113">_xlfn._xlws.FILTER(AnalysisMethods!$H$2:$H$31,AnalysisMethods!$E$2:$E$31='AE_SOC_PT Display'!D113,"")</f>
        <v>%</v>
      </c>
      <c r="F113" s="10" t="str" cm="1">
        <f t="array" ref="F113">_xlfn._xlws.FILTER(AnalysisResults!$U$2:$U$1666,(AnalysisResults!$E$2:$E$1666='AE_SOC_PT Display'!$D113)*(AnalysisResults!$I$2:$I$1666='AE_SOC_PT Display'!F$4)*(AnalysisResults!$O$2:$O$1666='AE_SOC_PT Display'!$B113)*(AnalysisResults!$S$2:$S$1666='AE_SOC_PT Display'!$C113),"")</f>
        <v>(  0.0)</v>
      </c>
      <c r="G113" s="10" t="str" cm="1">
        <f t="array" ref="G113">_xlfn._xlws.FILTER(AnalysisResults!$U$2:$U$1666,(AnalysisResults!$E$2:$E$1666='AE_SOC_PT Display'!$D113)*(AnalysisResults!$I$2:$I$1666='AE_SOC_PT Display'!G$4)*(AnalysisResults!$O$2:$O$1666='AE_SOC_PT Display'!$B113)*(AnalysisResults!$S$2:$S$1666='AE_SOC_PT Display'!$C113),"")</f>
        <v>(  0.0)</v>
      </c>
      <c r="H113" s="10" t="str" cm="1">
        <f t="array" ref="H113">_xlfn._xlws.FILTER(AnalysisResults!$U$2:$U$1666,(AnalysisResults!$E$2:$E$1666='AE_SOC_PT Display'!$D113)*(AnalysisResults!$I$2:$I$1666='AE_SOC_PT Display'!H$4)*(AnalysisResults!$O$2:$O$1666='AE_SOC_PT Display'!$B113)*(AnalysisResults!$S$2:$S$1666='AE_SOC_PT Display'!$C113),"")</f>
        <v>(  1.2)</v>
      </c>
    </row>
    <row r="114" spans="2:8" x14ac:dyDescent="0.45">
      <c r="B114" s="9" t="str">
        <v>GASTROINTESTINAL DISORDERS</v>
      </c>
      <c r="C114" s="9" t="str">
        <v>VOMITING</v>
      </c>
      <c r="D114" s="11" t="str">
        <v>Mth01_CatVar_ByGrp_n</v>
      </c>
      <c r="E114" s="9" t="str" cm="1">
        <f t="array" ref="E114">_xlfn._xlws.FILTER(AnalysisMethods!$H$2:$H$31,AnalysisMethods!$E$2:$E$31='AE_SOC_PT Display'!D114,"")</f>
        <v>n</v>
      </c>
      <c r="F114" s="10" t="str" cm="1">
        <f t="array" ref="F114">_xlfn._xlws.FILTER(AnalysisResults!$U$2:$U$1666,(AnalysisResults!$E$2:$E$1666='AE_SOC_PT Display'!$D114)*(AnalysisResults!$I$2:$I$1666='AE_SOC_PT Display'!F$4)*(AnalysisResults!$O$2:$O$1666='AE_SOC_PT Display'!$B114)*(AnalysisResults!$S$2:$S$1666='AE_SOC_PT Display'!$C114),"")</f>
        <v>3</v>
      </c>
      <c r="G114" s="10" t="str" cm="1">
        <f t="array" ref="G114">_xlfn._xlws.FILTER(AnalysisResults!$U$2:$U$1666,(AnalysisResults!$E$2:$E$1666='AE_SOC_PT Display'!$D114)*(AnalysisResults!$I$2:$I$1666='AE_SOC_PT Display'!G$4)*(AnalysisResults!$O$2:$O$1666='AE_SOC_PT Display'!$B114)*(AnalysisResults!$S$2:$S$1666='AE_SOC_PT Display'!$C114),"")</f>
        <v>3</v>
      </c>
      <c r="H114" s="10" t="str" cm="1">
        <f t="array" ref="H114">_xlfn._xlws.FILTER(AnalysisResults!$U$2:$U$1666,(AnalysisResults!$E$2:$E$1666='AE_SOC_PT Display'!$D114)*(AnalysisResults!$I$2:$I$1666='AE_SOC_PT Display'!H$4)*(AnalysisResults!$O$2:$O$1666='AE_SOC_PT Display'!$B114)*(AnalysisResults!$S$2:$S$1666='AE_SOC_PT Display'!$C114),"")</f>
        <v>7</v>
      </c>
    </row>
    <row r="115" spans="2:8" x14ac:dyDescent="0.45">
      <c r="B115" s="9" t="str">
        <v>GASTROINTESTINAL DISORDERS</v>
      </c>
      <c r="C115" s="9" t="str">
        <v>VOMITING</v>
      </c>
      <c r="D115" s="11" t="str">
        <v>Mth01_CatVar_ByGrp_pct</v>
      </c>
      <c r="E115" s="9" t="str" cm="1">
        <f t="array" ref="E115">_xlfn._xlws.FILTER(AnalysisMethods!$H$2:$H$31,AnalysisMethods!$E$2:$E$31='AE_SOC_PT Display'!D115,"")</f>
        <v>%</v>
      </c>
      <c r="F115" s="10" t="str" cm="1">
        <f t="array" ref="F115">_xlfn._xlws.FILTER(AnalysisResults!$U$2:$U$1666,(AnalysisResults!$E$2:$E$1666='AE_SOC_PT Display'!$D115)*(AnalysisResults!$I$2:$I$1666='AE_SOC_PT Display'!F$4)*(AnalysisResults!$O$2:$O$1666='AE_SOC_PT Display'!$B115)*(AnalysisResults!$S$2:$S$1666='AE_SOC_PT Display'!$C115),"")</f>
        <v>(  3.5)</v>
      </c>
      <c r="G115" s="10" t="str" cm="1">
        <f t="array" ref="G115">_xlfn._xlws.FILTER(AnalysisResults!$U$2:$U$1666,(AnalysisResults!$E$2:$E$1666='AE_SOC_PT Display'!$D115)*(AnalysisResults!$I$2:$I$1666='AE_SOC_PT Display'!G$4)*(AnalysisResults!$O$2:$O$1666='AE_SOC_PT Display'!$B115)*(AnalysisResults!$S$2:$S$1666='AE_SOC_PT Display'!$C115),"")</f>
        <v>(  3.6)</v>
      </c>
      <c r="H115" s="10" t="str" cm="1">
        <f t="array" ref="H115">_xlfn._xlws.FILTER(AnalysisResults!$U$2:$U$1666,(AnalysisResults!$E$2:$E$1666='AE_SOC_PT Display'!$D115)*(AnalysisResults!$I$2:$I$1666='AE_SOC_PT Display'!H$4)*(AnalysisResults!$O$2:$O$1666='AE_SOC_PT Display'!$B115)*(AnalysisResults!$S$2:$S$1666='AE_SOC_PT Display'!$C115),"")</f>
        <v>(  8.3)</v>
      </c>
    </row>
    <row r="116" spans="2:8" x14ac:dyDescent="0.45">
      <c r="B116" s="9" t="str">
        <v>GENERAL DISORDERS AND ADMINISTRATION SITE CONDITIONS</v>
      </c>
      <c r="C116" s="9" t="str">
        <v/>
      </c>
      <c r="D116" s="11" t="str">
        <v>Mth01_CatVar_ByGrp_n</v>
      </c>
      <c r="E116" s="9" t="str" cm="1">
        <f t="array" ref="E116">_xlfn._xlws.FILTER(AnalysisMethods!$H$2:$H$31,AnalysisMethods!$E$2:$E$31='AE_SOC_PT Display'!D116,"")</f>
        <v>n</v>
      </c>
      <c r="F116" s="10" t="str" cm="1">
        <f t="array" ref="F116">_xlfn._xlws.FILTER(AnalysisResults!$U$2:$U$1666,(AnalysisResults!$E$2:$E$1666='AE_SOC_PT Display'!$D116)*(AnalysisResults!$I$2:$I$1666='AE_SOC_PT Display'!F$4)*(AnalysisResults!$O$2:$O$1666='AE_SOC_PT Display'!$B116)*(AnalysisResults!$S$2:$S$1666='AE_SOC_PT Display'!$C116),"")</f>
        <v>21</v>
      </c>
      <c r="G116" s="10" t="str" cm="1">
        <f t="array" ref="G116">_xlfn._xlws.FILTER(AnalysisResults!$U$2:$U$1666,(AnalysisResults!$E$2:$E$1666='AE_SOC_PT Display'!$D116)*(AnalysisResults!$I$2:$I$1666='AE_SOC_PT Display'!G$4)*(AnalysisResults!$O$2:$O$1666='AE_SOC_PT Display'!$B116)*(AnalysisResults!$S$2:$S$1666='AE_SOC_PT Display'!$C116),"")</f>
        <v>47</v>
      </c>
      <c r="H116" s="10" t="str" cm="1">
        <f t="array" ref="H116">_xlfn._xlws.FILTER(AnalysisResults!$U$2:$U$1666,(AnalysisResults!$E$2:$E$1666='AE_SOC_PT Display'!$D116)*(AnalysisResults!$I$2:$I$1666='AE_SOC_PT Display'!H$4)*(AnalysisResults!$O$2:$O$1666='AE_SOC_PT Display'!$B116)*(AnalysisResults!$S$2:$S$1666='AE_SOC_PT Display'!$C116),"")</f>
        <v>40</v>
      </c>
    </row>
    <row r="117" spans="2:8" x14ac:dyDescent="0.45">
      <c r="B117" s="9" t="str">
        <v>GENERAL DISORDERS AND ADMINISTRATION SITE CONDITIONS</v>
      </c>
      <c r="C117" s="9" t="str">
        <v/>
      </c>
      <c r="D117" s="11" t="str">
        <v>Mth01_CatVar_ByGrp_pct</v>
      </c>
      <c r="E117" s="9" t="str" cm="1">
        <f t="array" ref="E117">_xlfn._xlws.FILTER(AnalysisMethods!$H$2:$H$31,AnalysisMethods!$E$2:$E$31='AE_SOC_PT Display'!D117,"")</f>
        <v>%</v>
      </c>
      <c r="F117" s="10" t="str" cm="1">
        <f t="array" ref="F117">_xlfn._xlws.FILTER(AnalysisResults!$U$2:$U$1666,(AnalysisResults!$E$2:$E$1666='AE_SOC_PT Display'!$D117)*(AnalysisResults!$I$2:$I$1666='AE_SOC_PT Display'!F$4)*(AnalysisResults!$O$2:$O$1666='AE_SOC_PT Display'!$B117)*(AnalysisResults!$S$2:$S$1666='AE_SOC_PT Display'!$C117),"")</f>
        <v>( 24.4)</v>
      </c>
      <c r="G117" s="10" t="str" cm="1">
        <f t="array" ref="G117">_xlfn._xlws.FILTER(AnalysisResults!$U$2:$U$1666,(AnalysisResults!$E$2:$E$1666='AE_SOC_PT Display'!$D117)*(AnalysisResults!$I$2:$I$1666='AE_SOC_PT Display'!G$4)*(AnalysisResults!$O$2:$O$1666='AE_SOC_PT Display'!$B117)*(AnalysisResults!$S$2:$S$1666='AE_SOC_PT Display'!$C117),"")</f>
        <v>( 56.0)</v>
      </c>
      <c r="H117" s="10" t="str" cm="1">
        <f t="array" ref="H117">_xlfn._xlws.FILTER(AnalysisResults!$U$2:$U$1666,(AnalysisResults!$E$2:$E$1666='AE_SOC_PT Display'!$D117)*(AnalysisResults!$I$2:$I$1666='AE_SOC_PT Display'!H$4)*(AnalysisResults!$O$2:$O$1666='AE_SOC_PT Display'!$B117)*(AnalysisResults!$S$2:$S$1666='AE_SOC_PT Display'!$C117),"")</f>
        <v>( 47.6)</v>
      </c>
    </row>
    <row r="118" spans="2:8" x14ac:dyDescent="0.45">
      <c r="B118" s="9" t="str">
        <v>GENERAL DISORDERS AND ADMINISTRATION SITE CONDITIONS</v>
      </c>
      <c r="C118" s="9" t="str">
        <v>APPLICATION SITE BLEEDING</v>
      </c>
      <c r="D118" s="11" t="str">
        <v>Mth01_CatVar_ByGrp_n</v>
      </c>
      <c r="E118" s="9" t="str" cm="1">
        <f t="array" ref="E118">_xlfn._xlws.FILTER(AnalysisMethods!$H$2:$H$31,AnalysisMethods!$E$2:$E$31='AE_SOC_PT Display'!D118,"")</f>
        <v>n</v>
      </c>
      <c r="F118" s="10" t="str" cm="1">
        <f t="array" ref="F118">_xlfn._xlws.FILTER(AnalysisResults!$U$2:$U$1666,(AnalysisResults!$E$2:$E$1666='AE_SOC_PT Display'!$D118)*(AnalysisResults!$I$2:$I$1666='AE_SOC_PT Display'!F$4)*(AnalysisResults!$O$2:$O$1666='AE_SOC_PT Display'!$B118)*(AnalysisResults!$S$2:$S$1666='AE_SOC_PT Display'!$C118),"")</f>
        <v>0</v>
      </c>
      <c r="G118" s="10" t="str" cm="1">
        <f t="array" ref="G118">_xlfn._xlws.FILTER(AnalysisResults!$U$2:$U$1666,(AnalysisResults!$E$2:$E$1666='AE_SOC_PT Display'!$D118)*(AnalysisResults!$I$2:$I$1666='AE_SOC_PT Display'!G$4)*(AnalysisResults!$O$2:$O$1666='AE_SOC_PT Display'!$B118)*(AnalysisResults!$S$2:$S$1666='AE_SOC_PT Display'!$C118),"")</f>
        <v>1</v>
      </c>
      <c r="H118" s="10" t="str" cm="1">
        <f t="array" ref="H118">_xlfn._xlws.FILTER(AnalysisResults!$U$2:$U$1666,(AnalysisResults!$E$2:$E$1666='AE_SOC_PT Display'!$D118)*(AnalysisResults!$I$2:$I$1666='AE_SOC_PT Display'!H$4)*(AnalysisResults!$O$2:$O$1666='AE_SOC_PT Display'!$B118)*(AnalysisResults!$S$2:$S$1666='AE_SOC_PT Display'!$C118),"")</f>
        <v>0</v>
      </c>
    </row>
    <row r="119" spans="2:8" x14ac:dyDescent="0.45">
      <c r="B119" s="9" t="str">
        <v>GENERAL DISORDERS AND ADMINISTRATION SITE CONDITIONS</v>
      </c>
      <c r="C119" s="9" t="str">
        <v>APPLICATION SITE BLEEDING</v>
      </c>
      <c r="D119" s="11" t="str">
        <v>Mth01_CatVar_ByGrp_pct</v>
      </c>
      <c r="E119" s="9" t="str" cm="1">
        <f t="array" ref="E119">_xlfn._xlws.FILTER(AnalysisMethods!$H$2:$H$31,AnalysisMethods!$E$2:$E$31='AE_SOC_PT Display'!D119,"")</f>
        <v>%</v>
      </c>
      <c r="F119" s="10" t="str" cm="1">
        <f t="array" ref="F119">_xlfn._xlws.FILTER(AnalysisResults!$U$2:$U$1666,(AnalysisResults!$E$2:$E$1666='AE_SOC_PT Display'!$D119)*(AnalysisResults!$I$2:$I$1666='AE_SOC_PT Display'!F$4)*(AnalysisResults!$O$2:$O$1666='AE_SOC_PT Display'!$B119)*(AnalysisResults!$S$2:$S$1666='AE_SOC_PT Display'!$C119),"")</f>
        <v>(  0.0)</v>
      </c>
      <c r="G119" s="10" t="str" cm="1">
        <f t="array" ref="G119">_xlfn._xlws.FILTER(AnalysisResults!$U$2:$U$1666,(AnalysisResults!$E$2:$E$1666='AE_SOC_PT Display'!$D119)*(AnalysisResults!$I$2:$I$1666='AE_SOC_PT Display'!G$4)*(AnalysisResults!$O$2:$O$1666='AE_SOC_PT Display'!$B119)*(AnalysisResults!$S$2:$S$1666='AE_SOC_PT Display'!$C119),"")</f>
        <v>(  1.2)</v>
      </c>
      <c r="H119" s="10" t="str" cm="1">
        <f t="array" ref="H119">_xlfn._xlws.FILTER(AnalysisResults!$U$2:$U$1666,(AnalysisResults!$E$2:$E$1666='AE_SOC_PT Display'!$D119)*(AnalysisResults!$I$2:$I$1666='AE_SOC_PT Display'!H$4)*(AnalysisResults!$O$2:$O$1666='AE_SOC_PT Display'!$B119)*(AnalysisResults!$S$2:$S$1666='AE_SOC_PT Display'!$C119),"")</f>
        <v>(  0.0)</v>
      </c>
    </row>
    <row r="120" spans="2:8" x14ac:dyDescent="0.45">
      <c r="B120" s="9" t="str">
        <v>GENERAL DISORDERS AND ADMINISTRATION SITE CONDITIONS</v>
      </c>
      <c r="C120" s="9" t="str">
        <v>APPLICATION SITE DERMATITIS</v>
      </c>
      <c r="D120" s="11" t="str">
        <v>Mth01_CatVar_ByGrp_n</v>
      </c>
      <c r="E120" s="9" t="str" cm="1">
        <f t="array" ref="E120">_xlfn._xlws.FILTER(AnalysisMethods!$H$2:$H$31,AnalysisMethods!$E$2:$E$31='AE_SOC_PT Display'!D120,"")</f>
        <v>n</v>
      </c>
      <c r="F120" s="10" t="str" cm="1">
        <f t="array" ref="F120">_xlfn._xlws.FILTER(AnalysisResults!$U$2:$U$1666,(AnalysisResults!$E$2:$E$1666='AE_SOC_PT Display'!$D120)*(AnalysisResults!$I$2:$I$1666='AE_SOC_PT Display'!F$4)*(AnalysisResults!$O$2:$O$1666='AE_SOC_PT Display'!$B120)*(AnalysisResults!$S$2:$S$1666='AE_SOC_PT Display'!$C120),"")</f>
        <v>5</v>
      </c>
      <c r="G120" s="10" t="str" cm="1">
        <f t="array" ref="G120">_xlfn._xlws.FILTER(AnalysisResults!$U$2:$U$1666,(AnalysisResults!$E$2:$E$1666='AE_SOC_PT Display'!$D120)*(AnalysisResults!$I$2:$I$1666='AE_SOC_PT Display'!G$4)*(AnalysisResults!$O$2:$O$1666='AE_SOC_PT Display'!$B120)*(AnalysisResults!$S$2:$S$1666='AE_SOC_PT Display'!$C120),"")</f>
        <v>9</v>
      </c>
      <c r="H120" s="10" t="str" cm="1">
        <f t="array" ref="H120">_xlfn._xlws.FILTER(AnalysisResults!$U$2:$U$1666,(AnalysisResults!$E$2:$E$1666='AE_SOC_PT Display'!$D120)*(AnalysisResults!$I$2:$I$1666='AE_SOC_PT Display'!H$4)*(AnalysisResults!$O$2:$O$1666='AE_SOC_PT Display'!$B120)*(AnalysisResults!$S$2:$S$1666='AE_SOC_PT Display'!$C120),"")</f>
        <v>7</v>
      </c>
    </row>
    <row r="121" spans="2:8" x14ac:dyDescent="0.45">
      <c r="B121" s="9" t="str">
        <v>GENERAL DISORDERS AND ADMINISTRATION SITE CONDITIONS</v>
      </c>
      <c r="C121" s="9" t="str">
        <v>APPLICATION SITE DERMATITIS</v>
      </c>
      <c r="D121" s="11" t="str">
        <v>Mth01_CatVar_ByGrp_pct</v>
      </c>
      <c r="E121" s="9" t="str" cm="1">
        <f t="array" ref="E121">_xlfn._xlws.FILTER(AnalysisMethods!$H$2:$H$31,AnalysisMethods!$E$2:$E$31='AE_SOC_PT Display'!D121,"")</f>
        <v>%</v>
      </c>
      <c r="F121" s="10" t="str" cm="1">
        <f t="array" ref="F121">_xlfn._xlws.FILTER(AnalysisResults!$U$2:$U$1666,(AnalysisResults!$E$2:$E$1666='AE_SOC_PT Display'!$D121)*(AnalysisResults!$I$2:$I$1666='AE_SOC_PT Display'!F$4)*(AnalysisResults!$O$2:$O$1666='AE_SOC_PT Display'!$B121)*(AnalysisResults!$S$2:$S$1666='AE_SOC_PT Display'!$C121),"")</f>
        <v>(  5.8)</v>
      </c>
      <c r="G121" s="10" t="str" cm="1">
        <f t="array" ref="G121">_xlfn._xlws.FILTER(AnalysisResults!$U$2:$U$1666,(AnalysisResults!$E$2:$E$1666='AE_SOC_PT Display'!$D121)*(AnalysisResults!$I$2:$I$1666='AE_SOC_PT Display'!G$4)*(AnalysisResults!$O$2:$O$1666='AE_SOC_PT Display'!$B121)*(AnalysisResults!$S$2:$S$1666='AE_SOC_PT Display'!$C121),"")</f>
        <v>( 10.7)</v>
      </c>
      <c r="H121" s="10" t="str" cm="1">
        <f t="array" ref="H121">_xlfn._xlws.FILTER(AnalysisResults!$U$2:$U$1666,(AnalysisResults!$E$2:$E$1666='AE_SOC_PT Display'!$D121)*(AnalysisResults!$I$2:$I$1666='AE_SOC_PT Display'!H$4)*(AnalysisResults!$O$2:$O$1666='AE_SOC_PT Display'!$B121)*(AnalysisResults!$S$2:$S$1666='AE_SOC_PT Display'!$C121),"")</f>
        <v>(  8.3)</v>
      </c>
    </row>
    <row r="122" spans="2:8" x14ac:dyDescent="0.45">
      <c r="B122" s="9" t="str">
        <v>GENERAL DISORDERS AND ADMINISTRATION SITE CONDITIONS</v>
      </c>
      <c r="C122" s="9" t="str">
        <v>APPLICATION SITE DESQUAMATION</v>
      </c>
      <c r="D122" s="11" t="str">
        <v>Mth01_CatVar_ByGrp_n</v>
      </c>
      <c r="E122" s="9" t="str" cm="1">
        <f t="array" ref="E122">_xlfn._xlws.FILTER(AnalysisMethods!$H$2:$H$31,AnalysisMethods!$E$2:$E$31='AE_SOC_PT Display'!D122,"")</f>
        <v>n</v>
      </c>
      <c r="F122" s="10" t="str" cm="1">
        <f t="array" ref="F122">_xlfn._xlws.FILTER(AnalysisResults!$U$2:$U$1666,(AnalysisResults!$E$2:$E$1666='AE_SOC_PT Display'!$D122)*(AnalysisResults!$I$2:$I$1666='AE_SOC_PT Display'!F$4)*(AnalysisResults!$O$2:$O$1666='AE_SOC_PT Display'!$B122)*(AnalysisResults!$S$2:$S$1666='AE_SOC_PT Display'!$C122),"")</f>
        <v>0</v>
      </c>
      <c r="G122" s="10" t="str" cm="1">
        <f t="array" ref="G122">_xlfn._xlws.FILTER(AnalysisResults!$U$2:$U$1666,(AnalysisResults!$E$2:$E$1666='AE_SOC_PT Display'!$D122)*(AnalysisResults!$I$2:$I$1666='AE_SOC_PT Display'!G$4)*(AnalysisResults!$O$2:$O$1666='AE_SOC_PT Display'!$B122)*(AnalysisResults!$S$2:$S$1666='AE_SOC_PT Display'!$C122),"")</f>
        <v>1</v>
      </c>
      <c r="H122" s="10" t="str" cm="1">
        <f t="array" ref="H122">_xlfn._xlws.FILTER(AnalysisResults!$U$2:$U$1666,(AnalysisResults!$E$2:$E$1666='AE_SOC_PT Display'!$D122)*(AnalysisResults!$I$2:$I$1666='AE_SOC_PT Display'!H$4)*(AnalysisResults!$O$2:$O$1666='AE_SOC_PT Display'!$B122)*(AnalysisResults!$S$2:$S$1666='AE_SOC_PT Display'!$C122),"")</f>
        <v>0</v>
      </c>
    </row>
    <row r="123" spans="2:8" x14ac:dyDescent="0.45">
      <c r="B123" s="9" t="str">
        <v>GENERAL DISORDERS AND ADMINISTRATION SITE CONDITIONS</v>
      </c>
      <c r="C123" s="9" t="str">
        <v>APPLICATION SITE DESQUAMATION</v>
      </c>
      <c r="D123" s="11" t="str">
        <v>Mth01_CatVar_ByGrp_pct</v>
      </c>
      <c r="E123" s="9" t="str" cm="1">
        <f t="array" ref="E123">_xlfn._xlws.FILTER(AnalysisMethods!$H$2:$H$31,AnalysisMethods!$E$2:$E$31='AE_SOC_PT Display'!D123,"")</f>
        <v>%</v>
      </c>
      <c r="F123" s="10" t="str" cm="1">
        <f t="array" ref="F123">_xlfn._xlws.FILTER(AnalysisResults!$U$2:$U$1666,(AnalysisResults!$E$2:$E$1666='AE_SOC_PT Display'!$D123)*(AnalysisResults!$I$2:$I$1666='AE_SOC_PT Display'!F$4)*(AnalysisResults!$O$2:$O$1666='AE_SOC_PT Display'!$B123)*(AnalysisResults!$S$2:$S$1666='AE_SOC_PT Display'!$C123),"")</f>
        <v>(  0.0)</v>
      </c>
      <c r="G123" s="10" t="str" cm="1">
        <f t="array" ref="G123">_xlfn._xlws.FILTER(AnalysisResults!$U$2:$U$1666,(AnalysisResults!$E$2:$E$1666='AE_SOC_PT Display'!$D123)*(AnalysisResults!$I$2:$I$1666='AE_SOC_PT Display'!G$4)*(AnalysisResults!$O$2:$O$1666='AE_SOC_PT Display'!$B123)*(AnalysisResults!$S$2:$S$1666='AE_SOC_PT Display'!$C123),"")</f>
        <v>(  1.2)</v>
      </c>
      <c r="H123" s="10" t="str" cm="1">
        <f t="array" ref="H123">_xlfn._xlws.FILTER(AnalysisResults!$U$2:$U$1666,(AnalysisResults!$E$2:$E$1666='AE_SOC_PT Display'!$D123)*(AnalysisResults!$I$2:$I$1666='AE_SOC_PT Display'!H$4)*(AnalysisResults!$O$2:$O$1666='AE_SOC_PT Display'!$B123)*(AnalysisResults!$S$2:$S$1666='AE_SOC_PT Display'!$C123),"")</f>
        <v>(  0.0)</v>
      </c>
    </row>
    <row r="124" spans="2:8" x14ac:dyDescent="0.45">
      <c r="B124" s="9" t="str">
        <v>GENERAL DISORDERS AND ADMINISTRATION SITE CONDITIONS</v>
      </c>
      <c r="C124" s="9" t="str">
        <v>APPLICATION SITE DISCHARGE</v>
      </c>
      <c r="D124" s="11" t="str">
        <v>Mth01_CatVar_ByGrp_n</v>
      </c>
      <c r="E124" s="9" t="str" cm="1">
        <f t="array" ref="E124">_xlfn._xlws.FILTER(AnalysisMethods!$H$2:$H$31,AnalysisMethods!$E$2:$E$31='AE_SOC_PT Display'!D124,"")</f>
        <v>n</v>
      </c>
      <c r="F124" s="10" t="str" cm="1">
        <f t="array" ref="F124">_xlfn._xlws.FILTER(AnalysisResults!$U$2:$U$1666,(AnalysisResults!$E$2:$E$1666='AE_SOC_PT Display'!$D124)*(AnalysisResults!$I$2:$I$1666='AE_SOC_PT Display'!F$4)*(AnalysisResults!$O$2:$O$1666='AE_SOC_PT Display'!$B124)*(AnalysisResults!$S$2:$S$1666='AE_SOC_PT Display'!$C124),"")</f>
        <v>0</v>
      </c>
      <c r="G124" s="10" t="str" cm="1">
        <f t="array" ref="G124">_xlfn._xlws.FILTER(AnalysisResults!$U$2:$U$1666,(AnalysisResults!$E$2:$E$1666='AE_SOC_PT Display'!$D124)*(AnalysisResults!$I$2:$I$1666='AE_SOC_PT Display'!G$4)*(AnalysisResults!$O$2:$O$1666='AE_SOC_PT Display'!$B124)*(AnalysisResults!$S$2:$S$1666='AE_SOC_PT Display'!$C124),"")</f>
        <v>0</v>
      </c>
      <c r="H124" s="10" t="str" cm="1">
        <f t="array" ref="H124">_xlfn._xlws.FILTER(AnalysisResults!$U$2:$U$1666,(AnalysisResults!$E$2:$E$1666='AE_SOC_PT Display'!$D124)*(AnalysisResults!$I$2:$I$1666='AE_SOC_PT Display'!H$4)*(AnalysisResults!$O$2:$O$1666='AE_SOC_PT Display'!$B124)*(AnalysisResults!$S$2:$S$1666='AE_SOC_PT Display'!$C124),"")</f>
        <v>1</v>
      </c>
    </row>
    <row r="125" spans="2:8" x14ac:dyDescent="0.45">
      <c r="B125" s="9" t="str">
        <v>GENERAL DISORDERS AND ADMINISTRATION SITE CONDITIONS</v>
      </c>
      <c r="C125" s="9" t="str">
        <v>APPLICATION SITE DISCHARGE</v>
      </c>
      <c r="D125" s="11" t="str">
        <v>Mth01_CatVar_ByGrp_pct</v>
      </c>
      <c r="E125" s="9" t="str" cm="1">
        <f t="array" ref="E125">_xlfn._xlws.FILTER(AnalysisMethods!$H$2:$H$31,AnalysisMethods!$E$2:$E$31='AE_SOC_PT Display'!D125,"")</f>
        <v>%</v>
      </c>
      <c r="F125" s="10" t="str" cm="1">
        <f t="array" ref="F125">_xlfn._xlws.FILTER(AnalysisResults!$U$2:$U$1666,(AnalysisResults!$E$2:$E$1666='AE_SOC_PT Display'!$D125)*(AnalysisResults!$I$2:$I$1666='AE_SOC_PT Display'!F$4)*(AnalysisResults!$O$2:$O$1666='AE_SOC_PT Display'!$B125)*(AnalysisResults!$S$2:$S$1666='AE_SOC_PT Display'!$C125),"")</f>
        <v>(  0.0)</v>
      </c>
      <c r="G125" s="10" t="str" cm="1">
        <f t="array" ref="G125">_xlfn._xlws.FILTER(AnalysisResults!$U$2:$U$1666,(AnalysisResults!$E$2:$E$1666='AE_SOC_PT Display'!$D125)*(AnalysisResults!$I$2:$I$1666='AE_SOC_PT Display'!G$4)*(AnalysisResults!$O$2:$O$1666='AE_SOC_PT Display'!$B125)*(AnalysisResults!$S$2:$S$1666='AE_SOC_PT Display'!$C125),"")</f>
        <v>(  0.0)</v>
      </c>
      <c r="H125" s="10" t="str" cm="1">
        <f t="array" ref="H125">_xlfn._xlws.FILTER(AnalysisResults!$U$2:$U$1666,(AnalysisResults!$E$2:$E$1666='AE_SOC_PT Display'!$D125)*(AnalysisResults!$I$2:$I$1666='AE_SOC_PT Display'!H$4)*(AnalysisResults!$O$2:$O$1666='AE_SOC_PT Display'!$B125)*(AnalysisResults!$S$2:$S$1666='AE_SOC_PT Display'!$C125),"")</f>
        <v>(  1.2)</v>
      </c>
    </row>
    <row r="126" spans="2:8" x14ac:dyDescent="0.45">
      <c r="B126" s="9" t="str">
        <v>GENERAL DISORDERS AND ADMINISTRATION SITE CONDITIONS</v>
      </c>
      <c r="C126" s="9" t="str">
        <v>APPLICATION SITE DISCOLOURATION</v>
      </c>
      <c r="D126" s="11" t="str">
        <v>Mth01_CatVar_ByGrp_n</v>
      </c>
      <c r="E126" s="9" t="str" cm="1">
        <f t="array" ref="E126">_xlfn._xlws.FILTER(AnalysisMethods!$H$2:$H$31,AnalysisMethods!$E$2:$E$31='AE_SOC_PT Display'!D126,"")</f>
        <v>n</v>
      </c>
      <c r="F126" s="10" t="str" cm="1">
        <f t="array" ref="F126">_xlfn._xlws.FILTER(AnalysisResults!$U$2:$U$1666,(AnalysisResults!$E$2:$E$1666='AE_SOC_PT Display'!$D126)*(AnalysisResults!$I$2:$I$1666='AE_SOC_PT Display'!F$4)*(AnalysisResults!$O$2:$O$1666='AE_SOC_PT Display'!$B126)*(AnalysisResults!$S$2:$S$1666='AE_SOC_PT Display'!$C126),"")</f>
        <v>0</v>
      </c>
      <c r="G126" s="10" t="str" cm="1">
        <f t="array" ref="G126">_xlfn._xlws.FILTER(AnalysisResults!$U$2:$U$1666,(AnalysisResults!$E$2:$E$1666='AE_SOC_PT Display'!$D126)*(AnalysisResults!$I$2:$I$1666='AE_SOC_PT Display'!G$4)*(AnalysisResults!$O$2:$O$1666='AE_SOC_PT Display'!$B126)*(AnalysisResults!$S$2:$S$1666='AE_SOC_PT Display'!$C126),"")</f>
        <v>1</v>
      </c>
      <c r="H126" s="10" t="str" cm="1">
        <f t="array" ref="H126">_xlfn._xlws.FILTER(AnalysisResults!$U$2:$U$1666,(AnalysisResults!$E$2:$E$1666='AE_SOC_PT Display'!$D126)*(AnalysisResults!$I$2:$I$1666='AE_SOC_PT Display'!H$4)*(AnalysisResults!$O$2:$O$1666='AE_SOC_PT Display'!$B126)*(AnalysisResults!$S$2:$S$1666='AE_SOC_PT Display'!$C126),"")</f>
        <v>0</v>
      </c>
    </row>
    <row r="127" spans="2:8" x14ac:dyDescent="0.45">
      <c r="B127" s="9" t="str">
        <v>GENERAL DISORDERS AND ADMINISTRATION SITE CONDITIONS</v>
      </c>
      <c r="C127" s="9" t="str">
        <v>APPLICATION SITE DISCOLOURATION</v>
      </c>
      <c r="D127" s="11" t="str">
        <v>Mth01_CatVar_ByGrp_pct</v>
      </c>
      <c r="E127" s="9" t="str" cm="1">
        <f t="array" ref="E127">_xlfn._xlws.FILTER(AnalysisMethods!$H$2:$H$31,AnalysisMethods!$E$2:$E$31='AE_SOC_PT Display'!D127,"")</f>
        <v>%</v>
      </c>
      <c r="F127" s="10" t="str" cm="1">
        <f t="array" ref="F127">_xlfn._xlws.FILTER(AnalysisResults!$U$2:$U$1666,(AnalysisResults!$E$2:$E$1666='AE_SOC_PT Display'!$D127)*(AnalysisResults!$I$2:$I$1666='AE_SOC_PT Display'!F$4)*(AnalysisResults!$O$2:$O$1666='AE_SOC_PT Display'!$B127)*(AnalysisResults!$S$2:$S$1666='AE_SOC_PT Display'!$C127),"")</f>
        <v>(  0.0)</v>
      </c>
      <c r="G127" s="10" t="str" cm="1">
        <f t="array" ref="G127">_xlfn._xlws.FILTER(AnalysisResults!$U$2:$U$1666,(AnalysisResults!$E$2:$E$1666='AE_SOC_PT Display'!$D127)*(AnalysisResults!$I$2:$I$1666='AE_SOC_PT Display'!G$4)*(AnalysisResults!$O$2:$O$1666='AE_SOC_PT Display'!$B127)*(AnalysisResults!$S$2:$S$1666='AE_SOC_PT Display'!$C127),"")</f>
        <v>(  1.2)</v>
      </c>
      <c r="H127" s="10" t="str" cm="1">
        <f t="array" ref="H127">_xlfn._xlws.FILTER(AnalysisResults!$U$2:$U$1666,(AnalysisResults!$E$2:$E$1666='AE_SOC_PT Display'!$D127)*(AnalysisResults!$I$2:$I$1666='AE_SOC_PT Display'!H$4)*(AnalysisResults!$O$2:$O$1666='AE_SOC_PT Display'!$B127)*(AnalysisResults!$S$2:$S$1666='AE_SOC_PT Display'!$C127),"")</f>
        <v>(  0.0)</v>
      </c>
    </row>
    <row r="128" spans="2:8" x14ac:dyDescent="0.45">
      <c r="B128" s="9" t="str">
        <v>GENERAL DISORDERS AND ADMINISTRATION SITE CONDITIONS</v>
      </c>
      <c r="C128" s="9" t="str">
        <v>APPLICATION SITE ERYTHEMA</v>
      </c>
      <c r="D128" s="11" t="str">
        <v>Mth01_CatVar_ByGrp_n</v>
      </c>
      <c r="E128" s="9" t="str" cm="1">
        <f t="array" ref="E128">_xlfn._xlws.FILTER(AnalysisMethods!$H$2:$H$31,AnalysisMethods!$E$2:$E$31='AE_SOC_PT Display'!D128,"")</f>
        <v>n</v>
      </c>
      <c r="F128" s="10" t="str" cm="1">
        <f t="array" ref="F128">_xlfn._xlws.FILTER(AnalysisResults!$U$2:$U$1666,(AnalysisResults!$E$2:$E$1666='AE_SOC_PT Display'!$D128)*(AnalysisResults!$I$2:$I$1666='AE_SOC_PT Display'!F$4)*(AnalysisResults!$O$2:$O$1666='AE_SOC_PT Display'!$B128)*(AnalysisResults!$S$2:$S$1666='AE_SOC_PT Display'!$C128),"")</f>
        <v>3</v>
      </c>
      <c r="G128" s="10" t="str" cm="1">
        <f t="array" ref="G128">_xlfn._xlws.FILTER(AnalysisResults!$U$2:$U$1666,(AnalysisResults!$E$2:$E$1666='AE_SOC_PT Display'!$D128)*(AnalysisResults!$I$2:$I$1666='AE_SOC_PT Display'!G$4)*(AnalysisResults!$O$2:$O$1666='AE_SOC_PT Display'!$B128)*(AnalysisResults!$S$2:$S$1666='AE_SOC_PT Display'!$C128),"")</f>
        <v>12</v>
      </c>
      <c r="H128" s="10" t="str" cm="1">
        <f t="array" ref="H128">_xlfn._xlws.FILTER(AnalysisResults!$U$2:$U$1666,(AnalysisResults!$E$2:$E$1666='AE_SOC_PT Display'!$D128)*(AnalysisResults!$I$2:$I$1666='AE_SOC_PT Display'!H$4)*(AnalysisResults!$O$2:$O$1666='AE_SOC_PT Display'!$B128)*(AnalysisResults!$S$2:$S$1666='AE_SOC_PT Display'!$C128),"")</f>
        <v>15</v>
      </c>
    </row>
    <row r="129" spans="2:8" x14ac:dyDescent="0.45">
      <c r="B129" s="9" t="str">
        <v>GENERAL DISORDERS AND ADMINISTRATION SITE CONDITIONS</v>
      </c>
      <c r="C129" s="9" t="str">
        <v>APPLICATION SITE ERYTHEMA</v>
      </c>
      <c r="D129" s="11" t="str">
        <v>Mth01_CatVar_ByGrp_pct</v>
      </c>
      <c r="E129" s="9" t="str" cm="1">
        <f t="array" ref="E129">_xlfn._xlws.FILTER(AnalysisMethods!$H$2:$H$31,AnalysisMethods!$E$2:$E$31='AE_SOC_PT Display'!D129,"")</f>
        <v>%</v>
      </c>
      <c r="F129" s="10" t="str" cm="1">
        <f t="array" ref="F129">_xlfn._xlws.FILTER(AnalysisResults!$U$2:$U$1666,(AnalysisResults!$E$2:$E$1666='AE_SOC_PT Display'!$D129)*(AnalysisResults!$I$2:$I$1666='AE_SOC_PT Display'!F$4)*(AnalysisResults!$O$2:$O$1666='AE_SOC_PT Display'!$B129)*(AnalysisResults!$S$2:$S$1666='AE_SOC_PT Display'!$C129),"")</f>
        <v>(  3.5)</v>
      </c>
      <c r="G129" s="10" t="str" cm="1">
        <f t="array" ref="G129">_xlfn._xlws.FILTER(AnalysisResults!$U$2:$U$1666,(AnalysisResults!$E$2:$E$1666='AE_SOC_PT Display'!$D129)*(AnalysisResults!$I$2:$I$1666='AE_SOC_PT Display'!G$4)*(AnalysisResults!$O$2:$O$1666='AE_SOC_PT Display'!$B129)*(AnalysisResults!$S$2:$S$1666='AE_SOC_PT Display'!$C129),"")</f>
        <v>( 14.3)</v>
      </c>
      <c r="H129" s="10" t="str" cm="1">
        <f t="array" ref="H129">_xlfn._xlws.FILTER(AnalysisResults!$U$2:$U$1666,(AnalysisResults!$E$2:$E$1666='AE_SOC_PT Display'!$D129)*(AnalysisResults!$I$2:$I$1666='AE_SOC_PT Display'!H$4)*(AnalysisResults!$O$2:$O$1666='AE_SOC_PT Display'!$B129)*(AnalysisResults!$S$2:$S$1666='AE_SOC_PT Display'!$C129),"")</f>
        <v>( 17.9)</v>
      </c>
    </row>
    <row r="130" spans="2:8" x14ac:dyDescent="0.45">
      <c r="B130" s="9" t="str">
        <v>GENERAL DISORDERS AND ADMINISTRATION SITE CONDITIONS</v>
      </c>
      <c r="C130" s="9" t="str">
        <v>APPLICATION SITE INDURATION</v>
      </c>
      <c r="D130" s="11" t="str">
        <v>Mth01_CatVar_ByGrp_n</v>
      </c>
      <c r="E130" s="9" t="str" cm="1">
        <f t="array" ref="E130">_xlfn._xlws.FILTER(AnalysisMethods!$H$2:$H$31,AnalysisMethods!$E$2:$E$31='AE_SOC_PT Display'!D130,"")</f>
        <v>n</v>
      </c>
      <c r="F130" s="10" t="str" cm="1">
        <f t="array" ref="F130">_xlfn._xlws.FILTER(AnalysisResults!$U$2:$U$1666,(AnalysisResults!$E$2:$E$1666='AE_SOC_PT Display'!$D130)*(AnalysisResults!$I$2:$I$1666='AE_SOC_PT Display'!F$4)*(AnalysisResults!$O$2:$O$1666='AE_SOC_PT Display'!$B130)*(AnalysisResults!$S$2:$S$1666='AE_SOC_PT Display'!$C130),"")</f>
        <v>1</v>
      </c>
      <c r="G130" s="10" t="str" cm="1">
        <f t="array" ref="G130">_xlfn._xlws.FILTER(AnalysisResults!$U$2:$U$1666,(AnalysisResults!$E$2:$E$1666='AE_SOC_PT Display'!$D130)*(AnalysisResults!$I$2:$I$1666='AE_SOC_PT Display'!G$4)*(AnalysisResults!$O$2:$O$1666='AE_SOC_PT Display'!$B130)*(AnalysisResults!$S$2:$S$1666='AE_SOC_PT Display'!$C130),"")</f>
        <v>0</v>
      </c>
      <c r="H130" s="10" t="str" cm="1">
        <f t="array" ref="H130">_xlfn._xlws.FILTER(AnalysisResults!$U$2:$U$1666,(AnalysisResults!$E$2:$E$1666='AE_SOC_PT Display'!$D130)*(AnalysisResults!$I$2:$I$1666='AE_SOC_PT Display'!H$4)*(AnalysisResults!$O$2:$O$1666='AE_SOC_PT Display'!$B130)*(AnalysisResults!$S$2:$S$1666='AE_SOC_PT Display'!$C130),"")</f>
        <v>0</v>
      </c>
    </row>
    <row r="131" spans="2:8" x14ac:dyDescent="0.45">
      <c r="B131" s="9" t="str">
        <v>GENERAL DISORDERS AND ADMINISTRATION SITE CONDITIONS</v>
      </c>
      <c r="C131" s="9" t="str">
        <v>APPLICATION SITE INDURATION</v>
      </c>
      <c r="D131" s="11" t="str">
        <v>Mth01_CatVar_ByGrp_pct</v>
      </c>
      <c r="E131" s="9" t="str" cm="1">
        <f t="array" ref="E131">_xlfn._xlws.FILTER(AnalysisMethods!$H$2:$H$31,AnalysisMethods!$E$2:$E$31='AE_SOC_PT Display'!D131,"")</f>
        <v>%</v>
      </c>
      <c r="F131" s="10" t="str" cm="1">
        <f t="array" ref="F131">_xlfn._xlws.FILTER(AnalysisResults!$U$2:$U$1666,(AnalysisResults!$E$2:$E$1666='AE_SOC_PT Display'!$D131)*(AnalysisResults!$I$2:$I$1666='AE_SOC_PT Display'!F$4)*(AnalysisResults!$O$2:$O$1666='AE_SOC_PT Display'!$B131)*(AnalysisResults!$S$2:$S$1666='AE_SOC_PT Display'!$C131),"")</f>
        <v>(  1.2)</v>
      </c>
      <c r="G131" s="10" t="str" cm="1">
        <f t="array" ref="G131">_xlfn._xlws.FILTER(AnalysisResults!$U$2:$U$1666,(AnalysisResults!$E$2:$E$1666='AE_SOC_PT Display'!$D131)*(AnalysisResults!$I$2:$I$1666='AE_SOC_PT Display'!G$4)*(AnalysisResults!$O$2:$O$1666='AE_SOC_PT Display'!$B131)*(AnalysisResults!$S$2:$S$1666='AE_SOC_PT Display'!$C131),"")</f>
        <v>(  0.0)</v>
      </c>
      <c r="H131" s="10" t="str" cm="1">
        <f t="array" ref="H131">_xlfn._xlws.FILTER(AnalysisResults!$U$2:$U$1666,(AnalysisResults!$E$2:$E$1666='AE_SOC_PT Display'!$D131)*(AnalysisResults!$I$2:$I$1666='AE_SOC_PT Display'!H$4)*(AnalysisResults!$O$2:$O$1666='AE_SOC_PT Display'!$B131)*(AnalysisResults!$S$2:$S$1666='AE_SOC_PT Display'!$C131),"")</f>
        <v>(  0.0)</v>
      </c>
    </row>
    <row r="132" spans="2:8" x14ac:dyDescent="0.45">
      <c r="B132" s="9" t="str">
        <v>GENERAL DISORDERS AND ADMINISTRATION SITE CONDITIONS</v>
      </c>
      <c r="C132" s="9" t="str">
        <v>APPLICATION SITE IRRITATION</v>
      </c>
      <c r="D132" s="11" t="str">
        <v>Mth01_CatVar_ByGrp_n</v>
      </c>
      <c r="E132" s="9" t="str" cm="1">
        <f t="array" ref="E132">_xlfn._xlws.FILTER(AnalysisMethods!$H$2:$H$31,AnalysisMethods!$E$2:$E$31='AE_SOC_PT Display'!D132,"")</f>
        <v>n</v>
      </c>
      <c r="F132" s="10" t="str" cm="1">
        <f t="array" ref="F132">_xlfn._xlws.FILTER(AnalysisResults!$U$2:$U$1666,(AnalysisResults!$E$2:$E$1666='AE_SOC_PT Display'!$D132)*(AnalysisResults!$I$2:$I$1666='AE_SOC_PT Display'!F$4)*(AnalysisResults!$O$2:$O$1666='AE_SOC_PT Display'!$B132)*(AnalysisResults!$S$2:$S$1666='AE_SOC_PT Display'!$C132),"")</f>
        <v>3</v>
      </c>
      <c r="G132" s="10" t="str" cm="1">
        <f t="array" ref="G132">_xlfn._xlws.FILTER(AnalysisResults!$U$2:$U$1666,(AnalysisResults!$E$2:$E$1666='AE_SOC_PT Display'!$D132)*(AnalysisResults!$I$2:$I$1666='AE_SOC_PT Display'!G$4)*(AnalysisResults!$O$2:$O$1666='AE_SOC_PT Display'!$B132)*(AnalysisResults!$S$2:$S$1666='AE_SOC_PT Display'!$C132),"")</f>
        <v>9</v>
      </c>
      <c r="H132" s="10" t="str" cm="1">
        <f t="array" ref="H132">_xlfn._xlws.FILTER(AnalysisResults!$U$2:$U$1666,(AnalysisResults!$E$2:$E$1666='AE_SOC_PT Display'!$D132)*(AnalysisResults!$I$2:$I$1666='AE_SOC_PT Display'!H$4)*(AnalysisResults!$O$2:$O$1666='AE_SOC_PT Display'!$B132)*(AnalysisResults!$S$2:$S$1666='AE_SOC_PT Display'!$C132),"")</f>
        <v>9</v>
      </c>
    </row>
    <row r="133" spans="2:8" x14ac:dyDescent="0.45">
      <c r="B133" s="9" t="str">
        <v>GENERAL DISORDERS AND ADMINISTRATION SITE CONDITIONS</v>
      </c>
      <c r="C133" s="9" t="str">
        <v>APPLICATION SITE IRRITATION</v>
      </c>
      <c r="D133" s="11" t="str">
        <v>Mth01_CatVar_ByGrp_pct</v>
      </c>
      <c r="E133" s="9" t="str" cm="1">
        <f t="array" ref="E133">_xlfn._xlws.FILTER(AnalysisMethods!$H$2:$H$31,AnalysisMethods!$E$2:$E$31='AE_SOC_PT Display'!D133,"")</f>
        <v>%</v>
      </c>
      <c r="F133" s="10" t="str" cm="1">
        <f t="array" ref="F133">_xlfn._xlws.FILTER(AnalysisResults!$U$2:$U$1666,(AnalysisResults!$E$2:$E$1666='AE_SOC_PT Display'!$D133)*(AnalysisResults!$I$2:$I$1666='AE_SOC_PT Display'!F$4)*(AnalysisResults!$O$2:$O$1666='AE_SOC_PT Display'!$B133)*(AnalysisResults!$S$2:$S$1666='AE_SOC_PT Display'!$C133),"")</f>
        <v>(  3.5)</v>
      </c>
      <c r="G133" s="10" t="str" cm="1">
        <f t="array" ref="G133">_xlfn._xlws.FILTER(AnalysisResults!$U$2:$U$1666,(AnalysisResults!$E$2:$E$1666='AE_SOC_PT Display'!$D133)*(AnalysisResults!$I$2:$I$1666='AE_SOC_PT Display'!G$4)*(AnalysisResults!$O$2:$O$1666='AE_SOC_PT Display'!$B133)*(AnalysisResults!$S$2:$S$1666='AE_SOC_PT Display'!$C133),"")</f>
        <v>( 10.7)</v>
      </c>
      <c r="H133" s="10" t="str" cm="1">
        <f t="array" ref="H133">_xlfn._xlws.FILTER(AnalysisResults!$U$2:$U$1666,(AnalysisResults!$E$2:$E$1666='AE_SOC_PT Display'!$D133)*(AnalysisResults!$I$2:$I$1666='AE_SOC_PT Display'!H$4)*(AnalysisResults!$O$2:$O$1666='AE_SOC_PT Display'!$B133)*(AnalysisResults!$S$2:$S$1666='AE_SOC_PT Display'!$C133),"")</f>
        <v>( 10.7)</v>
      </c>
    </row>
    <row r="134" spans="2:8" x14ac:dyDescent="0.45">
      <c r="B134" s="9" t="str">
        <v>GENERAL DISORDERS AND ADMINISTRATION SITE CONDITIONS</v>
      </c>
      <c r="C134" s="9" t="str">
        <v>APPLICATION SITE PAIN</v>
      </c>
      <c r="D134" s="11" t="str">
        <v>Mth01_CatVar_ByGrp_n</v>
      </c>
      <c r="E134" s="9" t="str" cm="1">
        <f t="array" ref="E134">_xlfn._xlws.FILTER(AnalysisMethods!$H$2:$H$31,AnalysisMethods!$E$2:$E$31='AE_SOC_PT Display'!D134,"")</f>
        <v>n</v>
      </c>
      <c r="F134" s="10" t="str" cm="1">
        <f t="array" ref="F134">_xlfn._xlws.FILTER(AnalysisResults!$U$2:$U$1666,(AnalysisResults!$E$2:$E$1666='AE_SOC_PT Display'!$D134)*(AnalysisResults!$I$2:$I$1666='AE_SOC_PT Display'!F$4)*(AnalysisResults!$O$2:$O$1666='AE_SOC_PT Display'!$B134)*(AnalysisResults!$S$2:$S$1666='AE_SOC_PT Display'!$C134),"")</f>
        <v>0</v>
      </c>
      <c r="G134" s="10" t="str" cm="1">
        <f t="array" ref="G134">_xlfn._xlws.FILTER(AnalysisResults!$U$2:$U$1666,(AnalysisResults!$E$2:$E$1666='AE_SOC_PT Display'!$D134)*(AnalysisResults!$I$2:$I$1666='AE_SOC_PT Display'!G$4)*(AnalysisResults!$O$2:$O$1666='AE_SOC_PT Display'!$B134)*(AnalysisResults!$S$2:$S$1666='AE_SOC_PT Display'!$C134),"")</f>
        <v>0</v>
      </c>
      <c r="H134" s="10" t="str" cm="1">
        <f t="array" ref="H134">_xlfn._xlws.FILTER(AnalysisResults!$U$2:$U$1666,(AnalysisResults!$E$2:$E$1666='AE_SOC_PT Display'!$D134)*(AnalysisResults!$I$2:$I$1666='AE_SOC_PT Display'!H$4)*(AnalysisResults!$O$2:$O$1666='AE_SOC_PT Display'!$B134)*(AnalysisResults!$S$2:$S$1666='AE_SOC_PT Display'!$C134),"")</f>
        <v>2</v>
      </c>
    </row>
    <row r="135" spans="2:8" x14ac:dyDescent="0.45">
      <c r="B135" s="9" t="str">
        <v>GENERAL DISORDERS AND ADMINISTRATION SITE CONDITIONS</v>
      </c>
      <c r="C135" s="9" t="str">
        <v>APPLICATION SITE PAIN</v>
      </c>
      <c r="D135" s="11" t="str">
        <v>Mth01_CatVar_ByGrp_pct</v>
      </c>
      <c r="E135" s="9" t="str" cm="1">
        <f t="array" ref="E135">_xlfn._xlws.FILTER(AnalysisMethods!$H$2:$H$31,AnalysisMethods!$E$2:$E$31='AE_SOC_PT Display'!D135,"")</f>
        <v>%</v>
      </c>
      <c r="F135" s="10" t="str" cm="1">
        <f t="array" ref="F135">_xlfn._xlws.FILTER(AnalysisResults!$U$2:$U$1666,(AnalysisResults!$E$2:$E$1666='AE_SOC_PT Display'!$D135)*(AnalysisResults!$I$2:$I$1666='AE_SOC_PT Display'!F$4)*(AnalysisResults!$O$2:$O$1666='AE_SOC_PT Display'!$B135)*(AnalysisResults!$S$2:$S$1666='AE_SOC_PT Display'!$C135),"")</f>
        <v>(  0.0)</v>
      </c>
      <c r="G135" s="10" t="str" cm="1">
        <f t="array" ref="G135">_xlfn._xlws.FILTER(AnalysisResults!$U$2:$U$1666,(AnalysisResults!$E$2:$E$1666='AE_SOC_PT Display'!$D135)*(AnalysisResults!$I$2:$I$1666='AE_SOC_PT Display'!G$4)*(AnalysisResults!$O$2:$O$1666='AE_SOC_PT Display'!$B135)*(AnalysisResults!$S$2:$S$1666='AE_SOC_PT Display'!$C135),"")</f>
        <v>(  0.0)</v>
      </c>
      <c r="H135" s="10" t="str" cm="1">
        <f t="array" ref="H135">_xlfn._xlws.FILTER(AnalysisResults!$U$2:$U$1666,(AnalysisResults!$E$2:$E$1666='AE_SOC_PT Display'!$D135)*(AnalysisResults!$I$2:$I$1666='AE_SOC_PT Display'!H$4)*(AnalysisResults!$O$2:$O$1666='AE_SOC_PT Display'!$B135)*(AnalysisResults!$S$2:$S$1666='AE_SOC_PT Display'!$C135),"")</f>
        <v>(  2.4)</v>
      </c>
    </row>
    <row r="136" spans="2:8" x14ac:dyDescent="0.45">
      <c r="B136" s="9" t="str">
        <v>GENERAL DISORDERS AND ADMINISTRATION SITE CONDITIONS</v>
      </c>
      <c r="C136" s="9" t="str">
        <v>APPLICATION SITE PERSPIRATION</v>
      </c>
      <c r="D136" s="11" t="str">
        <v>Mth01_CatVar_ByGrp_n</v>
      </c>
      <c r="E136" s="9" t="str" cm="1">
        <f t="array" ref="E136">_xlfn._xlws.FILTER(AnalysisMethods!$H$2:$H$31,AnalysisMethods!$E$2:$E$31='AE_SOC_PT Display'!D136,"")</f>
        <v>n</v>
      </c>
      <c r="F136" s="10" t="str" cm="1">
        <f t="array" ref="F136">_xlfn._xlws.FILTER(AnalysisResults!$U$2:$U$1666,(AnalysisResults!$E$2:$E$1666='AE_SOC_PT Display'!$D136)*(AnalysisResults!$I$2:$I$1666='AE_SOC_PT Display'!F$4)*(AnalysisResults!$O$2:$O$1666='AE_SOC_PT Display'!$B136)*(AnalysisResults!$S$2:$S$1666='AE_SOC_PT Display'!$C136),"")</f>
        <v>0</v>
      </c>
      <c r="G136" s="10" t="str" cm="1">
        <f t="array" ref="G136">_xlfn._xlws.FILTER(AnalysisResults!$U$2:$U$1666,(AnalysisResults!$E$2:$E$1666='AE_SOC_PT Display'!$D136)*(AnalysisResults!$I$2:$I$1666='AE_SOC_PT Display'!G$4)*(AnalysisResults!$O$2:$O$1666='AE_SOC_PT Display'!$B136)*(AnalysisResults!$S$2:$S$1666='AE_SOC_PT Display'!$C136),"")</f>
        <v>0</v>
      </c>
      <c r="H136" s="10" t="str" cm="1">
        <f t="array" ref="H136">_xlfn._xlws.FILTER(AnalysisResults!$U$2:$U$1666,(AnalysisResults!$E$2:$E$1666='AE_SOC_PT Display'!$D136)*(AnalysisResults!$I$2:$I$1666='AE_SOC_PT Display'!H$4)*(AnalysisResults!$O$2:$O$1666='AE_SOC_PT Display'!$B136)*(AnalysisResults!$S$2:$S$1666='AE_SOC_PT Display'!$C136),"")</f>
        <v>2</v>
      </c>
    </row>
    <row r="137" spans="2:8" x14ac:dyDescent="0.45">
      <c r="B137" s="9" t="str">
        <v>GENERAL DISORDERS AND ADMINISTRATION SITE CONDITIONS</v>
      </c>
      <c r="C137" s="9" t="str">
        <v>APPLICATION SITE PERSPIRATION</v>
      </c>
      <c r="D137" s="11" t="str">
        <v>Mth01_CatVar_ByGrp_pct</v>
      </c>
      <c r="E137" s="9" t="str" cm="1">
        <f t="array" ref="E137">_xlfn._xlws.FILTER(AnalysisMethods!$H$2:$H$31,AnalysisMethods!$E$2:$E$31='AE_SOC_PT Display'!D137,"")</f>
        <v>%</v>
      </c>
      <c r="F137" s="10" t="str" cm="1">
        <f t="array" ref="F137">_xlfn._xlws.FILTER(AnalysisResults!$U$2:$U$1666,(AnalysisResults!$E$2:$E$1666='AE_SOC_PT Display'!$D137)*(AnalysisResults!$I$2:$I$1666='AE_SOC_PT Display'!F$4)*(AnalysisResults!$O$2:$O$1666='AE_SOC_PT Display'!$B137)*(AnalysisResults!$S$2:$S$1666='AE_SOC_PT Display'!$C137),"")</f>
        <v>(  0.0)</v>
      </c>
      <c r="G137" s="10" t="str" cm="1">
        <f t="array" ref="G137">_xlfn._xlws.FILTER(AnalysisResults!$U$2:$U$1666,(AnalysisResults!$E$2:$E$1666='AE_SOC_PT Display'!$D137)*(AnalysisResults!$I$2:$I$1666='AE_SOC_PT Display'!G$4)*(AnalysisResults!$O$2:$O$1666='AE_SOC_PT Display'!$B137)*(AnalysisResults!$S$2:$S$1666='AE_SOC_PT Display'!$C137),"")</f>
        <v>(  0.0)</v>
      </c>
      <c r="H137" s="10" t="str" cm="1">
        <f t="array" ref="H137">_xlfn._xlws.FILTER(AnalysisResults!$U$2:$U$1666,(AnalysisResults!$E$2:$E$1666='AE_SOC_PT Display'!$D137)*(AnalysisResults!$I$2:$I$1666='AE_SOC_PT Display'!H$4)*(AnalysisResults!$O$2:$O$1666='AE_SOC_PT Display'!$B137)*(AnalysisResults!$S$2:$S$1666='AE_SOC_PT Display'!$C137),"")</f>
        <v>(  2.4)</v>
      </c>
    </row>
    <row r="138" spans="2:8" x14ac:dyDescent="0.45">
      <c r="B138" s="9" t="str">
        <v>GENERAL DISORDERS AND ADMINISTRATION SITE CONDITIONS</v>
      </c>
      <c r="C138" s="9" t="str">
        <v>APPLICATION SITE PRURITUS</v>
      </c>
      <c r="D138" s="11" t="str">
        <v>Mth01_CatVar_ByGrp_n</v>
      </c>
      <c r="E138" s="9" t="str" cm="1">
        <f t="array" ref="E138">_xlfn._xlws.FILTER(AnalysisMethods!$H$2:$H$31,AnalysisMethods!$E$2:$E$31='AE_SOC_PT Display'!D138,"")</f>
        <v>n</v>
      </c>
      <c r="F138" s="10" t="str" cm="1">
        <f t="array" ref="F138">_xlfn._xlws.FILTER(AnalysisResults!$U$2:$U$1666,(AnalysisResults!$E$2:$E$1666='AE_SOC_PT Display'!$D138)*(AnalysisResults!$I$2:$I$1666='AE_SOC_PT Display'!F$4)*(AnalysisResults!$O$2:$O$1666='AE_SOC_PT Display'!$B138)*(AnalysisResults!$S$2:$S$1666='AE_SOC_PT Display'!$C138),"")</f>
        <v>6</v>
      </c>
      <c r="G138" s="10" t="str" cm="1">
        <f t="array" ref="G138">_xlfn._xlws.FILTER(AnalysisResults!$U$2:$U$1666,(AnalysisResults!$E$2:$E$1666='AE_SOC_PT Display'!$D138)*(AnalysisResults!$I$2:$I$1666='AE_SOC_PT Display'!G$4)*(AnalysisResults!$O$2:$O$1666='AE_SOC_PT Display'!$B138)*(AnalysisResults!$S$2:$S$1666='AE_SOC_PT Display'!$C138),"")</f>
        <v>22</v>
      </c>
      <c r="H138" s="10" t="str" cm="1">
        <f t="array" ref="H138">_xlfn._xlws.FILTER(AnalysisResults!$U$2:$U$1666,(AnalysisResults!$E$2:$E$1666='AE_SOC_PT Display'!$D138)*(AnalysisResults!$I$2:$I$1666='AE_SOC_PT Display'!H$4)*(AnalysisResults!$O$2:$O$1666='AE_SOC_PT Display'!$B138)*(AnalysisResults!$S$2:$S$1666='AE_SOC_PT Display'!$C138),"")</f>
        <v>22</v>
      </c>
    </row>
    <row r="139" spans="2:8" x14ac:dyDescent="0.45">
      <c r="B139" s="9" t="str">
        <v>GENERAL DISORDERS AND ADMINISTRATION SITE CONDITIONS</v>
      </c>
      <c r="C139" s="9" t="str">
        <v>APPLICATION SITE PRURITUS</v>
      </c>
      <c r="D139" s="11" t="str">
        <v>Mth01_CatVar_ByGrp_pct</v>
      </c>
      <c r="E139" s="9" t="str" cm="1">
        <f t="array" ref="E139">_xlfn._xlws.FILTER(AnalysisMethods!$H$2:$H$31,AnalysisMethods!$E$2:$E$31='AE_SOC_PT Display'!D139,"")</f>
        <v>%</v>
      </c>
      <c r="F139" s="10" t="str" cm="1">
        <f t="array" ref="F139">_xlfn._xlws.FILTER(AnalysisResults!$U$2:$U$1666,(AnalysisResults!$E$2:$E$1666='AE_SOC_PT Display'!$D139)*(AnalysisResults!$I$2:$I$1666='AE_SOC_PT Display'!F$4)*(AnalysisResults!$O$2:$O$1666='AE_SOC_PT Display'!$B139)*(AnalysisResults!$S$2:$S$1666='AE_SOC_PT Display'!$C139),"")</f>
        <v>(  7.0)</v>
      </c>
      <c r="G139" s="10" t="str" cm="1">
        <f t="array" ref="G139">_xlfn._xlws.FILTER(AnalysisResults!$U$2:$U$1666,(AnalysisResults!$E$2:$E$1666='AE_SOC_PT Display'!$D139)*(AnalysisResults!$I$2:$I$1666='AE_SOC_PT Display'!G$4)*(AnalysisResults!$O$2:$O$1666='AE_SOC_PT Display'!$B139)*(AnalysisResults!$S$2:$S$1666='AE_SOC_PT Display'!$C139),"")</f>
        <v>( 26.2)</v>
      </c>
      <c r="H139" s="10" t="str" cm="1">
        <f t="array" ref="H139">_xlfn._xlws.FILTER(AnalysisResults!$U$2:$U$1666,(AnalysisResults!$E$2:$E$1666='AE_SOC_PT Display'!$D139)*(AnalysisResults!$I$2:$I$1666='AE_SOC_PT Display'!H$4)*(AnalysisResults!$O$2:$O$1666='AE_SOC_PT Display'!$B139)*(AnalysisResults!$S$2:$S$1666='AE_SOC_PT Display'!$C139),"")</f>
        <v>( 26.2)</v>
      </c>
    </row>
    <row r="140" spans="2:8" x14ac:dyDescent="0.45">
      <c r="B140" s="9" t="str">
        <v>GENERAL DISORDERS AND ADMINISTRATION SITE CONDITIONS</v>
      </c>
      <c r="C140" s="9" t="str">
        <v>APPLICATION SITE REACTION</v>
      </c>
      <c r="D140" s="11" t="str">
        <v>Mth01_CatVar_ByGrp_n</v>
      </c>
      <c r="E140" s="9" t="str" cm="1">
        <f t="array" ref="E140">_xlfn._xlws.FILTER(AnalysisMethods!$H$2:$H$31,AnalysisMethods!$E$2:$E$31='AE_SOC_PT Display'!D140,"")</f>
        <v>n</v>
      </c>
      <c r="F140" s="10" t="str" cm="1">
        <f t="array" ref="F140">_xlfn._xlws.FILTER(AnalysisResults!$U$2:$U$1666,(AnalysisResults!$E$2:$E$1666='AE_SOC_PT Display'!$D140)*(AnalysisResults!$I$2:$I$1666='AE_SOC_PT Display'!F$4)*(AnalysisResults!$O$2:$O$1666='AE_SOC_PT Display'!$B140)*(AnalysisResults!$S$2:$S$1666='AE_SOC_PT Display'!$C140),"")</f>
        <v>1</v>
      </c>
      <c r="G140" s="10" t="str" cm="1">
        <f t="array" ref="G140">_xlfn._xlws.FILTER(AnalysisResults!$U$2:$U$1666,(AnalysisResults!$E$2:$E$1666='AE_SOC_PT Display'!$D140)*(AnalysisResults!$I$2:$I$1666='AE_SOC_PT Display'!G$4)*(AnalysisResults!$O$2:$O$1666='AE_SOC_PT Display'!$B140)*(AnalysisResults!$S$2:$S$1666='AE_SOC_PT Display'!$C140),"")</f>
        <v>0</v>
      </c>
      <c r="H140" s="10" t="str" cm="1">
        <f t="array" ref="H140">_xlfn._xlws.FILTER(AnalysisResults!$U$2:$U$1666,(AnalysisResults!$E$2:$E$1666='AE_SOC_PT Display'!$D140)*(AnalysisResults!$I$2:$I$1666='AE_SOC_PT Display'!H$4)*(AnalysisResults!$O$2:$O$1666='AE_SOC_PT Display'!$B140)*(AnalysisResults!$S$2:$S$1666='AE_SOC_PT Display'!$C140),"")</f>
        <v>1</v>
      </c>
    </row>
    <row r="141" spans="2:8" x14ac:dyDescent="0.45">
      <c r="B141" s="9" t="str">
        <v>GENERAL DISORDERS AND ADMINISTRATION SITE CONDITIONS</v>
      </c>
      <c r="C141" s="9" t="str">
        <v>APPLICATION SITE REACTION</v>
      </c>
      <c r="D141" s="11" t="str">
        <v>Mth01_CatVar_ByGrp_pct</v>
      </c>
      <c r="E141" s="9" t="str" cm="1">
        <f t="array" ref="E141">_xlfn._xlws.FILTER(AnalysisMethods!$H$2:$H$31,AnalysisMethods!$E$2:$E$31='AE_SOC_PT Display'!D141,"")</f>
        <v>%</v>
      </c>
      <c r="F141" s="10" t="str" cm="1">
        <f t="array" ref="F141">_xlfn._xlws.FILTER(AnalysisResults!$U$2:$U$1666,(AnalysisResults!$E$2:$E$1666='AE_SOC_PT Display'!$D141)*(AnalysisResults!$I$2:$I$1666='AE_SOC_PT Display'!F$4)*(AnalysisResults!$O$2:$O$1666='AE_SOC_PT Display'!$B141)*(AnalysisResults!$S$2:$S$1666='AE_SOC_PT Display'!$C141),"")</f>
        <v>(  1.2)</v>
      </c>
      <c r="G141" s="10" t="str" cm="1">
        <f t="array" ref="G141">_xlfn._xlws.FILTER(AnalysisResults!$U$2:$U$1666,(AnalysisResults!$E$2:$E$1666='AE_SOC_PT Display'!$D141)*(AnalysisResults!$I$2:$I$1666='AE_SOC_PT Display'!G$4)*(AnalysisResults!$O$2:$O$1666='AE_SOC_PT Display'!$B141)*(AnalysisResults!$S$2:$S$1666='AE_SOC_PT Display'!$C141),"")</f>
        <v>(  0.0)</v>
      </c>
      <c r="H141" s="10" t="str" cm="1">
        <f t="array" ref="H141">_xlfn._xlws.FILTER(AnalysisResults!$U$2:$U$1666,(AnalysisResults!$E$2:$E$1666='AE_SOC_PT Display'!$D141)*(AnalysisResults!$I$2:$I$1666='AE_SOC_PT Display'!H$4)*(AnalysisResults!$O$2:$O$1666='AE_SOC_PT Display'!$B141)*(AnalysisResults!$S$2:$S$1666='AE_SOC_PT Display'!$C141),"")</f>
        <v>(  1.2)</v>
      </c>
    </row>
    <row r="142" spans="2:8" x14ac:dyDescent="0.45">
      <c r="B142" s="9" t="str">
        <v>GENERAL DISORDERS AND ADMINISTRATION SITE CONDITIONS</v>
      </c>
      <c r="C142" s="9" t="str">
        <v>APPLICATION SITE SWELLING</v>
      </c>
      <c r="D142" s="11" t="str">
        <v>Mth01_CatVar_ByGrp_n</v>
      </c>
      <c r="E142" s="9" t="str" cm="1">
        <f t="array" ref="E142">_xlfn._xlws.FILTER(AnalysisMethods!$H$2:$H$31,AnalysisMethods!$E$2:$E$31='AE_SOC_PT Display'!D142,"")</f>
        <v>n</v>
      </c>
      <c r="F142" s="10" t="str" cm="1">
        <f t="array" ref="F142">_xlfn._xlws.FILTER(AnalysisResults!$U$2:$U$1666,(AnalysisResults!$E$2:$E$1666='AE_SOC_PT Display'!$D142)*(AnalysisResults!$I$2:$I$1666='AE_SOC_PT Display'!F$4)*(AnalysisResults!$O$2:$O$1666='AE_SOC_PT Display'!$B142)*(AnalysisResults!$S$2:$S$1666='AE_SOC_PT Display'!$C142),"")</f>
        <v>0</v>
      </c>
      <c r="G142" s="10" t="str" cm="1">
        <f t="array" ref="G142">_xlfn._xlws.FILTER(AnalysisResults!$U$2:$U$1666,(AnalysisResults!$E$2:$E$1666='AE_SOC_PT Display'!$D142)*(AnalysisResults!$I$2:$I$1666='AE_SOC_PT Display'!G$4)*(AnalysisResults!$O$2:$O$1666='AE_SOC_PT Display'!$B142)*(AnalysisResults!$S$2:$S$1666='AE_SOC_PT Display'!$C142),"")</f>
        <v>1</v>
      </c>
      <c r="H142" s="10" t="str" cm="1">
        <f t="array" ref="H142">_xlfn._xlws.FILTER(AnalysisResults!$U$2:$U$1666,(AnalysisResults!$E$2:$E$1666='AE_SOC_PT Display'!$D142)*(AnalysisResults!$I$2:$I$1666='AE_SOC_PT Display'!H$4)*(AnalysisResults!$O$2:$O$1666='AE_SOC_PT Display'!$B142)*(AnalysisResults!$S$2:$S$1666='AE_SOC_PT Display'!$C142),"")</f>
        <v>2</v>
      </c>
    </row>
    <row r="143" spans="2:8" x14ac:dyDescent="0.45">
      <c r="B143" s="9" t="str">
        <v>GENERAL DISORDERS AND ADMINISTRATION SITE CONDITIONS</v>
      </c>
      <c r="C143" s="9" t="str">
        <v>APPLICATION SITE SWELLING</v>
      </c>
      <c r="D143" s="11" t="str">
        <v>Mth01_CatVar_ByGrp_pct</v>
      </c>
      <c r="E143" s="9" t="str" cm="1">
        <f t="array" ref="E143">_xlfn._xlws.FILTER(AnalysisMethods!$H$2:$H$31,AnalysisMethods!$E$2:$E$31='AE_SOC_PT Display'!D143,"")</f>
        <v>%</v>
      </c>
      <c r="F143" s="10" t="str" cm="1">
        <f t="array" ref="F143">_xlfn._xlws.FILTER(AnalysisResults!$U$2:$U$1666,(AnalysisResults!$E$2:$E$1666='AE_SOC_PT Display'!$D143)*(AnalysisResults!$I$2:$I$1666='AE_SOC_PT Display'!F$4)*(AnalysisResults!$O$2:$O$1666='AE_SOC_PT Display'!$B143)*(AnalysisResults!$S$2:$S$1666='AE_SOC_PT Display'!$C143),"")</f>
        <v>(  0.0)</v>
      </c>
      <c r="G143" s="10" t="str" cm="1">
        <f t="array" ref="G143">_xlfn._xlws.FILTER(AnalysisResults!$U$2:$U$1666,(AnalysisResults!$E$2:$E$1666='AE_SOC_PT Display'!$D143)*(AnalysisResults!$I$2:$I$1666='AE_SOC_PT Display'!G$4)*(AnalysisResults!$O$2:$O$1666='AE_SOC_PT Display'!$B143)*(AnalysisResults!$S$2:$S$1666='AE_SOC_PT Display'!$C143),"")</f>
        <v>(  1.2)</v>
      </c>
      <c r="H143" s="10" t="str" cm="1">
        <f t="array" ref="H143">_xlfn._xlws.FILTER(AnalysisResults!$U$2:$U$1666,(AnalysisResults!$E$2:$E$1666='AE_SOC_PT Display'!$D143)*(AnalysisResults!$I$2:$I$1666='AE_SOC_PT Display'!H$4)*(AnalysisResults!$O$2:$O$1666='AE_SOC_PT Display'!$B143)*(AnalysisResults!$S$2:$S$1666='AE_SOC_PT Display'!$C143),"")</f>
        <v>(  2.4)</v>
      </c>
    </row>
    <row r="144" spans="2:8" x14ac:dyDescent="0.45">
      <c r="B144" s="9" t="str">
        <v>GENERAL DISORDERS AND ADMINISTRATION SITE CONDITIONS</v>
      </c>
      <c r="C144" s="9" t="str">
        <v>APPLICATION SITE URTICARIA</v>
      </c>
      <c r="D144" s="11" t="str">
        <v>Mth01_CatVar_ByGrp_n</v>
      </c>
      <c r="E144" s="9" t="str" cm="1">
        <f t="array" ref="E144">_xlfn._xlws.FILTER(AnalysisMethods!$H$2:$H$31,AnalysisMethods!$E$2:$E$31='AE_SOC_PT Display'!D144,"")</f>
        <v>n</v>
      </c>
      <c r="F144" s="10" t="str" cm="1">
        <f t="array" ref="F144">_xlfn._xlws.FILTER(AnalysisResults!$U$2:$U$1666,(AnalysisResults!$E$2:$E$1666='AE_SOC_PT Display'!$D144)*(AnalysisResults!$I$2:$I$1666='AE_SOC_PT Display'!F$4)*(AnalysisResults!$O$2:$O$1666='AE_SOC_PT Display'!$B144)*(AnalysisResults!$S$2:$S$1666='AE_SOC_PT Display'!$C144),"")</f>
        <v>0</v>
      </c>
      <c r="G144" s="10" t="str" cm="1">
        <f t="array" ref="G144">_xlfn._xlws.FILTER(AnalysisResults!$U$2:$U$1666,(AnalysisResults!$E$2:$E$1666='AE_SOC_PT Display'!$D144)*(AnalysisResults!$I$2:$I$1666='AE_SOC_PT Display'!G$4)*(AnalysisResults!$O$2:$O$1666='AE_SOC_PT Display'!$B144)*(AnalysisResults!$S$2:$S$1666='AE_SOC_PT Display'!$C144),"")</f>
        <v>2</v>
      </c>
      <c r="H144" s="10" t="str" cm="1">
        <f t="array" ref="H144">_xlfn._xlws.FILTER(AnalysisResults!$U$2:$U$1666,(AnalysisResults!$E$2:$E$1666='AE_SOC_PT Display'!$D144)*(AnalysisResults!$I$2:$I$1666='AE_SOC_PT Display'!H$4)*(AnalysisResults!$O$2:$O$1666='AE_SOC_PT Display'!$B144)*(AnalysisResults!$S$2:$S$1666='AE_SOC_PT Display'!$C144),"")</f>
        <v>1</v>
      </c>
    </row>
    <row r="145" spans="2:8" x14ac:dyDescent="0.45">
      <c r="B145" s="9" t="str">
        <v>GENERAL DISORDERS AND ADMINISTRATION SITE CONDITIONS</v>
      </c>
      <c r="C145" s="9" t="str">
        <v>APPLICATION SITE URTICARIA</v>
      </c>
      <c r="D145" s="11" t="str">
        <v>Mth01_CatVar_ByGrp_pct</v>
      </c>
      <c r="E145" s="9" t="str" cm="1">
        <f t="array" ref="E145">_xlfn._xlws.FILTER(AnalysisMethods!$H$2:$H$31,AnalysisMethods!$E$2:$E$31='AE_SOC_PT Display'!D145,"")</f>
        <v>%</v>
      </c>
      <c r="F145" s="10" t="str" cm="1">
        <f t="array" ref="F145">_xlfn._xlws.FILTER(AnalysisResults!$U$2:$U$1666,(AnalysisResults!$E$2:$E$1666='AE_SOC_PT Display'!$D145)*(AnalysisResults!$I$2:$I$1666='AE_SOC_PT Display'!F$4)*(AnalysisResults!$O$2:$O$1666='AE_SOC_PT Display'!$B145)*(AnalysisResults!$S$2:$S$1666='AE_SOC_PT Display'!$C145),"")</f>
        <v>(  0.0)</v>
      </c>
      <c r="G145" s="10" t="str" cm="1">
        <f t="array" ref="G145">_xlfn._xlws.FILTER(AnalysisResults!$U$2:$U$1666,(AnalysisResults!$E$2:$E$1666='AE_SOC_PT Display'!$D145)*(AnalysisResults!$I$2:$I$1666='AE_SOC_PT Display'!G$4)*(AnalysisResults!$O$2:$O$1666='AE_SOC_PT Display'!$B145)*(AnalysisResults!$S$2:$S$1666='AE_SOC_PT Display'!$C145),"")</f>
        <v>(  2.4)</v>
      </c>
      <c r="H145" s="10" t="str" cm="1">
        <f t="array" ref="H145">_xlfn._xlws.FILTER(AnalysisResults!$U$2:$U$1666,(AnalysisResults!$E$2:$E$1666='AE_SOC_PT Display'!$D145)*(AnalysisResults!$I$2:$I$1666='AE_SOC_PT Display'!H$4)*(AnalysisResults!$O$2:$O$1666='AE_SOC_PT Display'!$B145)*(AnalysisResults!$S$2:$S$1666='AE_SOC_PT Display'!$C145),"")</f>
        <v>(  1.2)</v>
      </c>
    </row>
    <row r="146" spans="2:8" x14ac:dyDescent="0.45">
      <c r="B146" s="9" t="str">
        <v>GENERAL DISORDERS AND ADMINISTRATION SITE CONDITIONS</v>
      </c>
      <c r="C146" s="9" t="str">
        <v>APPLICATION SITE VESICLES</v>
      </c>
      <c r="D146" s="11" t="str">
        <v>Mth01_CatVar_ByGrp_n</v>
      </c>
      <c r="E146" s="9" t="str" cm="1">
        <f t="array" ref="E146">_xlfn._xlws.FILTER(AnalysisMethods!$H$2:$H$31,AnalysisMethods!$E$2:$E$31='AE_SOC_PT Display'!D146,"")</f>
        <v>n</v>
      </c>
      <c r="F146" s="10" t="str" cm="1">
        <f t="array" ref="F146">_xlfn._xlws.FILTER(AnalysisResults!$U$2:$U$1666,(AnalysisResults!$E$2:$E$1666='AE_SOC_PT Display'!$D146)*(AnalysisResults!$I$2:$I$1666='AE_SOC_PT Display'!F$4)*(AnalysisResults!$O$2:$O$1666='AE_SOC_PT Display'!$B146)*(AnalysisResults!$S$2:$S$1666='AE_SOC_PT Display'!$C146),"")</f>
        <v>1</v>
      </c>
      <c r="G146" s="10" t="str" cm="1">
        <f t="array" ref="G146">_xlfn._xlws.FILTER(AnalysisResults!$U$2:$U$1666,(AnalysisResults!$E$2:$E$1666='AE_SOC_PT Display'!$D146)*(AnalysisResults!$I$2:$I$1666='AE_SOC_PT Display'!G$4)*(AnalysisResults!$O$2:$O$1666='AE_SOC_PT Display'!$B146)*(AnalysisResults!$S$2:$S$1666='AE_SOC_PT Display'!$C146),"")</f>
        <v>4</v>
      </c>
      <c r="H146" s="10" t="str" cm="1">
        <f t="array" ref="H146">_xlfn._xlws.FILTER(AnalysisResults!$U$2:$U$1666,(AnalysisResults!$E$2:$E$1666='AE_SOC_PT Display'!$D146)*(AnalysisResults!$I$2:$I$1666='AE_SOC_PT Display'!H$4)*(AnalysisResults!$O$2:$O$1666='AE_SOC_PT Display'!$B146)*(AnalysisResults!$S$2:$S$1666='AE_SOC_PT Display'!$C146),"")</f>
        <v>6</v>
      </c>
    </row>
    <row r="147" spans="2:8" x14ac:dyDescent="0.45">
      <c r="B147" s="9" t="str">
        <v>GENERAL DISORDERS AND ADMINISTRATION SITE CONDITIONS</v>
      </c>
      <c r="C147" s="9" t="str">
        <v>APPLICATION SITE VESICLES</v>
      </c>
      <c r="D147" s="11" t="str">
        <v>Mth01_CatVar_ByGrp_pct</v>
      </c>
      <c r="E147" s="9" t="str" cm="1">
        <f t="array" ref="E147">_xlfn._xlws.FILTER(AnalysisMethods!$H$2:$H$31,AnalysisMethods!$E$2:$E$31='AE_SOC_PT Display'!D147,"")</f>
        <v>%</v>
      </c>
      <c r="F147" s="10" t="str" cm="1">
        <f t="array" ref="F147">_xlfn._xlws.FILTER(AnalysisResults!$U$2:$U$1666,(AnalysisResults!$E$2:$E$1666='AE_SOC_PT Display'!$D147)*(AnalysisResults!$I$2:$I$1666='AE_SOC_PT Display'!F$4)*(AnalysisResults!$O$2:$O$1666='AE_SOC_PT Display'!$B147)*(AnalysisResults!$S$2:$S$1666='AE_SOC_PT Display'!$C147),"")</f>
        <v>(  1.2)</v>
      </c>
      <c r="G147" s="10" t="str" cm="1">
        <f t="array" ref="G147">_xlfn._xlws.FILTER(AnalysisResults!$U$2:$U$1666,(AnalysisResults!$E$2:$E$1666='AE_SOC_PT Display'!$D147)*(AnalysisResults!$I$2:$I$1666='AE_SOC_PT Display'!G$4)*(AnalysisResults!$O$2:$O$1666='AE_SOC_PT Display'!$B147)*(AnalysisResults!$S$2:$S$1666='AE_SOC_PT Display'!$C147),"")</f>
        <v>(  4.8)</v>
      </c>
      <c r="H147" s="10" t="str" cm="1">
        <f t="array" ref="H147">_xlfn._xlws.FILTER(AnalysisResults!$U$2:$U$1666,(AnalysisResults!$E$2:$E$1666='AE_SOC_PT Display'!$D147)*(AnalysisResults!$I$2:$I$1666='AE_SOC_PT Display'!H$4)*(AnalysisResults!$O$2:$O$1666='AE_SOC_PT Display'!$B147)*(AnalysisResults!$S$2:$S$1666='AE_SOC_PT Display'!$C147),"")</f>
        <v>(  7.1)</v>
      </c>
    </row>
    <row r="148" spans="2:8" x14ac:dyDescent="0.45">
      <c r="B148" s="9" t="str">
        <v>GENERAL DISORDERS AND ADMINISTRATION SITE CONDITIONS</v>
      </c>
      <c r="C148" s="9" t="str">
        <v>APPLICATION SITE WARMTH</v>
      </c>
      <c r="D148" s="11" t="str">
        <v>Mth01_CatVar_ByGrp_n</v>
      </c>
      <c r="E148" s="9" t="str" cm="1">
        <f t="array" ref="E148">_xlfn._xlws.FILTER(AnalysisMethods!$H$2:$H$31,AnalysisMethods!$E$2:$E$31='AE_SOC_PT Display'!D148,"")</f>
        <v>n</v>
      </c>
      <c r="F148" s="10" t="str" cm="1">
        <f t="array" ref="F148">_xlfn._xlws.FILTER(AnalysisResults!$U$2:$U$1666,(AnalysisResults!$E$2:$E$1666='AE_SOC_PT Display'!$D148)*(AnalysisResults!$I$2:$I$1666='AE_SOC_PT Display'!F$4)*(AnalysisResults!$O$2:$O$1666='AE_SOC_PT Display'!$B148)*(AnalysisResults!$S$2:$S$1666='AE_SOC_PT Display'!$C148),"")</f>
        <v>0</v>
      </c>
      <c r="G148" s="10" t="str" cm="1">
        <f t="array" ref="G148">_xlfn._xlws.FILTER(AnalysisResults!$U$2:$U$1666,(AnalysisResults!$E$2:$E$1666='AE_SOC_PT Display'!$D148)*(AnalysisResults!$I$2:$I$1666='AE_SOC_PT Display'!G$4)*(AnalysisResults!$O$2:$O$1666='AE_SOC_PT Display'!$B148)*(AnalysisResults!$S$2:$S$1666='AE_SOC_PT Display'!$C148),"")</f>
        <v>1</v>
      </c>
      <c r="H148" s="10" t="str" cm="1">
        <f t="array" ref="H148">_xlfn._xlws.FILTER(AnalysisResults!$U$2:$U$1666,(AnalysisResults!$E$2:$E$1666='AE_SOC_PT Display'!$D148)*(AnalysisResults!$I$2:$I$1666='AE_SOC_PT Display'!H$4)*(AnalysisResults!$O$2:$O$1666='AE_SOC_PT Display'!$B148)*(AnalysisResults!$S$2:$S$1666='AE_SOC_PT Display'!$C148),"")</f>
        <v>0</v>
      </c>
    </row>
    <row r="149" spans="2:8" x14ac:dyDescent="0.45">
      <c r="B149" s="9" t="str">
        <v>GENERAL DISORDERS AND ADMINISTRATION SITE CONDITIONS</v>
      </c>
      <c r="C149" s="9" t="str">
        <v>APPLICATION SITE WARMTH</v>
      </c>
      <c r="D149" s="11" t="str">
        <v>Mth01_CatVar_ByGrp_pct</v>
      </c>
      <c r="E149" s="9" t="str" cm="1">
        <f t="array" ref="E149">_xlfn._xlws.FILTER(AnalysisMethods!$H$2:$H$31,AnalysisMethods!$E$2:$E$31='AE_SOC_PT Display'!D149,"")</f>
        <v>%</v>
      </c>
      <c r="F149" s="10" t="str" cm="1">
        <f t="array" ref="F149">_xlfn._xlws.FILTER(AnalysisResults!$U$2:$U$1666,(AnalysisResults!$E$2:$E$1666='AE_SOC_PT Display'!$D149)*(AnalysisResults!$I$2:$I$1666='AE_SOC_PT Display'!F$4)*(AnalysisResults!$O$2:$O$1666='AE_SOC_PT Display'!$B149)*(AnalysisResults!$S$2:$S$1666='AE_SOC_PT Display'!$C149),"")</f>
        <v>(  0.0)</v>
      </c>
      <c r="G149" s="10" t="str" cm="1">
        <f t="array" ref="G149">_xlfn._xlws.FILTER(AnalysisResults!$U$2:$U$1666,(AnalysisResults!$E$2:$E$1666='AE_SOC_PT Display'!$D149)*(AnalysisResults!$I$2:$I$1666='AE_SOC_PT Display'!G$4)*(AnalysisResults!$O$2:$O$1666='AE_SOC_PT Display'!$B149)*(AnalysisResults!$S$2:$S$1666='AE_SOC_PT Display'!$C149),"")</f>
        <v>(  1.2)</v>
      </c>
      <c r="H149" s="10" t="str" cm="1">
        <f t="array" ref="H149">_xlfn._xlws.FILTER(AnalysisResults!$U$2:$U$1666,(AnalysisResults!$E$2:$E$1666='AE_SOC_PT Display'!$D149)*(AnalysisResults!$I$2:$I$1666='AE_SOC_PT Display'!H$4)*(AnalysisResults!$O$2:$O$1666='AE_SOC_PT Display'!$B149)*(AnalysisResults!$S$2:$S$1666='AE_SOC_PT Display'!$C149),"")</f>
        <v>(  0.0)</v>
      </c>
    </row>
    <row r="150" spans="2:8" x14ac:dyDescent="0.45">
      <c r="B150" s="9" t="str">
        <v>GENERAL DISORDERS AND ADMINISTRATION SITE CONDITIONS</v>
      </c>
      <c r="C150" s="9" t="str">
        <v>ASTHENIA</v>
      </c>
      <c r="D150" s="11" t="str">
        <v>Mth01_CatVar_ByGrp_n</v>
      </c>
      <c r="E150" s="9" t="str" cm="1">
        <f t="array" ref="E150">_xlfn._xlws.FILTER(AnalysisMethods!$H$2:$H$31,AnalysisMethods!$E$2:$E$31='AE_SOC_PT Display'!D150,"")</f>
        <v>n</v>
      </c>
      <c r="F150" s="10" t="str" cm="1">
        <f t="array" ref="F150">_xlfn._xlws.FILTER(AnalysisResults!$U$2:$U$1666,(AnalysisResults!$E$2:$E$1666='AE_SOC_PT Display'!$D150)*(AnalysisResults!$I$2:$I$1666='AE_SOC_PT Display'!F$4)*(AnalysisResults!$O$2:$O$1666='AE_SOC_PT Display'!$B150)*(AnalysisResults!$S$2:$S$1666='AE_SOC_PT Display'!$C150),"")</f>
        <v>1</v>
      </c>
      <c r="G150" s="10" t="str" cm="1">
        <f t="array" ref="G150">_xlfn._xlws.FILTER(AnalysisResults!$U$2:$U$1666,(AnalysisResults!$E$2:$E$1666='AE_SOC_PT Display'!$D150)*(AnalysisResults!$I$2:$I$1666='AE_SOC_PT Display'!G$4)*(AnalysisResults!$O$2:$O$1666='AE_SOC_PT Display'!$B150)*(AnalysisResults!$S$2:$S$1666='AE_SOC_PT Display'!$C150),"")</f>
        <v>0</v>
      </c>
      <c r="H150" s="10" t="str" cm="1">
        <f t="array" ref="H150">_xlfn._xlws.FILTER(AnalysisResults!$U$2:$U$1666,(AnalysisResults!$E$2:$E$1666='AE_SOC_PT Display'!$D150)*(AnalysisResults!$I$2:$I$1666='AE_SOC_PT Display'!H$4)*(AnalysisResults!$O$2:$O$1666='AE_SOC_PT Display'!$B150)*(AnalysisResults!$S$2:$S$1666='AE_SOC_PT Display'!$C150),"")</f>
        <v>1</v>
      </c>
    </row>
    <row r="151" spans="2:8" x14ac:dyDescent="0.45">
      <c r="B151" s="9" t="str">
        <v>GENERAL DISORDERS AND ADMINISTRATION SITE CONDITIONS</v>
      </c>
      <c r="C151" s="9" t="str">
        <v>ASTHENIA</v>
      </c>
      <c r="D151" s="11" t="str">
        <v>Mth01_CatVar_ByGrp_pct</v>
      </c>
      <c r="E151" s="9" t="str" cm="1">
        <f t="array" ref="E151">_xlfn._xlws.FILTER(AnalysisMethods!$H$2:$H$31,AnalysisMethods!$E$2:$E$31='AE_SOC_PT Display'!D151,"")</f>
        <v>%</v>
      </c>
      <c r="F151" s="10" t="str" cm="1">
        <f t="array" ref="F151">_xlfn._xlws.FILTER(AnalysisResults!$U$2:$U$1666,(AnalysisResults!$E$2:$E$1666='AE_SOC_PT Display'!$D151)*(AnalysisResults!$I$2:$I$1666='AE_SOC_PT Display'!F$4)*(AnalysisResults!$O$2:$O$1666='AE_SOC_PT Display'!$B151)*(AnalysisResults!$S$2:$S$1666='AE_SOC_PT Display'!$C151),"")</f>
        <v>(  1.2)</v>
      </c>
      <c r="G151" s="10" t="str" cm="1">
        <f t="array" ref="G151">_xlfn._xlws.FILTER(AnalysisResults!$U$2:$U$1666,(AnalysisResults!$E$2:$E$1666='AE_SOC_PT Display'!$D151)*(AnalysisResults!$I$2:$I$1666='AE_SOC_PT Display'!G$4)*(AnalysisResults!$O$2:$O$1666='AE_SOC_PT Display'!$B151)*(AnalysisResults!$S$2:$S$1666='AE_SOC_PT Display'!$C151),"")</f>
        <v>(  0.0)</v>
      </c>
      <c r="H151" s="10" t="str" cm="1">
        <f t="array" ref="H151">_xlfn._xlws.FILTER(AnalysisResults!$U$2:$U$1666,(AnalysisResults!$E$2:$E$1666='AE_SOC_PT Display'!$D151)*(AnalysisResults!$I$2:$I$1666='AE_SOC_PT Display'!H$4)*(AnalysisResults!$O$2:$O$1666='AE_SOC_PT Display'!$B151)*(AnalysisResults!$S$2:$S$1666='AE_SOC_PT Display'!$C151),"")</f>
        <v>(  1.2)</v>
      </c>
    </row>
    <row r="152" spans="2:8" x14ac:dyDescent="0.45">
      <c r="B152" s="9" t="str">
        <v>GENERAL DISORDERS AND ADMINISTRATION SITE CONDITIONS</v>
      </c>
      <c r="C152" s="9" t="str">
        <v>CHEST DISCOMFORT</v>
      </c>
      <c r="D152" s="11" t="str">
        <v>Mth01_CatVar_ByGrp_n</v>
      </c>
      <c r="E152" s="9" t="str" cm="1">
        <f t="array" ref="E152">_xlfn._xlws.FILTER(AnalysisMethods!$H$2:$H$31,AnalysisMethods!$E$2:$E$31='AE_SOC_PT Display'!D152,"")</f>
        <v>n</v>
      </c>
      <c r="F152" s="10" t="str" cm="1">
        <f t="array" ref="F152">_xlfn._xlws.FILTER(AnalysisResults!$U$2:$U$1666,(AnalysisResults!$E$2:$E$1666='AE_SOC_PT Display'!$D152)*(AnalysisResults!$I$2:$I$1666='AE_SOC_PT Display'!F$4)*(AnalysisResults!$O$2:$O$1666='AE_SOC_PT Display'!$B152)*(AnalysisResults!$S$2:$S$1666='AE_SOC_PT Display'!$C152),"")</f>
        <v>0</v>
      </c>
      <c r="G152" s="10" t="str" cm="1">
        <f t="array" ref="G152">_xlfn._xlws.FILTER(AnalysisResults!$U$2:$U$1666,(AnalysisResults!$E$2:$E$1666='AE_SOC_PT Display'!$D152)*(AnalysisResults!$I$2:$I$1666='AE_SOC_PT Display'!G$4)*(AnalysisResults!$O$2:$O$1666='AE_SOC_PT Display'!$B152)*(AnalysisResults!$S$2:$S$1666='AE_SOC_PT Display'!$C152),"")</f>
        <v>0</v>
      </c>
      <c r="H152" s="10" t="str" cm="1">
        <f t="array" ref="H152">_xlfn._xlws.FILTER(AnalysisResults!$U$2:$U$1666,(AnalysisResults!$E$2:$E$1666='AE_SOC_PT Display'!$D152)*(AnalysisResults!$I$2:$I$1666='AE_SOC_PT Display'!H$4)*(AnalysisResults!$O$2:$O$1666='AE_SOC_PT Display'!$B152)*(AnalysisResults!$S$2:$S$1666='AE_SOC_PT Display'!$C152),"")</f>
        <v>2</v>
      </c>
    </row>
    <row r="153" spans="2:8" x14ac:dyDescent="0.45">
      <c r="B153" s="9" t="str">
        <v>GENERAL DISORDERS AND ADMINISTRATION SITE CONDITIONS</v>
      </c>
      <c r="C153" s="9" t="str">
        <v>CHEST DISCOMFORT</v>
      </c>
      <c r="D153" s="11" t="str">
        <v>Mth01_CatVar_ByGrp_pct</v>
      </c>
      <c r="E153" s="9" t="str" cm="1">
        <f t="array" ref="E153">_xlfn._xlws.FILTER(AnalysisMethods!$H$2:$H$31,AnalysisMethods!$E$2:$E$31='AE_SOC_PT Display'!D153,"")</f>
        <v>%</v>
      </c>
      <c r="F153" s="10" t="str" cm="1">
        <f t="array" ref="F153">_xlfn._xlws.FILTER(AnalysisResults!$U$2:$U$1666,(AnalysisResults!$E$2:$E$1666='AE_SOC_PT Display'!$D153)*(AnalysisResults!$I$2:$I$1666='AE_SOC_PT Display'!F$4)*(AnalysisResults!$O$2:$O$1666='AE_SOC_PT Display'!$B153)*(AnalysisResults!$S$2:$S$1666='AE_SOC_PT Display'!$C153),"")</f>
        <v>(  0.0)</v>
      </c>
      <c r="G153" s="10" t="str" cm="1">
        <f t="array" ref="G153">_xlfn._xlws.FILTER(AnalysisResults!$U$2:$U$1666,(AnalysisResults!$E$2:$E$1666='AE_SOC_PT Display'!$D153)*(AnalysisResults!$I$2:$I$1666='AE_SOC_PT Display'!G$4)*(AnalysisResults!$O$2:$O$1666='AE_SOC_PT Display'!$B153)*(AnalysisResults!$S$2:$S$1666='AE_SOC_PT Display'!$C153),"")</f>
        <v>(  0.0)</v>
      </c>
      <c r="H153" s="10" t="str" cm="1">
        <f t="array" ref="H153">_xlfn._xlws.FILTER(AnalysisResults!$U$2:$U$1666,(AnalysisResults!$E$2:$E$1666='AE_SOC_PT Display'!$D153)*(AnalysisResults!$I$2:$I$1666='AE_SOC_PT Display'!H$4)*(AnalysisResults!$O$2:$O$1666='AE_SOC_PT Display'!$B153)*(AnalysisResults!$S$2:$S$1666='AE_SOC_PT Display'!$C153),"")</f>
        <v>(  2.4)</v>
      </c>
    </row>
    <row r="154" spans="2:8" x14ac:dyDescent="0.45">
      <c r="B154" s="9" t="str">
        <v>GENERAL DISORDERS AND ADMINISTRATION SITE CONDITIONS</v>
      </c>
      <c r="C154" s="9" t="str">
        <v>CHEST PAIN</v>
      </c>
      <c r="D154" s="11" t="str">
        <v>Mth01_CatVar_ByGrp_n</v>
      </c>
      <c r="E154" s="9" t="str" cm="1">
        <f t="array" ref="E154">_xlfn._xlws.FILTER(AnalysisMethods!$H$2:$H$31,AnalysisMethods!$E$2:$E$31='AE_SOC_PT Display'!D154,"")</f>
        <v>n</v>
      </c>
      <c r="F154" s="10" t="str" cm="1">
        <f t="array" ref="F154">_xlfn._xlws.FILTER(AnalysisResults!$U$2:$U$1666,(AnalysisResults!$E$2:$E$1666='AE_SOC_PT Display'!$D154)*(AnalysisResults!$I$2:$I$1666='AE_SOC_PT Display'!F$4)*(AnalysisResults!$O$2:$O$1666='AE_SOC_PT Display'!$B154)*(AnalysisResults!$S$2:$S$1666='AE_SOC_PT Display'!$C154),"")</f>
        <v>0</v>
      </c>
      <c r="G154" s="10" t="str" cm="1">
        <f t="array" ref="G154">_xlfn._xlws.FILTER(AnalysisResults!$U$2:$U$1666,(AnalysisResults!$E$2:$E$1666='AE_SOC_PT Display'!$D154)*(AnalysisResults!$I$2:$I$1666='AE_SOC_PT Display'!G$4)*(AnalysisResults!$O$2:$O$1666='AE_SOC_PT Display'!$B154)*(AnalysisResults!$S$2:$S$1666='AE_SOC_PT Display'!$C154),"")</f>
        <v>0</v>
      </c>
      <c r="H154" s="10" t="str" cm="1">
        <f t="array" ref="H154">_xlfn._xlws.FILTER(AnalysisResults!$U$2:$U$1666,(AnalysisResults!$E$2:$E$1666='AE_SOC_PT Display'!$D154)*(AnalysisResults!$I$2:$I$1666='AE_SOC_PT Display'!H$4)*(AnalysisResults!$O$2:$O$1666='AE_SOC_PT Display'!$B154)*(AnalysisResults!$S$2:$S$1666='AE_SOC_PT Display'!$C154),"")</f>
        <v>2</v>
      </c>
    </row>
    <row r="155" spans="2:8" x14ac:dyDescent="0.45">
      <c r="B155" s="9" t="str">
        <v>GENERAL DISORDERS AND ADMINISTRATION SITE CONDITIONS</v>
      </c>
      <c r="C155" s="9" t="str">
        <v>CHEST PAIN</v>
      </c>
      <c r="D155" s="11" t="str">
        <v>Mth01_CatVar_ByGrp_pct</v>
      </c>
      <c r="E155" s="9" t="str" cm="1">
        <f t="array" ref="E155">_xlfn._xlws.FILTER(AnalysisMethods!$H$2:$H$31,AnalysisMethods!$E$2:$E$31='AE_SOC_PT Display'!D155,"")</f>
        <v>%</v>
      </c>
      <c r="F155" s="10" t="str" cm="1">
        <f t="array" ref="F155">_xlfn._xlws.FILTER(AnalysisResults!$U$2:$U$1666,(AnalysisResults!$E$2:$E$1666='AE_SOC_PT Display'!$D155)*(AnalysisResults!$I$2:$I$1666='AE_SOC_PT Display'!F$4)*(AnalysisResults!$O$2:$O$1666='AE_SOC_PT Display'!$B155)*(AnalysisResults!$S$2:$S$1666='AE_SOC_PT Display'!$C155),"")</f>
        <v>(  0.0)</v>
      </c>
      <c r="G155" s="10" t="str" cm="1">
        <f t="array" ref="G155">_xlfn._xlws.FILTER(AnalysisResults!$U$2:$U$1666,(AnalysisResults!$E$2:$E$1666='AE_SOC_PT Display'!$D155)*(AnalysisResults!$I$2:$I$1666='AE_SOC_PT Display'!G$4)*(AnalysisResults!$O$2:$O$1666='AE_SOC_PT Display'!$B155)*(AnalysisResults!$S$2:$S$1666='AE_SOC_PT Display'!$C155),"")</f>
        <v>(  0.0)</v>
      </c>
      <c r="H155" s="10" t="str" cm="1">
        <f t="array" ref="H155">_xlfn._xlws.FILTER(AnalysisResults!$U$2:$U$1666,(AnalysisResults!$E$2:$E$1666='AE_SOC_PT Display'!$D155)*(AnalysisResults!$I$2:$I$1666='AE_SOC_PT Display'!H$4)*(AnalysisResults!$O$2:$O$1666='AE_SOC_PT Display'!$B155)*(AnalysisResults!$S$2:$S$1666='AE_SOC_PT Display'!$C155),"")</f>
        <v>(  2.4)</v>
      </c>
    </row>
    <row r="156" spans="2:8" x14ac:dyDescent="0.45">
      <c r="B156" s="9" t="str">
        <v>GENERAL DISORDERS AND ADMINISTRATION SITE CONDITIONS</v>
      </c>
      <c r="C156" s="9" t="str">
        <v>CHILLS</v>
      </c>
      <c r="D156" s="11" t="str">
        <v>Mth01_CatVar_ByGrp_n</v>
      </c>
      <c r="E156" s="9" t="str" cm="1">
        <f t="array" ref="E156">_xlfn._xlws.FILTER(AnalysisMethods!$H$2:$H$31,AnalysisMethods!$E$2:$E$31='AE_SOC_PT Display'!D156,"")</f>
        <v>n</v>
      </c>
      <c r="F156" s="10" t="str" cm="1">
        <f t="array" ref="F156">_xlfn._xlws.FILTER(AnalysisResults!$U$2:$U$1666,(AnalysisResults!$E$2:$E$1666='AE_SOC_PT Display'!$D156)*(AnalysisResults!$I$2:$I$1666='AE_SOC_PT Display'!F$4)*(AnalysisResults!$O$2:$O$1666='AE_SOC_PT Display'!$B156)*(AnalysisResults!$S$2:$S$1666='AE_SOC_PT Display'!$C156),"")</f>
        <v>1</v>
      </c>
      <c r="G156" s="10" t="str" cm="1">
        <f t="array" ref="G156">_xlfn._xlws.FILTER(AnalysisResults!$U$2:$U$1666,(AnalysisResults!$E$2:$E$1666='AE_SOC_PT Display'!$D156)*(AnalysisResults!$I$2:$I$1666='AE_SOC_PT Display'!G$4)*(AnalysisResults!$O$2:$O$1666='AE_SOC_PT Display'!$B156)*(AnalysisResults!$S$2:$S$1666='AE_SOC_PT Display'!$C156),"")</f>
        <v>1</v>
      </c>
      <c r="H156" s="10" t="str" cm="1">
        <f t="array" ref="H156">_xlfn._xlws.FILTER(AnalysisResults!$U$2:$U$1666,(AnalysisResults!$E$2:$E$1666='AE_SOC_PT Display'!$D156)*(AnalysisResults!$I$2:$I$1666='AE_SOC_PT Display'!H$4)*(AnalysisResults!$O$2:$O$1666='AE_SOC_PT Display'!$B156)*(AnalysisResults!$S$2:$S$1666='AE_SOC_PT Display'!$C156),"")</f>
        <v>1</v>
      </c>
    </row>
    <row r="157" spans="2:8" x14ac:dyDescent="0.45">
      <c r="B157" s="9" t="str">
        <v>GENERAL DISORDERS AND ADMINISTRATION SITE CONDITIONS</v>
      </c>
      <c r="C157" s="9" t="str">
        <v>CHILLS</v>
      </c>
      <c r="D157" s="11" t="str">
        <v>Mth01_CatVar_ByGrp_pct</v>
      </c>
      <c r="E157" s="9" t="str" cm="1">
        <f t="array" ref="E157">_xlfn._xlws.FILTER(AnalysisMethods!$H$2:$H$31,AnalysisMethods!$E$2:$E$31='AE_SOC_PT Display'!D157,"")</f>
        <v>%</v>
      </c>
      <c r="F157" s="10" t="str" cm="1">
        <f t="array" ref="F157">_xlfn._xlws.FILTER(AnalysisResults!$U$2:$U$1666,(AnalysisResults!$E$2:$E$1666='AE_SOC_PT Display'!$D157)*(AnalysisResults!$I$2:$I$1666='AE_SOC_PT Display'!F$4)*(AnalysisResults!$O$2:$O$1666='AE_SOC_PT Display'!$B157)*(AnalysisResults!$S$2:$S$1666='AE_SOC_PT Display'!$C157),"")</f>
        <v>(  1.2)</v>
      </c>
      <c r="G157" s="10" t="str" cm="1">
        <f t="array" ref="G157">_xlfn._xlws.FILTER(AnalysisResults!$U$2:$U$1666,(AnalysisResults!$E$2:$E$1666='AE_SOC_PT Display'!$D157)*(AnalysisResults!$I$2:$I$1666='AE_SOC_PT Display'!G$4)*(AnalysisResults!$O$2:$O$1666='AE_SOC_PT Display'!$B157)*(AnalysisResults!$S$2:$S$1666='AE_SOC_PT Display'!$C157),"")</f>
        <v>(  1.2)</v>
      </c>
      <c r="H157" s="10" t="str" cm="1">
        <f t="array" ref="H157">_xlfn._xlws.FILTER(AnalysisResults!$U$2:$U$1666,(AnalysisResults!$E$2:$E$1666='AE_SOC_PT Display'!$D157)*(AnalysisResults!$I$2:$I$1666='AE_SOC_PT Display'!H$4)*(AnalysisResults!$O$2:$O$1666='AE_SOC_PT Display'!$B157)*(AnalysisResults!$S$2:$S$1666='AE_SOC_PT Display'!$C157),"")</f>
        <v>(  1.2)</v>
      </c>
    </row>
    <row r="158" spans="2:8" x14ac:dyDescent="0.45">
      <c r="B158" s="9" t="str">
        <v>GENERAL DISORDERS AND ADMINISTRATION SITE CONDITIONS</v>
      </c>
      <c r="C158" s="9" t="str">
        <v>FATIGUE</v>
      </c>
      <c r="D158" s="11" t="str">
        <v>Mth01_CatVar_ByGrp_n</v>
      </c>
      <c r="E158" s="9" t="str" cm="1">
        <f t="array" ref="E158">_xlfn._xlws.FILTER(AnalysisMethods!$H$2:$H$31,AnalysisMethods!$E$2:$E$31='AE_SOC_PT Display'!D158,"")</f>
        <v>n</v>
      </c>
      <c r="F158" s="10" t="str" cm="1">
        <f t="array" ref="F158">_xlfn._xlws.FILTER(AnalysisResults!$U$2:$U$1666,(AnalysisResults!$E$2:$E$1666='AE_SOC_PT Display'!$D158)*(AnalysisResults!$I$2:$I$1666='AE_SOC_PT Display'!F$4)*(AnalysisResults!$O$2:$O$1666='AE_SOC_PT Display'!$B158)*(AnalysisResults!$S$2:$S$1666='AE_SOC_PT Display'!$C158),"")</f>
        <v>1</v>
      </c>
      <c r="G158" s="10" t="str" cm="1">
        <f t="array" ref="G158">_xlfn._xlws.FILTER(AnalysisResults!$U$2:$U$1666,(AnalysisResults!$E$2:$E$1666='AE_SOC_PT Display'!$D158)*(AnalysisResults!$I$2:$I$1666='AE_SOC_PT Display'!G$4)*(AnalysisResults!$O$2:$O$1666='AE_SOC_PT Display'!$B158)*(AnalysisResults!$S$2:$S$1666='AE_SOC_PT Display'!$C158),"")</f>
        <v>5</v>
      </c>
      <c r="H158" s="10" t="str" cm="1">
        <f t="array" ref="H158">_xlfn._xlws.FILTER(AnalysisResults!$U$2:$U$1666,(AnalysisResults!$E$2:$E$1666='AE_SOC_PT Display'!$D158)*(AnalysisResults!$I$2:$I$1666='AE_SOC_PT Display'!H$4)*(AnalysisResults!$O$2:$O$1666='AE_SOC_PT Display'!$B158)*(AnalysisResults!$S$2:$S$1666='AE_SOC_PT Display'!$C158),"")</f>
        <v>5</v>
      </c>
    </row>
    <row r="159" spans="2:8" x14ac:dyDescent="0.45">
      <c r="B159" s="9" t="str">
        <v>GENERAL DISORDERS AND ADMINISTRATION SITE CONDITIONS</v>
      </c>
      <c r="C159" s="9" t="str">
        <v>FATIGUE</v>
      </c>
      <c r="D159" s="11" t="str">
        <v>Mth01_CatVar_ByGrp_pct</v>
      </c>
      <c r="E159" s="9" t="str" cm="1">
        <f t="array" ref="E159">_xlfn._xlws.FILTER(AnalysisMethods!$H$2:$H$31,AnalysisMethods!$E$2:$E$31='AE_SOC_PT Display'!D159,"")</f>
        <v>%</v>
      </c>
      <c r="F159" s="10" t="str" cm="1">
        <f t="array" ref="F159">_xlfn._xlws.FILTER(AnalysisResults!$U$2:$U$1666,(AnalysisResults!$E$2:$E$1666='AE_SOC_PT Display'!$D159)*(AnalysisResults!$I$2:$I$1666='AE_SOC_PT Display'!F$4)*(AnalysisResults!$O$2:$O$1666='AE_SOC_PT Display'!$B159)*(AnalysisResults!$S$2:$S$1666='AE_SOC_PT Display'!$C159),"")</f>
        <v>(  1.2)</v>
      </c>
      <c r="G159" s="10" t="str" cm="1">
        <f t="array" ref="G159">_xlfn._xlws.FILTER(AnalysisResults!$U$2:$U$1666,(AnalysisResults!$E$2:$E$1666='AE_SOC_PT Display'!$D159)*(AnalysisResults!$I$2:$I$1666='AE_SOC_PT Display'!G$4)*(AnalysisResults!$O$2:$O$1666='AE_SOC_PT Display'!$B159)*(AnalysisResults!$S$2:$S$1666='AE_SOC_PT Display'!$C159),"")</f>
        <v>(  6.0)</v>
      </c>
      <c r="H159" s="10" t="str" cm="1">
        <f t="array" ref="H159">_xlfn._xlws.FILTER(AnalysisResults!$U$2:$U$1666,(AnalysisResults!$E$2:$E$1666='AE_SOC_PT Display'!$D159)*(AnalysisResults!$I$2:$I$1666='AE_SOC_PT Display'!H$4)*(AnalysisResults!$O$2:$O$1666='AE_SOC_PT Display'!$B159)*(AnalysisResults!$S$2:$S$1666='AE_SOC_PT Display'!$C159),"")</f>
        <v>(  6.0)</v>
      </c>
    </row>
    <row r="160" spans="2:8" x14ac:dyDescent="0.45">
      <c r="B160" s="9" t="str">
        <v>GENERAL DISORDERS AND ADMINISTRATION SITE CONDITIONS</v>
      </c>
      <c r="C160" s="9" t="str">
        <v>FEELING ABNORMAL</v>
      </c>
      <c r="D160" s="11" t="str">
        <v>Mth01_CatVar_ByGrp_n</v>
      </c>
      <c r="E160" s="9" t="str" cm="1">
        <f t="array" ref="E160">_xlfn._xlws.FILTER(AnalysisMethods!$H$2:$H$31,AnalysisMethods!$E$2:$E$31='AE_SOC_PT Display'!D160,"")</f>
        <v>n</v>
      </c>
      <c r="F160" s="10" t="str" cm="1">
        <f t="array" ref="F160">_xlfn._xlws.FILTER(AnalysisResults!$U$2:$U$1666,(AnalysisResults!$E$2:$E$1666='AE_SOC_PT Display'!$D160)*(AnalysisResults!$I$2:$I$1666='AE_SOC_PT Display'!F$4)*(AnalysisResults!$O$2:$O$1666='AE_SOC_PT Display'!$B160)*(AnalysisResults!$S$2:$S$1666='AE_SOC_PT Display'!$C160),"")</f>
        <v>0</v>
      </c>
      <c r="G160" s="10" t="str" cm="1">
        <f t="array" ref="G160">_xlfn._xlws.FILTER(AnalysisResults!$U$2:$U$1666,(AnalysisResults!$E$2:$E$1666='AE_SOC_PT Display'!$D160)*(AnalysisResults!$I$2:$I$1666='AE_SOC_PT Display'!G$4)*(AnalysisResults!$O$2:$O$1666='AE_SOC_PT Display'!$B160)*(AnalysisResults!$S$2:$S$1666='AE_SOC_PT Display'!$C160),"")</f>
        <v>0</v>
      </c>
      <c r="H160" s="10" t="str" cm="1">
        <f t="array" ref="H160">_xlfn._xlws.FILTER(AnalysisResults!$U$2:$U$1666,(AnalysisResults!$E$2:$E$1666='AE_SOC_PT Display'!$D160)*(AnalysisResults!$I$2:$I$1666='AE_SOC_PT Display'!H$4)*(AnalysisResults!$O$2:$O$1666='AE_SOC_PT Display'!$B160)*(AnalysisResults!$S$2:$S$1666='AE_SOC_PT Display'!$C160),"")</f>
        <v>1</v>
      </c>
    </row>
    <row r="161" spans="2:8" x14ac:dyDescent="0.45">
      <c r="B161" s="9" t="str">
        <v>GENERAL DISORDERS AND ADMINISTRATION SITE CONDITIONS</v>
      </c>
      <c r="C161" s="9" t="str">
        <v>FEELING ABNORMAL</v>
      </c>
      <c r="D161" s="11" t="str">
        <v>Mth01_CatVar_ByGrp_pct</v>
      </c>
      <c r="E161" s="9" t="str" cm="1">
        <f t="array" ref="E161">_xlfn._xlws.FILTER(AnalysisMethods!$H$2:$H$31,AnalysisMethods!$E$2:$E$31='AE_SOC_PT Display'!D161,"")</f>
        <v>%</v>
      </c>
      <c r="F161" s="10" t="str" cm="1">
        <f t="array" ref="F161">_xlfn._xlws.FILTER(AnalysisResults!$U$2:$U$1666,(AnalysisResults!$E$2:$E$1666='AE_SOC_PT Display'!$D161)*(AnalysisResults!$I$2:$I$1666='AE_SOC_PT Display'!F$4)*(AnalysisResults!$O$2:$O$1666='AE_SOC_PT Display'!$B161)*(AnalysisResults!$S$2:$S$1666='AE_SOC_PT Display'!$C161),"")</f>
        <v>(  0.0)</v>
      </c>
      <c r="G161" s="10" t="str" cm="1">
        <f t="array" ref="G161">_xlfn._xlws.FILTER(AnalysisResults!$U$2:$U$1666,(AnalysisResults!$E$2:$E$1666='AE_SOC_PT Display'!$D161)*(AnalysisResults!$I$2:$I$1666='AE_SOC_PT Display'!G$4)*(AnalysisResults!$O$2:$O$1666='AE_SOC_PT Display'!$B161)*(AnalysisResults!$S$2:$S$1666='AE_SOC_PT Display'!$C161),"")</f>
        <v>(  0.0)</v>
      </c>
      <c r="H161" s="10" t="str" cm="1">
        <f t="array" ref="H161">_xlfn._xlws.FILTER(AnalysisResults!$U$2:$U$1666,(AnalysisResults!$E$2:$E$1666='AE_SOC_PT Display'!$D161)*(AnalysisResults!$I$2:$I$1666='AE_SOC_PT Display'!H$4)*(AnalysisResults!$O$2:$O$1666='AE_SOC_PT Display'!$B161)*(AnalysisResults!$S$2:$S$1666='AE_SOC_PT Display'!$C161),"")</f>
        <v>(  1.2)</v>
      </c>
    </row>
    <row r="162" spans="2:8" x14ac:dyDescent="0.45">
      <c r="B162" s="9" t="str">
        <v>GENERAL DISORDERS AND ADMINISTRATION SITE CONDITIONS</v>
      </c>
      <c r="C162" s="9" t="str">
        <v>FEELING COLD</v>
      </c>
      <c r="D162" s="11" t="str">
        <v>Mth01_CatVar_ByGrp_n</v>
      </c>
      <c r="E162" s="9" t="str" cm="1">
        <f t="array" ref="E162">_xlfn._xlws.FILTER(AnalysisMethods!$H$2:$H$31,AnalysisMethods!$E$2:$E$31='AE_SOC_PT Display'!D162,"")</f>
        <v>n</v>
      </c>
      <c r="F162" s="10" t="str" cm="1">
        <f t="array" ref="F162">_xlfn._xlws.FILTER(AnalysisResults!$U$2:$U$1666,(AnalysisResults!$E$2:$E$1666='AE_SOC_PT Display'!$D162)*(AnalysisResults!$I$2:$I$1666='AE_SOC_PT Display'!F$4)*(AnalysisResults!$O$2:$O$1666='AE_SOC_PT Display'!$B162)*(AnalysisResults!$S$2:$S$1666='AE_SOC_PT Display'!$C162),"")</f>
        <v>0</v>
      </c>
      <c r="G162" s="10" t="str" cm="1">
        <f t="array" ref="G162">_xlfn._xlws.FILTER(AnalysisResults!$U$2:$U$1666,(AnalysisResults!$E$2:$E$1666='AE_SOC_PT Display'!$D162)*(AnalysisResults!$I$2:$I$1666='AE_SOC_PT Display'!G$4)*(AnalysisResults!$O$2:$O$1666='AE_SOC_PT Display'!$B162)*(AnalysisResults!$S$2:$S$1666='AE_SOC_PT Display'!$C162),"")</f>
        <v>0</v>
      </c>
      <c r="H162" s="10" t="str" cm="1">
        <f t="array" ref="H162">_xlfn._xlws.FILTER(AnalysisResults!$U$2:$U$1666,(AnalysisResults!$E$2:$E$1666='AE_SOC_PT Display'!$D162)*(AnalysisResults!$I$2:$I$1666='AE_SOC_PT Display'!H$4)*(AnalysisResults!$O$2:$O$1666='AE_SOC_PT Display'!$B162)*(AnalysisResults!$S$2:$S$1666='AE_SOC_PT Display'!$C162),"")</f>
        <v>1</v>
      </c>
    </row>
    <row r="163" spans="2:8" x14ac:dyDescent="0.45">
      <c r="B163" s="9" t="str">
        <v>GENERAL DISORDERS AND ADMINISTRATION SITE CONDITIONS</v>
      </c>
      <c r="C163" s="9" t="str">
        <v>FEELING COLD</v>
      </c>
      <c r="D163" s="11" t="str">
        <v>Mth01_CatVar_ByGrp_pct</v>
      </c>
      <c r="E163" s="9" t="str" cm="1">
        <f t="array" ref="E163">_xlfn._xlws.FILTER(AnalysisMethods!$H$2:$H$31,AnalysisMethods!$E$2:$E$31='AE_SOC_PT Display'!D163,"")</f>
        <v>%</v>
      </c>
      <c r="F163" s="10" t="str" cm="1">
        <f t="array" ref="F163">_xlfn._xlws.FILTER(AnalysisResults!$U$2:$U$1666,(AnalysisResults!$E$2:$E$1666='AE_SOC_PT Display'!$D163)*(AnalysisResults!$I$2:$I$1666='AE_SOC_PT Display'!F$4)*(AnalysisResults!$O$2:$O$1666='AE_SOC_PT Display'!$B163)*(AnalysisResults!$S$2:$S$1666='AE_SOC_PT Display'!$C163),"")</f>
        <v>(  0.0)</v>
      </c>
      <c r="G163" s="10" t="str" cm="1">
        <f t="array" ref="G163">_xlfn._xlws.FILTER(AnalysisResults!$U$2:$U$1666,(AnalysisResults!$E$2:$E$1666='AE_SOC_PT Display'!$D163)*(AnalysisResults!$I$2:$I$1666='AE_SOC_PT Display'!G$4)*(AnalysisResults!$O$2:$O$1666='AE_SOC_PT Display'!$B163)*(AnalysisResults!$S$2:$S$1666='AE_SOC_PT Display'!$C163),"")</f>
        <v>(  0.0)</v>
      </c>
      <c r="H163" s="10" t="str" cm="1">
        <f t="array" ref="H163">_xlfn._xlws.FILTER(AnalysisResults!$U$2:$U$1666,(AnalysisResults!$E$2:$E$1666='AE_SOC_PT Display'!$D163)*(AnalysisResults!$I$2:$I$1666='AE_SOC_PT Display'!H$4)*(AnalysisResults!$O$2:$O$1666='AE_SOC_PT Display'!$B163)*(AnalysisResults!$S$2:$S$1666='AE_SOC_PT Display'!$C163),"")</f>
        <v>(  1.2)</v>
      </c>
    </row>
    <row r="164" spans="2:8" x14ac:dyDescent="0.45">
      <c r="B164" s="9" t="str">
        <v>GENERAL DISORDERS AND ADMINISTRATION SITE CONDITIONS</v>
      </c>
      <c r="C164" s="9" t="str">
        <v>INFLAMMATION</v>
      </c>
      <c r="D164" s="11" t="str">
        <v>Mth01_CatVar_ByGrp_n</v>
      </c>
      <c r="E164" s="9" t="str" cm="1">
        <f t="array" ref="E164">_xlfn._xlws.FILTER(AnalysisMethods!$H$2:$H$31,AnalysisMethods!$E$2:$E$31='AE_SOC_PT Display'!D164,"")</f>
        <v>n</v>
      </c>
      <c r="F164" s="10" t="str" cm="1">
        <f t="array" ref="F164">_xlfn._xlws.FILTER(AnalysisResults!$U$2:$U$1666,(AnalysisResults!$E$2:$E$1666='AE_SOC_PT Display'!$D164)*(AnalysisResults!$I$2:$I$1666='AE_SOC_PT Display'!F$4)*(AnalysisResults!$O$2:$O$1666='AE_SOC_PT Display'!$B164)*(AnalysisResults!$S$2:$S$1666='AE_SOC_PT Display'!$C164),"")</f>
        <v>0</v>
      </c>
      <c r="G164" s="10" t="str" cm="1">
        <f t="array" ref="G164">_xlfn._xlws.FILTER(AnalysisResults!$U$2:$U$1666,(AnalysisResults!$E$2:$E$1666='AE_SOC_PT Display'!$D164)*(AnalysisResults!$I$2:$I$1666='AE_SOC_PT Display'!G$4)*(AnalysisResults!$O$2:$O$1666='AE_SOC_PT Display'!$B164)*(AnalysisResults!$S$2:$S$1666='AE_SOC_PT Display'!$C164),"")</f>
        <v>1</v>
      </c>
      <c r="H164" s="10" t="str" cm="1">
        <f t="array" ref="H164">_xlfn._xlws.FILTER(AnalysisResults!$U$2:$U$1666,(AnalysisResults!$E$2:$E$1666='AE_SOC_PT Display'!$D164)*(AnalysisResults!$I$2:$I$1666='AE_SOC_PT Display'!H$4)*(AnalysisResults!$O$2:$O$1666='AE_SOC_PT Display'!$B164)*(AnalysisResults!$S$2:$S$1666='AE_SOC_PT Display'!$C164),"")</f>
        <v>0</v>
      </c>
    </row>
    <row r="165" spans="2:8" x14ac:dyDescent="0.45">
      <c r="B165" s="9" t="str">
        <v>GENERAL DISORDERS AND ADMINISTRATION SITE CONDITIONS</v>
      </c>
      <c r="C165" s="9" t="str">
        <v>INFLAMMATION</v>
      </c>
      <c r="D165" s="11" t="str">
        <v>Mth01_CatVar_ByGrp_pct</v>
      </c>
      <c r="E165" s="9" t="str" cm="1">
        <f t="array" ref="E165">_xlfn._xlws.FILTER(AnalysisMethods!$H$2:$H$31,AnalysisMethods!$E$2:$E$31='AE_SOC_PT Display'!D165,"")</f>
        <v>%</v>
      </c>
      <c r="F165" s="10" t="str" cm="1">
        <f t="array" ref="F165">_xlfn._xlws.FILTER(AnalysisResults!$U$2:$U$1666,(AnalysisResults!$E$2:$E$1666='AE_SOC_PT Display'!$D165)*(AnalysisResults!$I$2:$I$1666='AE_SOC_PT Display'!F$4)*(AnalysisResults!$O$2:$O$1666='AE_SOC_PT Display'!$B165)*(AnalysisResults!$S$2:$S$1666='AE_SOC_PT Display'!$C165),"")</f>
        <v>(  0.0)</v>
      </c>
      <c r="G165" s="10" t="str" cm="1">
        <f t="array" ref="G165">_xlfn._xlws.FILTER(AnalysisResults!$U$2:$U$1666,(AnalysisResults!$E$2:$E$1666='AE_SOC_PT Display'!$D165)*(AnalysisResults!$I$2:$I$1666='AE_SOC_PT Display'!G$4)*(AnalysisResults!$O$2:$O$1666='AE_SOC_PT Display'!$B165)*(AnalysisResults!$S$2:$S$1666='AE_SOC_PT Display'!$C165),"")</f>
        <v>(  1.2)</v>
      </c>
      <c r="H165" s="10" t="str" cm="1">
        <f t="array" ref="H165">_xlfn._xlws.FILTER(AnalysisResults!$U$2:$U$1666,(AnalysisResults!$E$2:$E$1666='AE_SOC_PT Display'!$D165)*(AnalysisResults!$I$2:$I$1666='AE_SOC_PT Display'!H$4)*(AnalysisResults!$O$2:$O$1666='AE_SOC_PT Display'!$B165)*(AnalysisResults!$S$2:$S$1666='AE_SOC_PT Display'!$C165),"")</f>
        <v>(  0.0)</v>
      </c>
    </row>
    <row r="166" spans="2:8" x14ac:dyDescent="0.45">
      <c r="B166" s="9" t="str">
        <v>GENERAL DISORDERS AND ADMINISTRATION SITE CONDITIONS</v>
      </c>
      <c r="C166" s="9" t="str">
        <v>MALAISE</v>
      </c>
      <c r="D166" s="11" t="str">
        <v>Mth01_CatVar_ByGrp_n</v>
      </c>
      <c r="E166" s="9" t="str" cm="1">
        <f t="array" ref="E166">_xlfn._xlws.FILTER(AnalysisMethods!$H$2:$H$31,AnalysisMethods!$E$2:$E$31='AE_SOC_PT Display'!D166,"")</f>
        <v>n</v>
      </c>
      <c r="F166" s="10" t="str" cm="1">
        <f t="array" ref="F166">_xlfn._xlws.FILTER(AnalysisResults!$U$2:$U$1666,(AnalysisResults!$E$2:$E$1666='AE_SOC_PT Display'!$D166)*(AnalysisResults!$I$2:$I$1666='AE_SOC_PT Display'!F$4)*(AnalysisResults!$O$2:$O$1666='AE_SOC_PT Display'!$B166)*(AnalysisResults!$S$2:$S$1666='AE_SOC_PT Display'!$C166),"")</f>
        <v>0</v>
      </c>
      <c r="G166" s="10" t="str" cm="1">
        <f t="array" ref="G166">_xlfn._xlws.FILTER(AnalysisResults!$U$2:$U$1666,(AnalysisResults!$E$2:$E$1666='AE_SOC_PT Display'!$D166)*(AnalysisResults!$I$2:$I$1666='AE_SOC_PT Display'!G$4)*(AnalysisResults!$O$2:$O$1666='AE_SOC_PT Display'!$B166)*(AnalysisResults!$S$2:$S$1666='AE_SOC_PT Display'!$C166),"")</f>
        <v>1</v>
      </c>
      <c r="H166" s="10" t="str" cm="1">
        <f t="array" ref="H166">_xlfn._xlws.FILTER(AnalysisResults!$U$2:$U$1666,(AnalysisResults!$E$2:$E$1666='AE_SOC_PT Display'!$D166)*(AnalysisResults!$I$2:$I$1666='AE_SOC_PT Display'!H$4)*(AnalysisResults!$O$2:$O$1666='AE_SOC_PT Display'!$B166)*(AnalysisResults!$S$2:$S$1666='AE_SOC_PT Display'!$C166),"")</f>
        <v>2</v>
      </c>
    </row>
    <row r="167" spans="2:8" x14ac:dyDescent="0.45">
      <c r="B167" s="9" t="str">
        <v>GENERAL DISORDERS AND ADMINISTRATION SITE CONDITIONS</v>
      </c>
      <c r="C167" s="9" t="str">
        <v>MALAISE</v>
      </c>
      <c r="D167" s="11" t="str">
        <v>Mth01_CatVar_ByGrp_pct</v>
      </c>
      <c r="E167" s="9" t="str" cm="1">
        <f t="array" ref="E167">_xlfn._xlws.FILTER(AnalysisMethods!$H$2:$H$31,AnalysisMethods!$E$2:$E$31='AE_SOC_PT Display'!D167,"")</f>
        <v>%</v>
      </c>
      <c r="F167" s="10" t="str" cm="1">
        <f t="array" ref="F167">_xlfn._xlws.FILTER(AnalysisResults!$U$2:$U$1666,(AnalysisResults!$E$2:$E$1666='AE_SOC_PT Display'!$D167)*(AnalysisResults!$I$2:$I$1666='AE_SOC_PT Display'!F$4)*(AnalysisResults!$O$2:$O$1666='AE_SOC_PT Display'!$B167)*(AnalysisResults!$S$2:$S$1666='AE_SOC_PT Display'!$C167),"")</f>
        <v>(  0.0)</v>
      </c>
      <c r="G167" s="10" t="str" cm="1">
        <f t="array" ref="G167">_xlfn._xlws.FILTER(AnalysisResults!$U$2:$U$1666,(AnalysisResults!$E$2:$E$1666='AE_SOC_PT Display'!$D167)*(AnalysisResults!$I$2:$I$1666='AE_SOC_PT Display'!G$4)*(AnalysisResults!$O$2:$O$1666='AE_SOC_PT Display'!$B167)*(AnalysisResults!$S$2:$S$1666='AE_SOC_PT Display'!$C167),"")</f>
        <v>(  1.2)</v>
      </c>
      <c r="H167" s="10" t="str" cm="1">
        <f t="array" ref="H167">_xlfn._xlws.FILTER(AnalysisResults!$U$2:$U$1666,(AnalysisResults!$E$2:$E$1666='AE_SOC_PT Display'!$D167)*(AnalysisResults!$I$2:$I$1666='AE_SOC_PT Display'!H$4)*(AnalysisResults!$O$2:$O$1666='AE_SOC_PT Display'!$B167)*(AnalysisResults!$S$2:$S$1666='AE_SOC_PT Display'!$C167),"")</f>
        <v>(  2.4)</v>
      </c>
    </row>
    <row r="168" spans="2:8" x14ac:dyDescent="0.45">
      <c r="B168" s="9" t="str">
        <v>GENERAL DISORDERS AND ADMINISTRATION SITE CONDITIONS</v>
      </c>
      <c r="C168" s="9" t="str">
        <v>OEDEMA PERIPHERAL</v>
      </c>
      <c r="D168" s="11" t="str">
        <v>Mth01_CatVar_ByGrp_n</v>
      </c>
      <c r="E168" s="9" t="str" cm="1">
        <f t="array" ref="E168">_xlfn._xlws.FILTER(AnalysisMethods!$H$2:$H$31,AnalysisMethods!$E$2:$E$31='AE_SOC_PT Display'!D168,"")</f>
        <v>n</v>
      </c>
      <c r="F168" s="10" t="str" cm="1">
        <f t="array" ref="F168">_xlfn._xlws.FILTER(AnalysisResults!$U$2:$U$1666,(AnalysisResults!$E$2:$E$1666='AE_SOC_PT Display'!$D168)*(AnalysisResults!$I$2:$I$1666='AE_SOC_PT Display'!F$4)*(AnalysisResults!$O$2:$O$1666='AE_SOC_PT Display'!$B168)*(AnalysisResults!$S$2:$S$1666='AE_SOC_PT Display'!$C168),"")</f>
        <v>2</v>
      </c>
      <c r="G168" s="10" t="str" cm="1">
        <f t="array" ref="G168">_xlfn._xlws.FILTER(AnalysisResults!$U$2:$U$1666,(AnalysisResults!$E$2:$E$1666='AE_SOC_PT Display'!$D168)*(AnalysisResults!$I$2:$I$1666='AE_SOC_PT Display'!G$4)*(AnalysisResults!$O$2:$O$1666='AE_SOC_PT Display'!$B168)*(AnalysisResults!$S$2:$S$1666='AE_SOC_PT Display'!$C168),"")</f>
        <v>1</v>
      </c>
      <c r="H168" s="10" t="str" cm="1">
        <f t="array" ref="H168">_xlfn._xlws.FILTER(AnalysisResults!$U$2:$U$1666,(AnalysisResults!$E$2:$E$1666='AE_SOC_PT Display'!$D168)*(AnalysisResults!$I$2:$I$1666='AE_SOC_PT Display'!H$4)*(AnalysisResults!$O$2:$O$1666='AE_SOC_PT Display'!$B168)*(AnalysisResults!$S$2:$S$1666='AE_SOC_PT Display'!$C168),"")</f>
        <v>2</v>
      </c>
    </row>
    <row r="169" spans="2:8" x14ac:dyDescent="0.45">
      <c r="B169" s="9" t="str">
        <v>GENERAL DISORDERS AND ADMINISTRATION SITE CONDITIONS</v>
      </c>
      <c r="C169" s="9" t="str">
        <v>OEDEMA PERIPHERAL</v>
      </c>
      <c r="D169" s="11" t="str">
        <v>Mth01_CatVar_ByGrp_pct</v>
      </c>
      <c r="E169" s="9" t="str" cm="1">
        <f t="array" ref="E169">_xlfn._xlws.FILTER(AnalysisMethods!$H$2:$H$31,AnalysisMethods!$E$2:$E$31='AE_SOC_PT Display'!D169,"")</f>
        <v>%</v>
      </c>
      <c r="F169" s="10" t="str" cm="1">
        <f t="array" ref="F169">_xlfn._xlws.FILTER(AnalysisResults!$U$2:$U$1666,(AnalysisResults!$E$2:$E$1666='AE_SOC_PT Display'!$D169)*(AnalysisResults!$I$2:$I$1666='AE_SOC_PT Display'!F$4)*(AnalysisResults!$O$2:$O$1666='AE_SOC_PT Display'!$B169)*(AnalysisResults!$S$2:$S$1666='AE_SOC_PT Display'!$C169),"")</f>
        <v>(  2.3)</v>
      </c>
      <c r="G169" s="10" t="str" cm="1">
        <f t="array" ref="G169">_xlfn._xlws.FILTER(AnalysisResults!$U$2:$U$1666,(AnalysisResults!$E$2:$E$1666='AE_SOC_PT Display'!$D169)*(AnalysisResults!$I$2:$I$1666='AE_SOC_PT Display'!G$4)*(AnalysisResults!$O$2:$O$1666='AE_SOC_PT Display'!$B169)*(AnalysisResults!$S$2:$S$1666='AE_SOC_PT Display'!$C169),"")</f>
        <v>(  1.2)</v>
      </c>
      <c r="H169" s="10" t="str" cm="1">
        <f t="array" ref="H169">_xlfn._xlws.FILTER(AnalysisResults!$U$2:$U$1666,(AnalysisResults!$E$2:$E$1666='AE_SOC_PT Display'!$D169)*(AnalysisResults!$I$2:$I$1666='AE_SOC_PT Display'!H$4)*(AnalysisResults!$O$2:$O$1666='AE_SOC_PT Display'!$B169)*(AnalysisResults!$S$2:$S$1666='AE_SOC_PT Display'!$C169),"")</f>
        <v>(  2.4)</v>
      </c>
    </row>
    <row r="170" spans="2:8" x14ac:dyDescent="0.45">
      <c r="B170" s="9" t="str">
        <v>GENERAL DISORDERS AND ADMINISTRATION SITE CONDITIONS</v>
      </c>
      <c r="C170" s="9" t="str">
        <v>OEDEMA</v>
      </c>
      <c r="D170" s="11" t="str">
        <v>Mth01_CatVar_ByGrp_n</v>
      </c>
      <c r="E170" s="9" t="str" cm="1">
        <f t="array" ref="E170">_xlfn._xlws.FILTER(AnalysisMethods!$H$2:$H$31,AnalysisMethods!$E$2:$E$31='AE_SOC_PT Display'!D170,"")</f>
        <v>n</v>
      </c>
      <c r="F170" s="10" t="str" cm="1">
        <f t="array" ref="F170">_xlfn._xlws.FILTER(AnalysisResults!$U$2:$U$1666,(AnalysisResults!$E$2:$E$1666='AE_SOC_PT Display'!$D170)*(AnalysisResults!$I$2:$I$1666='AE_SOC_PT Display'!F$4)*(AnalysisResults!$O$2:$O$1666='AE_SOC_PT Display'!$B170)*(AnalysisResults!$S$2:$S$1666='AE_SOC_PT Display'!$C170),"")</f>
        <v>0</v>
      </c>
      <c r="G170" s="10" t="str" cm="1">
        <f t="array" ref="G170">_xlfn._xlws.FILTER(AnalysisResults!$U$2:$U$1666,(AnalysisResults!$E$2:$E$1666='AE_SOC_PT Display'!$D170)*(AnalysisResults!$I$2:$I$1666='AE_SOC_PT Display'!G$4)*(AnalysisResults!$O$2:$O$1666='AE_SOC_PT Display'!$B170)*(AnalysisResults!$S$2:$S$1666='AE_SOC_PT Display'!$C170),"")</f>
        <v>2</v>
      </c>
      <c r="H170" s="10" t="str" cm="1">
        <f t="array" ref="H170">_xlfn._xlws.FILTER(AnalysisResults!$U$2:$U$1666,(AnalysisResults!$E$2:$E$1666='AE_SOC_PT Display'!$D170)*(AnalysisResults!$I$2:$I$1666='AE_SOC_PT Display'!H$4)*(AnalysisResults!$O$2:$O$1666='AE_SOC_PT Display'!$B170)*(AnalysisResults!$S$2:$S$1666='AE_SOC_PT Display'!$C170),"")</f>
        <v>0</v>
      </c>
    </row>
    <row r="171" spans="2:8" x14ac:dyDescent="0.45">
      <c r="B171" s="9" t="str">
        <v>GENERAL DISORDERS AND ADMINISTRATION SITE CONDITIONS</v>
      </c>
      <c r="C171" s="9" t="str">
        <v>OEDEMA</v>
      </c>
      <c r="D171" s="11" t="str">
        <v>Mth01_CatVar_ByGrp_pct</v>
      </c>
      <c r="E171" s="9" t="str" cm="1">
        <f t="array" ref="E171">_xlfn._xlws.FILTER(AnalysisMethods!$H$2:$H$31,AnalysisMethods!$E$2:$E$31='AE_SOC_PT Display'!D171,"")</f>
        <v>%</v>
      </c>
      <c r="F171" s="10" t="str" cm="1">
        <f t="array" ref="F171">_xlfn._xlws.FILTER(AnalysisResults!$U$2:$U$1666,(AnalysisResults!$E$2:$E$1666='AE_SOC_PT Display'!$D171)*(AnalysisResults!$I$2:$I$1666='AE_SOC_PT Display'!F$4)*(AnalysisResults!$O$2:$O$1666='AE_SOC_PT Display'!$B171)*(AnalysisResults!$S$2:$S$1666='AE_SOC_PT Display'!$C171),"")</f>
        <v>(  0.0)</v>
      </c>
      <c r="G171" s="10" t="str" cm="1">
        <f t="array" ref="G171">_xlfn._xlws.FILTER(AnalysisResults!$U$2:$U$1666,(AnalysisResults!$E$2:$E$1666='AE_SOC_PT Display'!$D171)*(AnalysisResults!$I$2:$I$1666='AE_SOC_PT Display'!G$4)*(AnalysisResults!$O$2:$O$1666='AE_SOC_PT Display'!$B171)*(AnalysisResults!$S$2:$S$1666='AE_SOC_PT Display'!$C171),"")</f>
        <v>(  2.4)</v>
      </c>
      <c r="H171" s="10" t="str" cm="1">
        <f t="array" ref="H171">_xlfn._xlws.FILTER(AnalysisResults!$U$2:$U$1666,(AnalysisResults!$E$2:$E$1666='AE_SOC_PT Display'!$D171)*(AnalysisResults!$I$2:$I$1666='AE_SOC_PT Display'!H$4)*(AnalysisResults!$O$2:$O$1666='AE_SOC_PT Display'!$B171)*(AnalysisResults!$S$2:$S$1666='AE_SOC_PT Display'!$C171),"")</f>
        <v>(  0.0)</v>
      </c>
    </row>
    <row r="172" spans="2:8" x14ac:dyDescent="0.45">
      <c r="B172" s="9" t="str">
        <v>GENERAL DISORDERS AND ADMINISTRATION SITE CONDITIONS</v>
      </c>
      <c r="C172" s="9" t="str">
        <v>PAIN</v>
      </c>
      <c r="D172" s="11" t="str">
        <v>Mth01_CatVar_ByGrp_n</v>
      </c>
      <c r="E172" s="9" t="str" cm="1">
        <f t="array" ref="E172">_xlfn._xlws.FILTER(AnalysisMethods!$H$2:$H$31,AnalysisMethods!$E$2:$E$31='AE_SOC_PT Display'!D172,"")</f>
        <v>n</v>
      </c>
      <c r="F172" s="10" t="str" cm="1">
        <f t="array" ref="F172">_xlfn._xlws.FILTER(AnalysisResults!$U$2:$U$1666,(AnalysisResults!$E$2:$E$1666='AE_SOC_PT Display'!$D172)*(AnalysisResults!$I$2:$I$1666='AE_SOC_PT Display'!F$4)*(AnalysisResults!$O$2:$O$1666='AE_SOC_PT Display'!$B172)*(AnalysisResults!$S$2:$S$1666='AE_SOC_PT Display'!$C172),"")</f>
        <v>0</v>
      </c>
      <c r="G172" s="10" t="str" cm="1">
        <f t="array" ref="G172">_xlfn._xlws.FILTER(AnalysisResults!$U$2:$U$1666,(AnalysisResults!$E$2:$E$1666='AE_SOC_PT Display'!$D172)*(AnalysisResults!$I$2:$I$1666='AE_SOC_PT Display'!G$4)*(AnalysisResults!$O$2:$O$1666='AE_SOC_PT Display'!$B172)*(AnalysisResults!$S$2:$S$1666='AE_SOC_PT Display'!$C172),"")</f>
        <v>1</v>
      </c>
      <c r="H172" s="10" t="str" cm="1">
        <f t="array" ref="H172">_xlfn._xlws.FILTER(AnalysisResults!$U$2:$U$1666,(AnalysisResults!$E$2:$E$1666='AE_SOC_PT Display'!$D172)*(AnalysisResults!$I$2:$I$1666='AE_SOC_PT Display'!H$4)*(AnalysisResults!$O$2:$O$1666='AE_SOC_PT Display'!$B172)*(AnalysisResults!$S$2:$S$1666='AE_SOC_PT Display'!$C172),"")</f>
        <v>1</v>
      </c>
    </row>
    <row r="173" spans="2:8" x14ac:dyDescent="0.45">
      <c r="B173" s="9" t="str">
        <v>GENERAL DISORDERS AND ADMINISTRATION SITE CONDITIONS</v>
      </c>
      <c r="C173" s="9" t="str">
        <v>PAIN</v>
      </c>
      <c r="D173" s="11" t="str">
        <v>Mth01_CatVar_ByGrp_pct</v>
      </c>
      <c r="E173" s="9" t="str" cm="1">
        <f t="array" ref="E173">_xlfn._xlws.FILTER(AnalysisMethods!$H$2:$H$31,AnalysisMethods!$E$2:$E$31='AE_SOC_PT Display'!D173,"")</f>
        <v>%</v>
      </c>
      <c r="F173" s="10" t="str" cm="1">
        <f t="array" ref="F173">_xlfn._xlws.FILTER(AnalysisResults!$U$2:$U$1666,(AnalysisResults!$E$2:$E$1666='AE_SOC_PT Display'!$D173)*(AnalysisResults!$I$2:$I$1666='AE_SOC_PT Display'!F$4)*(AnalysisResults!$O$2:$O$1666='AE_SOC_PT Display'!$B173)*(AnalysisResults!$S$2:$S$1666='AE_SOC_PT Display'!$C173),"")</f>
        <v>(  0.0)</v>
      </c>
      <c r="G173" s="10" t="str" cm="1">
        <f t="array" ref="G173">_xlfn._xlws.FILTER(AnalysisResults!$U$2:$U$1666,(AnalysisResults!$E$2:$E$1666='AE_SOC_PT Display'!$D173)*(AnalysisResults!$I$2:$I$1666='AE_SOC_PT Display'!G$4)*(AnalysisResults!$O$2:$O$1666='AE_SOC_PT Display'!$B173)*(AnalysisResults!$S$2:$S$1666='AE_SOC_PT Display'!$C173),"")</f>
        <v>(  1.2)</v>
      </c>
      <c r="H173" s="10" t="str" cm="1">
        <f t="array" ref="H173">_xlfn._xlws.FILTER(AnalysisResults!$U$2:$U$1666,(AnalysisResults!$E$2:$E$1666='AE_SOC_PT Display'!$D173)*(AnalysisResults!$I$2:$I$1666='AE_SOC_PT Display'!H$4)*(AnalysisResults!$O$2:$O$1666='AE_SOC_PT Display'!$B173)*(AnalysisResults!$S$2:$S$1666='AE_SOC_PT Display'!$C173),"")</f>
        <v>(  1.2)</v>
      </c>
    </row>
    <row r="174" spans="2:8" x14ac:dyDescent="0.45">
      <c r="B174" s="9" t="str">
        <v>GENERAL DISORDERS AND ADMINISTRATION SITE CONDITIONS</v>
      </c>
      <c r="C174" s="9" t="str">
        <v>PYREXIA</v>
      </c>
      <c r="D174" s="11" t="str">
        <v>Mth01_CatVar_ByGrp_n</v>
      </c>
      <c r="E174" s="9" t="str" cm="1">
        <f t="array" ref="E174">_xlfn._xlws.FILTER(AnalysisMethods!$H$2:$H$31,AnalysisMethods!$E$2:$E$31='AE_SOC_PT Display'!D174,"")</f>
        <v>n</v>
      </c>
      <c r="F174" s="10" t="str" cm="1">
        <f t="array" ref="F174">_xlfn._xlws.FILTER(AnalysisResults!$U$2:$U$1666,(AnalysisResults!$E$2:$E$1666='AE_SOC_PT Display'!$D174)*(AnalysisResults!$I$2:$I$1666='AE_SOC_PT Display'!F$4)*(AnalysisResults!$O$2:$O$1666='AE_SOC_PT Display'!$B174)*(AnalysisResults!$S$2:$S$1666='AE_SOC_PT Display'!$C174),"")</f>
        <v>2</v>
      </c>
      <c r="G174" s="10" t="str" cm="1">
        <f t="array" ref="G174">_xlfn._xlws.FILTER(AnalysisResults!$U$2:$U$1666,(AnalysisResults!$E$2:$E$1666='AE_SOC_PT Display'!$D174)*(AnalysisResults!$I$2:$I$1666='AE_SOC_PT Display'!G$4)*(AnalysisResults!$O$2:$O$1666='AE_SOC_PT Display'!$B174)*(AnalysisResults!$S$2:$S$1666='AE_SOC_PT Display'!$C174),"")</f>
        <v>0</v>
      </c>
      <c r="H174" s="10" t="str" cm="1">
        <f t="array" ref="H174">_xlfn._xlws.FILTER(AnalysisResults!$U$2:$U$1666,(AnalysisResults!$E$2:$E$1666='AE_SOC_PT Display'!$D174)*(AnalysisResults!$I$2:$I$1666='AE_SOC_PT Display'!H$4)*(AnalysisResults!$O$2:$O$1666='AE_SOC_PT Display'!$B174)*(AnalysisResults!$S$2:$S$1666='AE_SOC_PT Display'!$C174),"")</f>
        <v>1</v>
      </c>
    </row>
    <row r="175" spans="2:8" x14ac:dyDescent="0.45">
      <c r="B175" s="9" t="str">
        <v>GENERAL DISORDERS AND ADMINISTRATION SITE CONDITIONS</v>
      </c>
      <c r="C175" s="9" t="str">
        <v>PYREXIA</v>
      </c>
      <c r="D175" s="11" t="str">
        <v>Mth01_CatVar_ByGrp_pct</v>
      </c>
      <c r="E175" s="9" t="str" cm="1">
        <f t="array" ref="E175">_xlfn._xlws.FILTER(AnalysisMethods!$H$2:$H$31,AnalysisMethods!$E$2:$E$31='AE_SOC_PT Display'!D175,"")</f>
        <v>%</v>
      </c>
      <c r="F175" s="10" t="str" cm="1">
        <f t="array" ref="F175">_xlfn._xlws.FILTER(AnalysisResults!$U$2:$U$1666,(AnalysisResults!$E$2:$E$1666='AE_SOC_PT Display'!$D175)*(AnalysisResults!$I$2:$I$1666='AE_SOC_PT Display'!F$4)*(AnalysisResults!$O$2:$O$1666='AE_SOC_PT Display'!$B175)*(AnalysisResults!$S$2:$S$1666='AE_SOC_PT Display'!$C175),"")</f>
        <v>(  2.3)</v>
      </c>
      <c r="G175" s="10" t="str" cm="1">
        <f t="array" ref="G175">_xlfn._xlws.FILTER(AnalysisResults!$U$2:$U$1666,(AnalysisResults!$E$2:$E$1666='AE_SOC_PT Display'!$D175)*(AnalysisResults!$I$2:$I$1666='AE_SOC_PT Display'!G$4)*(AnalysisResults!$O$2:$O$1666='AE_SOC_PT Display'!$B175)*(AnalysisResults!$S$2:$S$1666='AE_SOC_PT Display'!$C175),"")</f>
        <v>(  0.0)</v>
      </c>
      <c r="H175" s="10" t="str" cm="1">
        <f t="array" ref="H175">_xlfn._xlws.FILTER(AnalysisResults!$U$2:$U$1666,(AnalysisResults!$E$2:$E$1666='AE_SOC_PT Display'!$D175)*(AnalysisResults!$I$2:$I$1666='AE_SOC_PT Display'!H$4)*(AnalysisResults!$O$2:$O$1666='AE_SOC_PT Display'!$B175)*(AnalysisResults!$S$2:$S$1666='AE_SOC_PT Display'!$C175),"")</f>
        <v>(  1.2)</v>
      </c>
    </row>
    <row r="176" spans="2:8" x14ac:dyDescent="0.45">
      <c r="B176" s="9" t="str">
        <v>GENERAL DISORDERS AND ADMINISTRATION SITE CONDITIONS</v>
      </c>
      <c r="C176" s="9" t="str">
        <v>SECRETION DISCHARGE</v>
      </c>
      <c r="D176" s="11" t="str">
        <v>Mth01_CatVar_ByGrp_n</v>
      </c>
      <c r="E176" s="9" t="str" cm="1">
        <f t="array" ref="E176">_xlfn._xlws.FILTER(AnalysisMethods!$H$2:$H$31,AnalysisMethods!$E$2:$E$31='AE_SOC_PT Display'!D176,"")</f>
        <v>n</v>
      </c>
      <c r="F176" s="10" t="str" cm="1">
        <f t="array" ref="F176">_xlfn._xlws.FILTER(AnalysisResults!$U$2:$U$1666,(AnalysisResults!$E$2:$E$1666='AE_SOC_PT Display'!$D176)*(AnalysisResults!$I$2:$I$1666='AE_SOC_PT Display'!F$4)*(AnalysisResults!$O$2:$O$1666='AE_SOC_PT Display'!$B176)*(AnalysisResults!$S$2:$S$1666='AE_SOC_PT Display'!$C176),"")</f>
        <v>0</v>
      </c>
      <c r="G176" s="10" t="str" cm="1">
        <f t="array" ref="G176">_xlfn._xlws.FILTER(AnalysisResults!$U$2:$U$1666,(AnalysisResults!$E$2:$E$1666='AE_SOC_PT Display'!$D176)*(AnalysisResults!$I$2:$I$1666='AE_SOC_PT Display'!G$4)*(AnalysisResults!$O$2:$O$1666='AE_SOC_PT Display'!$B176)*(AnalysisResults!$S$2:$S$1666='AE_SOC_PT Display'!$C176),"")</f>
        <v>1</v>
      </c>
      <c r="H176" s="10" t="str" cm="1">
        <f t="array" ref="H176">_xlfn._xlws.FILTER(AnalysisResults!$U$2:$U$1666,(AnalysisResults!$E$2:$E$1666='AE_SOC_PT Display'!$D176)*(AnalysisResults!$I$2:$I$1666='AE_SOC_PT Display'!H$4)*(AnalysisResults!$O$2:$O$1666='AE_SOC_PT Display'!$B176)*(AnalysisResults!$S$2:$S$1666='AE_SOC_PT Display'!$C176),"")</f>
        <v>0</v>
      </c>
    </row>
    <row r="177" spans="2:8" x14ac:dyDescent="0.45">
      <c r="B177" s="9" t="str">
        <v>GENERAL DISORDERS AND ADMINISTRATION SITE CONDITIONS</v>
      </c>
      <c r="C177" s="9" t="str">
        <v>SECRETION DISCHARGE</v>
      </c>
      <c r="D177" s="11" t="str">
        <v>Mth01_CatVar_ByGrp_pct</v>
      </c>
      <c r="E177" s="9" t="str" cm="1">
        <f t="array" ref="E177">_xlfn._xlws.FILTER(AnalysisMethods!$H$2:$H$31,AnalysisMethods!$E$2:$E$31='AE_SOC_PT Display'!D177,"")</f>
        <v>%</v>
      </c>
      <c r="F177" s="10" t="str" cm="1">
        <f t="array" ref="F177">_xlfn._xlws.FILTER(AnalysisResults!$U$2:$U$1666,(AnalysisResults!$E$2:$E$1666='AE_SOC_PT Display'!$D177)*(AnalysisResults!$I$2:$I$1666='AE_SOC_PT Display'!F$4)*(AnalysisResults!$O$2:$O$1666='AE_SOC_PT Display'!$B177)*(AnalysisResults!$S$2:$S$1666='AE_SOC_PT Display'!$C177),"")</f>
        <v>(  0.0)</v>
      </c>
      <c r="G177" s="10" t="str" cm="1">
        <f t="array" ref="G177">_xlfn._xlws.FILTER(AnalysisResults!$U$2:$U$1666,(AnalysisResults!$E$2:$E$1666='AE_SOC_PT Display'!$D177)*(AnalysisResults!$I$2:$I$1666='AE_SOC_PT Display'!G$4)*(AnalysisResults!$O$2:$O$1666='AE_SOC_PT Display'!$B177)*(AnalysisResults!$S$2:$S$1666='AE_SOC_PT Display'!$C177),"")</f>
        <v>(  1.2)</v>
      </c>
      <c r="H177" s="10" t="str" cm="1">
        <f t="array" ref="H177">_xlfn._xlws.FILTER(AnalysisResults!$U$2:$U$1666,(AnalysisResults!$E$2:$E$1666='AE_SOC_PT Display'!$D177)*(AnalysisResults!$I$2:$I$1666='AE_SOC_PT Display'!H$4)*(AnalysisResults!$O$2:$O$1666='AE_SOC_PT Display'!$B177)*(AnalysisResults!$S$2:$S$1666='AE_SOC_PT Display'!$C177),"")</f>
        <v>(  0.0)</v>
      </c>
    </row>
    <row r="178" spans="2:8" x14ac:dyDescent="0.45">
      <c r="B178" s="9" t="str">
        <v>GENERAL DISORDERS AND ADMINISTRATION SITE CONDITIONS</v>
      </c>
      <c r="C178" s="9" t="str">
        <v>SUDDEN DEATH</v>
      </c>
      <c r="D178" s="11" t="str">
        <v>Mth01_CatVar_ByGrp_n</v>
      </c>
      <c r="E178" s="9" t="str" cm="1">
        <f t="array" ref="E178">_xlfn._xlws.FILTER(AnalysisMethods!$H$2:$H$31,AnalysisMethods!$E$2:$E$31='AE_SOC_PT Display'!D178,"")</f>
        <v>n</v>
      </c>
      <c r="F178" s="10" t="str" cm="1">
        <f t="array" ref="F178">_xlfn._xlws.FILTER(AnalysisResults!$U$2:$U$1666,(AnalysisResults!$E$2:$E$1666='AE_SOC_PT Display'!$D178)*(AnalysisResults!$I$2:$I$1666='AE_SOC_PT Display'!F$4)*(AnalysisResults!$O$2:$O$1666='AE_SOC_PT Display'!$B178)*(AnalysisResults!$S$2:$S$1666='AE_SOC_PT Display'!$C178),"")</f>
        <v>0</v>
      </c>
      <c r="G178" s="10" t="str" cm="1">
        <f t="array" ref="G178">_xlfn._xlws.FILTER(AnalysisResults!$U$2:$U$1666,(AnalysisResults!$E$2:$E$1666='AE_SOC_PT Display'!$D178)*(AnalysisResults!$I$2:$I$1666='AE_SOC_PT Display'!G$4)*(AnalysisResults!$O$2:$O$1666='AE_SOC_PT Display'!$B178)*(AnalysisResults!$S$2:$S$1666='AE_SOC_PT Display'!$C178),"")</f>
        <v>1</v>
      </c>
      <c r="H178" s="10" t="str" cm="1">
        <f t="array" ref="H178">_xlfn._xlws.FILTER(AnalysisResults!$U$2:$U$1666,(AnalysisResults!$E$2:$E$1666='AE_SOC_PT Display'!$D178)*(AnalysisResults!$I$2:$I$1666='AE_SOC_PT Display'!H$4)*(AnalysisResults!$O$2:$O$1666='AE_SOC_PT Display'!$B178)*(AnalysisResults!$S$2:$S$1666='AE_SOC_PT Display'!$C178),"")</f>
        <v>0</v>
      </c>
    </row>
    <row r="179" spans="2:8" x14ac:dyDescent="0.45">
      <c r="B179" s="9" t="str">
        <v>GENERAL DISORDERS AND ADMINISTRATION SITE CONDITIONS</v>
      </c>
      <c r="C179" s="9" t="str">
        <v>SUDDEN DEATH</v>
      </c>
      <c r="D179" s="11" t="str">
        <v>Mth01_CatVar_ByGrp_pct</v>
      </c>
      <c r="E179" s="9" t="str" cm="1">
        <f t="array" ref="E179">_xlfn._xlws.FILTER(AnalysisMethods!$H$2:$H$31,AnalysisMethods!$E$2:$E$31='AE_SOC_PT Display'!D179,"")</f>
        <v>%</v>
      </c>
      <c r="F179" s="10" t="str" cm="1">
        <f t="array" ref="F179">_xlfn._xlws.FILTER(AnalysisResults!$U$2:$U$1666,(AnalysisResults!$E$2:$E$1666='AE_SOC_PT Display'!$D179)*(AnalysisResults!$I$2:$I$1666='AE_SOC_PT Display'!F$4)*(AnalysisResults!$O$2:$O$1666='AE_SOC_PT Display'!$B179)*(AnalysisResults!$S$2:$S$1666='AE_SOC_PT Display'!$C179),"")</f>
        <v>(  0.0)</v>
      </c>
      <c r="G179" s="10" t="str" cm="1">
        <f t="array" ref="G179">_xlfn._xlws.FILTER(AnalysisResults!$U$2:$U$1666,(AnalysisResults!$E$2:$E$1666='AE_SOC_PT Display'!$D179)*(AnalysisResults!$I$2:$I$1666='AE_SOC_PT Display'!G$4)*(AnalysisResults!$O$2:$O$1666='AE_SOC_PT Display'!$B179)*(AnalysisResults!$S$2:$S$1666='AE_SOC_PT Display'!$C179),"")</f>
        <v>(  1.2)</v>
      </c>
      <c r="H179" s="10" t="str" cm="1">
        <f t="array" ref="H179">_xlfn._xlws.FILTER(AnalysisResults!$U$2:$U$1666,(AnalysisResults!$E$2:$E$1666='AE_SOC_PT Display'!$D179)*(AnalysisResults!$I$2:$I$1666='AE_SOC_PT Display'!H$4)*(AnalysisResults!$O$2:$O$1666='AE_SOC_PT Display'!$B179)*(AnalysisResults!$S$2:$S$1666='AE_SOC_PT Display'!$C179),"")</f>
        <v>(  0.0)</v>
      </c>
    </row>
    <row r="180" spans="2:8" x14ac:dyDescent="0.45">
      <c r="B180" s="9" t="str">
        <v>GENERAL DISORDERS AND ADMINISTRATION SITE CONDITIONS</v>
      </c>
      <c r="C180" s="9" t="str">
        <v>SWELLING</v>
      </c>
      <c r="D180" s="11" t="str">
        <v>Mth01_CatVar_ByGrp_n</v>
      </c>
      <c r="E180" s="9" t="str" cm="1">
        <f t="array" ref="E180">_xlfn._xlws.FILTER(AnalysisMethods!$H$2:$H$31,AnalysisMethods!$E$2:$E$31='AE_SOC_PT Display'!D180,"")</f>
        <v>n</v>
      </c>
      <c r="F180" s="10" t="str" cm="1">
        <f t="array" ref="F180">_xlfn._xlws.FILTER(AnalysisResults!$U$2:$U$1666,(AnalysisResults!$E$2:$E$1666='AE_SOC_PT Display'!$D180)*(AnalysisResults!$I$2:$I$1666='AE_SOC_PT Display'!F$4)*(AnalysisResults!$O$2:$O$1666='AE_SOC_PT Display'!$B180)*(AnalysisResults!$S$2:$S$1666='AE_SOC_PT Display'!$C180),"")</f>
        <v>0</v>
      </c>
      <c r="G180" s="10" t="str" cm="1">
        <f t="array" ref="G180">_xlfn._xlws.FILTER(AnalysisResults!$U$2:$U$1666,(AnalysisResults!$E$2:$E$1666='AE_SOC_PT Display'!$D180)*(AnalysisResults!$I$2:$I$1666='AE_SOC_PT Display'!G$4)*(AnalysisResults!$O$2:$O$1666='AE_SOC_PT Display'!$B180)*(AnalysisResults!$S$2:$S$1666='AE_SOC_PT Display'!$C180),"")</f>
        <v>1</v>
      </c>
      <c r="H180" s="10" t="str" cm="1">
        <f t="array" ref="H180">_xlfn._xlws.FILTER(AnalysisResults!$U$2:$U$1666,(AnalysisResults!$E$2:$E$1666='AE_SOC_PT Display'!$D180)*(AnalysisResults!$I$2:$I$1666='AE_SOC_PT Display'!H$4)*(AnalysisResults!$O$2:$O$1666='AE_SOC_PT Display'!$B180)*(AnalysisResults!$S$2:$S$1666='AE_SOC_PT Display'!$C180),"")</f>
        <v>0</v>
      </c>
    </row>
    <row r="181" spans="2:8" x14ac:dyDescent="0.45">
      <c r="B181" s="9" t="str">
        <v>GENERAL DISORDERS AND ADMINISTRATION SITE CONDITIONS</v>
      </c>
      <c r="C181" s="9" t="str">
        <v>SWELLING</v>
      </c>
      <c r="D181" s="11" t="str">
        <v>Mth01_CatVar_ByGrp_pct</v>
      </c>
      <c r="E181" s="9" t="str" cm="1">
        <f t="array" ref="E181">_xlfn._xlws.FILTER(AnalysisMethods!$H$2:$H$31,AnalysisMethods!$E$2:$E$31='AE_SOC_PT Display'!D181,"")</f>
        <v>%</v>
      </c>
      <c r="F181" s="10" t="str" cm="1">
        <f t="array" ref="F181">_xlfn._xlws.FILTER(AnalysisResults!$U$2:$U$1666,(AnalysisResults!$E$2:$E$1666='AE_SOC_PT Display'!$D181)*(AnalysisResults!$I$2:$I$1666='AE_SOC_PT Display'!F$4)*(AnalysisResults!$O$2:$O$1666='AE_SOC_PT Display'!$B181)*(AnalysisResults!$S$2:$S$1666='AE_SOC_PT Display'!$C181),"")</f>
        <v>(  0.0)</v>
      </c>
      <c r="G181" s="10" t="str" cm="1">
        <f t="array" ref="G181">_xlfn._xlws.FILTER(AnalysisResults!$U$2:$U$1666,(AnalysisResults!$E$2:$E$1666='AE_SOC_PT Display'!$D181)*(AnalysisResults!$I$2:$I$1666='AE_SOC_PT Display'!G$4)*(AnalysisResults!$O$2:$O$1666='AE_SOC_PT Display'!$B181)*(AnalysisResults!$S$2:$S$1666='AE_SOC_PT Display'!$C181),"")</f>
        <v>(  1.2)</v>
      </c>
      <c r="H181" s="10" t="str" cm="1">
        <f t="array" ref="H181">_xlfn._xlws.FILTER(AnalysisResults!$U$2:$U$1666,(AnalysisResults!$E$2:$E$1666='AE_SOC_PT Display'!$D181)*(AnalysisResults!$I$2:$I$1666='AE_SOC_PT Display'!H$4)*(AnalysisResults!$O$2:$O$1666='AE_SOC_PT Display'!$B181)*(AnalysisResults!$S$2:$S$1666='AE_SOC_PT Display'!$C181),"")</f>
        <v>(  0.0)</v>
      </c>
    </row>
    <row r="182" spans="2:8" x14ac:dyDescent="0.45">
      <c r="B182" s="9" t="str">
        <v>GENERAL DISORDERS AND ADMINISTRATION SITE CONDITIONS</v>
      </c>
      <c r="C182" s="9" t="str">
        <v>ULCER</v>
      </c>
      <c r="D182" s="11" t="str">
        <v>Mth01_CatVar_ByGrp_n</v>
      </c>
      <c r="E182" s="9" t="str" cm="1">
        <f t="array" ref="E182">_xlfn._xlws.FILTER(AnalysisMethods!$H$2:$H$31,AnalysisMethods!$E$2:$E$31='AE_SOC_PT Display'!D182,"")</f>
        <v>n</v>
      </c>
      <c r="F182" s="10" t="str" cm="1">
        <f t="array" ref="F182">_xlfn._xlws.FILTER(AnalysisResults!$U$2:$U$1666,(AnalysisResults!$E$2:$E$1666='AE_SOC_PT Display'!$D182)*(AnalysisResults!$I$2:$I$1666='AE_SOC_PT Display'!F$4)*(AnalysisResults!$O$2:$O$1666='AE_SOC_PT Display'!$B182)*(AnalysisResults!$S$2:$S$1666='AE_SOC_PT Display'!$C182),"")</f>
        <v>0</v>
      </c>
      <c r="G182" s="10" t="str" cm="1">
        <f t="array" ref="G182">_xlfn._xlws.FILTER(AnalysisResults!$U$2:$U$1666,(AnalysisResults!$E$2:$E$1666='AE_SOC_PT Display'!$D182)*(AnalysisResults!$I$2:$I$1666='AE_SOC_PT Display'!G$4)*(AnalysisResults!$O$2:$O$1666='AE_SOC_PT Display'!$B182)*(AnalysisResults!$S$2:$S$1666='AE_SOC_PT Display'!$C182),"")</f>
        <v>1</v>
      </c>
      <c r="H182" s="10" t="str" cm="1">
        <f t="array" ref="H182">_xlfn._xlws.FILTER(AnalysisResults!$U$2:$U$1666,(AnalysisResults!$E$2:$E$1666='AE_SOC_PT Display'!$D182)*(AnalysisResults!$I$2:$I$1666='AE_SOC_PT Display'!H$4)*(AnalysisResults!$O$2:$O$1666='AE_SOC_PT Display'!$B182)*(AnalysisResults!$S$2:$S$1666='AE_SOC_PT Display'!$C182),"")</f>
        <v>0</v>
      </c>
    </row>
    <row r="183" spans="2:8" x14ac:dyDescent="0.45">
      <c r="B183" s="9" t="str">
        <v>GENERAL DISORDERS AND ADMINISTRATION SITE CONDITIONS</v>
      </c>
      <c r="C183" s="9" t="str">
        <v>ULCER</v>
      </c>
      <c r="D183" s="11" t="str">
        <v>Mth01_CatVar_ByGrp_pct</v>
      </c>
      <c r="E183" s="9" t="str" cm="1">
        <f t="array" ref="E183">_xlfn._xlws.FILTER(AnalysisMethods!$H$2:$H$31,AnalysisMethods!$E$2:$E$31='AE_SOC_PT Display'!D183,"")</f>
        <v>%</v>
      </c>
      <c r="F183" s="10" t="str" cm="1">
        <f t="array" ref="F183">_xlfn._xlws.FILTER(AnalysisResults!$U$2:$U$1666,(AnalysisResults!$E$2:$E$1666='AE_SOC_PT Display'!$D183)*(AnalysisResults!$I$2:$I$1666='AE_SOC_PT Display'!F$4)*(AnalysisResults!$O$2:$O$1666='AE_SOC_PT Display'!$B183)*(AnalysisResults!$S$2:$S$1666='AE_SOC_PT Display'!$C183),"")</f>
        <v>(  0.0)</v>
      </c>
      <c r="G183" s="10" t="str" cm="1">
        <f t="array" ref="G183">_xlfn._xlws.FILTER(AnalysisResults!$U$2:$U$1666,(AnalysisResults!$E$2:$E$1666='AE_SOC_PT Display'!$D183)*(AnalysisResults!$I$2:$I$1666='AE_SOC_PT Display'!G$4)*(AnalysisResults!$O$2:$O$1666='AE_SOC_PT Display'!$B183)*(AnalysisResults!$S$2:$S$1666='AE_SOC_PT Display'!$C183),"")</f>
        <v>(  1.2)</v>
      </c>
      <c r="H183" s="10" t="str" cm="1">
        <f t="array" ref="H183">_xlfn._xlws.FILTER(AnalysisResults!$U$2:$U$1666,(AnalysisResults!$E$2:$E$1666='AE_SOC_PT Display'!$D183)*(AnalysisResults!$I$2:$I$1666='AE_SOC_PT Display'!H$4)*(AnalysisResults!$O$2:$O$1666='AE_SOC_PT Display'!$B183)*(AnalysisResults!$S$2:$S$1666='AE_SOC_PT Display'!$C183),"")</f>
        <v>(  0.0)</v>
      </c>
    </row>
    <row r="184" spans="2:8" x14ac:dyDescent="0.45">
      <c r="B184" s="9" t="str">
        <v>HEPATOBILIARY DISORDERS</v>
      </c>
      <c r="C184" s="9" t="str">
        <v/>
      </c>
      <c r="D184" s="11" t="str">
        <v>Mth01_CatVar_ByGrp_n</v>
      </c>
      <c r="E184" s="9" t="str" cm="1">
        <f t="array" ref="E184">_xlfn._xlws.FILTER(AnalysisMethods!$H$2:$H$31,AnalysisMethods!$E$2:$E$31='AE_SOC_PT Display'!D184,"")</f>
        <v>n</v>
      </c>
      <c r="F184" s="10" t="str" cm="1">
        <f t="array" ref="F184">_xlfn._xlws.FILTER(AnalysisResults!$U$2:$U$1666,(AnalysisResults!$E$2:$E$1666='AE_SOC_PT Display'!$D184)*(AnalysisResults!$I$2:$I$1666='AE_SOC_PT Display'!F$4)*(AnalysisResults!$O$2:$O$1666='AE_SOC_PT Display'!$B184)*(AnalysisResults!$S$2:$S$1666='AE_SOC_PT Display'!$C184),"")</f>
        <v>1</v>
      </c>
      <c r="G184" s="10" t="str" cm="1">
        <f t="array" ref="G184">_xlfn._xlws.FILTER(AnalysisResults!$U$2:$U$1666,(AnalysisResults!$E$2:$E$1666='AE_SOC_PT Display'!$D184)*(AnalysisResults!$I$2:$I$1666='AE_SOC_PT Display'!G$4)*(AnalysisResults!$O$2:$O$1666='AE_SOC_PT Display'!$B184)*(AnalysisResults!$S$2:$S$1666='AE_SOC_PT Display'!$C184),"")</f>
        <v>0</v>
      </c>
      <c r="H184" s="10" t="str" cm="1">
        <f t="array" ref="H184">_xlfn._xlws.FILTER(AnalysisResults!$U$2:$U$1666,(AnalysisResults!$E$2:$E$1666='AE_SOC_PT Display'!$D184)*(AnalysisResults!$I$2:$I$1666='AE_SOC_PT Display'!H$4)*(AnalysisResults!$O$2:$O$1666='AE_SOC_PT Display'!$B184)*(AnalysisResults!$S$2:$S$1666='AE_SOC_PT Display'!$C184),"")</f>
        <v>0</v>
      </c>
    </row>
    <row r="185" spans="2:8" x14ac:dyDescent="0.45">
      <c r="B185" s="9" t="str">
        <v>HEPATOBILIARY DISORDERS</v>
      </c>
      <c r="C185" s="9" t="str">
        <v/>
      </c>
      <c r="D185" s="11" t="str">
        <v>Mth01_CatVar_ByGrp_pct</v>
      </c>
      <c r="E185" s="9" t="str" cm="1">
        <f t="array" ref="E185">_xlfn._xlws.FILTER(AnalysisMethods!$H$2:$H$31,AnalysisMethods!$E$2:$E$31='AE_SOC_PT Display'!D185,"")</f>
        <v>%</v>
      </c>
      <c r="F185" s="10" t="str" cm="1">
        <f t="array" ref="F185">_xlfn._xlws.FILTER(AnalysisResults!$U$2:$U$1666,(AnalysisResults!$E$2:$E$1666='AE_SOC_PT Display'!$D185)*(AnalysisResults!$I$2:$I$1666='AE_SOC_PT Display'!F$4)*(AnalysisResults!$O$2:$O$1666='AE_SOC_PT Display'!$B185)*(AnalysisResults!$S$2:$S$1666='AE_SOC_PT Display'!$C185),"")</f>
        <v>(  1.2)</v>
      </c>
      <c r="G185" s="10" t="str" cm="1">
        <f t="array" ref="G185">_xlfn._xlws.FILTER(AnalysisResults!$U$2:$U$1666,(AnalysisResults!$E$2:$E$1666='AE_SOC_PT Display'!$D185)*(AnalysisResults!$I$2:$I$1666='AE_SOC_PT Display'!G$4)*(AnalysisResults!$O$2:$O$1666='AE_SOC_PT Display'!$B185)*(AnalysisResults!$S$2:$S$1666='AE_SOC_PT Display'!$C185),"")</f>
        <v>(  0.0)</v>
      </c>
      <c r="H185" s="10" t="str" cm="1">
        <f t="array" ref="H185">_xlfn._xlws.FILTER(AnalysisResults!$U$2:$U$1666,(AnalysisResults!$E$2:$E$1666='AE_SOC_PT Display'!$D185)*(AnalysisResults!$I$2:$I$1666='AE_SOC_PT Display'!H$4)*(AnalysisResults!$O$2:$O$1666='AE_SOC_PT Display'!$B185)*(AnalysisResults!$S$2:$S$1666='AE_SOC_PT Display'!$C185),"")</f>
        <v>(  0.0)</v>
      </c>
    </row>
    <row r="186" spans="2:8" x14ac:dyDescent="0.45">
      <c r="B186" s="9" t="str">
        <v>HEPATOBILIARY DISORDERS</v>
      </c>
      <c r="C186" s="9" t="str">
        <v>HYPERBILIRUBINAEMIA</v>
      </c>
      <c r="D186" s="11" t="str">
        <v>Mth01_CatVar_ByGrp_n</v>
      </c>
      <c r="E186" s="9" t="str" cm="1">
        <f t="array" ref="E186">_xlfn._xlws.FILTER(AnalysisMethods!$H$2:$H$31,AnalysisMethods!$E$2:$E$31='AE_SOC_PT Display'!D186,"")</f>
        <v>n</v>
      </c>
      <c r="F186" s="10" t="str" cm="1">
        <f t="array" ref="F186">_xlfn._xlws.FILTER(AnalysisResults!$U$2:$U$1666,(AnalysisResults!$E$2:$E$1666='AE_SOC_PT Display'!$D186)*(AnalysisResults!$I$2:$I$1666='AE_SOC_PT Display'!F$4)*(AnalysisResults!$O$2:$O$1666='AE_SOC_PT Display'!$B186)*(AnalysisResults!$S$2:$S$1666='AE_SOC_PT Display'!$C186),"")</f>
        <v>1</v>
      </c>
      <c r="G186" s="10" t="str" cm="1">
        <f t="array" ref="G186">_xlfn._xlws.FILTER(AnalysisResults!$U$2:$U$1666,(AnalysisResults!$E$2:$E$1666='AE_SOC_PT Display'!$D186)*(AnalysisResults!$I$2:$I$1666='AE_SOC_PT Display'!G$4)*(AnalysisResults!$O$2:$O$1666='AE_SOC_PT Display'!$B186)*(AnalysisResults!$S$2:$S$1666='AE_SOC_PT Display'!$C186),"")</f>
        <v>0</v>
      </c>
      <c r="H186" s="10" t="str" cm="1">
        <f t="array" ref="H186">_xlfn._xlws.FILTER(AnalysisResults!$U$2:$U$1666,(AnalysisResults!$E$2:$E$1666='AE_SOC_PT Display'!$D186)*(AnalysisResults!$I$2:$I$1666='AE_SOC_PT Display'!H$4)*(AnalysisResults!$O$2:$O$1666='AE_SOC_PT Display'!$B186)*(AnalysisResults!$S$2:$S$1666='AE_SOC_PT Display'!$C186),"")</f>
        <v>0</v>
      </c>
    </row>
    <row r="187" spans="2:8" x14ac:dyDescent="0.45">
      <c r="B187" s="9" t="str">
        <v>HEPATOBILIARY DISORDERS</v>
      </c>
      <c r="C187" s="9" t="str">
        <v>HYPERBILIRUBINAEMIA</v>
      </c>
      <c r="D187" s="11" t="str">
        <v>Mth01_CatVar_ByGrp_pct</v>
      </c>
      <c r="E187" s="9" t="str" cm="1">
        <f t="array" ref="E187">_xlfn._xlws.FILTER(AnalysisMethods!$H$2:$H$31,AnalysisMethods!$E$2:$E$31='AE_SOC_PT Display'!D187,"")</f>
        <v>%</v>
      </c>
      <c r="F187" s="10" t="str" cm="1">
        <f t="array" ref="F187">_xlfn._xlws.FILTER(AnalysisResults!$U$2:$U$1666,(AnalysisResults!$E$2:$E$1666='AE_SOC_PT Display'!$D187)*(AnalysisResults!$I$2:$I$1666='AE_SOC_PT Display'!F$4)*(AnalysisResults!$O$2:$O$1666='AE_SOC_PT Display'!$B187)*(AnalysisResults!$S$2:$S$1666='AE_SOC_PT Display'!$C187),"")</f>
        <v>(  1.2)</v>
      </c>
      <c r="G187" s="10" t="str" cm="1">
        <f t="array" ref="G187">_xlfn._xlws.FILTER(AnalysisResults!$U$2:$U$1666,(AnalysisResults!$E$2:$E$1666='AE_SOC_PT Display'!$D187)*(AnalysisResults!$I$2:$I$1666='AE_SOC_PT Display'!G$4)*(AnalysisResults!$O$2:$O$1666='AE_SOC_PT Display'!$B187)*(AnalysisResults!$S$2:$S$1666='AE_SOC_PT Display'!$C187),"")</f>
        <v>(  0.0)</v>
      </c>
      <c r="H187" s="10" t="str" cm="1">
        <f t="array" ref="H187">_xlfn._xlws.FILTER(AnalysisResults!$U$2:$U$1666,(AnalysisResults!$E$2:$E$1666='AE_SOC_PT Display'!$D187)*(AnalysisResults!$I$2:$I$1666='AE_SOC_PT Display'!H$4)*(AnalysisResults!$O$2:$O$1666='AE_SOC_PT Display'!$B187)*(AnalysisResults!$S$2:$S$1666='AE_SOC_PT Display'!$C187),"")</f>
        <v>(  0.0)</v>
      </c>
    </row>
    <row r="188" spans="2:8" x14ac:dyDescent="0.45">
      <c r="B188" s="9" t="str">
        <v>IMMUNE SYSTEM DISORDERS</v>
      </c>
      <c r="C188" s="9" t="str">
        <v/>
      </c>
      <c r="D188" s="11" t="str">
        <v>Mth01_CatVar_ByGrp_n</v>
      </c>
      <c r="E188" s="9" t="str" cm="1">
        <f t="array" ref="E188">_xlfn._xlws.FILTER(AnalysisMethods!$H$2:$H$31,AnalysisMethods!$E$2:$E$31='AE_SOC_PT Display'!D188,"")</f>
        <v>n</v>
      </c>
      <c r="F188" s="10" t="str" cm="1">
        <f t="array" ref="F188">_xlfn._xlws.FILTER(AnalysisResults!$U$2:$U$1666,(AnalysisResults!$E$2:$E$1666='AE_SOC_PT Display'!$D188)*(AnalysisResults!$I$2:$I$1666='AE_SOC_PT Display'!F$4)*(AnalysisResults!$O$2:$O$1666='AE_SOC_PT Display'!$B188)*(AnalysisResults!$S$2:$S$1666='AE_SOC_PT Display'!$C188),"")</f>
        <v>0</v>
      </c>
      <c r="G188" s="10" t="str" cm="1">
        <f t="array" ref="G188">_xlfn._xlws.FILTER(AnalysisResults!$U$2:$U$1666,(AnalysisResults!$E$2:$E$1666='AE_SOC_PT Display'!$D188)*(AnalysisResults!$I$2:$I$1666='AE_SOC_PT Display'!G$4)*(AnalysisResults!$O$2:$O$1666='AE_SOC_PT Display'!$B188)*(AnalysisResults!$S$2:$S$1666='AE_SOC_PT Display'!$C188),"")</f>
        <v>1</v>
      </c>
      <c r="H188" s="10" t="str" cm="1">
        <f t="array" ref="H188">_xlfn._xlws.FILTER(AnalysisResults!$U$2:$U$1666,(AnalysisResults!$E$2:$E$1666='AE_SOC_PT Display'!$D188)*(AnalysisResults!$I$2:$I$1666='AE_SOC_PT Display'!H$4)*(AnalysisResults!$O$2:$O$1666='AE_SOC_PT Display'!$B188)*(AnalysisResults!$S$2:$S$1666='AE_SOC_PT Display'!$C188),"")</f>
        <v>0</v>
      </c>
    </row>
    <row r="189" spans="2:8" x14ac:dyDescent="0.45">
      <c r="B189" s="9" t="str">
        <v>IMMUNE SYSTEM DISORDERS</v>
      </c>
      <c r="C189" s="9" t="str">
        <v/>
      </c>
      <c r="D189" s="11" t="str">
        <v>Mth01_CatVar_ByGrp_pct</v>
      </c>
      <c r="E189" s="9" t="str" cm="1">
        <f t="array" ref="E189">_xlfn._xlws.FILTER(AnalysisMethods!$H$2:$H$31,AnalysisMethods!$E$2:$E$31='AE_SOC_PT Display'!D189,"")</f>
        <v>%</v>
      </c>
      <c r="F189" s="10" t="str" cm="1">
        <f t="array" ref="F189">_xlfn._xlws.FILTER(AnalysisResults!$U$2:$U$1666,(AnalysisResults!$E$2:$E$1666='AE_SOC_PT Display'!$D189)*(AnalysisResults!$I$2:$I$1666='AE_SOC_PT Display'!F$4)*(AnalysisResults!$O$2:$O$1666='AE_SOC_PT Display'!$B189)*(AnalysisResults!$S$2:$S$1666='AE_SOC_PT Display'!$C189),"")</f>
        <v>(  0.0)</v>
      </c>
      <c r="G189" s="10" t="str" cm="1">
        <f t="array" ref="G189">_xlfn._xlws.FILTER(AnalysisResults!$U$2:$U$1666,(AnalysisResults!$E$2:$E$1666='AE_SOC_PT Display'!$D189)*(AnalysisResults!$I$2:$I$1666='AE_SOC_PT Display'!G$4)*(AnalysisResults!$O$2:$O$1666='AE_SOC_PT Display'!$B189)*(AnalysisResults!$S$2:$S$1666='AE_SOC_PT Display'!$C189),"")</f>
        <v>(  1.2)</v>
      </c>
      <c r="H189" s="10" t="str" cm="1">
        <f t="array" ref="H189">_xlfn._xlws.FILTER(AnalysisResults!$U$2:$U$1666,(AnalysisResults!$E$2:$E$1666='AE_SOC_PT Display'!$D189)*(AnalysisResults!$I$2:$I$1666='AE_SOC_PT Display'!H$4)*(AnalysisResults!$O$2:$O$1666='AE_SOC_PT Display'!$B189)*(AnalysisResults!$S$2:$S$1666='AE_SOC_PT Display'!$C189),"")</f>
        <v>(  0.0)</v>
      </c>
    </row>
    <row r="190" spans="2:8" x14ac:dyDescent="0.45">
      <c r="B190" s="9" t="str">
        <v>IMMUNE SYSTEM DISORDERS</v>
      </c>
      <c r="C190" s="9" t="str">
        <v>HYPERSENSITIVITY</v>
      </c>
      <c r="D190" s="11" t="str">
        <v>Mth01_CatVar_ByGrp_n</v>
      </c>
      <c r="E190" s="9" t="str" cm="1">
        <f t="array" ref="E190">_xlfn._xlws.FILTER(AnalysisMethods!$H$2:$H$31,AnalysisMethods!$E$2:$E$31='AE_SOC_PT Display'!D190,"")</f>
        <v>n</v>
      </c>
      <c r="F190" s="10" t="str" cm="1">
        <f t="array" ref="F190">_xlfn._xlws.FILTER(AnalysisResults!$U$2:$U$1666,(AnalysisResults!$E$2:$E$1666='AE_SOC_PT Display'!$D190)*(AnalysisResults!$I$2:$I$1666='AE_SOC_PT Display'!F$4)*(AnalysisResults!$O$2:$O$1666='AE_SOC_PT Display'!$B190)*(AnalysisResults!$S$2:$S$1666='AE_SOC_PT Display'!$C190),"")</f>
        <v>0</v>
      </c>
      <c r="G190" s="10" t="str" cm="1">
        <f t="array" ref="G190">_xlfn._xlws.FILTER(AnalysisResults!$U$2:$U$1666,(AnalysisResults!$E$2:$E$1666='AE_SOC_PT Display'!$D190)*(AnalysisResults!$I$2:$I$1666='AE_SOC_PT Display'!G$4)*(AnalysisResults!$O$2:$O$1666='AE_SOC_PT Display'!$B190)*(AnalysisResults!$S$2:$S$1666='AE_SOC_PT Display'!$C190),"")</f>
        <v>1</v>
      </c>
      <c r="H190" s="10" t="str" cm="1">
        <f t="array" ref="H190">_xlfn._xlws.FILTER(AnalysisResults!$U$2:$U$1666,(AnalysisResults!$E$2:$E$1666='AE_SOC_PT Display'!$D190)*(AnalysisResults!$I$2:$I$1666='AE_SOC_PT Display'!H$4)*(AnalysisResults!$O$2:$O$1666='AE_SOC_PT Display'!$B190)*(AnalysisResults!$S$2:$S$1666='AE_SOC_PT Display'!$C190),"")</f>
        <v>0</v>
      </c>
    </row>
    <row r="191" spans="2:8" x14ac:dyDescent="0.45">
      <c r="B191" s="9" t="str">
        <v>IMMUNE SYSTEM DISORDERS</v>
      </c>
      <c r="C191" s="9" t="str">
        <v>HYPERSENSITIVITY</v>
      </c>
      <c r="D191" s="11" t="str">
        <v>Mth01_CatVar_ByGrp_pct</v>
      </c>
      <c r="E191" s="9" t="str" cm="1">
        <f t="array" ref="E191">_xlfn._xlws.FILTER(AnalysisMethods!$H$2:$H$31,AnalysisMethods!$E$2:$E$31='AE_SOC_PT Display'!D191,"")</f>
        <v>%</v>
      </c>
      <c r="F191" s="10" t="str" cm="1">
        <f t="array" ref="F191">_xlfn._xlws.FILTER(AnalysisResults!$U$2:$U$1666,(AnalysisResults!$E$2:$E$1666='AE_SOC_PT Display'!$D191)*(AnalysisResults!$I$2:$I$1666='AE_SOC_PT Display'!F$4)*(AnalysisResults!$O$2:$O$1666='AE_SOC_PT Display'!$B191)*(AnalysisResults!$S$2:$S$1666='AE_SOC_PT Display'!$C191),"")</f>
        <v>(  0.0)</v>
      </c>
      <c r="G191" s="10" t="str" cm="1">
        <f t="array" ref="G191">_xlfn._xlws.FILTER(AnalysisResults!$U$2:$U$1666,(AnalysisResults!$E$2:$E$1666='AE_SOC_PT Display'!$D191)*(AnalysisResults!$I$2:$I$1666='AE_SOC_PT Display'!G$4)*(AnalysisResults!$O$2:$O$1666='AE_SOC_PT Display'!$B191)*(AnalysisResults!$S$2:$S$1666='AE_SOC_PT Display'!$C191),"")</f>
        <v>(  1.2)</v>
      </c>
      <c r="H191" s="10" t="str" cm="1">
        <f t="array" ref="H191">_xlfn._xlws.FILTER(AnalysisResults!$U$2:$U$1666,(AnalysisResults!$E$2:$E$1666='AE_SOC_PT Display'!$D191)*(AnalysisResults!$I$2:$I$1666='AE_SOC_PT Display'!H$4)*(AnalysisResults!$O$2:$O$1666='AE_SOC_PT Display'!$B191)*(AnalysisResults!$S$2:$S$1666='AE_SOC_PT Display'!$C191),"")</f>
        <v>(  0.0)</v>
      </c>
    </row>
    <row r="192" spans="2:8" x14ac:dyDescent="0.45">
      <c r="B192" s="9" t="str">
        <v>INFECTIONS AND INFESTATIONS</v>
      </c>
      <c r="C192" s="9" t="str">
        <v/>
      </c>
      <c r="D192" s="11" t="str">
        <v>Mth01_CatVar_ByGrp_n</v>
      </c>
      <c r="E192" s="9" t="str" cm="1">
        <f t="array" ref="E192">_xlfn._xlws.FILTER(AnalysisMethods!$H$2:$H$31,AnalysisMethods!$E$2:$E$31='AE_SOC_PT Display'!D192,"")</f>
        <v>n</v>
      </c>
      <c r="F192" s="10" t="str" cm="1">
        <f t="array" ref="F192">_xlfn._xlws.FILTER(AnalysisResults!$U$2:$U$1666,(AnalysisResults!$E$2:$E$1666='AE_SOC_PT Display'!$D192)*(AnalysisResults!$I$2:$I$1666='AE_SOC_PT Display'!F$4)*(AnalysisResults!$O$2:$O$1666='AE_SOC_PT Display'!$B192)*(AnalysisResults!$S$2:$S$1666='AE_SOC_PT Display'!$C192),"")</f>
        <v>16</v>
      </c>
      <c r="G192" s="10" t="str" cm="1">
        <f t="array" ref="G192">_xlfn._xlws.FILTER(AnalysisResults!$U$2:$U$1666,(AnalysisResults!$E$2:$E$1666='AE_SOC_PT Display'!$D192)*(AnalysisResults!$I$2:$I$1666='AE_SOC_PT Display'!G$4)*(AnalysisResults!$O$2:$O$1666='AE_SOC_PT Display'!$B192)*(AnalysisResults!$S$2:$S$1666='AE_SOC_PT Display'!$C192),"")</f>
        <v>9</v>
      </c>
      <c r="H192" s="10" t="str" cm="1">
        <f t="array" ref="H192">_xlfn._xlws.FILTER(AnalysisResults!$U$2:$U$1666,(AnalysisResults!$E$2:$E$1666='AE_SOC_PT Display'!$D192)*(AnalysisResults!$I$2:$I$1666='AE_SOC_PT Display'!H$4)*(AnalysisResults!$O$2:$O$1666='AE_SOC_PT Display'!$B192)*(AnalysisResults!$S$2:$S$1666='AE_SOC_PT Display'!$C192),"")</f>
        <v>13</v>
      </c>
    </row>
    <row r="193" spans="2:8" x14ac:dyDescent="0.45">
      <c r="B193" s="9" t="str">
        <v>INFECTIONS AND INFESTATIONS</v>
      </c>
      <c r="C193" s="9" t="str">
        <v/>
      </c>
      <c r="D193" s="11" t="str">
        <v>Mth01_CatVar_ByGrp_pct</v>
      </c>
      <c r="E193" s="9" t="str" cm="1">
        <f t="array" ref="E193">_xlfn._xlws.FILTER(AnalysisMethods!$H$2:$H$31,AnalysisMethods!$E$2:$E$31='AE_SOC_PT Display'!D193,"")</f>
        <v>%</v>
      </c>
      <c r="F193" s="10" t="str" cm="1">
        <f t="array" ref="F193">_xlfn._xlws.FILTER(AnalysisResults!$U$2:$U$1666,(AnalysisResults!$E$2:$E$1666='AE_SOC_PT Display'!$D193)*(AnalysisResults!$I$2:$I$1666='AE_SOC_PT Display'!F$4)*(AnalysisResults!$O$2:$O$1666='AE_SOC_PT Display'!$B193)*(AnalysisResults!$S$2:$S$1666='AE_SOC_PT Display'!$C193),"")</f>
        <v>( 18.6)</v>
      </c>
      <c r="G193" s="10" t="str" cm="1">
        <f t="array" ref="G193">_xlfn._xlws.FILTER(AnalysisResults!$U$2:$U$1666,(AnalysisResults!$E$2:$E$1666='AE_SOC_PT Display'!$D193)*(AnalysisResults!$I$2:$I$1666='AE_SOC_PT Display'!G$4)*(AnalysisResults!$O$2:$O$1666='AE_SOC_PT Display'!$B193)*(AnalysisResults!$S$2:$S$1666='AE_SOC_PT Display'!$C193),"")</f>
        <v>( 10.7)</v>
      </c>
      <c r="H193" s="10" t="str" cm="1">
        <f t="array" ref="H193">_xlfn._xlws.FILTER(AnalysisResults!$U$2:$U$1666,(AnalysisResults!$E$2:$E$1666='AE_SOC_PT Display'!$D193)*(AnalysisResults!$I$2:$I$1666='AE_SOC_PT Display'!H$4)*(AnalysisResults!$O$2:$O$1666='AE_SOC_PT Display'!$B193)*(AnalysisResults!$S$2:$S$1666='AE_SOC_PT Display'!$C193),"")</f>
        <v>( 15.5)</v>
      </c>
    </row>
    <row r="194" spans="2:8" x14ac:dyDescent="0.45">
      <c r="B194" s="9" t="str">
        <v>INFECTIONS AND INFESTATIONS</v>
      </c>
      <c r="C194" s="9" t="str">
        <v>BRONCHITIS</v>
      </c>
      <c r="D194" s="11" t="str">
        <v>Mth01_CatVar_ByGrp_n</v>
      </c>
      <c r="E194" s="9" t="str" cm="1">
        <f t="array" ref="E194">_xlfn._xlws.FILTER(AnalysisMethods!$H$2:$H$31,AnalysisMethods!$E$2:$E$31='AE_SOC_PT Display'!D194,"")</f>
        <v>n</v>
      </c>
      <c r="F194" s="10" t="str" cm="1">
        <f t="array" ref="F194">_xlfn._xlws.FILTER(AnalysisResults!$U$2:$U$1666,(AnalysisResults!$E$2:$E$1666='AE_SOC_PT Display'!$D194)*(AnalysisResults!$I$2:$I$1666='AE_SOC_PT Display'!F$4)*(AnalysisResults!$O$2:$O$1666='AE_SOC_PT Display'!$B194)*(AnalysisResults!$S$2:$S$1666='AE_SOC_PT Display'!$C194),"")</f>
        <v>1</v>
      </c>
      <c r="G194" s="10" t="str" cm="1">
        <f t="array" ref="G194">_xlfn._xlws.FILTER(AnalysisResults!$U$2:$U$1666,(AnalysisResults!$E$2:$E$1666='AE_SOC_PT Display'!$D194)*(AnalysisResults!$I$2:$I$1666='AE_SOC_PT Display'!G$4)*(AnalysisResults!$O$2:$O$1666='AE_SOC_PT Display'!$B194)*(AnalysisResults!$S$2:$S$1666='AE_SOC_PT Display'!$C194),"")</f>
        <v>0</v>
      </c>
      <c r="H194" s="10" t="str" cm="1">
        <f t="array" ref="H194">_xlfn._xlws.FILTER(AnalysisResults!$U$2:$U$1666,(AnalysisResults!$E$2:$E$1666='AE_SOC_PT Display'!$D194)*(AnalysisResults!$I$2:$I$1666='AE_SOC_PT Display'!H$4)*(AnalysisResults!$O$2:$O$1666='AE_SOC_PT Display'!$B194)*(AnalysisResults!$S$2:$S$1666='AE_SOC_PT Display'!$C194),"")</f>
        <v>0</v>
      </c>
    </row>
    <row r="195" spans="2:8" x14ac:dyDescent="0.45">
      <c r="B195" s="9" t="str">
        <v>INFECTIONS AND INFESTATIONS</v>
      </c>
      <c r="C195" s="9" t="str">
        <v>BRONCHITIS</v>
      </c>
      <c r="D195" s="11" t="str">
        <v>Mth01_CatVar_ByGrp_pct</v>
      </c>
      <c r="E195" s="9" t="str" cm="1">
        <f t="array" ref="E195">_xlfn._xlws.FILTER(AnalysisMethods!$H$2:$H$31,AnalysisMethods!$E$2:$E$31='AE_SOC_PT Display'!D195,"")</f>
        <v>%</v>
      </c>
      <c r="F195" s="10" t="str" cm="1">
        <f t="array" ref="F195">_xlfn._xlws.FILTER(AnalysisResults!$U$2:$U$1666,(AnalysisResults!$E$2:$E$1666='AE_SOC_PT Display'!$D195)*(AnalysisResults!$I$2:$I$1666='AE_SOC_PT Display'!F$4)*(AnalysisResults!$O$2:$O$1666='AE_SOC_PT Display'!$B195)*(AnalysisResults!$S$2:$S$1666='AE_SOC_PT Display'!$C195),"")</f>
        <v>(  1.2)</v>
      </c>
      <c r="G195" s="10" t="str" cm="1">
        <f t="array" ref="G195">_xlfn._xlws.FILTER(AnalysisResults!$U$2:$U$1666,(AnalysisResults!$E$2:$E$1666='AE_SOC_PT Display'!$D195)*(AnalysisResults!$I$2:$I$1666='AE_SOC_PT Display'!G$4)*(AnalysisResults!$O$2:$O$1666='AE_SOC_PT Display'!$B195)*(AnalysisResults!$S$2:$S$1666='AE_SOC_PT Display'!$C195),"")</f>
        <v>(  0.0)</v>
      </c>
      <c r="H195" s="10" t="str" cm="1">
        <f t="array" ref="H195">_xlfn._xlws.FILTER(AnalysisResults!$U$2:$U$1666,(AnalysisResults!$E$2:$E$1666='AE_SOC_PT Display'!$D195)*(AnalysisResults!$I$2:$I$1666='AE_SOC_PT Display'!H$4)*(AnalysisResults!$O$2:$O$1666='AE_SOC_PT Display'!$B195)*(AnalysisResults!$S$2:$S$1666='AE_SOC_PT Display'!$C195),"")</f>
        <v>(  0.0)</v>
      </c>
    </row>
    <row r="196" spans="2:8" x14ac:dyDescent="0.45">
      <c r="B196" s="9" t="str">
        <v>INFECTIONS AND INFESTATIONS</v>
      </c>
      <c r="C196" s="9" t="str">
        <v>CELLULITIS</v>
      </c>
      <c r="D196" s="11" t="str">
        <v>Mth01_CatVar_ByGrp_n</v>
      </c>
      <c r="E196" s="9" t="str" cm="1">
        <f t="array" ref="E196">_xlfn._xlws.FILTER(AnalysisMethods!$H$2:$H$31,AnalysisMethods!$E$2:$E$31='AE_SOC_PT Display'!D196,"")</f>
        <v>n</v>
      </c>
      <c r="F196" s="10" t="str" cm="1">
        <f t="array" ref="F196">_xlfn._xlws.FILTER(AnalysisResults!$U$2:$U$1666,(AnalysisResults!$E$2:$E$1666='AE_SOC_PT Display'!$D196)*(AnalysisResults!$I$2:$I$1666='AE_SOC_PT Display'!F$4)*(AnalysisResults!$O$2:$O$1666='AE_SOC_PT Display'!$B196)*(AnalysisResults!$S$2:$S$1666='AE_SOC_PT Display'!$C196),"")</f>
        <v>0</v>
      </c>
      <c r="G196" s="10" t="str" cm="1">
        <f t="array" ref="G196">_xlfn._xlws.FILTER(AnalysisResults!$U$2:$U$1666,(AnalysisResults!$E$2:$E$1666='AE_SOC_PT Display'!$D196)*(AnalysisResults!$I$2:$I$1666='AE_SOC_PT Display'!G$4)*(AnalysisResults!$O$2:$O$1666='AE_SOC_PT Display'!$B196)*(AnalysisResults!$S$2:$S$1666='AE_SOC_PT Display'!$C196),"")</f>
        <v>1</v>
      </c>
      <c r="H196" s="10" t="str" cm="1">
        <f t="array" ref="H196">_xlfn._xlws.FILTER(AnalysisResults!$U$2:$U$1666,(AnalysisResults!$E$2:$E$1666='AE_SOC_PT Display'!$D196)*(AnalysisResults!$I$2:$I$1666='AE_SOC_PT Display'!H$4)*(AnalysisResults!$O$2:$O$1666='AE_SOC_PT Display'!$B196)*(AnalysisResults!$S$2:$S$1666='AE_SOC_PT Display'!$C196),"")</f>
        <v>0</v>
      </c>
    </row>
    <row r="197" spans="2:8" x14ac:dyDescent="0.45">
      <c r="B197" s="9" t="str">
        <v>INFECTIONS AND INFESTATIONS</v>
      </c>
      <c r="C197" s="9" t="str">
        <v>CELLULITIS</v>
      </c>
      <c r="D197" s="11" t="str">
        <v>Mth01_CatVar_ByGrp_pct</v>
      </c>
      <c r="E197" s="9" t="str" cm="1">
        <f t="array" ref="E197">_xlfn._xlws.FILTER(AnalysisMethods!$H$2:$H$31,AnalysisMethods!$E$2:$E$31='AE_SOC_PT Display'!D197,"")</f>
        <v>%</v>
      </c>
      <c r="F197" s="10" t="str" cm="1">
        <f t="array" ref="F197">_xlfn._xlws.FILTER(AnalysisResults!$U$2:$U$1666,(AnalysisResults!$E$2:$E$1666='AE_SOC_PT Display'!$D197)*(AnalysisResults!$I$2:$I$1666='AE_SOC_PT Display'!F$4)*(AnalysisResults!$O$2:$O$1666='AE_SOC_PT Display'!$B197)*(AnalysisResults!$S$2:$S$1666='AE_SOC_PT Display'!$C197),"")</f>
        <v>(  0.0)</v>
      </c>
      <c r="G197" s="10" t="str" cm="1">
        <f t="array" ref="G197">_xlfn._xlws.FILTER(AnalysisResults!$U$2:$U$1666,(AnalysisResults!$E$2:$E$1666='AE_SOC_PT Display'!$D197)*(AnalysisResults!$I$2:$I$1666='AE_SOC_PT Display'!G$4)*(AnalysisResults!$O$2:$O$1666='AE_SOC_PT Display'!$B197)*(AnalysisResults!$S$2:$S$1666='AE_SOC_PT Display'!$C197),"")</f>
        <v>(  1.2)</v>
      </c>
      <c r="H197" s="10" t="str" cm="1">
        <f t="array" ref="H197">_xlfn._xlws.FILTER(AnalysisResults!$U$2:$U$1666,(AnalysisResults!$E$2:$E$1666='AE_SOC_PT Display'!$D197)*(AnalysisResults!$I$2:$I$1666='AE_SOC_PT Display'!H$4)*(AnalysisResults!$O$2:$O$1666='AE_SOC_PT Display'!$B197)*(AnalysisResults!$S$2:$S$1666='AE_SOC_PT Display'!$C197),"")</f>
        <v>(  0.0)</v>
      </c>
    </row>
    <row r="198" spans="2:8" x14ac:dyDescent="0.45">
      <c r="B198" s="9" t="str">
        <v>INFECTIONS AND INFESTATIONS</v>
      </c>
      <c r="C198" s="9" t="str">
        <v>CERVICITIS</v>
      </c>
      <c r="D198" s="11" t="str">
        <v>Mth01_CatVar_ByGrp_n</v>
      </c>
      <c r="E198" s="9" t="str" cm="1">
        <f t="array" ref="E198">_xlfn._xlws.FILTER(AnalysisMethods!$H$2:$H$31,AnalysisMethods!$E$2:$E$31='AE_SOC_PT Display'!D198,"")</f>
        <v>n</v>
      </c>
      <c r="F198" s="10" t="str" cm="1">
        <f t="array" ref="F198">_xlfn._xlws.FILTER(AnalysisResults!$U$2:$U$1666,(AnalysisResults!$E$2:$E$1666='AE_SOC_PT Display'!$D198)*(AnalysisResults!$I$2:$I$1666='AE_SOC_PT Display'!F$4)*(AnalysisResults!$O$2:$O$1666='AE_SOC_PT Display'!$B198)*(AnalysisResults!$S$2:$S$1666='AE_SOC_PT Display'!$C198),"")</f>
        <v>1</v>
      </c>
      <c r="G198" s="10" t="str" cm="1">
        <f t="array" ref="G198">_xlfn._xlws.FILTER(AnalysisResults!$U$2:$U$1666,(AnalysisResults!$E$2:$E$1666='AE_SOC_PT Display'!$D198)*(AnalysisResults!$I$2:$I$1666='AE_SOC_PT Display'!G$4)*(AnalysisResults!$O$2:$O$1666='AE_SOC_PT Display'!$B198)*(AnalysisResults!$S$2:$S$1666='AE_SOC_PT Display'!$C198),"")</f>
        <v>0</v>
      </c>
      <c r="H198" s="10" t="str" cm="1">
        <f t="array" ref="H198">_xlfn._xlws.FILTER(AnalysisResults!$U$2:$U$1666,(AnalysisResults!$E$2:$E$1666='AE_SOC_PT Display'!$D198)*(AnalysisResults!$I$2:$I$1666='AE_SOC_PT Display'!H$4)*(AnalysisResults!$O$2:$O$1666='AE_SOC_PT Display'!$B198)*(AnalysisResults!$S$2:$S$1666='AE_SOC_PT Display'!$C198),"")</f>
        <v>0</v>
      </c>
    </row>
    <row r="199" spans="2:8" x14ac:dyDescent="0.45">
      <c r="B199" s="9" t="str">
        <v>INFECTIONS AND INFESTATIONS</v>
      </c>
      <c r="C199" s="9" t="str">
        <v>CERVICITIS</v>
      </c>
      <c r="D199" s="11" t="str">
        <v>Mth01_CatVar_ByGrp_pct</v>
      </c>
      <c r="E199" s="9" t="str" cm="1">
        <f t="array" ref="E199">_xlfn._xlws.FILTER(AnalysisMethods!$H$2:$H$31,AnalysisMethods!$E$2:$E$31='AE_SOC_PT Display'!D199,"")</f>
        <v>%</v>
      </c>
      <c r="F199" s="10" t="str" cm="1">
        <f t="array" ref="F199">_xlfn._xlws.FILTER(AnalysisResults!$U$2:$U$1666,(AnalysisResults!$E$2:$E$1666='AE_SOC_PT Display'!$D199)*(AnalysisResults!$I$2:$I$1666='AE_SOC_PT Display'!F$4)*(AnalysisResults!$O$2:$O$1666='AE_SOC_PT Display'!$B199)*(AnalysisResults!$S$2:$S$1666='AE_SOC_PT Display'!$C199),"")</f>
        <v>(  1.2)</v>
      </c>
      <c r="G199" s="10" t="str" cm="1">
        <f t="array" ref="G199">_xlfn._xlws.FILTER(AnalysisResults!$U$2:$U$1666,(AnalysisResults!$E$2:$E$1666='AE_SOC_PT Display'!$D199)*(AnalysisResults!$I$2:$I$1666='AE_SOC_PT Display'!G$4)*(AnalysisResults!$O$2:$O$1666='AE_SOC_PT Display'!$B199)*(AnalysisResults!$S$2:$S$1666='AE_SOC_PT Display'!$C199),"")</f>
        <v>(  0.0)</v>
      </c>
      <c r="H199" s="10" t="str" cm="1">
        <f t="array" ref="H199">_xlfn._xlws.FILTER(AnalysisResults!$U$2:$U$1666,(AnalysisResults!$E$2:$E$1666='AE_SOC_PT Display'!$D199)*(AnalysisResults!$I$2:$I$1666='AE_SOC_PT Display'!H$4)*(AnalysisResults!$O$2:$O$1666='AE_SOC_PT Display'!$B199)*(AnalysisResults!$S$2:$S$1666='AE_SOC_PT Display'!$C199),"")</f>
        <v>(  0.0)</v>
      </c>
    </row>
    <row r="200" spans="2:8" x14ac:dyDescent="0.45">
      <c r="B200" s="9" t="str">
        <v>INFECTIONS AND INFESTATIONS</v>
      </c>
      <c r="C200" s="9" t="str">
        <v>CYSTITIS</v>
      </c>
      <c r="D200" s="11" t="str">
        <v>Mth01_CatVar_ByGrp_n</v>
      </c>
      <c r="E200" s="9" t="str" cm="1">
        <f t="array" ref="E200">_xlfn._xlws.FILTER(AnalysisMethods!$H$2:$H$31,AnalysisMethods!$E$2:$E$31='AE_SOC_PT Display'!D200,"")</f>
        <v>n</v>
      </c>
      <c r="F200" s="10" t="str" cm="1">
        <f t="array" ref="F200">_xlfn._xlws.FILTER(AnalysisResults!$U$2:$U$1666,(AnalysisResults!$E$2:$E$1666='AE_SOC_PT Display'!$D200)*(AnalysisResults!$I$2:$I$1666='AE_SOC_PT Display'!F$4)*(AnalysisResults!$O$2:$O$1666='AE_SOC_PT Display'!$B200)*(AnalysisResults!$S$2:$S$1666='AE_SOC_PT Display'!$C200),"")</f>
        <v>1</v>
      </c>
      <c r="G200" s="10" t="str" cm="1">
        <f t="array" ref="G200">_xlfn._xlws.FILTER(AnalysisResults!$U$2:$U$1666,(AnalysisResults!$E$2:$E$1666='AE_SOC_PT Display'!$D200)*(AnalysisResults!$I$2:$I$1666='AE_SOC_PT Display'!G$4)*(AnalysisResults!$O$2:$O$1666='AE_SOC_PT Display'!$B200)*(AnalysisResults!$S$2:$S$1666='AE_SOC_PT Display'!$C200),"")</f>
        <v>0</v>
      </c>
      <c r="H200" s="10" t="str" cm="1">
        <f t="array" ref="H200">_xlfn._xlws.FILTER(AnalysisResults!$U$2:$U$1666,(AnalysisResults!$E$2:$E$1666='AE_SOC_PT Display'!$D200)*(AnalysisResults!$I$2:$I$1666='AE_SOC_PT Display'!H$4)*(AnalysisResults!$O$2:$O$1666='AE_SOC_PT Display'!$B200)*(AnalysisResults!$S$2:$S$1666='AE_SOC_PT Display'!$C200),"")</f>
        <v>1</v>
      </c>
    </row>
    <row r="201" spans="2:8" x14ac:dyDescent="0.45">
      <c r="B201" s="9" t="str">
        <v>INFECTIONS AND INFESTATIONS</v>
      </c>
      <c r="C201" s="9" t="str">
        <v>CYSTITIS</v>
      </c>
      <c r="D201" s="11" t="str">
        <v>Mth01_CatVar_ByGrp_pct</v>
      </c>
      <c r="E201" s="9" t="str" cm="1">
        <f t="array" ref="E201">_xlfn._xlws.FILTER(AnalysisMethods!$H$2:$H$31,AnalysisMethods!$E$2:$E$31='AE_SOC_PT Display'!D201,"")</f>
        <v>%</v>
      </c>
      <c r="F201" s="10" t="str" cm="1">
        <f t="array" ref="F201">_xlfn._xlws.FILTER(AnalysisResults!$U$2:$U$1666,(AnalysisResults!$E$2:$E$1666='AE_SOC_PT Display'!$D201)*(AnalysisResults!$I$2:$I$1666='AE_SOC_PT Display'!F$4)*(AnalysisResults!$O$2:$O$1666='AE_SOC_PT Display'!$B201)*(AnalysisResults!$S$2:$S$1666='AE_SOC_PT Display'!$C201),"")</f>
        <v>(  1.2)</v>
      </c>
      <c r="G201" s="10" t="str" cm="1">
        <f t="array" ref="G201">_xlfn._xlws.FILTER(AnalysisResults!$U$2:$U$1666,(AnalysisResults!$E$2:$E$1666='AE_SOC_PT Display'!$D201)*(AnalysisResults!$I$2:$I$1666='AE_SOC_PT Display'!G$4)*(AnalysisResults!$O$2:$O$1666='AE_SOC_PT Display'!$B201)*(AnalysisResults!$S$2:$S$1666='AE_SOC_PT Display'!$C201),"")</f>
        <v>(  0.0)</v>
      </c>
      <c r="H201" s="10" t="str" cm="1">
        <f t="array" ref="H201">_xlfn._xlws.FILTER(AnalysisResults!$U$2:$U$1666,(AnalysisResults!$E$2:$E$1666='AE_SOC_PT Display'!$D201)*(AnalysisResults!$I$2:$I$1666='AE_SOC_PT Display'!H$4)*(AnalysisResults!$O$2:$O$1666='AE_SOC_PT Display'!$B201)*(AnalysisResults!$S$2:$S$1666='AE_SOC_PT Display'!$C201),"")</f>
        <v>(  1.2)</v>
      </c>
    </row>
    <row r="202" spans="2:8" x14ac:dyDescent="0.45">
      <c r="B202" s="9" t="str">
        <v>INFECTIONS AND INFESTATIONS</v>
      </c>
      <c r="C202" s="9" t="str">
        <v>EAR INFECTION</v>
      </c>
      <c r="D202" s="11" t="str">
        <v>Mth01_CatVar_ByGrp_n</v>
      </c>
      <c r="E202" s="9" t="str" cm="1">
        <f t="array" ref="E202">_xlfn._xlws.FILTER(AnalysisMethods!$H$2:$H$31,AnalysisMethods!$E$2:$E$31='AE_SOC_PT Display'!D202,"")</f>
        <v>n</v>
      </c>
      <c r="F202" s="10" t="str" cm="1">
        <f t="array" ref="F202">_xlfn._xlws.FILTER(AnalysisResults!$U$2:$U$1666,(AnalysisResults!$E$2:$E$1666='AE_SOC_PT Display'!$D202)*(AnalysisResults!$I$2:$I$1666='AE_SOC_PT Display'!F$4)*(AnalysisResults!$O$2:$O$1666='AE_SOC_PT Display'!$B202)*(AnalysisResults!$S$2:$S$1666='AE_SOC_PT Display'!$C202),"")</f>
        <v>2</v>
      </c>
      <c r="G202" s="10" t="str" cm="1">
        <f t="array" ref="G202">_xlfn._xlws.FILTER(AnalysisResults!$U$2:$U$1666,(AnalysisResults!$E$2:$E$1666='AE_SOC_PT Display'!$D202)*(AnalysisResults!$I$2:$I$1666='AE_SOC_PT Display'!G$4)*(AnalysisResults!$O$2:$O$1666='AE_SOC_PT Display'!$B202)*(AnalysisResults!$S$2:$S$1666='AE_SOC_PT Display'!$C202),"")</f>
        <v>0</v>
      </c>
      <c r="H202" s="10" t="str" cm="1">
        <f t="array" ref="H202">_xlfn._xlws.FILTER(AnalysisResults!$U$2:$U$1666,(AnalysisResults!$E$2:$E$1666='AE_SOC_PT Display'!$D202)*(AnalysisResults!$I$2:$I$1666='AE_SOC_PT Display'!H$4)*(AnalysisResults!$O$2:$O$1666='AE_SOC_PT Display'!$B202)*(AnalysisResults!$S$2:$S$1666='AE_SOC_PT Display'!$C202),"")</f>
        <v>0</v>
      </c>
    </row>
    <row r="203" spans="2:8" x14ac:dyDescent="0.45">
      <c r="B203" s="9" t="str">
        <v>INFECTIONS AND INFESTATIONS</v>
      </c>
      <c r="C203" s="9" t="str">
        <v>EAR INFECTION</v>
      </c>
      <c r="D203" s="11" t="str">
        <v>Mth01_CatVar_ByGrp_pct</v>
      </c>
      <c r="E203" s="9" t="str" cm="1">
        <f t="array" ref="E203">_xlfn._xlws.FILTER(AnalysisMethods!$H$2:$H$31,AnalysisMethods!$E$2:$E$31='AE_SOC_PT Display'!D203,"")</f>
        <v>%</v>
      </c>
      <c r="F203" s="10" t="str" cm="1">
        <f t="array" ref="F203">_xlfn._xlws.FILTER(AnalysisResults!$U$2:$U$1666,(AnalysisResults!$E$2:$E$1666='AE_SOC_PT Display'!$D203)*(AnalysisResults!$I$2:$I$1666='AE_SOC_PT Display'!F$4)*(AnalysisResults!$O$2:$O$1666='AE_SOC_PT Display'!$B203)*(AnalysisResults!$S$2:$S$1666='AE_SOC_PT Display'!$C203),"")</f>
        <v>(  2.3)</v>
      </c>
      <c r="G203" s="10" t="str" cm="1">
        <f t="array" ref="G203">_xlfn._xlws.FILTER(AnalysisResults!$U$2:$U$1666,(AnalysisResults!$E$2:$E$1666='AE_SOC_PT Display'!$D203)*(AnalysisResults!$I$2:$I$1666='AE_SOC_PT Display'!G$4)*(AnalysisResults!$O$2:$O$1666='AE_SOC_PT Display'!$B203)*(AnalysisResults!$S$2:$S$1666='AE_SOC_PT Display'!$C203),"")</f>
        <v>(  0.0)</v>
      </c>
      <c r="H203" s="10" t="str" cm="1">
        <f t="array" ref="H203">_xlfn._xlws.FILTER(AnalysisResults!$U$2:$U$1666,(AnalysisResults!$E$2:$E$1666='AE_SOC_PT Display'!$D203)*(AnalysisResults!$I$2:$I$1666='AE_SOC_PT Display'!H$4)*(AnalysisResults!$O$2:$O$1666='AE_SOC_PT Display'!$B203)*(AnalysisResults!$S$2:$S$1666='AE_SOC_PT Display'!$C203),"")</f>
        <v>(  0.0)</v>
      </c>
    </row>
    <row r="204" spans="2:8" x14ac:dyDescent="0.45">
      <c r="B204" s="9" t="str">
        <v>INFECTIONS AND INFESTATIONS</v>
      </c>
      <c r="C204" s="9" t="str">
        <v>GASTROENTERITIS VIRAL</v>
      </c>
      <c r="D204" s="11" t="str">
        <v>Mth01_CatVar_ByGrp_n</v>
      </c>
      <c r="E204" s="9" t="str" cm="1">
        <f t="array" ref="E204">_xlfn._xlws.FILTER(AnalysisMethods!$H$2:$H$31,AnalysisMethods!$E$2:$E$31='AE_SOC_PT Display'!D204,"")</f>
        <v>n</v>
      </c>
      <c r="F204" s="10" t="str" cm="1">
        <f t="array" ref="F204">_xlfn._xlws.FILTER(AnalysisResults!$U$2:$U$1666,(AnalysisResults!$E$2:$E$1666='AE_SOC_PT Display'!$D204)*(AnalysisResults!$I$2:$I$1666='AE_SOC_PT Display'!F$4)*(AnalysisResults!$O$2:$O$1666='AE_SOC_PT Display'!$B204)*(AnalysisResults!$S$2:$S$1666='AE_SOC_PT Display'!$C204),"")</f>
        <v>1</v>
      </c>
      <c r="G204" s="10" t="str" cm="1">
        <f t="array" ref="G204">_xlfn._xlws.FILTER(AnalysisResults!$U$2:$U$1666,(AnalysisResults!$E$2:$E$1666='AE_SOC_PT Display'!$D204)*(AnalysisResults!$I$2:$I$1666='AE_SOC_PT Display'!G$4)*(AnalysisResults!$O$2:$O$1666='AE_SOC_PT Display'!$B204)*(AnalysisResults!$S$2:$S$1666='AE_SOC_PT Display'!$C204),"")</f>
        <v>0</v>
      </c>
      <c r="H204" s="10" t="str" cm="1">
        <f t="array" ref="H204">_xlfn._xlws.FILTER(AnalysisResults!$U$2:$U$1666,(AnalysisResults!$E$2:$E$1666='AE_SOC_PT Display'!$D204)*(AnalysisResults!$I$2:$I$1666='AE_SOC_PT Display'!H$4)*(AnalysisResults!$O$2:$O$1666='AE_SOC_PT Display'!$B204)*(AnalysisResults!$S$2:$S$1666='AE_SOC_PT Display'!$C204),"")</f>
        <v>0</v>
      </c>
    </row>
    <row r="205" spans="2:8" x14ac:dyDescent="0.45">
      <c r="B205" s="9" t="str">
        <v>INFECTIONS AND INFESTATIONS</v>
      </c>
      <c r="C205" s="9" t="str">
        <v>GASTROENTERITIS VIRAL</v>
      </c>
      <c r="D205" s="11" t="str">
        <v>Mth01_CatVar_ByGrp_pct</v>
      </c>
      <c r="E205" s="9" t="str" cm="1">
        <f t="array" ref="E205">_xlfn._xlws.FILTER(AnalysisMethods!$H$2:$H$31,AnalysisMethods!$E$2:$E$31='AE_SOC_PT Display'!D205,"")</f>
        <v>%</v>
      </c>
      <c r="F205" s="10" t="str" cm="1">
        <f t="array" ref="F205">_xlfn._xlws.FILTER(AnalysisResults!$U$2:$U$1666,(AnalysisResults!$E$2:$E$1666='AE_SOC_PT Display'!$D205)*(AnalysisResults!$I$2:$I$1666='AE_SOC_PT Display'!F$4)*(AnalysisResults!$O$2:$O$1666='AE_SOC_PT Display'!$B205)*(AnalysisResults!$S$2:$S$1666='AE_SOC_PT Display'!$C205),"")</f>
        <v>(  1.2)</v>
      </c>
      <c r="G205" s="10" t="str" cm="1">
        <f t="array" ref="G205">_xlfn._xlws.FILTER(AnalysisResults!$U$2:$U$1666,(AnalysisResults!$E$2:$E$1666='AE_SOC_PT Display'!$D205)*(AnalysisResults!$I$2:$I$1666='AE_SOC_PT Display'!G$4)*(AnalysisResults!$O$2:$O$1666='AE_SOC_PT Display'!$B205)*(AnalysisResults!$S$2:$S$1666='AE_SOC_PT Display'!$C205),"")</f>
        <v>(  0.0)</v>
      </c>
      <c r="H205" s="10" t="str" cm="1">
        <f t="array" ref="H205">_xlfn._xlws.FILTER(AnalysisResults!$U$2:$U$1666,(AnalysisResults!$E$2:$E$1666='AE_SOC_PT Display'!$D205)*(AnalysisResults!$I$2:$I$1666='AE_SOC_PT Display'!H$4)*(AnalysisResults!$O$2:$O$1666='AE_SOC_PT Display'!$B205)*(AnalysisResults!$S$2:$S$1666='AE_SOC_PT Display'!$C205),"")</f>
        <v>(  0.0)</v>
      </c>
    </row>
    <row r="206" spans="2:8" x14ac:dyDescent="0.45">
      <c r="B206" s="9" t="str">
        <v>INFECTIONS AND INFESTATIONS</v>
      </c>
      <c r="C206" s="9" t="str">
        <v>HORDEOLUM</v>
      </c>
      <c r="D206" s="11" t="str">
        <v>Mth01_CatVar_ByGrp_n</v>
      </c>
      <c r="E206" s="9" t="str" cm="1">
        <f t="array" ref="E206">_xlfn._xlws.FILTER(AnalysisMethods!$H$2:$H$31,AnalysisMethods!$E$2:$E$31='AE_SOC_PT Display'!D206,"")</f>
        <v>n</v>
      </c>
      <c r="F206" s="10" t="str" cm="1">
        <f t="array" ref="F206">_xlfn._xlws.FILTER(AnalysisResults!$U$2:$U$1666,(AnalysisResults!$E$2:$E$1666='AE_SOC_PT Display'!$D206)*(AnalysisResults!$I$2:$I$1666='AE_SOC_PT Display'!F$4)*(AnalysisResults!$O$2:$O$1666='AE_SOC_PT Display'!$B206)*(AnalysisResults!$S$2:$S$1666='AE_SOC_PT Display'!$C206),"")</f>
        <v>0</v>
      </c>
      <c r="G206" s="10" t="str" cm="1">
        <f t="array" ref="G206">_xlfn._xlws.FILTER(AnalysisResults!$U$2:$U$1666,(AnalysisResults!$E$2:$E$1666='AE_SOC_PT Display'!$D206)*(AnalysisResults!$I$2:$I$1666='AE_SOC_PT Display'!G$4)*(AnalysisResults!$O$2:$O$1666='AE_SOC_PT Display'!$B206)*(AnalysisResults!$S$2:$S$1666='AE_SOC_PT Display'!$C206),"")</f>
        <v>0</v>
      </c>
      <c r="H206" s="10" t="str" cm="1">
        <f t="array" ref="H206">_xlfn._xlws.FILTER(AnalysisResults!$U$2:$U$1666,(AnalysisResults!$E$2:$E$1666='AE_SOC_PT Display'!$D206)*(AnalysisResults!$I$2:$I$1666='AE_SOC_PT Display'!H$4)*(AnalysisResults!$O$2:$O$1666='AE_SOC_PT Display'!$B206)*(AnalysisResults!$S$2:$S$1666='AE_SOC_PT Display'!$C206),"")</f>
        <v>1</v>
      </c>
    </row>
    <row r="207" spans="2:8" x14ac:dyDescent="0.45">
      <c r="B207" s="9" t="str">
        <v>INFECTIONS AND INFESTATIONS</v>
      </c>
      <c r="C207" s="9" t="str">
        <v>HORDEOLUM</v>
      </c>
      <c r="D207" s="11" t="str">
        <v>Mth01_CatVar_ByGrp_pct</v>
      </c>
      <c r="E207" s="9" t="str" cm="1">
        <f t="array" ref="E207">_xlfn._xlws.FILTER(AnalysisMethods!$H$2:$H$31,AnalysisMethods!$E$2:$E$31='AE_SOC_PT Display'!D207,"")</f>
        <v>%</v>
      </c>
      <c r="F207" s="10" t="str" cm="1">
        <f t="array" ref="F207">_xlfn._xlws.FILTER(AnalysisResults!$U$2:$U$1666,(AnalysisResults!$E$2:$E$1666='AE_SOC_PT Display'!$D207)*(AnalysisResults!$I$2:$I$1666='AE_SOC_PT Display'!F$4)*(AnalysisResults!$O$2:$O$1666='AE_SOC_PT Display'!$B207)*(AnalysisResults!$S$2:$S$1666='AE_SOC_PT Display'!$C207),"")</f>
        <v>(  0.0)</v>
      </c>
      <c r="G207" s="10" t="str" cm="1">
        <f t="array" ref="G207">_xlfn._xlws.FILTER(AnalysisResults!$U$2:$U$1666,(AnalysisResults!$E$2:$E$1666='AE_SOC_PT Display'!$D207)*(AnalysisResults!$I$2:$I$1666='AE_SOC_PT Display'!G$4)*(AnalysisResults!$O$2:$O$1666='AE_SOC_PT Display'!$B207)*(AnalysisResults!$S$2:$S$1666='AE_SOC_PT Display'!$C207),"")</f>
        <v>(  0.0)</v>
      </c>
      <c r="H207" s="10" t="str" cm="1">
        <f t="array" ref="H207">_xlfn._xlws.FILTER(AnalysisResults!$U$2:$U$1666,(AnalysisResults!$E$2:$E$1666='AE_SOC_PT Display'!$D207)*(AnalysisResults!$I$2:$I$1666='AE_SOC_PT Display'!H$4)*(AnalysisResults!$O$2:$O$1666='AE_SOC_PT Display'!$B207)*(AnalysisResults!$S$2:$S$1666='AE_SOC_PT Display'!$C207),"")</f>
        <v>(  1.2)</v>
      </c>
    </row>
    <row r="208" spans="2:8" x14ac:dyDescent="0.45">
      <c r="B208" s="9" t="str">
        <v>INFECTIONS AND INFESTATIONS</v>
      </c>
      <c r="C208" s="9" t="str">
        <v>INFLUENZA</v>
      </c>
      <c r="D208" s="11" t="str">
        <v>Mth01_CatVar_ByGrp_n</v>
      </c>
      <c r="E208" s="9" t="str" cm="1">
        <f t="array" ref="E208">_xlfn._xlws.FILTER(AnalysisMethods!$H$2:$H$31,AnalysisMethods!$E$2:$E$31='AE_SOC_PT Display'!D208,"")</f>
        <v>n</v>
      </c>
      <c r="F208" s="10" t="str" cm="1">
        <f t="array" ref="F208">_xlfn._xlws.FILTER(AnalysisResults!$U$2:$U$1666,(AnalysisResults!$E$2:$E$1666='AE_SOC_PT Display'!$D208)*(AnalysisResults!$I$2:$I$1666='AE_SOC_PT Display'!F$4)*(AnalysisResults!$O$2:$O$1666='AE_SOC_PT Display'!$B208)*(AnalysisResults!$S$2:$S$1666='AE_SOC_PT Display'!$C208),"")</f>
        <v>1</v>
      </c>
      <c r="G208" s="10" t="str" cm="1">
        <f t="array" ref="G208">_xlfn._xlws.FILTER(AnalysisResults!$U$2:$U$1666,(AnalysisResults!$E$2:$E$1666='AE_SOC_PT Display'!$D208)*(AnalysisResults!$I$2:$I$1666='AE_SOC_PT Display'!G$4)*(AnalysisResults!$O$2:$O$1666='AE_SOC_PT Display'!$B208)*(AnalysisResults!$S$2:$S$1666='AE_SOC_PT Display'!$C208),"")</f>
        <v>1</v>
      </c>
      <c r="H208" s="10" t="str" cm="1">
        <f t="array" ref="H208">_xlfn._xlws.FILTER(AnalysisResults!$U$2:$U$1666,(AnalysisResults!$E$2:$E$1666='AE_SOC_PT Display'!$D208)*(AnalysisResults!$I$2:$I$1666='AE_SOC_PT Display'!H$4)*(AnalysisResults!$O$2:$O$1666='AE_SOC_PT Display'!$B208)*(AnalysisResults!$S$2:$S$1666='AE_SOC_PT Display'!$C208),"")</f>
        <v>1</v>
      </c>
    </row>
    <row r="209" spans="2:8" x14ac:dyDescent="0.45">
      <c r="B209" s="9" t="str">
        <v>INFECTIONS AND INFESTATIONS</v>
      </c>
      <c r="C209" s="9" t="str">
        <v>INFLUENZA</v>
      </c>
      <c r="D209" s="11" t="str">
        <v>Mth01_CatVar_ByGrp_pct</v>
      </c>
      <c r="E209" s="9" t="str" cm="1">
        <f t="array" ref="E209">_xlfn._xlws.FILTER(AnalysisMethods!$H$2:$H$31,AnalysisMethods!$E$2:$E$31='AE_SOC_PT Display'!D209,"")</f>
        <v>%</v>
      </c>
      <c r="F209" s="10" t="str" cm="1">
        <f t="array" ref="F209">_xlfn._xlws.FILTER(AnalysisResults!$U$2:$U$1666,(AnalysisResults!$E$2:$E$1666='AE_SOC_PT Display'!$D209)*(AnalysisResults!$I$2:$I$1666='AE_SOC_PT Display'!F$4)*(AnalysisResults!$O$2:$O$1666='AE_SOC_PT Display'!$B209)*(AnalysisResults!$S$2:$S$1666='AE_SOC_PT Display'!$C209),"")</f>
        <v>(  1.2)</v>
      </c>
      <c r="G209" s="10" t="str" cm="1">
        <f t="array" ref="G209">_xlfn._xlws.FILTER(AnalysisResults!$U$2:$U$1666,(AnalysisResults!$E$2:$E$1666='AE_SOC_PT Display'!$D209)*(AnalysisResults!$I$2:$I$1666='AE_SOC_PT Display'!G$4)*(AnalysisResults!$O$2:$O$1666='AE_SOC_PT Display'!$B209)*(AnalysisResults!$S$2:$S$1666='AE_SOC_PT Display'!$C209),"")</f>
        <v>(  1.2)</v>
      </c>
      <c r="H209" s="10" t="str" cm="1">
        <f t="array" ref="H209">_xlfn._xlws.FILTER(AnalysisResults!$U$2:$U$1666,(AnalysisResults!$E$2:$E$1666='AE_SOC_PT Display'!$D209)*(AnalysisResults!$I$2:$I$1666='AE_SOC_PT Display'!H$4)*(AnalysisResults!$O$2:$O$1666='AE_SOC_PT Display'!$B209)*(AnalysisResults!$S$2:$S$1666='AE_SOC_PT Display'!$C209),"")</f>
        <v>(  1.2)</v>
      </c>
    </row>
    <row r="210" spans="2:8" x14ac:dyDescent="0.45">
      <c r="B210" s="9" t="str">
        <v>INFECTIONS AND INFESTATIONS</v>
      </c>
      <c r="C210" s="9" t="str">
        <v>LOCALISED INFECTION</v>
      </c>
      <c r="D210" s="11" t="str">
        <v>Mth01_CatVar_ByGrp_n</v>
      </c>
      <c r="E210" s="9" t="str" cm="1">
        <f t="array" ref="E210">_xlfn._xlws.FILTER(AnalysisMethods!$H$2:$H$31,AnalysisMethods!$E$2:$E$31='AE_SOC_PT Display'!D210,"")</f>
        <v>n</v>
      </c>
      <c r="F210" s="10" t="str" cm="1">
        <f t="array" ref="F210">_xlfn._xlws.FILTER(AnalysisResults!$U$2:$U$1666,(AnalysisResults!$E$2:$E$1666='AE_SOC_PT Display'!$D210)*(AnalysisResults!$I$2:$I$1666='AE_SOC_PT Display'!F$4)*(AnalysisResults!$O$2:$O$1666='AE_SOC_PT Display'!$B210)*(AnalysisResults!$S$2:$S$1666='AE_SOC_PT Display'!$C210),"")</f>
        <v>1</v>
      </c>
      <c r="G210" s="10" t="str" cm="1">
        <f t="array" ref="G210">_xlfn._xlws.FILTER(AnalysisResults!$U$2:$U$1666,(AnalysisResults!$E$2:$E$1666='AE_SOC_PT Display'!$D210)*(AnalysisResults!$I$2:$I$1666='AE_SOC_PT Display'!G$4)*(AnalysisResults!$O$2:$O$1666='AE_SOC_PT Display'!$B210)*(AnalysisResults!$S$2:$S$1666='AE_SOC_PT Display'!$C210),"")</f>
        <v>0</v>
      </c>
      <c r="H210" s="10" t="str" cm="1">
        <f t="array" ref="H210">_xlfn._xlws.FILTER(AnalysisResults!$U$2:$U$1666,(AnalysisResults!$E$2:$E$1666='AE_SOC_PT Display'!$D210)*(AnalysisResults!$I$2:$I$1666='AE_SOC_PT Display'!H$4)*(AnalysisResults!$O$2:$O$1666='AE_SOC_PT Display'!$B210)*(AnalysisResults!$S$2:$S$1666='AE_SOC_PT Display'!$C210),"")</f>
        <v>0</v>
      </c>
    </row>
    <row r="211" spans="2:8" x14ac:dyDescent="0.45">
      <c r="B211" s="9" t="str">
        <v>INFECTIONS AND INFESTATIONS</v>
      </c>
      <c r="C211" s="9" t="str">
        <v>LOCALISED INFECTION</v>
      </c>
      <c r="D211" s="11" t="str">
        <v>Mth01_CatVar_ByGrp_pct</v>
      </c>
      <c r="E211" s="9" t="str" cm="1">
        <f t="array" ref="E211">_xlfn._xlws.FILTER(AnalysisMethods!$H$2:$H$31,AnalysisMethods!$E$2:$E$31='AE_SOC_PT Display'!D211,"")</f>
        <v>%</v>
      </c>
      <c r="F211" s="10" t="str" cm="1">
        <f t="array" ref="F211">_xlfn._xlws.FILTER(AnalysisResults!$U$2:$U$1666,(AnalysisResults!$E$2:$E$1666='AE_SOC_PT Display'!$D211)*(AnalysisResults!$I$2:$I$1666='AE_SOC_PT Display'!F$4)*(AnalysisResults!$O$2:$O$1666='AE_SOC_PT Display'!$B211)*(AnalysisResults!$S$2:$S$1666='AE_SOC_PT Display'!$C211),"")</f>
        <v>(  1.2)</v>
      </c>
      <c r="G211" s="10" t="str" cm="1">
        <f t="array" ref="G211">_xlfn._xlws.FILTER(AnalysisResults!$U$2:$U$1666,(AnalysisResults!$E$2:$E$1666='AE_SOC_PT Display'!$D211)*(AnalysisResults!$I$2:$I$1666='AE_SOC_PT Display'!G$4)*(AnalysisResults!$O$2:$O$1666='AE_SOC_PT Display'!$B211)*(AnalysisResults!$S$2:$S$1666='AE_SOC_PT Display'!$C211),"")</f>
        <v>(  0.0)</v>
      </c>
      <c r="H211" s="10" t="str" cm="1">
        <f t="array" ref="H211">_xlfn._xlws.FILTER(AnalysisResults!$U$2:$U$1666,(AnalysisResults!$E$2:$E$1666='AE_SOC_PT Display'!$D211)*(AnalysisResults!$I$2:$I$1666='AE_SOC_PT Display'!H$4)*(AnalysisResults!$O$2:$O$1666='AE_SOC_PT Display'!$B211)*(AnalysisResults!$S$2:$S$1666='AE_SOC_PT Display'!$C211),"")</f>
        <v>(  0.0)</v>
      </c>
    </row>
    <row r="212" spans="2:8" x14ac:dyDescent="0.45">
      <c r="B212" s="9" t="str">
        <v>INFECTIONS AND INFESTATIONS</v>
      </c>
      <c r="C212" s="9" t="str">
        <v>LOWER RESPIRATORY TRACT INFECTION</v>
      </c>
      <c r="D212" s="11" t="str">
        <v>Mth01_CatVar_ByGrp_n</v>
      </c>
      <c r="E212" s="9" t="str" cm="1">
        <f t="array" ref="E212">_xlfn._xlws.FILTER(AnalysisMethods!$H$2:$H$31,AnalysisMethods!$E$2:$E$31='AE_SOC_PT Display'!D212,"")</f>
        <v>n</v>
      </c>
      <c r="F212" s="10" t="str" cm="1">
        <f t="array" ref="F212">_xlfn._xlws.FILTER(AnalysisResults!$U$2:$U$1666,(AnalysisResults!$E$2:$E$1666='AE_SOC_PT Display'!$D212)*(AnalysisResults!$I$2:$I$1666='AE_SOC_PT Display'!F$4)*(AnalysisResults!$O$2:$O$1666='AE_SOC_PT Display'!$B212)*(AnalysisResults!$S$2:$S$1666='AE_SOC_PT Display'!$C212),"")</f>
        <v>0</v>
      </c>
      <c r="G212" s="10" t="str" cm="1">
        <f t="array" ref="G212">_xlfn._xlws.FILTER(AnalysisResults!$U$2:$U$1666,(AnalysisResults!$E$2:$E$1666='AE_SOC_PT Display'!$D212)*(AnalysisResults!$I$2:$I$1666='AE_SOC_PT Display'!G$4)*(AnalysisResults!$O$2:$O$1666='AE_SOC_PT Display'!$B212)*(AnalysisResults!$S$2:$S$1666='AE_SOC_PT Display'!$C212),"")</f>
        <v>0</v>
      </c>
      <c r="H212" s="10" t="str" cm="1">
        <f t="array" ref="H212">_xlfn._xlws.FILTER(AnalysisResults!$U$2:$U$1666,(AnalysisResults!$E$2:$E$1666='AE_SOC_PT Display'!$D212)*(AnalysisResults!$I$2:$I$1666='AE_SOC_PT Display'!H$4)*(AnalysisResults!$O$2:$O$1666='AE_SOC_PT Display'!$B212)*(AnalysisResults!$S$2:$S$1666='AE_SOC_PT Display'!$C212),"")</f>
        <v>1</v>
      </c>
    </row>
    <row r="213" spans="2:8" x14ac:dyDescent="0.45">
      <c r="B213" s="9" t="str">
        <v>INFECTIONS AND INFESTATIONS</v>
      </c>
      <c r="C213" s="9" t="str">
        <v>LOWER RESPIRATORY TRACT INFECTION</v>
      </c>
      <c r="D213" s="11" t="str">
        <v>Mth01_CatVar_ByGrp_pct</v>
      </c>
      <c r="E213" s="9" t="str" cm="1">
        <f t="array" ref="E213">_xlfn._xlws.FILTER(AnalysisMethods!$H$2:$H$31,AnalysisMethods!$E$2:$E$31='AE_SOC_PT Display'!D213,"")</f>
        <v>%</v>
      </c>
      <c r="F213" s="10" t="str" cm="1">
        <f t="array" ref="F213">_xlfn._xlws.FILTER(AnalysisResults!$U$2:$U$1666,(AnalysisResults!$E$2:$E$1666='AE_SOC_PT Display'!$D213)*(AnalysisResults!$I$2:$I$1666='AE_SOC_PT Display'!F$4)*(AnalysisResults!$O$2:$O$1666='AE_SOC_PT Display'!$B213)*(AnalysisResults!$S$2:$S$1666='AE_SOC_PT Display'!$C213),"")</f>
        <v>(  0.0)</v>
      </c>
      <c r="G213" s="10" t="str" cm="1">
        <f t="array" ref="G213">_xlfn._xlws.FILTER(AnalysisResults!$U$2:$U$1666,(AnalysisResults!$E$2:$E$1666='AE_SOC_PT Display'!$D213)*(AnalysisResults!$I$2:$I$1666='AE_SOC_PT Display'!G$4)*(AnalysisResults!$O$2:$O$1666='AE_SOC_PT Display'!$B213)*(AnalysisResults!$S$2:$S$1666='AE_SOC_PT Display'!$C213),"")</f>
        <v>(  0.0)</v>
      </c>
      <c r="H213" s="10" t="str" cm="1">
        <f t="array" ref="H213">_xlfn._xlws.FILTER(AnalysisResults!$U$2:$U$1666,(AnalysisResults!$E$2:$E$1666='AE_SOC_PT Display'!$D213)*(AnalysisResults!$I$2:$I$1666='AE_SOC_PT Display'!H$4)*(AnalysisResults!$O$2:$O$1666='AE_SOC_PT Display'!$B213)*(AnalysisResults!$S$2:$S$1666='AE_SOC_PT Display'!$C213),"")</f>
        <v>(  1.2)</v>
      </c>
    </row>
    <row r="214" spans="2:8" x14ac:dyDescent="0.45">
      <c r="B214" s="9" t="str">
        <v>INFECTIONS AND INFESTATIONS</v>
      </c>
      <c r="C214" s="9" t="str">
        <v>NASOPHARYNGITIS</v>
      </c>
      <c r="D214" s="11" t="str">
        <v>Mth01_CatVar_ByGrp_n</v>
      </c>
      <c r="E214" s="9" t="str" cm="1">
        <f t="array" ref="E214">_xlfn._xlws.FILTER(AnalysisMethods!$H$2:$H$31,AnalysisMethods!$E$2:$E$31='AE_SOC_PT Display'!D214,"")</f>
        <v>n</v>
      </c>
      <c r="F214" s="10" t="str" cm="1">
        <f t="array" ref="F214">_xlfn._xlws.FILTER(AnalysisResults!$U$2:$U$1666,(AnalysisResults!$E$2:$E$1666='AE_SOC_PT Display'!$D214)*(AnalysisResults!$I$2:$I$1666='AE_SOC_PT Display'!F$4)*(AnalysisResults!$O$2:$O$1666='AE_SOC_PT Display'!$B214)*(AnalysisResults!$S$2:$S$1666='AE_SOC_PT Display'!$C214),"")</f>
        <v>2</v>
      </c>
      <c r="G214" s="10" t="str" cm="1">
        <f t="array" ref="G214">_xlfn._xlws.FILTER(AnalysisResults!$U$2:$U$1666,(AnalysisResults!$E$2:$E$1666='AE_SOC_PT Display'!$D214)*(AnalysisResults!$I$2:$I$1666='AE_SOC_PT Display'!G$4)*(AnalysisResults!$O$2:$O$1666='AE_SOC_PT Display'!$B214)*(AnalysisResults!$S$2:$S$1666='AE_SOC_PT Display'!$C214),"")</f>
        <v>4</v>
      </c>
      <c r="H214" s="10" t="str" cm="1">
        <f t="array" ref="H214">_xlfn._xlws.FILTER(AnalysisResults!$U$2:$U$1666,(AnalysisResults!$E$2:$E$1666='AE_SOC_PT Display'!$D214)*(AnalysisResults!$I$2:$I$1666='AE_SOC_PT Display'!H$4)*(AnalysisResults!$O$2:$O$1666='AE_SOC_PT Display'!$B214)*(AnalysisResults!$S$2:$S$1666='AE_SOC_PT Display'!$C214),"")</f>
        <v>6</v>
      </c>
    </row>
    <row r="215" spans="2:8" x14ac:dyDescent="0.45">
      <c r="B215" s="9" t="str">
        <v>INFECTIONS AND INFESTATIONS</v>
      </c>
      <c r="C215" s="9" t="str">
        <v>NASOPHARYNGITIS</v>
      </c>
      <c r="D215" s="11" t="str">
        <v>Mth01_CatVar_ByGrp_pct</v>
      </c>
      <c r="E215" s="9" t="str" cm="1">
        <f t="array" ref="E215">_xlfn._xlws.FILTER(AnalysisMethods!$H$2:$H$31,AnalysisMethods!$E$2:$E$31='AE_SOC_PT Display'!D215,"")</f>
        <v>%</v>
      </c>
      <c r="F215" s="10" t="str" cm="1">
        <f t="array" ref="F215">_xlfn._xlws.FILTER(AnalysisResults!$U$2:$U$1666,(AnalysisResults!$E$2:$E$1666='AE_SOC_PT Display'!$D215)*(AnalysisResults!$I$2:$I$1666='AE_SOC_PT Display'!F$4)*(AnalysisResults!$O$2:$O$1666='AE_SOC_PT Display'!$B215)*(AnalysisResults!$S$2:$S$1666='AE_SOC_PT Display'!$C215),"")</f>
        <v>(  2.3)</v>
      </c>
      <c r="G215" s="10" t="str" cm="1">
        <f t="array" ref="G215">_xlfn._xlws.FILTER(AnalysisResults!$U$2:$U$1666,(AnalysisResults!$E$2:$E$1666='AE_SOC_PT Display'!$D215)*(AnalysisResults!$I$2:$I$1666='AE_SOC_PT Display'!G$4)*(AnalysisResults!$O$2:$O$1666='AE_SOC_PT Display'!$B215)*(AnalysisResults!$S$2:$S$1666='AE_SOC_PT Display'!$C215),"")</f>
        <v>(  4.8)</v>
      </c>
      <c r="H215" s="10" t="str" cm="1">
        <f t="array" ref="H215">_xlfn._xlws.FILTER(AnalysisResults!$U$2:$U$1666,(AnalysisResults!$E$2:$E$1666='AE_SOC_PT Display'!$D215)*(AnalysisResults!$I$2:$I$1666='AE_SOC_PT Display'!H$4)*(AnalysisResults!$O$2:$O$1666='AE_SOC_PT Display'!$B215)*(AnalysisResults!$S$2:$S$1666='AE_SOC_PT Display'!$C215),"")</f>
        <v>(  7.1)</v>
      </c>
    </row>
    <row r="216" spans="2:8" x14ac:dyDescent="0.45">
      <c r="B216" s="9" t="str">
        <v>INFECTIONS AND INFESTATIONS</v>
      </c>
      <c r="C216" s="9" t="str">
        <v>PNEUMONIA</v>
      </c>
      <c r="D216" s="11" t="str">
        <v>Mth01_CatVar_ByGrp_n</v>
      </c>
      <c r="E216" s="9" t="str" cm="1">
        <f t="array" ref="E216">_xlfn._xlws.FILTER(AnalysisMethods!$H$2:$H$31,AnalysisMethods!$E$2:$E$31='AE_SOC_PT Display'!D216,"")</f>
        <v>n</v>
      </c>
      <c r="F216" s="10" t="str" cm="1">
        <f t="array" ref="F216">_xlfn._xlws.FILTER(AnalysisResults!$U$2:$U$1666,(AnalysisResults!$E$2:$E$1666='AE_SOC_PT Display'!$D216)*(AnalysisResults!$I$2:$I$1666='AE_SOC_PT Display'!F$4)*(AnalysisResults!$O$2:$O$1666='AE_SOC_PT Display'!$B216)*(AnalysisResults!$S$2:$S$1666='AE_SOC_PT Display'!$C216),"")</f>
        <v>0</v>
      </c>
      <c r="G216" s="10" t="str" cm="1">
        <f t="array" ref="G216">_xlfn._xlws.FILTER(AnalysisResults!$U$2:$U$1666,(AnalysisResults!$E$2:$E$1666='AE_SOC_PT Display'!$D216)*(AnalysisResults!$I$2:$I$1666='AE_SOC_PT Display'!G$4)*(AnalysisResults!$O$2:$O$1666='AE_SOC_PT Display'!$B216)*(AnalysisResults!$S$2:$S$1666='AE_SOC_PT Display'!$C216),"")</f>
        <v>1</v>
      </c>
      <c r="H216" s="10" t="str" cm="1">
        <f t="array" ref="H216">_xlfn._xlws.FILTER(AnalysisResults!$U$2:$U$1666,(AnalysisResults!$E$2:$E$1666='AE_SOC_PT Display'!$D216)*(AnalysisResults!$I$2:$I$1666='AE_SOC_PT Display'!H$4)*(AnalysisResults!$O$2:$O$1666='AE_SOC_PT Display'!$B216)*(AnalysisResults!$S$2:$S$1666='AE_SOC_PT Display'!$C216),"")</f>
        <v>0</v>
      </c>
    </row>
    <row r="217" spans="2:8" x14ac:dyDescent="0.45">
      <c r="B217" s="9" t="str">
        <v>INFECTIONS AND INFESTATIONS</v>
      </c>
      <c r="C217" s="9" t="str">
        <v>PNEUMONIA</v>
      </c>
      <c r="D217" s="11" t="str">
        <v>Mth01_CatVar_ByGrp_pct</v>
      </c>
      <c r="E217" s="9" t="str" cm="1">
        <f t="array" ref="E217">_xlfn._xlws.FILTER(AnalysisMethods!$H$2:$H$31,AnalysisMethods!$E$2:$E$31='AE_SOC_PT Display'!D217,"")</f>
        <v>%</v>
      </c>
      <c r="F217" s="10" t="str" cm="1">
        <f t="array" ref="F217">_xlfn._xlws.FILTER(AnalysisResults!$U$2:$U$1666,(AnalysisResults!$E$2:$E$1666='AE_SOC_PT Display'!$D217)*(AnalysisResults!$I$2:$I$1666='AE_SOC_PT Display'!F$4)*(AnalysisResults!$O$2:$O$1666='AE_SOC_PT Display'!$B217)*(AnalysisResults!$S$2:$S$1666='AE_SOC_PT Display'!$C217),"")</f>
        <v>(  0.0)</v>
      </c>
      <c r="G217" s="10" t="str" cm="1">
        <f t="array" ref="G217">_xlfn._xlws.FILTER(AnalysisResults!$U$2:$U$1666,(AnalysisResults!$E$2:$E$1666='AE_SOC_PT Display'!$D217)*(AnalysisResults!$I$2:$I$1666='AE_SOC_PT Display'!G$4)*(AnalysisResults!$O$2:$O$1666='AE_SOC_PT Display'!$B217)*(AnalysisResults!$S$2:$S$1666='AE_SOC_PT Display'!$C217),"")</f>
        <v>(  1.2)</v>
      </c>
      <c r="H217" s="10" t="str" cm="1">
        <f t="array" ref="H217">_xlfn._xlws.FILTER(AnalysisResults!$U$2:$U$1666,(AnalysisResults!$E$2:$E$1666='AE_SOC_PT Display'!$D217)*(AnalysisResults!$I$2:$I$1666='AE_SOC_PT Display'!H$4)*(AnalysisResults!$O$2:$O$1666='AE_SOC_PT Display'!$B217)*(AnalysisResults!$S$2:$S$1666='AE_SOC_PT Display'!$C217),"")</f>
        <v>(  0.0)</v>
      </c>
    </row>
    <row r="218" spans="2:8" x14ac:dyDescent="0.45">
      <c r="B218" s="9" t="str">
        <v>INFECTIONS AND INFESTATIONS</v>
      </c>
      <c r="C218" s="9" t="str">
        <v>RHINITIS</v>
      </c>
      <c r="D218" s="11" t="str">
        <v>Mth01_CatVar_ByGrp_n</v>
      </c>
      <c r="E218" s="9" t="str" cm="1">
        <f t="array" ref="E218">_xlfn._xlws.FILTER(AnalysisMethods!$H$2:$H$31,AnalysisMethods!$E$2:$E$31='AE_SOC_PT Display'!D218,"")</f>
        <v>n</v>
      </c>
      <c r="F218" s="10" t="str" cm="1">
        <f t="array" ref="F218">_xlfn._xlws.FILTER(AnalysisResults!$U$2:$U$1666,(AnalysisResults!$E$2:$E$1666='AE_SOC_PT Display'!$D218)*(AnalysisResults!$I$2:$I$1666='AE_SOC_PT Display'!F$4)*(AnalysisResults!$O$2:$O$1666='AE_SOC_PT Display'!$B218)*(AnalysisResults!$S$2:$S$1666='AE_SOC_PT Display'!$C218),"")</f>
        <v>0</v>
      </c>
      <c r="G218" s="10" t="str" cm="1">
        <f t="array" ref="G218">_xlfn._xlws.FILTER(AnalysisResults!$U$2:$U$1666,(AnalysisResults!$E$2:$E$1666='AE_SOC_PT Display'!$D218)*(AnalysisResults!$I$2:$I$1666='AE_SOC_PT Display'!G$4)*(AnalysisResults!$O$2:$O$1666='AE_SOC_PT Display'!$B218)*(AnalysisResults!$S$2:$S$1666='AE_SOC_PT Display'!$C218),"")</f>
        <v>0</v>
      </c>
      <c r="H218" s="10" t="str" cm="1">
        <f t="array" ref="H218">_xlfn._xlws.FILTER(AnalysisResults!$U$2:$U$1666,(AnalysisResults!$E$2:$E$1666='AE_SOC_PT Display'!$D218)*(AnalysisResults!$I$2:$I$1666='AE_SOC_PT Display'!H$4)*(AnalysisResults!$O$2:$O$1666='AE_SOC_PT Display'!$B218)*(AnalysisResults!$S$2:$S$1666='AE_SOC_PT Display'!$C218),"")</f>
        <v>1</v>
      </c>
    </row>
    <row r="219" spans="2:8" x14ac:dyDescent="0.45">
      <c r="B219" s="9" t="str">
        <v>INFECTIONS AND INFESTATIONS</v>
      </c>
      <c r="C219" s="9" t="str">
        <v>RHINITIS</v>
      </c>
      <c r="D219" s="11" t="str">
        <v>Mth01_CatVar_ByGrp_pct</v>
      </c>
      <c r="E219" s="9" t="str" cm="1">
        <f t="array" ref="E219">_xlfn._xlws.FILTER(AnalysisMethods!$H$2:$H$31,AnalysisMethods!$E$2:$E$31='AE_SOC_PT Display'!D219,"")</f>
        <v>%</v>
      </c>
      <c r="F219" s="10" t="str" cm="1">
        <f t="array" ref="F219">_xlfn._xlws.FILTER(AnalysisResults!$U$2:$U$1666,(AnalysisResults!$E$2:$E$1666='AE_SOC_PT Display'!$D219)*(AnalysisResults!$I$2:$I$1666='AE_SOC_PT Display'!F$4)*(AnalysisResults!$O$2:$O$1666='AE_SOC_PT Display'!$B219)*(AnalysisResults!$S$2:$S$1666='AE_SOC_PT Display'!$C219),"")</f>
        <v>(  0.0)</v>
      </c>
      <c r="G219" s="10" t="str" cm="1">
        <f t="array" ref="G219">_xlfn._xlws.FILTER(AnalysisResults!$U$2:$U$1666,(AnalysisResults!$E$2:$E$1666='AE_SOC_PT Display'!$D219)*(AnalysisResults!$I$2:$I$1666='AE_SOC_PT Display'!G$4)*(AnalysisResults!$O$2:$O$1666='AE_SOC_PT Display'!$B219)*(AnalysisResults!$S$2:$S$1666='AE_SOC_PT Display'!$C219),"")</f>
        <v>(  0.0)</v>
      </c>
      <c r="H219" s="10" t="str" cm="1">
        <f t="array" ref="H219">_xlfn._xlws.FILTER(AnalysisResults!$U$2:$U$1666,(AnalysisResults!$E$2:$E$1666='AE_SOC_PT Display'!$D219)*(AnalysisResults!$I$2:$I$1666='AE_SOC_PT Display'!H$4)*(AnalysisResults!$O$2:$O$1666='AE_SOC_PT Display'!$B219)*(AnalysisResults!$S$2:$S$1666='AE_SOC_PT Display'!$C219),"")</f>
        <v>(  1.2)</v>
      </c>
    </row>
    <row r="220" spans="2:8" x14ac:dyDescent="0.45">
      <c r="B220" s="9" t="str">
        <v>INFECTIONS AND INFESTATIONS</v>
      </c>
      <c r="C220" s="9" t="str">
        <v>UPPER RESPIRATORY TRACT INFECTION</v>
      </c>
      <c r="D220" s="11" t="str">
        <v>Mth01_CatVar_ByGrp_n</v>
      </c>
      <c r="E220" s="9" t="str" cm="1">
        <f t="array" ref="E220">_xlfn._xlws.FILTER(AnalysisMethods!$H$2:$H$31,AnalysisMethods!$E$2:$E$31='AE_SOC_PT Display'!D220,"")</f>
        <v>n</v>
      </c>
      <c r="F220" s="10" t="str" cm="1">
        <f t="array" ref="F220">_xlfn._xlws.FILTER(AnalysisResults!$U$2:$U$1666,(AnalysisResults!$E$2:$E$1666='AE_SOC_PT Display'!$D220)*(AnalysisResults!$I$2:$I$1666='AE_SOC_PT Display'!F$4)*(AnalysisResults!$O$2:$O$1666='AE_SOC_PT Display'!$B220)*(AnalysisResults!$S$2:$S$1666='AE_SOC_PT Display'!$C220),"")</f>
        <v>6</v>
      </c>
      <c r="G220" s="10" t="str" cm="1">
        <f t="array" ref="G220">_xlfn._xlws.FILTER(AnalysisResults!$U$2:$U$1666,(AnalysisResults!$E$2:$E$1666='AE_SOC_PT Display'!$D220)*(AnalysisResults!$I$2:$I$1666='AE_SOC_PT Display'!G$4)*(AnalysisResults!$O$2:$O$1666='AE_SOC_PT Display'!$B220)*(AnalysisResults!$S$2:$S$1666='AE_SOC_PT Display'!$C220),"")</f>
        <v>1</v>
      </c>
      <c r="H220" s="10" t="str" cm="1">
        <f t="array" ref="H220">_xlfn._xlws.FILTER(AnalysisResults!$U$2:$U$1666,(AnalysisResults!$E$2:$E$1666='AE_SOC_PT Display'!$D220)*(AnalysisResults!$I$2:$I$1666='AE_SOC_PT Display'!H$4)*(AnalysisResults!$O$2:$O$1666='AE_SOC_PT Display'!$B220)*(AnalysisResults!$S$2:$S$1666='AE_SOC_PT Display'!$C220),"")</f>
        <v>3</v>
      </c>
    </row>
    <row r="221" spans="2:8" x14ac:dyDescent="0.45">
      <c r="B221" s="9" t="str">
        <v>INFECTIONS AND INFESTATIONS</v>
      </c>
      <c r="C221" s="9" t="str">
        <v>UPPER RESPIRATORY TRACT INFECTION</v>
      </c>
      <c r="D221" s="11" t="str">
        <v>Mth01_CatVar_ByGrp_pct</v>
      </c>
      <c r="E221" s="9" t="str" cm="1">
        <f t="array" ref="E221">_xlfn._xlws.FILTER(AnalysisMethods!$H$2:$H$31,AnalysisMethods!$E$2:$E$31='AE_SOC_PT Display'!D221,"")</f>
        <v>%</v>
      </c>
      <c r="F221" s="10" t="str" cm="1">
        <f t="array" ref="F221">_xlfn._xlws.FILTER(AnalysisResults!$U$2:$U$1666,(AnalysisResults!$E$2:$E$1666='AE_SOC_PT Display'!$D221)*(AnalysisResults!$I$2:$I$1666='AE_SOC_PT Display'!F$4)*(AnalysisResults!$O$2:$O$1666='AE_SOC_PT Display'!$B221)*(AnalysisResults!$S$2:$S$1666='AE_SOC_PT Display'!$C221),"")</f>
        <v>(  7.0)</v>
      </c>
      <c r="G221" s="10" t="str" cm="1">
        <f t="array" ref="G221">_xlfn._xlws.FILTER(AnalysisResults!$U$2:$U$1666,(AnalysisResults!$E$2:$E$1666='AE_SOC_PT Display'!$D221)*(AnalysisResults!$I$2:$I$1666='AE_SOC_PT Display'!G$4)*(AnalysisResults!$O$2:$O$1666='AE_SOC_PT Display'!$B221)*(AnalysisResults!$S$2:$S$1666='AE_SOC_PT Display'!$C221),"")</f>
        <v>(  1.2)</v>
      </c>
      <c r="H221" s="10" t="str" cm="1">
        <f t="array" ref="H221">_xlfn._xlws.FILTER(AnalysisResults!$U$2:$U$1666,(AnalysisResults!$E$2:$E$1666='AE_SOC_PT Display'!$D221)*(AnalysisResults!$I$2:$I$1666='AE_SOC_PT Display'!H$4)*(AnalysisResults!$O$2:$O$1666='AE_SOC_PT Display'!$B221)*(AnalysisResults!$S$2:$S$1666='AE_SOC_PT Display'!$C221),"")</f>
        <v>(  3.6)</v>
      </c>
    </row>
    <row r="222" spans="2:8" x14ac:dyDescent="0.45">
      <c r="B222" s="9" t="str">
        <v>INFECTIONS AND INFESTATIONS</v>
      </c>
      <c r="C222" s="9" t="str">
        <v>URINARY TRACT INFECTION</v>
      </c>
      <c r="D222" s="11" t="str">
        <v>Mth01_CatVar_ByGrp_n</v>
      </c>
      <c r="E222" s="9" t="str" cm="1">
        <f t="array" ref="E222">_xlfn._xlws.FILTER(AnalysisMethods!$H$2:$H$31,AnalysisMethods!$E$2:$E$31='AE_SOC_PT Display'!D222,"")</f>
        <v>n</v>
      </c>
      <c r="F222" s="10" t="str" cm="1">
        <f t="array" ref="F222">_xlfn._xlws.FILTER(AnalysisResults!$U$2:$U$1666,(AnalysisResults!$E$2:$E$1666='AE_SOC_PT Display'!$D222)*(AnalysisResults!$I$2:$I$1666='AE_SOC_PT Display'!F$4)*(AnalysisResults!$O$2:$O$1666='AE_SOC_PT Display'!$B222)*(AnalysisResults!$S$2:$S$1666='AE_SOC_PT Display'!$C222),"")</f>
        <v>2</v>
      </c>
      <c r="G222" s="10" t="str" cm="1">
        <f t="array" ref="G222">_xlfn._xlws.FILTER(AnalysisResults!$U$2:$U$1666,(AnalysisResults!$E$2:$E$1666='AE_SOC_PT Display'!$D222)*(AnalysisResults!$I$2:$I$1666='AE_SOC_PT Display'!G$4)*(AnalysisResults!$O$2:$O$1666='AE_SOC_PT Display'!$B222)*(AnalysisResults!$S$2:$S$1666='AE_SOC_PT Display'!$C222),"")</f>
        <v>0</v>
      </c>
      <c r="H222" s="10" t="str" cm="1">
        <f t="array" ref="H222">_xlfn._xlws.FILTER(AnalysisResults!$U$2:$U$1666,(AnalysisResults!$E$2:$E$1666='AE_SOC_PT Display'!$D222)*(AnalysisResults!$I$2:$I$1666='AE_SOC_PT Display'!H$4)*(AnalysisResults!$O$2:$O$1666='AE_SOC_PT Display'!$B222)*(AnalysisResults!$S$2:$S$1666='AE_SOC_PT Display'!$C222),"")</f>
        <v>1</v>
      </c>
    </row>
    <row r="223" spans="2:8" x14ac:dyDescent="0.45">
      <c r="B223" s="9" t="str">
        <v>INFECTIONS AND INFESTATIONS</v>
      </c>
      <c r="C223" s="9" t="str">
        <v>URINARY TRACT INFECTION</v>
      </c>
      <c r="D223" s="11" t="str">
        <v>Mth01_CatVar_ByGrp_pct</v>
      </c>
      <c r="E223" s="9" t="str" cm="1">
        <f t="array" ref="E223">_xlfn._xlws.FILTER(AnalysisMethods!$H$2:$H$31,AnalysisMethods!$E$2:$E$31='AE_SOC_PT Display'!D223,"")</f>
        <v>%</v>
      </c>
      <c r="F223" s="10" t="str" cm="1">
        <f t="array" ref="F223">_xlfn._xlws.FILTER(AnalysisResults!$U$2:$U$1666,(AnalysisResults!$E$2:$E$1666='AE_SOC_PT Display'!$D223)*(AnalysisResults!$I$2:$I$1666='AE_SOC_PT Display'!F$4)*(AnalysisResults!$O$2:$O$1666='AE_SOC_PT Display'!$B223)*(AnalysisResults!$S$2:$S$1666='AE_SOC_PT Display'!$C223),"")</f>
        <v>(  2.3)</v>
      </c>
      <c r="G223" s="10" t="str" cm="1">
        <f t="array" ref="G223">_xlfn._xlws.FILTER(AnalysisResults!$U$2:$U$1666,(AnalysisResults!$E$2:$E$1666='AE_SOC_PT Display'!$D223)*(AnalysisResults!$I$2:$I$1666='AE_SOC_PT Display'!G$4)*(AnalysisResults!$O$2:$O$1666='AE_SOC_PT Display'!$B223)*(AnalysisResults!$S$2:$S$1666='AE_SOC_PT Display'!$C223),"")</f>
        <v>(  0.0)</v>
      </c>
      <c r="H223" s="10" t="str" cm="1">
        <f t="array" ref="H223">_xlfn._xlws.FILTER(AnalysisResults!$U$2:$U$1666,(AnalysisResults!$E$2:$E$1666='AE_SOC_PT Display'!$D223)*(AnalysisResults!$I$2:$I$1666='AE_SOC_PT Display'!H$4)*(AnalysisResults!$O$2:$O$1666='AE_SOC_PT Display'!$B223)*(AnalysisResults!$S$2:$S$1666='AE_SOC_PT Display'!$C223),"")</f>
        <v>(  1.2)</v>
      </c>
    </row>
    <row r="224" spans="2:8" x14ac:dyDescent="0.45">
      <c r="B224" s="9" t="str">
        <v>INFECTIONS AND INFESTATIONS</v>
      </c>
      <c r="C224" s="9" t="str">
        <v>VAGINAL MYCOSIS</v>
      </c>
      <c r="D224" s="11" t="str">
        <v>Mth01_CatVar_ByGrp_n</v>
      </c>
      <c r="E224" s="9" t="str" cm="1">
        <f t="array" ref="E224">_xlfn._xlws.FILTER(AnalysisMethods!$H$2:$H$31,AnalysisMethods!$E$2:$E$31='AE_SOC_PT Display'!D224,"")</f>
        <v>n</v>
      </c>
      <c r="F224" s="10" t="str" cm="1">
        <f t="array" ref="F224">_xlfn._xlws.FILTER(AnalysisResults!$U$2:$U$1666,(AnalysisResults!$E$2:$E$1666='AE_SOC_PT Display'!$D224)*(AnalysisResults!$I$2:$I$1666='AE_SOC_PT Display'!F$4)*(AnalysisResults!$O$2:$O$1666='AE_SOC_PT Display'!$B224)*(AnalysisResults!$S$2:$S$1666='AE_SOC_PT Display'!$C224),"")</f>
        <v>1</v>
      </c>
      <c r="G224" s="10" t="str" cm="1">
        <f t="array" ref="G224">_xlfn._xlws.FILTER(AnalysisResults!$U$2:$U$1666,(AnalysisResults!$E$2:$E$1666='AE_SOC_PT Display'!$D224)*(AnalysisResults!$I$2:$I$1666='AE_SOC_PT Display'!G$4)*(AnalysisResults!$O$2:$O$1666='AE_SOC_PT Display'!$B224)*(AnalysisResults!$S$2:$S$1666='AE_SOC_PT Display'!$C224),"")</f>
        <v>0</v>
      </c>
      <c r="H224" s="10" t="str" cm="1">
        <f t="array" ref="H224">_xlfn._xlws.FILTER(AnalysisResults!$U$2:$U$1666,(AnalysisResults!$E$2:$E$1666='AE_SOC_PT Display'!$D224)*(AnalysisResults!$I$2:$I$1666='AE_SOC_PT Display'!H$4)*(AnalysisResults!$O$2:$O$1666='AE_SOC_PT Display'!$B224)*(AnalysisResults!$S$2:$S$1666='AE_SOC_PT Display'!$C224),"")</f>
        <v>0</v>
      </c>
    </row>
    <row r="225" spans="2:8" x14ac:dyDescent="0.45">
      <c r="B225" s="9" t="str">
        <v>INFECTIONS AND INFESTATIONS</v>
      </c>
      <c r="C225" s="9" t="str">
        <v>VAGINAL MYCOSIS</v>
      </c>
      <c r="D225" s="11" t="str">
        <v>Mth01_CatVar_ByGrp_pct</v>
      </c>
      <c r="E225" s="9" t="str" cm="1">
        <f t="array" ref="E225">_xlfn._xlws.FILTER(AnalysisMethods!$H$2:$H$31,AnalysisMethods!$E$2:$E$31='AE_SOC_PT Display'!D225,"")</f>
        <v>%</v>
      </c>
      <c r="F225" s="10" t="str" cm="1">
        <f t="array" ref="F225">_xlfn._xlws.FILTER(AnalysisResults!$U$2:$U$1666,(AnalysisResults!$E$2:$E$1666='AE_SOC_PT Display'!$D225)*(AnalysisResults!$I$2:$I$1666='AE_SOC_PT Display'!F$4)*(AnalysisResults!$O$2:$O$1666='AE_SOC_PT Display'!$B225)*(AnalysisResults!$S$2:$S$1666='AE_SOC_PT Display'!$C225),"")</f>
        <v>(  1.2)</v>
      </c>
      <c r="G225" s="10" t="str" cm="1">
        <f t="array" ref="G225">_xlfn._xlws.FILTER(AnalysisResults!$U$2:$U$1666,(AnalysisResults!$E$2:$E$1666='AE_SOC_PT Display'!$D225)*(AnalysisResults!$I$2:$I$1666='AE_SOC_PT Display'!G$4)*(AnalysisResults!$O$2:$O$1666='AE_SOC_PT Display'!$B225)*(AnalysisResults!$S$2:$S$1666='AE_SOC_PT Display'!$C225),"")</f>
        <v>(  0.0)</v>
      </c>
      <c r="H225" s="10" t="str" cm="1">
        <f t="array" ref="H225">_xlfn._xlws.FILTER(AnalysisResults!$U$2:$U$1666,(AnalysisResults!$E$2:$E$1666='AE_SOC_PT Display'!$D225)*(AnalysisResults!$I$2:$I$1666='AE_SOC_PT Display'!H$4)*(AnalysisResults!$O$2:$O$1666='AE_SOC_PT Display'!$B225)*(AnalysisResults!$S$2:$S$1666='AE_SOC_PT Display'!$C225),"")</f>
        <v>(  0.0)</v>
      </c>
    </row>
    <row r="226" spans="2:8" x14ac:dyDescent="0.45">
      <c r="B226" s="9" t="str">
        <v>INFECTIONS AND INFESTATIONS</v>
      </c>
      <c r="C226" s="9" t="str">
        <v>VIRAL INFECTION</v>
      </c>
      <c r="D226" s="11" t="str">
        <v>Mth01_CatVar_ByGrp_n</v>
      </c>
      <c r="E226" s="9" t="str" cm="1">
        <f t="array" ref="E226">_xlfn._xlws.FILTER(AnalysisMethods!$H$2:$H$31,AnalysisMethods!$E$2:$E$31='AE_SOC_PT Display'!D226,"")</f>
        <v>n</v>
      </c>
      <c r="F226" s="10" t="str" cm="1">
        <f t="array" ref="F226">_xlfn._xlws.FILTER(AnalysisResults!$U$2:$U$1666,(AnalysisResults!$E$2:$E$1666='AE_SOC_PT Display'!$D226)*(AnalysisResults!$I$2:$I$1666='AE_SOC_PT Display'!F$4)*(AnalysisResults!$O$2:$O$1666='AE_SOC_PT Display'!$B226)*(AnalysisResults!$S$2:$S$1666='AE_SOC_PT Display'!$C226),"")</f>
        <v>0</v>
      </c>
      <c r="G226" s="10" t="str" cm="1">
        <f t="array" ref="G226">_xlfn._xlws.FILTER(AnalysisResults!$U$2:$U$1666,(AnalysisResults!$E$2:$E$1666='AE_SOC_PT Display'!$D226)*(AnalysisResults!$I$2:$I$1666='AE_SOC_PT Display'!G$4)*(AnalysisResults!$O$2:$O$1666='AE_SOC_PT Display'!$B226)*(AnalysisResults!$S$2:$S$1666='AE_SOC_PT Display'!$C226),"")</f>
        <v>1</v>
      </c>
      <c r="H226" s="10" t="str" cm="1">
        <f t="array" ref="H226">_xlfn._xlws.FILTER(AnalysisResults!$U$2:$U$1666,(AnalysisResults!$E$2:$E$1666='AE_SOC_PT Display'!$D226)*(AnalysisResults!$I$2:$I$1666='AE_SOC_PT Display'!H$4)*(AnalysisResults!$O$2:$O$1666='AE_SOC_PT Display'!$B226)*(AnalysisResults!$S$2:$S$1666='AE_SOC_PT Display'!$C226),"")</f>
        <v>0</v>
      </c>
    </row>
    <row r="227" spans="2:8" x14ac:dyDescent="0.45">
      <c r="B227" s="9" t="str">
        <v>INFECTIONS AND INFESTATIONS</v>
      </c>
      <c r="C227" s="9" t="str">
        <v>VIRAL INFECTION</v>
      </c>
      <c r="D227" s="11" t="str">
        <v>Mth01_CatVar_ByGrp_pct</v>
      </c>
      <c r="E227" s="9" t="str" cm="1">
        <f t="array" ref="E227">_xlfn._xlws.FILTER(AnalysisMethods!$H$2:$H$31,AnalysisMethods!$E$2:$E$31='AE_SOC_PT Display'!D227,"")</f>
        <v>%</v>
      </c>
      <c r="F227" s="10" t="str" cm="1">
        <f t="array" ref="F227">_xlfn._xlws.FILTER(AnalysisResults!$U$2:$U$1666,(AnalysisResults!$E$2:$E$1666='AE_SOC_PT Display'!$D227)*(AnalysisResults!$I$2:$I$1666='AE_SOC_PT Display'!F$4)*(AnalysisResults!$O$2:$O$1666='AE_SOC_PT Display'!$B227)*(AnalysisResults!$S$2:$S$1666='AE_SOC_PT Display'!$C227),"")</f>
        <v>(  0.0)</v>
      </c>
      <c r="G227" s="10" t="str" cm="1">
        <f t="array" ref="G227">_xlfn._xlws.FILTER(AnalysisResults!$U$2:$U$1666,(AnalysisResults!$E$2:$E$1666='AE_SOC_PT Display'!$D227)*(AnalysisResults!$I$2:$I$1666='AE_SOC_PT Display'!G$4)*(AnalysisResults!$O$2:$O$1666='AE_SOC_PT Display'!$B227)*(AnalysisResults!$S$2:$S$1666='AE_SOC_PT Display'!$C227),"")</f>
        <v>(  1.2)</v>
      </c>
      <c r="H227" s="10" t="str" cm="1">
        <f t="array" ref="H227">_xlfn._xlws.FILTER(AnalysisResults!$U$2:$U$1666,(AnalysisResults!$E$2:$E$1666='AE_SOC_PT Display'!$D227)*(AnalysisResults!$I$2:$I$1666='AE_SOC_PT Display'!H$4)*(AnalysisResults!$O$2:$O$1666='AE_SOC_PT Display'!$B227)*(AnalysisResults!$S$2:$S$1666='AE_SOC_PT Display'!$C227),"")</f>
        <v>(  0.0)</v>
      </c>
    </row>
    <row r="228" spans="2:8" x14ac:dyDescent="0.45">
      <c r="B228" s="9" t="str">
        <v>INJURY, POISONING AND PROCEDURAL COMPLICATIONS</v>
      </c>
      <c r="C228" s="9" t="str">
        <v/>
      </c>
      <c r="D228" s="11" t="str">
        <v>Mth01_CatVar_ByGrp_n</v>
      </c>
      <c r="E228" s="9" t="str" cm="1">
        <f t="array" ref="E228">_xlfn._xlws.FILTER(AnalysisMethods!$H$2:$H$31,AnalysisMethods!$E$2:$E$31='AE_SOC_PT Display'!D228,"")</f>
        <v>n</v>
      </c>
      <c r="F228" s="10" t="str" cm="1">
        <f t="array" ref="F228">_xlfn._xlws.FILTER(AnalysisResults!$U$2:$U$1666,(AnalysisResults!$E$2:$E$1666='AE_SOC_PT Display'!$D228)*(AnalysisResults!$I$2:$I$1666='AE_SOC_PT Display'!F$4)*(AnalysisResults!$O$2:$O$1666='AE_SOC_PT Display'!$B228)*(AnalysisResults!$S$2:$S$1666='AE_SOC_PT Display'!$C228),"")</f>
        <v>4</v>
      </c>
      <c r="G228" s="10" t="str" cm="1">
        <f t="array" ref="G228">_xlfn._xlws.FILTER(AnalysisResults!$U$2:$U$1666,(AnalysisResults!$E$2:$E$1666='AE_SOC_PT Display'!$D228)*(AnalysisResults!$I$2:$I$1666='AE_SOC_PT Display'!G$4)*(AnalysisResults!$O$2:$O$1666='AE_SOC_PT Display'!$B228)*(AnalysisResults!$S$2:$S$1666='AE_SOC_PT Display'!$C228),"")</f>
        <v>5</v>
      </c>
      <c r="H228" s="10" t="str" cm="1">
        <f t="array" ref="H228">_xlfn._xlws.FILTER(AnalysisResults!$U$2:$U$1666,(AnalysisResults!$E$2:$E$1666='AE_SOC_PT Display'!$D228)*(AnalysisResults!$I$2:$I$1666='AE_SOC_PT Display'!H$4)*(AnalysisResults!$O$2:$O$1666='AE_SOC_PT Display'!$B228)*(AnalysisResults!$S$2:$S$1666='AE_SOC_PT Display'!$C228),"")</f>
        <v>5</v>
      </c>
    </row>
    <row r="229" spans="2:8" x14ac:dyDescent="0.45">
      <c r="B229" s="9" t="str">
        <v>INJURY, POISONING AND PROCEDURAL COMPLICATIONS</v>
      </c>
      <c r="C229" s="9" t="str">
        <v/>
      </c>
      <c r="D229" s="11" t="str">
        <v>Mth01_CatVar_ByGrp_pct</v>
      </c>
      <c r="E229" s="9" t="str" cm="1">
        <f t="array" ref="E229">_xlfn._xlws.FILTER(AnalysisMethods!$H$2:$H$31,AnalysisMethods!$E$2:$E$31='AE_SOC_PT Display'!D229,"")</f>
        <v>%</v>
      </c>
      <c r="F229" s="10" t="str" cm="1">
        <f t="array" ref="F229">_xlfn._xlws.FILTER(AnalysisResults!$U$2:$U$1666,(AnalysisResults!$E$2:$E$1666='AE_SOC_PT Display'!$D229)*(AnalysisResults!$I$2:$I$1666='AE_SOC_PT Display'!F$4)*(AnalysisResults!$O$2:$O$1666='AE_SOC_PT Display'!$B229)*(AnalysisResults!$S$2:$S$1666='AE_SOC_PT Display'!$C229),"")</f>
        <v>(  4.7)</v>
      </c>
      <c r="G229" s="10" t="str" cm="1">
        <f t="array" ref="G229">_xlfn._xlws.FILTER(AnalysisResults!$U$2:$U$1666,(AnalysisResults!$E$2:$E$1666='AE_SOC_PT Display'!$D229)*(AnalysisResults!$I$2:$I$1666='AE_SOC_PT Display'!G$4)*(AnalysisResults!$O$2:$O$1666='AE_SOC_PT Display'!$B229)*(AnalysisResults!$S$2:$S$1666='AE_SOC_PT Display'!$C229),"")</f>
        <v>(  6.0)</v>
      </c>
      <c r="H229" s="10" t="str" cm="1">
        <f t="array" ref="H229">_xlfn._xlws.FILTER(AnalysisResults!$U$2:$U$1666,(AnalysisResults!$E$2:$E$1666='AE_SOC_PT Display'!$D229)*(AnalysisResults!$I$2:$I$1666='AE_SOC_PT Display'!H$4)*(AnalysisResults!$O$2:$O$1666='AE_SOC_PT Display'!$B229)*(AnalysisResults!$S$2:$S$1666='AE_SOC_PT Display'!$C229),"")</f>
        <v>(  6.0)</v>
      </c>
    </row>
    <row r="230" spans="2:8" x14ac:dyDescent="0.45">
      <c r="B230" s="9" t="str">
        <v>INJURY, POISONING AND PROCEDURAL COMPLICATIONS</v>
      </c>
      <c r="C230" s="9" t="str">
        <v>CONTUSION</v>
      </c>
      <c r="D230" s="11" t="str">
        <v>Mth01_CatVar_ByGrp_n</v>
      </c>
      <c r="E230" s="9" t="str" cm="1">
        <f t="array" ref="E230">_xlfn._xlws.FILTER(AnalysisMethods!$H$2:$H$31,AnalysisMethods!$E$2:$E$31='AE_SOC_PT Display'!D230,"")</f>
        <v>n</v>
      </c>
      <c r="F230" s="10" t="str" cm="1">
        <f t="array" ref="F230">_xlfn._xlws.FILTER(AnalysisResults!$U$2:$U$1666,(AnalysisResults!$E$2:$E$1666='AE_SOC_PT Display'!$D230)*(AnalysisResults!$I$2:$I$1666='AE_SOC_PT Display'!F$4)*(AnalysisResults!$O$2:$O$1666='AE_SOC_PT Display'!$B230)*(AnalysisResults!$S$2:$S$1666='AE_SOC_PT Display'!$C230),"")</f>
        <v>1</v>
      </c>
      <c r="G230" s="10" t="str" cm="1">
        <f t="array" ref="G230">_xlfn._xlws.FILTER(AnalysisResults!$U$2:$U$1666,(AnalysisResults!$E$2:$E$1666='AE_SOC_PT Display'!$D230)*(AnalysisResults!$I$2:$I$1666='AE_SOC_PT Display'!G$4)*(AnalysisResults!$O$2:$O$1666='AE_SOC_PT Display'!$B230)*(AnalysisResults!$S$2:$S$1666='AE_SOC_PT Display'!$C230),"")</f>
        <v>1</v>
      </c>
      <c r="H230" s="10" t="str" cm="1">
        <f t="array" ref="H230">_xlfn._xlws.FILTER(AnalysisResults!$U$2:$U$1666,(AnalysisResults!$E$2:$E$1666='AE_SOC_PT Display'!$D230)*(AnalysisResults!$I$2:$I$1666='AE_SOC_PT Display'!H$4)*(AnalysisResults!$O$2:$O$1666='AE_SOC_PT Display'!$B230)*(AnalysisResults!$S$2:$S$1666='AE_SOC_PT Display'!$C230),"")</f>
        <v>2</v>
      </c>
    </row>
    <row r="231" spans="2:8" x14ac:dyDescent="0.45">
      <c r="B231" s="9" t="str">
        <v>INJURY, POISONING AND PROCEDURAL COMPLICATIONS</v>
      </c>
      <c r="C231" s="9" t="str">
        <v>CONTUSION</v>
      </c>
      <c r="D231" s="11" t="str">
        <v>Mth01_CatVar_ByGrp_pct</v>
      </c>
      <c r="E231" s="9" t="str" cm="1">
        <f t="array" ref="E231">_xlfn._xlws.FILTER(AnalysisMethods!$H$2:$H$31,AnalysisMethods!$E$2:$E$31='AE_SOC_PT Display'!D231,"")</f>
        <v>%</v>
      </c>
      <c r="F231" s="10" t="str" cm="1">
        <f t="array" ref="F231">_xlfn._xlws.FILTER(AnalysisResults!$U$2:$U$1666,(AnalysisResults!$E$2:$E$1666='AE_SOC_PT Display'!$D231)*(AnalysisResults!$I$2:$I$1666='AE_SOC_PT Display'!F$4)*(AnalysisResults!$O$2:$O$1666='AE_SOC_PT Display'!$B231)*(AnalysisResults!$S$2:$S$1666='AE_SOC_PT Display'!$C231),"")</f>
        <v>(  1.2)</v>
      </c>
      <c r="G231" s="10" t="str" cm="1">
        <f t="array" ref="G231">_xlfn._xlws.FILTER(AnalysisResults!$U$2:$U$1666,(AnalysisResults!$E$2:$E$1666='AE_SOC_PT Display'!$D231)*(AnalysisResults!$I$2:$I$1666='AE_SOC_PT Display'!G$4)*(AnalysisResults!$O$2:$O$1666='AE_SOC_PT Display'!$B231)*(AnalysisResults!$S$2:$S$1666='AE_SOC_PT Display'!$C231),"")</f>
        <v>(  1.2)</v>
      </c>
      <c r="H231" s="10" t="str" cm="1">
        <f t="array" ref="H231">_xlfn._xlws.FILTER(AnalysisResults!$U$2:$U$1666,(AnalysisResults!$E$2:$E$1666='AE_SOC_PT Display'!$D231)*(AnalysisResults!$I$2:$I$1666='AE_SOC_PT Display'!H$4)*(AnalysisResults!$O$2:$O$1666='AE_SOC_PT Display'!$B231)*(AnalysisResults!$S$2:$S$1666='AE_SOC_PT Display'!$C231),"")</f>
        <v>(  2.4)</v>
      </c>
    </row>
    <row r="232" spans="2:8" x14ac:dyDescent="0.45">
      <c r="B232" s="9" t="str">
        <v>INJURY, POISONING AND PROCEDURAL COMPLICATIONS</v>
      </c>
      <c r="C232" s="9" t="str">
        <v>EXCORIATION</v>
      </c>
      <c r="D232" s="11" t="str">
        <v>Mth01_CatVar_ByGrp_n</v>
      </c>
      <c r="E232" s="9" t="str" cm="1">
        <f t="array" ref="E232">_xlfn._xlws.FILTER(AnalysisMethods!$H$2:$H$31,AnalysisMethods!$E$2:$E$31='AE_SOC_PT Display'!D232,"")</f>
        <v>n</v>
      </c>
      <c r="F232" s="10" t="str" cm="1">
        <f t="array" ref="F232">_xlfn._xlws.FILTER(AnalysisResults!$U$2:$U$1666,(AnalysisResults!$E$2:$E$1666='AE_SOC_PT Display'!$D232)*(AnalysisResults!$I$2:$I$1666='AE_SOC_PT Display'!F$4)*(AnalysisResults!$O$2:$O$1666='AE_SOC_PT Display'!$B232)*(AnalysisResults!$S$2:$S$1666='AE_SOC_PT Display'!$C232),"")</f>
        <v>2</v>
      </c>
      <c r="G232" s="10" t="str" cm="1">
        <f t="array" ref="G232">_xlfn._xlws.FILTER(AnalysisResults!$U$2:$U$1666,(AnalysisResults!$E$2:$E$1666='AE_SOC_PT Display'!$D232)*(AnalysisResults!$I$2:$I$1666='AE_SOC_PT Display'!G$4)*(AnalysisResults!$O$2:$O$1666='AE_SOC_PT Display'!$B232)*(AnalysisResults!$S$2:$S$1666='AE_SOC_PT Display'!$C232),"")</f>
        <v>1</v>
      </c>
      <c r="H232" s="10" t="str" cm="1">
        <f t="array" ref="H232">_xlfn._xlws.FILTER(AnalysisResults!$U$2:$U$1666,(AnalysisResults!$E$2:$E$1666='AE_SOC_PT Display'!$D232)*(AnalysisResults!$I$2:$I$1666='AE_SOC_PT Display'!H$4)*(AnalysisResults!$O$2:$O$1666='AE_SOC_PT Display'!$B232)*(AnalysisResults!$S$2:$S$1666='AE_SOC_PT Display'!$C232),"")</f>
        <v>1</v>
      </c>
    </row>
    <row r="233" spans="2:8" x14ac:dyDescent="0.45">
      <c r="B233" s="9" t="str">
        <v>INJURY, POISONING AND PROCEDURAL COMPLICATIONS</v>
      </c>
      <c r="C233" s="9" t="str">
        <v>EXCORIATION</v>
      </c>
      <c r="D233" s="11" t="str">
        <v>Mth01_CatVar_ByGrp_pct</v>
      </c>
      <c r="E233" s="9" t="str" cm="1">
        <f t="array" ref="E233">_xlfn._xlws.FILTER(AnalysisMethods!$H$2:$H$31,AnalysisMethods!$E$2:$E$31='AE_SOC_PT Display'!D233,"")</f>
        <v>%</v>
      </c>
      <c r="F233" s="10" t="str" cm="1">
        <f t="array" ref="F233">_xlfn._xlws.FILTER(AnalysisResults!$U$2:$U$1666,(AnalysisResults!$E$2:$E$1666='AE_SOC_PT Display'!$D233)*(AnalysisResults!$I$2:$I$1666='AE_SOC_PT Display'!F$4)*(AnalysisResults!$O$2:$O$1666='AE_SOC_PT Display'!$B233)*(AnalysisResults!$S$2:$S$1666='AE_SOC_PT Display'!$C233),"")</f>
        <v>(  2.3)</v>
      </c>
      <c r="G233" s="10" t="str" cm="1">
        <f t="array" ref="G233">_xlfn._xlws.FILTER(AnalysisResults!$U$2:$U$1666,(AnalysisResults!$E$2:$E$1666='AE_SOC_PT Display'!$D233)*(AnalysisResults!$I$2:$I$1666='AE_SOC_PT Display'!G$4)*(AnalysisResults!$O$2:$O$1666='AE_SOC_PT Display'!$B233)*(AnalysisResults!$S$2:$S$1666='AE_SOC_PT Display'!$C233),"")</f>
        <v>(  1.2)</v>
      </c>
      <c r="H233" s="10" t="str" cm="1">
        <f t="array" ref="H233">_xlfn._xlws.FILTER(AnalysisResults!$U$2:$U$1666,(AnalysisResults!$E$2:$E$1666='AE_SOC_PT Display'!$D233)*(AnalysisResults!$I$2:$I$1666='AE_SOC_PT Display'!H$4)*(AnalysisResults!$O$2:$O$1666='AE_SOC_PT Display'!$B233)*(AnalysisResults!$S$2:$S$1666='AE_SOC_PT Display'!$C233),"")</f>
        <v>(  1.2)</v>
      </c>
    </row>
    <row r="234" spans="2:8" x14ac:dyDescent="0.45">
      <c r="B234" s="9" t="str">
        <v>INJURY, POISONING AND PROCEDURAL COMPLICATIONS</v>
      </c>
      <c r="C234" s="9" t="str">
        <v>FACIAL BONES FRACTURE</v>
      </c>
      <c r="D234" s="11" t="str">
        <v>Mth01_CatVar_ByGrp_n</v>
      </c>
      <c r="E234" s="9" t="str" cm="1">
        <f t="array" ref="E234">_xlfn._xlws.FILTER(AnalysisMethods!$H$2:$H$31,AnalysisMethods!$E$2:$E$31='AE_SOC_PT Display'!D234,"")</f>
        <v>n</v>
      </c>
      <c r="F234" s="10" t="str" cm="1">
        <f t="array" ref="F234">_xlfn._xlws.FILTER(AnalysisResults!$U$2:$U$1666,(AnalysisResults!$E$2:$E$1666='AE_SOC_PT Display'!$D234)*(AnalysisResults!$I$2:$I$1666='AE_SOC_PT Display'!F$4)*(AnalysisResults!$O$2:$O$1666='AE_SOC_PT Display'!$B234)*(AnalysisResults!$S$2:$S$1666='AE_SOC_PT Display'!$C234),"")</f>
        <v>0</v>
      </c>
      <c r="G234" s="10" t="str" cm="1">
        <f t="array" ref="G234">_xlfn._xlws.FILTER(AnalysisResults!$U$2:$U$1666,(AnalysisResults!$E$2:$E$1666='AE_SOC_PT Display'!$D234)*(AnalysisResults!$I$2:$I$1666='AE_SOC_PT Display'!G$4)*(AnalysisResults!$O$2:$O$1666='AE_SOC_PT Display'!$B234)*(AnalysisResults!$S$2:$S$1666='AE_SOC_PT Display'!$C234),"")</f>
        <v>0</v>
      </c>
      <c r="H234" s="10" t="str" cm="1">
        <f t="array" ref="H234">_xlfn._xlws.FILTER(AnalysisResults!$U$2:$U$1666,(AnalysisResults!$E$2:$E$1666='AE_SOC_PT Display'!$D234)*(AnalysisResults!$I$2:$I$1666='AE_SOC_PT Display'!H$4)*(AnalysisResults!$O$2:$O$1666='AE_SOC_PT Display'!$B234)*(AnalysisResults!$S$2:$S$1666='AE_SOC_PT Display'!$C234),"")</f>
        <v>1</v>
      </c>
    </row>
    <row r="235" spans="2:8" x14ac:dyDescent="0.45">
      <c r="B235" s="9" t="str">
        <v>INJURY, POISONING AND PROCEDURAL COMPLICATIONS</v>
      </c>
      <c r="C235" s="9" t="str">
        <v>FACIAL BONES FRACTURE</v>
      </c>
      <c r="D235" s="11" t="str">
        <v>Mth01_CatVar_ByGrp_pct</v>
      </c>
      <c r="E235" s="9" t="str" cm="1">
        <f t="array" ref="E235">_xlfn._xlws.FILTER(AnalysisMethods!$H$2:$H$31,AnalysisMethods!$E$2:$E$31='AE_SOC_PT Display'!D235,"")</f>
        <v>%</v>
      </c>
      <c r="F235" s="10" t="str" cm="1">
        <f t="array" ref="F235">_xlfn._xlws.FILTER(AnalysisResults!$U$2:$U$1666,(AnalysisResults!$E$2:$E$1666='AE_SOC_PT Display'!$D235)*(AnalysisResults!$I$2:$I$1666='AE_SOC_PT Display'!F$4)*(AnalysisResults!$O$2:$O$1666='AE_SOC_PT Display'!$B235)*(AnalysisResults!$S$2:$S$1666='AE_SOC_PT Display'!$C235),"")</f>
        <v>(  0.0)</v>
      </c>
      <c r="G235" s="10" t="str" cm="1">
        <f t="array" ref="G235">_xlfn._xlws.FILTER(AnalysisResults!$U$2:$U$1666,(AnalysisResults!$E$2:$E$1666='AE_SOC_PT Display'!$D235)*(AnalysisResults!$I$2:$I$1666='AE_SOC_PT Display'!G$4)*(AnalysisResults!$O$2:$O$1666='AE_SOC_PT Display'!$B235)*(AnalysisResults!$S$2:$S$1666='AE_SOC_PT Display'!$C235),"")</f>
        <v>(  0.0)</v>
      </c>
      <c r="H235" s="10" t="str" cm="1">
        <f t="array" ref="H235">_xlfn._xlws.FILTER(AnalysisResults!$U$2:$U$1666,(AnalysisResults!$E$2:$E$1666='AE_SOC_PT Display'!$D235)*(AnalysisResults!$I$2:$I$1666='AE_SOC_PT Display'!H$4)*(AnalysisResults!$O$2:$O$1666='AE_SOC_PT Display'!$B235)*(AnalysisResults!$S$2:$S$1666='AE_SOC_PT Display'!$C235),"")</f>
        <v>(  1.2)</v>
      </c>
    </row>
    <row r="236" spans="2:8" x14ac:dyDescent="0.45">
      <c r="B236" s="9" t="str">
        <v>INJURY, POISONING AND PROCEDURAL COMPLICATIONS</v>
      </c>
      <c r="C236" s="9" t="str">
        <v>FALL</v>
      </c>
      <c r="D236" s="11" t="str">
        <v>Mth01_CatVar_ByGrp_n</v>
      </c>
      <c r="E236" s="9" t="str" cm="1">
        <f t="array" ref="E236">_xlfn._xlws.FILTER(AnalysisMethods!$H$2:$H$31,AnalysisMethods!$E$2:$E$31='AE_SOC_PT Display'!D236,"")</f>
        <v>n</v>
      </c>
      <c r="F236" s="10" t="str" cm="1">
        <f t="array" ref="F236">_xlfn._xlws.FILTER(AnalysisResults!$U$2:$U$1666,(AnalysisResults!$E$2:$E$1666='AE_SOC_PT Display'!$D236)*(AnalysisResults!$I$2:$I$1666='AE_SOC_PT Display'!F$4)*(AnalysisResults!$O$2:$O$1666='AE_SOC_PT Display'!$B236)*(AnalysisResults!$S$2:$S$1666='AE_SOC_PT Display'!$C236),"")</f>
        <v>1</v>
      </c>
      <c r="G236" s="10" t="str" cm="1">
        <f t="array" ref="G236">_xlfn._xlws.FILTER(AnalysisResults!$U$2:$U$1666,(AnalysisResults!$E$2:$E$1666='AE_SOC_PT Display'!$D236)*(AnalysisResults!$I$2:$I$1666='AE_SOC_PT Display'!G$4)*(AnalysisResults!$O$2:$O$1666='AE_SOC_PT Display'!$B236)*(AnalysisResults!$S$2:$S$1666='AE_SOC_PT Display'!$C236),"")</f>
        <v>2</v>
      </c>
      <c r="H236" s="10" t="str" cm="1">
        <f t="array" ref="H236">_xlfn._xlws.FILTER(AnalysisResults!$U$2:$U$1666,(AnalysisResults!$E$2:$E$1666='AE_SOC_PT Display'!$D236)*(AnalysisResults!$I$2:$I$1666='AE_SOC_PT Display'!H$4)*(AnalysisResults!$O$2:$O$1666='AE_SOC_PT Display'!$B236)*(AnalysisResults!$S$2:$S$1666='AE_SOC_PT Display'!$C236),"")</f>
        <v>1</v>
      </c>
    </row>
    <row r="237" spans="2:8" x14ac:dyDescent="0.45">
      <c r="B237" s="9" t="str">
        <v>INJURY, POISONING AND PROCEDURAL COMPLICATIONS</v>
      </c>
      <c r="C237" s="9" t="str">
        <v>FALL</v>
      </c>
      <c r="D237" s="11" t="str">
        <v>Mth01_CatVar_ByGrp_pct</v>
      </c>
      <c r="E237" s="9" t="str" cm="1">
        <f t="array" ref="E237">_xlfn._xlws.FILTER(AnalysisMethods!$H$2:$H$31,AnalysisMethods!$E$2:$E$31='AE_SOC_PT Display'!D237,"")</f>
        <v>%</v>
      </c>
      <c r="F237" s="10" t="str" cm="1">
        <f t="array" ref="F237">_xlfn._xlws.FILTER(AnalysisResults!$U$2:$U$1666,(AnalysisResults!$E$2:$E$1666='AE_SOC_PT Display'!$D237)*(AnalysisResults!$I$2:$I$1666='AE_SOC_PT Display'!F$4)*(AnalysisResults!$O$2:$O$1666='AE_SOC_PT Display'!$B237)*(AnalysisResults!$S$2:$S$1666='AE_SOC_PT Display'!$C237),"")</f>
        <v>(  1.2)</v>
      </c>
      <c r="G237" s="10" t="str" cm="1">
        <f t="array" ref="G237">_xlfn._xlws.FILTER(AnalysisResults!$U$2:$U$1666,(AnalysisResults!$E$2:$E$1666='AE_SOC_PT Display'!$D237)*(AnalysisResults!$I$2:$I$1666='AE_SOC_PT Display'!G$4)*(AnalysisResults!$O$2:$O$1666='AE_SOC_PT Display'!$B237)*(AnalysisResults!$S$2:$S$1666='AE_SOC_PT Display'!$C237),"")</f>
        <v>(  2.4)</v>
      </c>
      <c r="H237" s="10" t="str" cm="1">
        <f t="array" ref="H237">_xlfn._xlws.FILTER(AnalysisResults!$U$2:$U$1666,(AnalysisResults!$E$2:$E$1666='AE_SOC_PT Display'!$D237)*(AnalysisResults!$I$2:$I$1666='AE_SOC_PT Display'!H$4)*(AnalysisResults!$O$2:$O$1666='AE_SOC_PT Display'!$B237)*(AnalysisResults!$S$2:$S$1666='AE_SOC_PT Display'!$C237),"")</f>
        <v>(  1.2)</v>
      </c>
    </row>
    <row r="238" spans="2:8" x14ac:dyDescent="0.45">
      <c r="B238" s="9" t="str">
        <v>INJURY, POISONING AND PROCEDURAL COMPLICATIONS</v>
      </c>
      <c r="C238" s="9" t="str">
        <v>HIP FRACTURE</v>
      </c>
      <c r="D238" s="11" t="str">
        <v>Mth01_CatVar_ByGrp_n</v>
      </c>
      <c r="E238" s="9" t="str" cm="1">
        <f t="array" ref="E238">_xlfn._xlws.FILTER(AnalysisMethods!$H$2:$H$31,AnalysisMethods!$E$2:$E$31='AE_SOC_PT Display'!D238,"")</f>
        <v>n</v>
      </c>
      <c r="F238" s="10" t="str" cm="1">
        <f t="array" ref="F238">_xlfn._xlws.FILTER(AnalysisResults!$U$2:$U$1666,(AnalysisResults!$E$2:$E$1666='AE_SOC_PT Display'!$D238)*(AnalysisResults!$I$2:$I$1666='AE_SOC_PT Display'!F$4)*(AnalysisResults!$O$2:$O$1666='AE_SOC_PT Display'!$B238)*(AnalysisResults!$S$2:$S$1666='AE_SOC_PT Display'!$C238),"")</f>
        <v>1</v>
      </c>
      <c r="G238" s="10" t="str" cm="1">
        <f t="array" ref="G238">_xlfn._xlws.FILTER(AnalysisResults!$U$2:$U$1666,(AnalysisResults!$E$2:$E$1666='AE_SOC_PT Display'!$D238)*(AnalysisResults!$I$2:$I$1666='AE_SOC_PT Display'!G$4)*(AnalysisResults!$O$2:$O$1666='AE_SOC_PT Display'!$B238)*(AnalysisResults!$S$2:$S$1666='AE_SOC_PT Display'!$C238),"")</f>
        <v>0</v>
      </c>
      <c r="H238" s="10" t="str" cm="1">
        <f t="array" ref="H238">_xlfn._xlws.FILTER(AnalysisResults!$U$2:$U$1666,(AnalysisResults!$E$2:$E$1666='AE_SOC_PT Display'!$D238)*(AnalysisResults!$I$2:$I$1666='AE_SOC_PT Display'!H$4)*(AnalysisResults!$O$2:$O$1666='AE_SOC_PT Display'!$B238)*(AnalysisResults!$S$2:$S$1666='AE_SOC_PT Display'!$C238),"")</f>
        <v>2</v>
      </c>
    </row>
    <row r="239" spans="2:8" x14ac:dyDescent="0.45">
      <c r="B239" s="9" t="str">
        <v>INJURY, POISONING AND PROCEDURAL COMPLICATIONS</v>
      </c>
      <c r="C239" s="9" t="str">
        <v>HIP FRACTURE</v>
      </c>
      <c r="D239" s="11" t="str">
        <v>Mth01_CatVar_ByGrp_pct</v>
      </c>
      <c r="E239" s="9" t="str" cm="1">
        <f t="array" ref="E239">_xlfn._xlws.FILTER(AnalysisMethods!$H$2:$H$31,AnalysisMethods!$E$2:$E$31='AE_SOC_PT Display'!D239,"")</f>
        <v>%</v>
      </c>
      <c r="F239" s="10" t="str" cm="1">
        <f t="array" ref="F239">_xlfn._xlws.FILTER(AnalysisResults!$U$2:$U$1666,(AnalysisResults!$E$2:$E$1666='AE_SOC_PT Display'!$D239)*(AnalysisResults!$I$2:$I$1666='AE_SOC_PT Display'!F$4)*(AnalysisResults!$O$2:$O$1666='AE_SOC_PT Display'!$B239)*(AnalysisResults!$S$2:$S$1666='AE_SOC_PT Display'!$C239),"")</f>
        <v>(  1.2)</v>
      </c>
      <c r="G239" s="10" t="str" cm="1">
        <f t="array" ref="G239">_xlfn._xlws.FILTER(AnalysisResults!$U$2:$U$1666,(AnalysisResults!$E$2:$E$1666='AE_SOC_PT Display'!$D239)*(AnalysisResults!$I$2:$I$1666='AE_SOC_PT Display'!G$4)*(AnalysisResults!$O$2:$O$1666='AE_SOC_PT Display'!$B239)*(AnalysisResults!$S$2:$S$1666='AE_SOC_PT Display'!$C239),"")</f>
        <v>(  0.0)</v>
      </c>
      <c r="H239" s="10" t="str" cm="1">
        <f t="array" ref="H239">_xlfn._xlws.FILTER(AnalysisResults!$U$2:$U$1666,(AnalysisResults!$E$2:$E$1666='AE_SOC_PT Display'!$D239)*(AnalysisResults!$I$2:$I$1666='AE_SOC_PT Display'!H$4)*(AnalysisResults!$O$2:$O$1666='AE_SOC_PT Display'!$B239)*(AnalysisResults!$S$2:$S$1666='AE_SOC_PT Display'!$C239),"")</f>
        <v>(  2.4)</v>
      </c>
    </row>
    <row r="240" spans="2:8" x14ac:dyDescent="0.45">
      <c r="B240" s="9" t="str">
        <v>INJURY, POISONING AND PROCEDURAL COMPLICATIONS</v>
      </c>
      <c r="C240" s="9" t="str">
        <v>JOINT DISLOCATION</v>
      </c>
      <c r="D240" s="11" t="str">
        <v>Mth01_CatVar_ByGrp_n</v>
      </c>
      <c r="E240" s="9" t="str" cm="1">
        <f t="array" ref="E240">_xlfn._xlws.FILTER(AnalysisMethods!$H$2:$H$31,AnalysisMethods!$E$2:$E$31='AE_SOC_PT Display'!D240,"")</f>
        <v>n</v>
      </c>
      <c r="F240" s="10" t="str" cm="1">
        <f t="array" ref="F240">_xlfn._xlws.FILTER(AnalysisResults!$U$2:$U$1666,(AnalysisResults!$E$2:$E$1666='AE_SOC_PT Display'!$D240)*(AnalysisResults!$I$2:$I$1666='AE_SOC_PT Display'!F$4)*(AnalysisResults!$O$2:$O$1666='AE_SOC_PT Display'!$B240)*(AnalysisResults!$S$2:$S$1666='AE_SOC_PT Display'!$C240),"")</f>
        <v>0</v>
      </c>
      <c r="G240" s="10" t="str" cm="1">
        <f t="array" ref="G240">_xlfn._xlws.FILTER(AnalysisResults!$U$2:$U$1666,(AnalysisResults!$E$2:$E$1666='AE_SOC_PT Display'!$D240)*(AnalysisResults!$I$2:$I$1666='AE_SOC_PT Display'!G$4)*(AnalysisResults!$O$2:$O$1666='AE_SOC_PT Display'!$B240)*(AnalysisResults!$S$2:$S$1666='AE_SOC_PT Display'!$C240),"")</f>
        <v>1</v>
      </c>
      <c r="H240" s="10" t="str" cm="1">
        <f t="array" ref="H240">_xlfn._xlws.FILTER(AnalysisResults!$U$2:$U$1666,(AnalysisResults!$E$2:$E$1666='AE_SOC_PT Display'!$D240)*(AnalysisResults!$I$2:$I$1666='AE_SOC_PT Display'!H$4)*(AnalysisResults!$O$2:$O$1666='AE_SOC_PT Display'!$B240)*(AnalysisResults!$S$2:$S$1666='AE_SOC_PT Display'!$C240),"")</f>
        <v>0</v>
      </c>
    </row>
    <row r="241" spans="2:8" x14ac:dyDescent="0.45">
      <c r="B241" s="9" t="str">
        <v>INJURY, POISONING AND PROCEDURAL COMPLICATIONS</v>
      </c>
      <c r="C241" s="9" t="str">
        <v>JOINT DISLOCATION</v>
      </c>
      <c r="D241" s="11" t="str">
        <v>Mth01_CatVar_ByGrp_pct</v>
      </c>
      <c r="E241" s="9" t="str" cm="1">
        <f t="array" ref="E241">_xlfn._xlws.FILTER(AnalysisMethods!$H$2:$H$31,AnalysisMethods!$E$2:$E$31='AE_SOC_PT Display'!D241,"")</f>
        <v>%</v>
      </c>
      <c r="F241" s="10" t="str" cm="1">
        <f t="array" ref="F241">_xlfn._xlws.FILTER(AnalysisResults!$U$2:$U$1666,(AnalysisResults!$E$2:$E$1666='AE_SOC_PT Display'!$D241)*(AnalysisResults!$I$2:$I$1666='AE_SOC_PT Display'!F$4)*(AnalysisResults!$O$2:$O$1666='AE_SOC_PT Display'!$B241)*(AnalysisResults!$S$2:$S$1666='AE_SOC_PT Display'!$C241),"")</f>
        <v>(  0.0)</v>
      </c>
      <c r="G241" s="10" t="str" cm="1">
        <f t="array" ref="G241">_xlfn._xlws.FILTER(AnalysisResults!$U$2:$U$1666,(AnalysisResults!$E$2:$E$1666='AE_SOC_PT Display'!$D241)*(AnalysisResults!$I$2:$I$1666='AE_SOC_PT Display'!G$4)*(AnalysisResults!$O$2:$O$1666='AE_SOC_PT Display'!$B241)*(AnalysisResults!$S$2:$S$1666='AE_SOC_PT Display'!$C241),"")</f>
        <v>(  1.2)</v>
      </c>
      <c r="H241" s="10" t="str" cm="1">
        <f t="array" ref="H241">_xlfn._xlws.FILTER(AnalysisResults!$U$2:$U$1666,(AnalysisResults!$E$2:$E$1666='AE_SOC_PT Display'!$D241)*(AnalysisResults!$I$2:$I$1666='AE_SOC_PT Display'!H$4)*(AnalysisResults!$O$2:$O$1666='AE_SOC_PT Display'!$B241)*(AnalysisResults!$S$2:$S$1666='AE_SOC_PT Display'!$C241),"")</f>
        <v>(  0.0)</v>
      </c>
    </row>
    <row r="242" spans="2:8" x14ac:dyDescent="0.45">
      <c r="B242" s="9" t="str">
        <v>INJURY, POISONING AND PROCEDURAL COMPLICATIONS</v>
      </c>
      <c r="C242" s="9" t="str">
        <v>SKIN LACERATION</v>
      </c>
      <c r="D242" s="11" t="str">
        <v>Mth01_CatVar_ByGrp_n</v>
      </c>
      <c r="E242" s="9" t="str" cm="1">
        <f t="array" ref="E242">_xlfn._xlws.FILTER(AnalysisMethods!$H$2:$H$31,AnalysisMethods!$E$2:$E$31='AE_SOC_PT Display'!D242,"")</f>
        <v>n</v>
      </c>
      <c r="F242" s="10" t="str" cm="1">
        <f t="array" ref="F242">_xlfn._xlws.FILTER(AnalysisResults!$U$2:$U$1666,(AnalysisResults!$E$2:$E$1666='AE_SOC_PT Display'!$D242)*(AnalysisResults!$I$2:$I$1666='AE_SOC_PT Display'!F$4)*(AnalysisResults!$O$2:$O$1666='AE_SOC_PT Display'!$B242)*(AnalysisResults!$S$2:$S$1666='AE_SOC_PT Display'!$C242),"")</f>
        <v>1</v>
      </c>
      <c r="G242" s="10" t="str" cm="1">
        <f t="array" ref="G242">_xlfn._xlws.FILTER(AnalysisResults!$U$2:$U$1666,(AnalysisResults!$E$2:$E$1666='AE_SOC_PT Display'!$D242)*(AnalysisResults!$I$2:$I$1666='AE_SOC_PT Display'!G$4)*(AnalysisResults!$O$2:$O$1666='AE_SOC_PT Display'!$B242)*(AnalysisResults!$S$2:$S$1666='AE_SOC_PT Display'!$C242),"")</f>
        <v>2</v>
      </c>
      <c r="H242" s="10" t="str" cm="1">
        <f t="array" ref="H242">_xlfn._xlws.FILTER(AnalysisResults!$U$2:$U$1666,(AnalysisResults!$E$2:$E$1666='AE_SOC_PT Display'!$D242)*(AnalysisResults!$I$2:$I$1666='AE_SOC_PT Display'!H$4)*(AnalysisResults!$O$2:$O$1666='AE_SOC_PT Display'!$B242)*(AnalysisResults!$S$2:$S$1666='AE_SOC_PT Display'!$C242),"")</f>
        <v>0</v>
      </c>
    </row>
    <row r="243" spans="2:8" x14ac:dyDescent="0.45">
      <c r="B243" s="9" t="str">
        <v>INJURY, POISONING AND PROCEDURAL COMPLICATIONS</v>
      </c>
      <c r="C243" s="9" t="str">
        <v>SKIN LACERATION</v>
      </c>
      <c r="D243" s="11" t="str">
        <v>Mth01_CatVar_ByGrp_pct</v>
      </c>
      <c r="E243" s="9" t="str" cm="1">
        <f t="array" ref="E243">_xlfn._xlws.FILTER(AnalysisMethods!$H$2:$H$31,AnalysisMethods!$E$2:$E$31='AE_SOC_PT Display'!D243,"")</f>
        <v>%</v>
      </c>
      <c r="F243" s="10" t="str" cm="1">
        <f t="array" ref="F243">_xlfn._xlws.FILTER(AnalysisResults!$U$2:$U$1666,(AnalysisResults!$E$2:$E$1666='AE_SOC_PT Display'!$D243)*(AnalysisResults!$I$2:$I$1666='AE_SOC_PT Display'!F$4)*(AnalysisResults!$O$2:$O$1666='AE_SOC_PT Display'!$B243)*(AnalysisResults!$S$2:$S$1666='AE_SOC_PT Display'!$C243),"")</f>
        <v>(  1.2)</v>
      </c>
      <c r="G243" s="10" t="str" cm="1">
        <f t="array" ref="G243">_xlfn._xlws.FILTER(AnalysisResults!$U$2:$U$1666,(AnalysisResults!$E$2:$E$1666='AE_SOC_PT Display'!$D243)*(AnalysisResults!$I$2:$I$1666='AE_SOC_PT Display'!G$4)*(AnalysisResults!$O$2:$O$1666='AE_SOC_PT Display'!$B243)*(AnalysisResults!$S$2:$S$1666='AE_SOC_PT Display'!$C243),"")</f>
        <v>(  2.4)</v>
      </c>
      <c r="H243" s="10" t="str" cm="1">
        <f t="array" ref="H243">_xlfn._xlws.FILTER(AnalysisResults!$U$2:$U$1666,(AnalysisResults!$E$2:$E$1666='AE_SOC_PT Display'!$D243)*(AnalysisResults!$I$2:$I$1666='AE_SOC_PT Display'!H$4)*(AnalysisResults!$O$2:$O$1666='AE_SOC_PT Display'!$B243)*(AnalysisResults!$S$2:$S$1666='AE_SOC_PT Display'!$C243),"")</f>
        <v>(  0.0)</v>
      </c>
    </row>
    <row r="244" spans="2:8" x14ac:dyDescent="0.45">
      <c r="B244" s="9" t="str">
        <v>INJURY, POISONING AND PROCEDURAL COMPLICATIONS</v>
      </c>
      <c r="C244" s="9" t="str">
        <v>WOUND</v>
      </c>
      <c r="D244" s="11" t="str">
        <v>Mth01_CatVar_ByGrp_n</v>
      </c>
      <c r="E244" s="9" t="str" cm="1">
        <f t="array" ref="E244">_xlfn._xlws.FILTER(AnalysisMethods!$H$2:$H$31,AnalysisMethods!$E$2:$E$31='AE_SOC_PT Display'!D244,"")</f>
        <v>n</v>
      </c>
      <c r="F244" s="10" t="str" cm="1">
        <f t="array" ref="F244">_xlfn._xlws.FILTER(AnalysisResults!$U$2:$U$1666,(AnalysisResults!$E$2:$E$1666='AE_SOC_PT Display'!$D244)*(AnalysisResults!$I$2:$I$1666='AE_SOC_PT Display'!F$4)*(AnalysisResults!$O$2:$O$1666='AE_SOC_PT Display'!$B244)*(AnalysisResults!$S$2:$S$1666='AE_SOC_PT Display'!$C244),"")</f>
        <v>0</v>
      </c>
      <c r="G244" s="10" t="str" cm="1">
        <f t="array" ref="G244">_xlfn._xlws.FILTER(AnalysisResults!$U$2:$U$1666,(AnalysisResults!$E$2:$E$1666='AE_SOC_PT Display'!$D244)*(AnalysisResults!$I$2:$I$1666='AE_SOC_PT Display'!G$4)*(AnalysisResults!$O$2:$O$1666='AE_SOC_PT Display'!$B244)*(AnalysisResults!$S$2:$S$1666='AE_SOC_PT Display'!$C244),"")</f>
        <v>1</v>
      </c>
      <c r="H244" s="10" t="str" cm="1">
        <f t="array" ref="H244">_xlfn._xlws.FILTER(AnalysisResults!$U$2:$U$1666,(AnalysisResults!$E$2:$E$1666='AE_SOC_PT Display'!$D244)*(AnalysisResults!$I$2:$I$1666='AE_SOC_PT Display'!H$4)*(AnalysisResults!$O$2:$O$1666='AE_SOC_PT Display'!$B244)*(AnalysisResults!$S$2:$S$1666='AE_SOC_PT Display'!$C244),"")</f>
        <v>0</v>
      </c>
    </row>
    <row r="245" spans="2:8" x14ac:dyDescent="0.45">
      <c r="B245" s="9" t="str">
        <v>INJURY, POISONING AND PROCEDURAL COMPLICATIONS</v>
      </c>
      <c r="C245" s="9" t="str">
        <v>WOUND</v>
      </c>
      <c r="D245" s="11" t="str">
        <v>Mth01_CatVar_ByGrp_pct</v>
      </c>
      <c r="E245" s="9" t="str" cm="1">
        <f t="array" ref="E245">_xlfn._xlws.FILTER(AnalysisMethods!$H$2:$H$31,AnalysisMethods!$E$2:$E$31='AE_SOC_PT Display'!D245,"")</f>
        <v>%</v>
      </c>
      <c r="F245" s="10" t="str" cm="1">
        <f t="array" ref="F245">_xlfn._xlws.FILTER(AnalysisResults!$U$2:$U$1666,(AnalysisResults!$E$2:$E$1666='AE_SOC_PT Display'!$D245)*(AnalysisResults!$I$2:$I$1666='AE_SOC_PT Display'!F$4)*(AnalysisResults!$O$2:$O$1666='AE_SOC_PT Display'!$B245)*(AnalysisResults!$S$2:$S$1666='AE_SOC_PT Display'!$C245),"")</f>
        <v>(  0.0)</v>
      </c>
      <c r="G245" s="10" t="str" cm="1">
        <f t="array" ref="G245">_xlfn._xlws.FILTER(AnalysisResults!$U$2:$U$1666,(AnalysisResults!$E$2:$E$1666='AE_SOC_PT Display'!$D245)*(AnalysisResults!$I$2:$I$1666='AE_SOC_PT Display'!G$4)*(AnalysisResults!$O$2:$O$1666='AE_SOC_PT Display'!$B245)*(AnalysisResults!$S$2:$S$1666='AE_SOC_PT Display'!$C245),"")</f>
        <v>(  1.2)</v>
      </c>
      <c r="H245" s="10" t="str" cm="1">
        <f t="array" ref="H245">_xlfn._xlws.FILTER(AnalysisResults!$U$2:$U$1666,(AnalysisResults!$E$2:$E$1666='AE_SOC_PT Display'!$D245)*(AnalysisResults!$I$2:$I$1666='AE_SOC_PT Display'!H$4)*(AnalysisResults!$O$2:$O$1666='AE_SOC_PT Display'!$B245)*(AnalysisResults!$S$2:$S$1666='AE_SOC_PT Display'!$C245),"")</f>
        <v>(  0.0)</v>
      </c>
    </row>
    <row r="246" spans="2:8" x14ac:dyDescent="0.45">
      <c r="B246" s="9" t="str">
        <v>INVESTIGATIONS</v>
      </c>
      <c r="C246" s="9" t="str">
        <v/>
      </c>
      <c r="D246" s="11" t="str">
        <v>Mth01_CatVar_ByGrp_n</v>
      </c>
      <c r="E246" s="9" t="str" cm="1">
        <f t="array" ref="E246">_xlfn._xlws.FILTER(AnalysisMethods!$H$2:$H$31,AnalysisMethods!$E$2:$E$31='AE_SOC_PT Display'!D246,"")</f>
        <v>n</v>
      </c>
      <c r="F246" s="10" t="str" cm="1">
        <f t="array" ref="F246">_xlfn._xlws.FILTER(AnalysisResults!$U$2:$U$1666,(AnalysisResults!$E$2:$E$1666='AE_SOC_PT Display'!$D246)*(AnalysisResults!$I$2:$I$1666='AE_SOC_PT Display'!F$4)*(AnalysisResults!$O$2:$O$1666='AE_SOC_PT Display'!$B246)*(AnalysisResults!$S$2:$S$1666='AE_SOC_PT Display'!$C246),"")</f>
        <v>10</v>
      </c>
      <c r="G246" s="10" t="str" cm="1">
        <f t="array" ref="G246">_xlfn._xlws.FILTER(AnalysisResults!$U$2:$U$1666,(AnalysisResults!$E$2:$E$1666='AE_SOC_PT Display'!$D246)*(AnalysisResults!$I$2:$I$1666='AE_SOC_PT Display'!G$4)*(AnalysisResults!$O$2:$O$1666='AE_SOC_PT Display'!$B246)*(AnalysisResults!$S$2:$S$1666='AE_SOC_PT Display'!$C246),"")</f>
        <v>6</v>
      </c>
      <c r="H246" s="10" t="str" cm="1">
        <f t="array" ref="H246">_xlfn._xlws.FILTER(AnalysisResults!$U$2:$U$1666,(AnalysisResults!$E$2:$E$1666='AE_SOC_PT Display'!$D246)*(AnalysisResults!$I$2:$I$1666='AE_SOC_PT Display'!H$4)*(AnalysisResults!$O$2:$O$1666='AE_SOC_PT Display'!$B246)*(AnalysisResults!$S$2:$S$1666='AE_SOC_PT Display'!$C246),"")</f>
        <v>6</v>
      </c>
    </row>
    <row r="247" spans="2:8" x14ac:dyDescent="0.45">
      <c r="B247" s="9" t="str">
        <v>INVESTIGATIONS</v>
      </c>
      <c r="C247" s="9" t="str">
        <v/>
      </c>
      <c r="D247" s="11" t="str">
        <v>Mth01_CatVar_ByGrp_pct</v>
      </c>
      <c r="E247" s="9" t="str" cm="1">
        <f t="array" ref="E247">_xlfn._xlws.FILTER(AnalysisMethods!$H$2:$H$31,AnalysisMethods!$E$2:$E$31='AE_SOC_PT Display'!D247,"")</f>
        <v>%</v>
      </c>
      <c r="F247" s="10" t="str" cm="1">
        <f t="array" ref="F247">_xlfn._xlws.FILTER(AnalysisResults!$U$2:$U$1666,(AnalysisResults!$E$2:$E$1666='AE_SOC_PT Display'!$D247)*(AnalysisResults!$I$2:$I$1666='AE_SOC_PT Display'!F$4)*(AnalysisResults!$O$2:$O$1666='AE_SOC_PT Display'!$B247)*(AnalysisResults!$S$2:$S$1666='AE_SOC_PT Display'!$C247),"")</f>
        <v>( 11.6)</v>
      </c>
      <c r="G247" s="10" t="str" cm="1">
        <f t="array" ref="G247">_xlfn._xlws.FILTER(AnalysisResults!$U$2:$U$1666,(AnalysisResults!$E$2:$E$1666='AE_SOC_PT Display'!$D247)*(AnalysisResults!$I$2:$I$1666='AE_SOC_PT Display'!G$4)*(AnalysisResults!$O$2:$O$1666='AE_SOC_PT Display'!$B247)*(AnalysisResults!$S$2:$S$1666='AE_SOC_PT Display'!$C247),"")</f>
        <v>(  7.1)</v>
      </c>
      <c r="H247" s="10" t="str" cm="1">
        <f t="array" ref="H247">_xlfn._xlws.FILTER(AnalysisResults!$U$2:$U$1666,(AnalysisResults!$E$2:$E$1666='AE_SOC_PT Display'!$D247)*(AnalysisResults!$I$2:$I$1666='AE_SOC_PT Display'!H$4)*(AnalysisResults!$O$2:$O$1666='AE_SOC_PT Display'!$B247)*(AnalysisResults!$S$2:$S$1666='AE_SOC_PT Display'!$C247),"")</f>
        <v>(  7.1)</v>
      </c>
    </row>
    <row r="248" spans="2:8" x14ac:dyDescent="0.45">
      <c r="B248" s="9" t="str">
        <v>INVESTIGATIONS</v>
      </c>
      <c r="C248" s="9" t="str">
        <v>BIOPSY PROSTATE</v>
      </c>
      <c r="D248" s="11" t="str">
        <v>Mth01_CatVar_ByGrp_n</v>
      </c>
      <c r="E248" s="9" t="str" cm="1">
        <f t="array" ref="E248">_xlfn._xlws.FILTER(AnalysisMethods!$H$2:$H$31,AnalysisMethods!$E$2:$E$31='AE_SOC_PT Display'!D248,"")</f>
        <v>n</v>
      </c>
      <c r="F248" s="10" t="str" cm="1">
        <f t="array" ref="F248">_xlfn._xlws.FILTER(AnalysisResults!$U$2:$U$1666,(AnalysisResults!$E$2:$E$1666='AE_SOC_PT Display'!$D248)*(AnalysisResults!$I$2:$I$1666='AE_SOC_PT Display'!F$4)*(AnalysisResults!$O$2:$O$1666='AE_SOC_PT Display'!$B248)*(AnalysisResults!$S$2:$S$1666='AE_SOC_PT Display'!$C248),"")</f>
        <v>0</v>
      </c>
      <c r="G248" s="10" t="str" cm="1">
        <f t="array" ref="G248">_xlfn._xlws.FILTER(AnalysisResults!$U$2:$U$1666,(AnalysisResults!$E$2:$E$1666='AE_SOC_PT Display'!$D248)*(AnalysisResults!$I$2:$I$1666='AE_SOC_PT Display'!G$4)*(AnalysisResults!$O$2:$O$1666='AE_SOC_PT Display'!$B248)*(AnalysisResults!$S$2:$S$1666='AE_SOC_PT Display'!$C248),"")</f>
        <v>0</v>
      </c>
      <c r="H248" s="10" t="str" cm="1">
        <f t="array" ref="H248">_xlfn._xlws.FILTER(AnalysisResults!$U$2:$U$1666,(AnalysisResults!$E$2:$E$1666='AE_SOC_PT Display'!$D248)*(AnalysisResults!$I$2:$I$1666='AE_SOC_PT Display'!H$4)*(AnalysisResults!$O$2:$O$1666='AE_SOC_PT Display'!$B248)*(AnalysisResults!$S$2:$S$1666='AE_SOC_PT Display'!$C248),"")</f>
        <v>1</v>
      </c>
    </row>
    <row r="249" spans="2:8" x14ac:dyDescent="0.45">
      <c r="B249" s="9" t="str">
        <v>INVESTIGATIONS</v>
      </c>
      <c r="C249" s="9" t="str">
        <v>BIOPSY PROSTATE</v>
      </c>
      <c r="D249" s="11" t="str">
        <v>Mth01_CatVar_ByGrp_pct</v>
      </c>
      <c r="E249" s="9" t="str" cm="1">
        <f t="array" ref="E249">_xlfn._xlws.FILTER(AnalysisMethods!$H$2:$H$31,AnalysisMethods!$E$2:$E$31='AE_SOC_PT Display'!D249,"")</f>
        <v>%</v>
      </c>
      <c r="F249" s="10" t="str" cm="1">
        <f t="array" ref="F249">_xlfn._xlws.FILTER(AnalysisResults!$U$2:$U$1666,(AnalysisResults!$E$2:$E$1666='AE_SOC_PT Display'!$D249)*(AnalysisResults!$I$2:$I$1666='AE_SOC_PT Display'!F$4)*(AnalysisResults!$O$2:$O$1666='AE_SOC_PT Display'!$B249)*(AnalysisResults!$S$2:$S$1666='AE_SOC_PT Display'!$C249),"")</f>
        <v>(  0.0)</v>
      </c>
      <c r="G249" s="10" t="str" cm="1">
        <f t="array" ref="G249">_xlfn._xlws.FILTER(AnalysisResults!$U$2:$U$1666,(AnalysisResults!$E$2:$E$1666='AE_SOC_PT Display'!$D249)*(AnalysisResults!$I$2:$I$1666='AE_SOC_PT Display'!G$4)*(AnalysisResults!$O$2:$O$1666='AE_SOC_PT Display'!$B249)*(AnalysisResults!$S$2:$S$1666='AE_SOC_PT Display'!$C249),"")</f>
        <v>(  0.0)</v>
      </c>
      <c r="H249" s="10" t="str" cm="1">
        <f t="array" ref="H249">_xlfn._xlws.FILTER(AnalysisResults!$U$2:$U$1666,(AnalysisResults!$E$2:$E$1666='AE_SOC_PT Display'!$D249)*(AnalysisResults!$I$2:$I$1666='AE_SOC_PT Display'!H$4)*(AnalysisResults!$O$2:$O$1666='AE_SOC_PT Display'!$B249)*(AnalysisResults!$S$2:$S$1666='AE_SOC_PT Display'!$C249),"")</f>
        <v>(  1.2)</v>
      </c>
    </row>
    <row r="250" spans="2:8" x14ac:dyDescent="0.45">
      <c r="B250" s="9" t="str">
        <v>INVESTIGATIONS</v>
      </c>
      <c r="C250" s="9" t="str">
        <v>BIOPSY</v>
      </c>
      <c r="D250" s="11" t="str">
        <v>Mth01_CatVar_ByGrp_n</v>
      </c>
      <c r="E250" s="9" t="str" cm="1">
        <f t="array" ref="E250">_xlfn._xlws.FILTER(AnalysisMethods!$H$2:$H$31,AnalysisMethods!$E$2:$E$31='AE_SOC_PT Display'!D250,"")</f>
        <v>n</v>
      </c>
      <c r="F250" s="10" t="str" cm="1">
        <f t="array" ref="F250">_xlfn._xlws.FILTER(AnalysisResults!$U$2:$U$1666,(AnalysisResults!$E$2:$E$1666='AE_SOC_PT Display'!$D250)*(AnalysisResults!$I$2:$I$1666='AE_SOC_PT Display'!F$4)*(AnalysisResults!$O$2:$O$1666='AE_SOC_PT Display'!$B250)*(AnalysisResults!$S$2:$S$1666='AE_SOC_PT Display'!$C250),"")</f>
        <v>0</v>
      </c>
      <c r="G250" s="10" t="str" cm="1">
        <f t="array" ref="G250">_xlfn._xlws.FILTER(AnalysisResults!$U$2:$U$1666,(AnalysisResults!$E$2:$E$1666='AE_SOC_PT Display'!$D250)*(AnalysisResults!$I$2:$I$1666='AE_SOC_PT Display'!G$4)*(AnalysisResults!$O$2:$O$1666='AE_SOC_PT Display'!$B250)*(AnalysisResults!$S$2:$S$1666='AE_SOC_PT Display'!$C250),"")</f>
        <v>0</v>
      </c>
      <c r="H250" s="10" t="str" cm="1">
        <f t="array" ref="H250">_xlfn._xlws.FILTER(AnalysisResults!$U$2:$U$1666,(AnalysisResults!$E$2:$E$1666='AE_SOC_PT Display'!$D250)*(AnalysisResults!$I$2:$I$1666='AE_SOC_PT Display'!H$4)*(AnalysisResults!$O$2:$O$1666='AE_SOC_PT Display'!$B250)*(AnalysisResults!$S$2:$S$1666='AE_SOC_PT Display'!$C250),"")</f>
        <v>1</v>
      </c>
    </row>
    <row r="251" spans="2:8" x14ac:dyDescent="0.45">
      <c r="B251" s="9" t="str">
        <v>INVESTIGATIONS</v>
      </c>
      <c r="C251" s="9" t="str">
        <v>BIOPSY</v>
      </c>
      <c r="D251" s="11" t="str">
        <v>Mth01_CatVar_ByGrp_pct</v>
      </c>
      <c r="E251" s="9" t="str" cm="1">
        <f t="array" ref="E251">_xlfn._xlws.FILTER(AnalysisMethods!$H$2:$H$31,AnalysisMethods!$E$2:$E$31='AE_SOC_PT Display'!D251,"")</f>
        <v>%</v>
      </c>
      <c r="F251" s="10" t="str" cm="1">
        <f t="array" ref="F251">_xlfn._xlws.FILTER(AnalysisResults!$U$2:$U$1666,(AnalysisResults!$E$2:$E$1666='AE_SOC_PT Display'!$D251)*(AnalysisResults!$I$2:$I$1666='AE_SOC_PT Display'!F$4)*(AnalysisResults!$O$2:$O$1666='AE_SOC_PT Display'!$B251)*(AnalysisResults!$S$2:$S$1666='AE_SOC_PT Display'!$C251),"")</f>
        <v>(  0.0)</v>
      </c>
      <c r="G251" s="10" t="str" cm="1">
        <f t="array" ref="G251">_xlfn._xlws.FILTER(AnalysisResults!$U$2:$U$1666,(AnalysisResults!$E$2:$E$1666='AE_SOC_PT Display'!$D251)*(AnalysisResults!$I$2:$I$1666='AE_SOC_PT Display'!G$4)*(AnalysisResults!$O$2:$O$1666='AE_SOC_PT Display'!$B251)*(AnalysisResults!$S$2:$S$1666='AE_SOC_PT Display'!$C251),"")</f>
        <v>(  0.0)</v>
      </c>
      <c r="H251" s="10" t="str" cm="1">
        <f t="array" ref="H251">_xlfn._xlws.FILTER(AnalysisResults!$U$2:$U$1666,(AnalysisResults!$E$2:$E$1666='AE_SOC_PT Display'!$D251)*(AnalysisResults!$I$2:$I$1666='AE_SOC_PT Display'!H$4)*(AnalysisResults!$O$2:$O$1666='AE_SOC_PT Display'!$B251)*(AnalysisResults!$S$2:$S$1666='AE_SOC_PT Display'!$C251),"")</f>
        <v>(  1.2)</v>
      </c>
    </row>
    <row r="252" spans="2:8" x14ac:dyDescent="0.45">
      <c r="B252" s="9" t="str">
        <v>INVESTIGATIONS</v>
      </c>
      <c r="C252" s="9" t="str">
        <v>BLOOD ALKALINE PHOSPHATASE INCREASED</v>
      </c>
      <c r="D252" s="11" t="str">
        <v>Mth01_CatVar_ByGrp_n</v>
      </c>
      <c r="E252" s="9" t="str" cm="1">
        <f t="array" ref="E252">_xlfn._xlws.FILTER(AnalysisMethods!$H$2:$H$31,AnalysisMethods!$E$2:$E$31='AE_SOC_PT Display'!D252,"")</f>
        <v>n</v>
      </c>
      <c r="F252" s="10" t="str" cm="1">
        <f t="array" ref="F252">_xlfn._xlws.FILTER(AnalysisResults!$U$2:$U$1666,(AnalysisResults!$E$2:$E$1666='AE_SOC_PT Display'!$D252)*(AnalysisResults!$I$2:$I$1666='AE_SOC_PT Display'!F$4)*(AnalysisResults!$O$2:$O$1666='AE_SOC_PT Display'!$B252)*(AnalysisResults!$S$2:$S$1666='AE_SOC_PT Display'!$C252),"")</f>
        <v>1</v>
      </c>
      <c r="G252" s="10" t="str" cm="1">
        <f t="array" ref="G252">_xlfn._xlws.FILTER(AnalysisResults!$U$2:$U$1666,(AnalysisResults!$E$2:$E$1666='AE_SOC_PT Display'!$D252)*(AnalysisResults!$I$2:$I$1666='AE_SOC_PT Display'!G$4)*(AnalysisResults!$O$2:$O$1666='AE_SOC_PT Display'!$B252)*(AnalysisResults!$S$2:$S$1666='AE_SOC_PT Display'!$C252),"")</f>
        <v>0</v>
      </c>
      <c r="H252" s="10" t="str" cm="1">
        <f t="array" ref="H252">_xlfn._xlws.FILTER(AnalysisResults!$U$2:$U$1666,(AnalysisResults!$E$2:$E$1666='AE_SOC_PT Display'!$D252)*(AnalysisResults!$I$2:$I$1666='AE_SOC_PT Display'!H$4)*(AnalysisResults!$O$2:$O$1666='AE_SOC_PT Display'!$B252)*(AnalysisResults!$S$2:$S$1666='AE_SOC_PT Display'!$C252),"")</f>
        <v>0</v>
      </c>
    </row>
    <row r="253" spans="2:8" x14ac:dyDescent="0.45">
      <c r="B253" s="9" t="str">
        <v>INVESTIGATIONS</v>
      </c>
      <c r="C253" s="9" t="str">
        <v>BLOOD ALKALINE PHOSPHATASE INCREASED</v>
      </c>
      <c r="D253" s="11" t="str">
        <v>Mth01_CatVar_ByGrp_pct</v>
      </c>
      <c r="E253" s="9" t="str" cm="1">
        <f t="array" ref="E253">_xlfn._xlws.FILTER(AnalysisMethods!$H$2:$H$31,AnalysisMethods!$E$2:$E$31='AE_SOC_PT Display'!D253,"")</f>
        <v>%</v>
      </c>
      <c r="F253" s="10" t="str" cm="1">
        <f t="array" ref="F253">_xlfn._xlws.FILTER(AnalysisResults!$U$2:$U$1666,(AnalysisResults!$E$2:$E$1666='AE_SOC_PT Display'!$D253)*(AnalysisResults!$I$2:$I$1666='AE_SOC_PT Display'!F$4)*(AnalysisResults!$O$2:$O$1666='AE_SOC_PT Display'!$B253)*(AnalysisResults!$S$2:$S$1666='AE_SOC_PT Display'!$C253),"")</f>
        <v>(  1.2)</v>
      </c>
      <c r="G253" s="10" t="str" cm="1">
        <f t="array" ref="G253">_xlfn._xlws.FILTER(AnalysisResults!$U$2:$U$1666,(AnalysisResults!$E$2:$E$1666='AE_SOC_PT Display'!$D253)*(AnalysisResults!$I$2:$I$1666='AE_SOC_PT Display'!G$4)*(AnalysisResults!$O$2:$O$1666='AE_SOC_PT Display'!$B253)*(AnalysisResults!$S$2:$S$1666='AE_SOC_PT Display'!$C253),"")</f>
        <v>(  0.0)</v>
      </c>
      <c r="H253" s="10" t="str" cm="1">
        <f t="array" ref="H253">_xlfn._xlws.FILTER(AnalysisResults!$U$2:$U$1666,(AnalysisResults!$E$2:$E$1666='AE_SOC_PT Display'!$D253)*(AnalysisResults!$I$2:$I$1666='AE_SOC_PT Display'!H$4)*(AnalysisResults!$O$2:$O$1666='AE_SOC_PT Display'!$B253)*(AnalysisResults!$S$2:$S$1666='AE_SOC_PT Display'!$C253),"")</f>
        <v>(  0.0)</v>
      </c>
    </row>
    <row r="254" spans="2:8" x14ac:dyDescent="0.45">
      <c r="B254" s="9" t="str">
        <v>INVESTIGATIONS</v>
      </c>
      <c r="C254" s="9" t="str">
        <v>BLOOD CHOLESTEROL INCREASED</v>
      </c>
      <c r="D254" s="11" t="str">
        <v>Mth01_CatVar_ByGrp_n</v>
      </c>
      <c r="E254" s="9" t="str" cm="1">
        <f t="array" ref="E254">_xlfn._xlws.FILTER(AnalysisMethods!$H$2:$H$31,AnalysisMethods!$E$2:$E$31='AE_SOC_PT Display'!D254,"")</f>
        <v>n</v>
      </c>
      <c r="F254" s="10" t="str" cm="1">
        <f t="array" ref="F254">_xlfn._xlws.FILTER(AnalysisResults!$U$2:$U$1666,(AnalysisResults!$E$2:$E$1666='AE_SOC_PT Display'!$D254)*(AnalysisResults!$I$2:$I$1666='AE_SOC_PT Display'!F$4)*(AnalysisResults!$O$2:$O$1666='AE_SOC_PT Display'!$B254)*(AnalysisResults!$S$2:$S$1666='AE_SOC_PT Display'!$C254),"")</f>
        <v>0</v>
      </c>
      <c r="G254" s="10" t="str" cm="1">
        <f t="array" ref="G254">_xlfn._xlws.FILTER(AnalysisResults!$U$2:$U$1666,(AnalysisResults!$E$2:$E$1666='AE_SOC_PT Display'!$D254)*(AnalysisResults!$I$2:$I$1666='AE_SOC_PT Display'!G$4)*(AnalysisResults!$O$2:$O$1666='AE_SOC_PT Display'!$B254)*(AnalysisResults!$S$2:$S$1666='AE_SOC_PT Display'!$C254),"")</f>
        <v>0</v>
      </c>
      <c r="H254" s="10" t="str" cm="1">
        <f t="array" ref="H254">_xlfn._xlws.FILTER(AnalysisResults!$U$2:$U$1666,(AnalysisResults!$E$2:$E$1666='AE_SOC_PT Display'!$D254)*(AnalysisResults!$I$2:$I$1666='AE_SOC_PT Display'!H$4)*(AnalysisResults!$O$2:$O$1666='AE_SOC_PT Display'!$B254)*(AnalysisResults!$S$2:$S$1666='AE_SOC_PT Display'!$C254),"")</f>
        <v>1</v>
      </c>
    </row>
    <row r="255" spans="2:8" x14ac:dyDescent="0.45">
      <c r="B255" s="9" t="str">
        <v>INVESTIGATIONS</v>
      </c>
      <c r="C255" s="9" t="str">
        <v>BLOOD CHOLESTEROL INCREASED</v>
      </c>
      <c r="D255" s="11" t="str">
        <v>Mth01_CatVar_ByGrp_pct</v>
      </c>
      <c r="E255" s="9" t="str" cm="1">
        <f t="array" ref="E255">_xlfn._xlws.FILTER(AnalysisMethods!$H$2:$H$31,AnalysisMethods!$E$2:$E$31='AE_SOC_PT Display'!D255,"")</f>
        <v>%</v>
      </c>
      <c r="F255" s="10" t="str" cm="1">
        <f t="array" ref="F255">_xlfn._xlws.FILTER(AnalysisResults!$U$2:$U$1666,(AnalysisResults!$E$2:$E$1666='AE_SOC_PT Display'!$D255)*(AnalysisResults!$I$2:$I$1666='AE_SOC_PT Display'!F$4)*(AnalysisResults!$O$2:$O$1666='AE_SOC_PT Display'!$B255)*(AnalysisResults!$S$2:$S$1666='AE_SOC_PT Display'!$C255),"")</f>
        <v>(  0.0)</v>
      </c>
      <c r="G255" s="10" t="str" cm="1">
        <f t="array" ref="G255">_xlfn._xlws.FILTER(AnalysisResults!$U$2:$U$1666,(AnalysisResults!$E$2:$E$1666='AE_SOC_PT Display'!$D255)*(AnalysisResults!$I$2:$I$1666='AE_SOC_PT Display'!G$4)*(AnalysisResults!$O$2:$O$1666='AE_SOC_PT Display'!$B255)*(AnalysisResults!$S$2:$S$1666='AE_SOC_PT Display'!$C255),"")</f>
        <v>(  0.0)</v>
      </c>
      <c r="H255" s="10" t="str" cm="1">
        <f t="array" ref="H255">_xlfn._xlws.FILTER(AnalysisResults!$U$2:$U$1666,(AnalysisResults!$E$2:$E$1666='AE_SOC_PT Display'!$D255)*(AnalysisResults!$I$2:$I$1666='AE_SOC_PT Display'!H$4)*(AnalysisResults!$O$2:$O$1666='AE_SOC_PT Display'!$B255)*(AnalysisResults!$S$2:$S$1666='AE_SOC_PT Display'!$C255),"")</f>
        <v>(  1.2)</v>
      </c>
    </row>
    <row r="256" spans="2:8" x14ac:dyDescent="0.45">
      <c r="B256" s="9" t="str">
        <v>INVESTIGATIONS</v>
      </c>
      <c r="C256" s="9" t="str">
        <v>BLOOD CREATINE PHOSPHOKINASE INCREASED</v>
      </c>
      <c r="D256" s="11" t="str">
        <v>Mth01_CatVar_ByGrp_n</v>
      </c>
      <c r="E256" s="9" t="str" cm="1">
        <f t="array" ref="E256">_xlfn._xlws.FILTER(AnalysisMethods!$H$2:$H$31,AnalysisMethods!$E$2:$E$31='AE_SOC_PT Display'!D256,"")</f>
        <v>n</v>
      </c>
      <c r="F256" s="10" t="str" cm="1">
        <f t="array" ref="F256">_xlfn._xlws.FILTER(AnalysisResults!$U$2:$U$1666,(AnalysisResults!$E$2:$E$1666='AE_SOC_PT Display'!$D256)*(AnalysisResults!$I$2:$I$1666='AE_SOC_PT Display'!F$4)*(AnalysisResults!$O$2:$O$1666='AE_SOC_PT Display'!$B256)*(AnalysisResults!$S$2:$S$1666='AE_SOC_PT Display'!$C256),"")</f>
        <v>1</v>
      </c>
      <c r="G256" s="10" t="str" cm="1">
        <f t="array" ref="G256">_xlfn._xlws.FILTER(AnalysisResults!$U$2:$U$1666,(AnalysisResults!$E$2:$E$1666='AE_SOC_PT Display'!$D256)*(AnalysisResults!$I$2:$I$1666='AE_SOC_PT Display'!G$4)*(AnalysisResults!$O$2:$O$1666='AE_SOC_PT Display'!$B256)*(AnalysisResults!$S$2:$S$1666='AE_SOC_PT Display'!$C256),"")</f>
        <v>0</v>
      </c>
      <c r="H256" s="10" t="str" cm="1">
        <f t="array" ref="H256">_xlfn._xlws.FILTER(AnalysisResults!$U$2:$U$1666,(AnalysisResults!$E$2:$E$1666='AE_SOC_PT Display'!$D256)*(AnalysisResults!$I$2:$I$1666='AE_SOC_PT Display'!H$4)*(AnalysisResults!$O$2:$O$1666='AE_SOC_PT Display'!$B256)*(AnalysisResults!$S$2:$S$1666='AE_SOC_PT Display'!$C256),"")</f>
        <v>0</v>
      </c>
    </row>
    <row r="257" spans="2:8" x14ac:dyDescent="0.45">
      <c r="B257" s="9" t="str">
        <v>INVESTIGATIONS</v>
      </c>
      <c r="C257" s="9" t="str">
        <v>BLOOD CREATINE PHOSPHOKINASE INCREASED</v>
      </c>
      <c r="D257" s="11" t="str">
        <v>Mth01_CatVar_ByGrp_pct</v>
      </c>
      <c r="E257" s="9" t="str" cm="1">
        <f t="array" ref="E257">_xlfn._xlws.FILTER(AnalysisMethods!$H$2:$H$31,AnalysisMethods!$E$2:$E$31='AE_SOC_PT Display'!D257,"")</f>
        <v>%</v>
      </c>
      <c r="F257" s="10" t="str" cm="1">
        <f t="array" ref="F257">_xlfn._xlws.FILTER(AnalysisResults!$U$2:$U$1666,(AnalysisResults!$E$2:$E$1666='AE_SOC_PT Display'!$D257)*(AnalysisResults!$I$2:$I$1666='AE_SOC_PT Display'!F$4)*(AnalysisResults!$O$2:$O$1666='AE_SOC_PT Display'!$B257)*(AnalysisResults!$S$2:$S$1666='AE_SOC_PT Display'!$C257),"")</f>
        <v>(  1.2)</v>
      </c>
      <c r="G257" s="10" t="str" cm="1">
        <f t="array" ref="G257">_xlfn._xlws.FILTER(AnalysisResults!$U$2:$U$1666,(AnalysisResults!$E$2:$E$1666='AE_SOC_PT Display'!$D257)*(AnalysisResults!$I$2:$I$1666='AE_SOC_PT Display'!G$4)*(AnalysisResults!$O$2:$O$1666='AE_SOC_PT Display'!$B257)*(AnalysisResults!$S$2:$S$1666='AE_SOC_PT Display'!$C257),"")</f>
        <v>(  0.0)</v>
      </c>
      <c r="H257" s="10" t="str" cm="1">
        <f t="array" ref="H257">_xlfn._xlws.FILTER(AnalysisResults!$U$2:$U$1666,(AnalysisResults!$E$2:$E$1666='AE_SOC_PT Display'!$D257)*(AnalysisResults!$I$2:$I$1666='AE_SOC_PT Display'!H$4)*(AnalysisResults!$O$2:$O$1666='AE_SOC_PT Display'!$B257)*(AnalysisResults!$S$2:$S$1666='AE_SOC_PT Display'!$C257),"")</f>
        <v>(  0.0)</v>
      </c>
    </row>
    <row r="258" spans="2:8" x14ac:dyDescent="0.45">
      <c r="B258" s="9" t="str">
        <v>INVESTIGATIONS</v>
      </c>
      <c r="C258" s="9" t="str">
        <v>BLOOD GLUCOSE INCREASED</v>
      </c>
      <c r="D258" s="11" t="str">
        <v>Mth01_CatVar_ByGrp_n</v>
      </c>
      <c r="E258" s="9" t="str" cm="1">
        <f t="array" ref="E258">_xlfn._xlws.FILTER(AnalysisMethods!$H$2:$H$31,AnalysisMethods!$E$2:$E$31='AE_SOC_PT Display'!D258,"")</f>
        <v>n</v>
      </c>
      <c r="F258" s="10" t="str" cm="1">
        <f t="array" ref="F258">_xlfn._xlws.FILTER(AnalysisResults!$U$2:$U$1666,(AnalysisResults!$E$2:$E$1666='AE_SOC_PT Display'!$D258)*(AnalysisResults!$I$2:$I$1666='AE_SOC_PT Display'!F$4)*(AnalysisResults!$O$2:$O$1666='AE_SOC_PT Display'!$B258)*(AnalysisResults!$S$2:$S$1666='AE_SOC_PT Display'!$C258),"")</f>
        <v>0</v>
      </c>
      <c r="G258" s="10" t="str" cm="1">
        <f t="array" ref="G258">_xlfn._xlws.FILTER(AnalysisResults!$U$2:$U$1666,(AnalysisResults!$E$2:$E$1666='AE_SOC_PT Display'!$D258)*(AnalysisResults!$I$2:$I$1666='AE_SOC_PT Display'!G$4)*(AnalysisResults!$O$2:$O$1666='AE_SOC_PT Display'!$B258)*(AnalysisResults!$S$2:$S$1666='AE_SOC_PT Display'!$C258),"")</f>
        <v>1</v>
      </c>
      <c r="H258" s="10" t="str" cm="1">
        <f t="array" ref="H258">_xlfn._xlws.FILTER(AnalysisResults!$U$2:$U$1666,(AnalysisResults!$E$2:$E$1666='AE_SOC_PT Display'!$D258)*(AnalysisResults!$I$2:$I$1666='AE_SOC_PT Display'!H$4)*(AnalysisResults!$O$2:$O$1666='AE_SOC_PT Display'!$B258)*(AnalysisResults!$S$2:$S$1666='AE_SOC_PT Display'!$C258),"")</f>
        <v>1</v>
      </c>
    </row>
    <row r="259" spans="2:8" x14ac:dyDescent="0.45">
      <c r="B259" s="9" t="str">
        <v>INVESTIGATIONS</v>
      </c>
      <c r="C259" s="9" t="str">
        <v>BLOOD GLUCOSE INCREASED</v>
      </c>
      <c r="D259" s="11" t="str">
        <v>Mth01_CatVar_ByGrp_pct</v>
      </c>
      <c r="E259" s="9" t="str" cm="1">
        <f t="array" ref="E259">_xlfn._xlws.FILTER(AnalysisMethods!$H$2:$H$31,AnalysisMethods!$E$2:$E$31='AE_SOC_PT Display'!D259,"")</f>
        <v>%</v>
      </c>
      <c r="F259" s="10" t="str" cm="1">
        <f t="array" ref="F259">_xlfn._xlws.FILTER(AnalysisResults!$U$2:$U$1666,(AnalysisResults!$E$2:$E$1666='AE_SOC_PT Display'!$D259)*(AnalysisResults!$I$2:$I$1666='AE_SOC_PT Display'!F$4)*(AnalysisResults!$O$2:$O$1666='AE_SOC_PT Display'!$B259)*(AnalysisResults!$S$2:$S$1666='AE_SOC_PT Display'!$C259),"")</f>
        <v>(  0.0)</v>
      </c>
      <c r="G259" s="10" t="str" cm="1">
        <f t="array" ref="G259">_xlfn._xlws.FILTER(AnalysisResults!$U$2:$U$1666,(AnalysisResults!$E$2:$E$1666='AE_SOC_PT Display'!$D259)*(AnalysisResults!$I$2:$I$1666='AE_SOC_PT Display'!G$4)*(AnalysisResults!$O$2:$O$1666='AE_SOC_PT Display'!$B259)*(AnalysisResults!$S$2:$S$1666='AE_SOC_PT Display'!$C259),"")</f>
        <v>(  1.2)</v>
      </c>
      <c r="H259" s="10" t="str" cm="1">
        <f t="array" ref="H259">_xlfn._xlws.FILTER(AnalysisResults!$U$2:$U$1666,(AnalysisResults!$E$2:$E$1666='AE_SOC_PT Display'!$D259)*(AnalysisResults!$I$2:$I$1666='AE_SOC_PT Display'!H$4)*(AnalysisResults!$O$2:$O$1666='AE_SOC_PT Display'!$B259)*(AnalysisResults!$S$2:$S$1666='AE_SOC_PT Display'!$C259),"")</f>
        <v>(  1.2)</v>
      </c>
    </row>
    <row r="260" spans="2:8" x14ac:dyDescent="0.45">
      <c r="B260" s="9" t="str">
        <v>INVESTIGATIONS</v>
      </c>
      <c r="C260" s="9" t="str">
        <v>BLOOD URINE PRESENT</v>
      </c>
      <c r="D260" s="11" t="str">
        <v>Mth01_CatVar_ByGrp_n</v>
      </c>
      <c r="E260" s="9" t="str" cm="1">
        <f t="array" ref="E260">_xlfn._xlws.FILTER(AnalysisMethods!$H$2:$H$31,AnalysisMethods!$E$2:$E$31='AE_SOC_PT Display'!D260,"")</f>
        <v>n</v>
      </c>
      <c r="F260" s="10" t="str" cm="1">
        <f t="array" ref="F260">_xlfn._xlws.FILTER(AnalysisResults!$U$2:$U$1666,(AnalysisResults!$E$2:$E$1666='AE_SOC_PT Display'!$D260)*(AnalysisResults!$I$2:$I$1666='AE_SOC_PT Display'!F$4)*(AnalysisResults!$O$2:$O$1666='AE_SOC_PT Display'!$B260)*(AnalysisResults!$S$2:$S$1666='AE_SOC_PT Display'!$C260),"")</f>
        <v>1</v>
      </c>
      <c r="G260" s="10" t="str" cm="1">
        <f t="array" ref="G260">_xlfn._xlws.FILTER(AnalysisResults!$U$2:$U$1666,(AnalysisResults!$E$2:$E$1666='AE_SOC_PT Display'!$D260)*(AnalysisResults!$I$2:$I$1666='AE_SOC_PT Display'!G$4)*(AnalysisResults!$O$2:$O$1666='AE_SOC_PT Display'!$B260)*(AnalysisResults!$S$2:$S$1666='AE_SOC_PT Display'!$C260),"")</f>
        <v>0</v>
      </c>
      <c r="H260" s="10" t="str" cm="1">
        <f t="array" ref="H260">_xlfn._xlws.FILTER(AnalysisResults!$U$2:$U$1666,(AnalysisResults!$E$2:$E$1666='AE_SOC_PT Display'!$D260)*(AnalysisResults!$I$2:$I$1666='AE_SOC_PT Display'!H$4)*(AnalysisResults!$O$2:$O$1666='AE_SOC_PT Display'!$B260)*(AnalysisResults!$S$2:$S$1666='AE_SOC_PT Display'!$C260),"")</f>
        <v>0</v>
      </c>
    </row>
    <row r="261" spans="2:8" x14ac:dyDescent="0.45">
      <c r="B261" s="9" t="str">
        <v>INVESTIGATIONS</v>
      </c>
      <c r="C261" s="9" t="str">
        <v>BLOOD URINE PRESENT</v>
      </c>
      <c r="D261" s="11" t="str">
        <v>Mth01_CatVar_ByGrp_pct</v>
      </c>
      <c r="E261" s="9" t="str" cm="1">
        <f t="array" ref="E261">_xlfn._xlws.FILTER(AnalysisMethods!$H$2:$H$31,AnalysisMethods!$E$2:$E$31='AE_SOC_PT Display'!D261,"")</f>
        <v>%</v>
      </c>
      <c r="F261" s="10" t="str" cm="1">
        <f t="array" ref="F261">_xlfn._xlws.FILTER(AnalysisResults!$U$2:$U$1666,(AnalysisResults!$E$2:$E$1666='AE_SOC_PT Display'!$D261)*(AnalysisResults!$I$2:$I$1666='AE_SOC_PT Display'!F$4)*(AnalysisResults!$O$2:$O$1666='AE_SOC_PT Display'!$B261)*(AnalysisResults!$S$2:$S$1666='AE_SOC_PT Display'!$C261),"")</f>
        <v>(  1.2)</v>
      </c>
      <c r="G261" s="10" t="str" cm="1">
        <f t="array" ref="G261">_xlfn._xlws.FILTER(AnalysisResults!$U$2:$U$1666,(AnalysisResults!$E$2:$E$1666='AE_SOC_PT Display'!$D261)*(AnalysisResults!$I$2:$I$1666='AE_SOC_PT Display'!G$4)*(AnalysisResults!$O$2:$O$1666='AE_SOC_PT Display'!$B261)*(AnalysisResults!$S$2:$S$1666='AE_SOC_PT Display'!$C261),"")</f>
        <v>(  0.0)</v>
      </c>
      <c r="H261" s="10" t="str" cm="1">
        <f t="array" ref="H261">_xlfn._xlws.FILTER(AnalysisResults!$U$2:$U$1666,(AnalysisResults!$E$2:$E$1666='AE_SOC_PT Display'!$D261)*(AnalysisResults!$I$2:$I$1666='AE_SOC_PT Display'!H$4)*(AnalysisResults!$O$2:$O$1666='AE_SOC_PT Display'!$B261)*(AnalysisResults!$S$2:$S$1666='AE_SOC_PT Display'!$C261),"")</f>
        <v>(  0.0)</v>
      </c>
    </row>
    <row r="262" spans="2:8" x14ac:dyDescent="0.45">
      <c r="B262" s="9" t="str">
        <v>INVESTIGATIONS</v>
      </c>
      <c r="C262" s="9" t="str">
        <v>BODY TEMPERATURE INCREASED</v>
      </c>
      <c r="D262" s="11" t="str">
        <v>Mth01_CatVar_ByGrp_n</v>
      </c>
      <c r="E262" s="9" t="str" cm="1">
        <f t="array" ref="E262">_xlfn._xlws.FILTER(AnalysisMethods!$H$2:$H$31,AnalysisMethods!$E$2:$E$31='AE_SOC_PT Display'!D262,"")</f>
        <v>n</v>
      </c>
      <c r="F262" s="10" t="str" cm="1">
        <f t="array" ref="F262">_xlfn._xlws.FILTER(AnalysisResults!$U$2:$U$1666,(AnalysisResults!$E$2:$E$1666='AE_SOC_PT Display'!$D262)*(AnalysisResults!$I$2:$I$1666='AE_SOC_PT Display'!F$4)*(AnalysisResults!$O$2:$O$1666='AE_SOC_PT Display'!$B262)*(AnalysisResults!$S$2:$S$1666='AE_SOC_PT Display'!$C262),"")</f>
        <v>0</v>
      </c>
      <c r="G262" s="10" t="str" cm="1">
        <f t="array" ref="G262">_xlfn._xlws.FILTER(AnalysisResults!$U$2:$U$1666,(AnalysisResults!$E$2:$E$1666='AE_SOC_PT Display'!$D262)*(AnalysisResults!$I$2:$I$1666='AE_SOC_PT Display'!G$4)*(AnalysisResults!$O$2:$O$1666='AE_SOC_PT Display'!$B262)*(AnalysisResults!$S$2:$S$1666='AE_SOC_PT Display'!$C262),"")</f>
        <v>1</v>
      </c>
      <c r="H262" s="10" t="str" cm="1">
        <f t="array" ref="H262">_xlfn._xlws.FILTER(AnalysisResults!$U$2:$U$1666,(AnalysisResults!$E$2:$E$1666='AE_SOC_PT Display'!$D262)*(AnalysisResults!$I$2:$I$1666='AE_SOC_PT Display'!H$4)*(AnalysisResults!$O$2:$O$1666='AE_SOC_PT Display'!$B262)*(AnalysisResults!$S$2:$S$1666='AE_SOC_PT Display'!$C262),"")</f>
        <v>0</v>
      </c>
    </row>
    <row r="263" spans="2:8" x14ac:dyDescent="0.45">
      <c r="B263" s="9" t="str">
        <v>INVESTIGATIONS</v>
      </c>
      <c r="C263" s="9" t="str">
        <v>BODY TEMPERATURE INCREASED</v>
      </c>
      <c r="D263" s="11" t="str">
        <v>Mth01_CatVar_ByGrp_pct</v>
      </c>
      <c r="E263" s="9" t="str" cm="1">
        <f t="array" ref="E263">_xlfn._xlws.FILTER(AnalysisMethods!$H$2:$H$31,AnalysisMethods!$E$2:$E$31='AE_SOC_PT Display'!D263,"")</f>
        <v>%</v>
      </c>
      <c r="F263" s="10" t="str" cm="1">
        <f t="array" ref="F263">_xlfn._xlws.FILTER(AnalysisResults!$U$2:$U$1666,(AnalysisResults!$E$2:$E$1666='AE_SOC_PT Display'!$D263)*(AnalysisResults!$I$2:$I$1666='AE_SOC_PT Display'!F$4)*(AnalysisResults!$O$2:$O$1666='AE_SOC_PT Display'!$B263)*(AnalysisResults!$S$2:$S$1666='AE_SOC_PT Display'!$C263),"")</f>
        <v>(  0.0)</v>
      </c>
      <c r="G263" s="10" t="str" cm="1">
        <f t="array" ref="G263">_xlfn._xlws.FILTER(AnalysisResults!$U$2:$U$1666,(AnalysisResults!$E$2:$E$1666='AE_SOC_PT Display'!$D263)*(AnalysisResults!$I$2:$I$1666='AE_SOC_PT Display'!G$4)*(AnalysisResults!$O$2:$O$1666='AE_SOC_PT Display'!$B263)*(AnalysisResults!$S$2:$S$1666='AE_SOC_PT Display'!$C263),"")</f>
        <v>(  1.2)</v>
      </c>
      <c r="H263" s="10" t="str" cm="1">
        <f t="array" ref="H263">_xlfn._xlws.FILTER(AnalysisResults!$U$2:$U$1666,(AnalysisResults!$E$2:$E$1666='AE_SOC_PT Display'!$D263)*(AnalysisResults!$I$2:$I$1666='AE_SOC_PT Display'!H$4)*(AnalysisResults!$O$2:$O$1666='AE_SOC_PT Display'!$B263)*(AnalysisResults!$S$2:$S$1666='AE_SOC_PT Display'!$C263),"")</f>
        <v>(  0.0)</v>
      </c>
    </row>
    <row r="264" spans="2:8" x14ac:dyDescent="0.45">
      <c r="B264" s="9" t="str">
        <v>INVESTIGATIONS</v>
      </c>
      <c r="C264" s="9" t="str">
        <v>CYSTOSCOPY</v>
      </c>
      <c r="D264" s="11" t="str">
        <v>Mth01_CatVar_ByGrp_n</v>
      </c>
      <c r="E264" s="9" t="str" cm="1">
        <f t="array" ref="E264">_xlfn._xlws.FILTER(AnalysisMethods!$H$2:$H$31,AnalysisMethods!$E$2:$E$31='AE_SOC_PT Display'!D264,"")</f>
        <v>n</v>
      </c>
      <c r="F264" s="10" t="str" cm="1">
        <f t="array" ref="F264">_xlfn._xlws.FILTER(AnalysisResults!$U$2:$U$1666,(AnalysisResults!$E$2:$E$1666='AE_SOC_PT Display'!$D264)*(AnalysisResults!$I$2:$I$1666='AE_SOC_PT Display'!F$4)*(AnalysisResults!$O$2:$O$1666='AE_SOC_PT Display'!$B264)*(AnalysisResults!$S$2:$S$1666='AE_SOC_PT Display'!$C264),"")</f>
        <v>1</v>
      </c>
      <c r="G264" s="10" t="str" cm="1">
        <f t="array" ref="G264">_xlfn._xlws.FILTER(AnalysisResults!$U$2:$U$1666,(AnalysisResults!$E$2:$E$1666='AE_SOC_PT Display'!$D264)*(AnalysisResults!$I$2:$I$1666='AE_SOC_PT Display'!G$4)*(AnalysisResults!$O$2:$O$1666='AE_SOC_PT Display'!$B264)*(AnalysisResults!$S$2:$S$1666='AE_SOC_PT Display'!$C264),"")</f>
        <v>0</v>
      </c>
      <c r="H264" s="10" t="str" cm="1">
        <f t="array" ref="H264">_xlfn._xlws.FILTER(AnalysisResults!$U$2:$U$1666,(AnalysisResults!$E$2:$E$1666='AE_SOC_PT Display'!$D264)*(AnalysisResults!$I$2:$I$1666='AE_SOC_PT Display'!H$4)*(AnalysisResults!$O$2:$O$1666='AE_SOC_PT Display'!$B264)*(AnalysisResults!$S$2:$S$1666='AE_SOC_PT Display'!$C264),"")</f>
        <v>0</v>
      </c>
    </row>
    <row r="265" spans="2:8" x14ac:dyDescent="0.45">
      <c r="B265" s="9" t="str">
        <v>INVESTIGATIONS</v>
      </c>
      <c r="C265" s="9" t="str">
        <v>CYSTOSCOPY</v>
      </c>
      <c r="D265" s="11" t="str">
        <v>Mth01_CatVar_ByGrp_pct</v>
      </c>
      <c r="E265" s="9" t="str" cm="1">
        <f t="array" ref="E265">_xlfn._xlws.FILTER(AnalysisMethods!$H$2:$H$31,AnalysisMethods!$E$2:$E$31='AE_SOC_PT Display'!D265,"")</f>
        <v>%</v>
      </c>
      <c r="F265" s="10" t="str" cm="1">
        <f t="array" ref="F265">_xlfn._xlws.FILTER(AnalysisResults!$U$2:$U$1666,(AnalysisResults!$E$2:$E$1666='AE_SOC_PT Display'!$D265)*(AnalysisResults!$I$2:$I$1666='AE_SOC_PT Display'!F$4)*(AnalysisResults!$O$2:$O$1666='AE_SOC_PT Display'!$B265)*(AnalysisResults!$S$2:$S$1666='AE_SOC_PT Display'!$C265),"")</f>
        <v>(  1.2)</v>
      </c>
      <c r="G265" s="10" t="str" cm="1">
        <f t="array" ref="G265">_xlfn._xlws.FILTER(AnalysisResults!$U$2:$U$1666,(AnalysisResults!$E$2:$E$1666='AE_SOC_PT Display'!$D265)*(AnalysisResults!$I$2:$I$1666='AE_SOC_PT Display'!G$4)*(AnalysisResults!$O$2:$O$1666='AE_SOC_PT Display'!$B265)*(AnalysisResults!$S$2:$S$1666='AE_SOC_PT Display'!$C265),"")</f>
        <v>(  0.0)</v>
      </c>
      <c r="H265" s="10" t="str" cm="1">
        <f t="array" ref="H265">_xlfn._xlws.FILTER(AnalysisResults!$U$2:$U$1666,(AnalysisResults!$E$2:$E$1666='AE_SOC_PT Display'!$D265)*(AnalysisResults!$I$2:$I$1666='AE_SOC_PT Display'!H$4)*(AnalysisResults!$O$2:$O$1666='AE_SOC_PT Display'!$B265)*(AnalysisResults!$S$2:$S$1666='AE_SOC_PT Display'!$C265),"")</f>
        <v>(  0.0)</v>
      </c>
    </row>
    <row r="266" spans="2:8" x14ac:dyDescent="0.45">
      <c r="B266" s="9" t="str">
        <v>INVESTIGATIONS</v>
      </c>
      <c r="C266" s="9" t="str">
        <v>ELECTROCARDIOGRAM ST SEGMENT DEPRESSION</v>
      </c>
      <c r="D266" s="11" t="str">
        <v>Mth01_CatVar_ByGrp_n</v>
      </c>
      <c r="E266" s="9" t="str" cm="1">
        <f t="array" ref="E266">_xlfn._xlws.FILTER(AnalysisMethods!$H$2:$H$31,AnalysisMethods!$E$2:$E$31='AE_SOC_PT Display'!D266,"")</f>
        <v>n</v>
      </c>
      <c r="F266" s="10" t="str" cm="1">
        <f t="array" ref="F266">_xlfn._xlws.FILTER(AnalysisResults!$U$2:$U$1666,(AnalysisResults!$E$2:$E$1666='AE_SOC_PT Display'!$D266)*(AnalysisResults!$I$2:$I$1666='AE_SOC_PT Display'!F$4)*(AnalysisResults!$O$2:$O$1666='AE_SOC_PT Display'!$B266)*(AnalysisResults!$S$2:$S$1666='AE_SOC_PT Display'!$C266),"")</f>
        <v>4</v>
      </c>
      <c r="G266" s="10" t="str" cm="1">
        <f t="array" ref="G266">_xlfn._xlws.FILTER(AnalysisResults!$U$2:$U$1666,(AnalysisResults!$E$2:$E$1666='AE_SOC_PT Display'!$D266)*(AnalysisResults!$I$2:$I$1666='AE_SOC_PT Display'!G$4)*(AnalysisResults!$O$2:$O$1666='AE_SOC_PT Display'!$B266)*(AnalysisResults!$S$2:$S$1666='AE_SOC_PT Display'!$C266),"")</f>
        <v>1</v>
      </c>
      <c r="H266" s="10" t="str" cm="1">
        <f t="array" ref="H266">_xlfn._xlws.FILTER(AnalysisResults!$U$2:$U$1666,(AnalysisResults!$E$2:$E$1666='AE_SOC_PT Display'!$D266)*(AnalysisResults!$I$2:$I$1666='AE_SOC_PT Display'!H$4)*(AnalysisResults!$O$2:$O$1666='AE_SOC_PT Display'!$B266)*(AnalysisResults!$S$2:$S$1666='AE_SOC_PT Display'!$C266),"")</f>
        <v>0</v>
      </c>
    </row>
    <row r="267" spans="2:8" x14ac:dyDescent="0.45">
      <c r="B267" s="9" t="str">
        <v>INVESTIGATIONS</v>
      </c>
      <c r="C267" s="9" t="str">
        <v>ELECTROCARDIOGRAM ST SEGMENT DEPRESSION</v>
      </c>
      <c r="D267" s="11" t="str">
        <v>Mth01_CatVar_ByGrp_pct</v>
      </c>
      <c r="E267" s="9" t="str" cm="1">
        <f t="array" ref="E267">_xlfn._xlws.FILTER(AnalysisMethods!$H$2:$H$31,AnalysisMethods!$E$2:$E$31='AE_SOC_PT Display'!D267,"")</f>
        <v>%</v>
      </c>
      <c r="F267" s="10" t="str" cm="1">
        <f t="array" ref="F267">_xlfn._xlws.FILTER(AnalysisResults!$U$2:$U$1666,(AnalysisResults!$E$2:$E$1666='AE_SOC_PT Display'!$D267)*(AnalysisResults!$I$2:$I$1666='AE_SOC_PT Display'!F$4)*(AnalysisResults!$O$2:$O$1666='AE_SOC_PT Display'!$B267)*(AnalysisResults!$S$2:$S$1666='AE_SOC_PT Display'!$C267),"")</f>
        <v>(  4.7)</v>
      </c>
      <c r="G267" s="10" t="str" cm="1">
        <f t="array" ref="G267">_xlfn._xlws.FILTER(AnalysisResults!$U$2:$U$1666,(AnalysisResults!$E$2:$E$1666='AE_SOC_PT Display'!$D267)*(AnalysisResults!$I$2:$I$1666='AE_SOC_PT Display'!G$4)*(AnalysisResults!$O$2:$O$1666='AE_SOC_PT Display'!$B267)*(AnalysisResults!$S$2:$S$1666='AE_SOC_PT Display'!$C267),"")</f>
        <v>(  1.2)</v>
      </c>
      <c r="H267" s="10" t="str" cm="1">
        <f t="array" ref="H267">_xlfn._xlws.FILTER(AnalysisResults!$U$2:$U$1666,(AnalysisResults!$E$2:$E$1666='AE_SOC_PT Display'!$D267)*(AnalysisResults!$I$2:$I$1666='AE_SOC_PT Display'!H$4)*(AnalysisResults!$O$2:$O$1666='AE_SOC_PT Display'!$B267)*(AnalysisResults!$S$2:$S$1666='AE_SOC_PT Display'!$C267),"")</f>
        <v>(  0.0)</v>
      </c>
    </row>
    <row r="268" spans="2:8" x14ac:dyDescent="0.45">
      <c r="B268" s="9" t="str">
        <v>INVESTIGATIONS</v>
      </c>
      <c r="C268" s="9" t="str">
        <v>ELECTROCARDIOGRAM T WAVE AMPLITUDE DECREASED</v>
      </c>
      <c r="D268" s="11" t="str">
        <v>Mth01_CatVar_ByGrp_n</v>
      </c>
      <c r="E268" s="9" t="str" cm="1">
        <f t="array" ref="E268">_xlfn._xlws.FILTER(AnalysisMethods!$H$2:$H$31,AnalysisMethods!$E$2:$E$31='AE_SOC_PT Display'!D268,"")</f>
        <v>n</v>
      </c>
      <c r="F268" s="10" t="str" cm="1">
        <f t="array" ref="F268">_xlfn._xlws.FILTER(AnalysisResults!$U$2:$U$1666,(AnalysisResults!$E$2:$E$1666='AE_SOC_PT Display'!$D268)*(AnalysisResults!$I$2:$I$1666='AE_SOC_PT Display'!F$4)*(AnalysisResults!$O$2:$O$1666='AE_SOC_PT Display'!$B268)*(AnalysisResults!$S$2:$S$1666='AE_SOC_PT Display'!$C268),"")</f>
        <v>1</v>
      </c>
      <c r="G268" s="10" t="str" cm="1">
        <f t="array" ref="G268">_xlfn._xlws.FILTER(AnalysisResults!$U$2:$U$1666,(AnalysisResults!$E$2:$E$1666='AE_SOC_PT Display'!$D268)*(AnalysisResults!$I$2:$I$1666='AE_SOC_PT Display'!G$4)*(AnalysisResults!$O$2:$O$1666='AE_SOC_PT Display'!$B268)*(AnalysisResults!$S$2:$S$1666='AE_SOC_PT Display'!$C268),"")</f>
        <v>1</v>
      </c>
      <c r="H268" s="10" t="str" cm="1">
        <f t="array" ref="H268">_xlfn._xlws.FILTER(AnalysisResults!$U$2:$U$1666,(AnalysisResults!$E$2:$E$1666='AE_SOC_PT Display'!$D268)*(AnalysisResults!$I$2:$I$1666='AE_SOC_PT Display'!H$4)*(AnalysisResults!$O$2:$O$1666='AE_SOC_PT Display'!$B268)*(AnalysisResults!$S$2:$S$1666='AE_SOC_PT Display'!$C268),"")</f>
        <v>0</v>
      </c>
    </row>
    <row r="269" spans="2:8" x14ac:dyDescent="0.45">
      <c r="B269" s="9" t="str">
        <v>INVESTIGATIONS</v>
      </c>
      <c r="C269" s="9" t="str">
        <v>ELECTROCARDIOGRAM T WAVE AMPLITUDE DECREASED</v>
      </c>
      <c r="D269" s="11" t="str">
        <v>Mth01_CatVar_ByGrp_pct</v>
      </c>
      <c r="E269" s="9" t="str" cm="1">
        <f t="array" ref="E269">_xlfn._xlws.FILTER(AnalysisMethods!$H$2:$H$31,AnalysisMethods!$E$2:$E$31='AE_SOC_PT Display'!D269,"")</f>
        <v>%</v>
      </c>
      <c r="F269" s="10" t="str" cm="1">
        <f t="array" ref="F269">_xlfn._xlws.FILTER(AnalysisResults!$U$2:$U$1666,(AnalysisResults!$E$2:$E$1666='AE_SOC_PT Display'!$D269)*(AnalysisResults!$I$2:$I$1666='AE_SOC_PT Display'!F$4)*(AnalysisResults!$O$2:$O$1666='AE_SOC_PT Display'!$B269)*(AnalysisResults!$S$2:$S$1666='AE_SOC_PT Display'!$C269),"")</f>
        <v>(  1.2)</v>
      </c>
      <c r="G269" s="10" t="str" cm="1">
        <f t="array" ref="G269">_xlfn._xlws.FILTER(AnalysisResults!$U$2:$U$1666,(AnalysisResults!$E$2:$E$1666='AE_SOC_PT Display'!$D269)*(AnalysisResults!$I$2:$I$1666='AE_SOC_PT Display'!G$4)*(AnalysisResults!$O$2:$O$1666='AE_SOC_PT Display'!$B269)*(AnalysisResults!$S$2:$S$1666='AE_SOC_PT Display'!$C269),"")</f>
        <v>(  1.2)</v>
      </c>
      <c r="H269" s="10" t="str" cm="1">
        <f t="array" ref="H269">_xlfn._xlws.FILTER(AnalysisResults!$U$2:$U$1666,(AnalysisResults!$E$2:$E$1666='AE_SOC_PT Display'!$D269)*(AnalysisResults!$I$2:$I$1666='AE_SOC_PT Display'!H$4)*(AnalysisResults!$O$2:$O$1666='AE_SOC_PT Display'!$B269)*(AnalysisResults!$S$2:$S$1666='AE_SOC_PT Display'!$C269),"")</f>
        <v>(  0.0)</v>
      </c>
    </row>
    <row r="270" spans="2:8" x14ac:dyDescent="0.45">
      <c r="B270" s="9" t="str">
        <v>INVESTIGATIONS</v>
      </c>
      <c r="C270" s="9" t="str">
        <v>ELECTROCARDIOGRAM T WAVE INVERSION</v>
      </c>
      <c r="D270" s="11" t="str">
        <v>Mth01_CatVar_ByGrp_n</v>
      </c>
      <c r="E270" s="9" t="str" cm="1">
        <f t="array" ref="E270">_xlfn._xlws.FILTER(AnalysisMethods!$H$2:$H$31,AnalysisMethods!$E$2:$E$31='AE_SOC_PT Display'!D270,"")</f>
        <v>n</v>
      </c>
      <c r="F270" s="10" t="str" cm="1">
        <f t="array" ref="F270">_xlfn._xlws.FILTER(AnalysisResults!$U$2:$U$1666,(AnalysisResults!$E$2:$E$1666='AE_SOC_PT Display'!$D270)*(AnalysisResults!$I$2:$I$1666='AE_SOC_PT Display'!F$4)*(AnalysisResults!$O$2:$O$1666='AE_SOC_PT Display'!$B270)*(AnalysisResults!$S$2:$S$1666='AE_SOC_PT Display'!$C270),"")</f>
        <v>2</v>
      </c>
      <c r="G270" s="10" t="str" cm="1">
        <f t="array" ref="G270">_xlfn._xlws.FILTER(AnalysisResults!$U$2:$U$1666,(AnalysisResults!$E$2:$E$1666='AE_SOC_PT Display'!$D270)*(AnalysisResults!$I$2:$I$1666='AE_SOC_PT Display'!G$4)*(AnalysisResults!$O$2:$O$1666='AE_SOC_PT Display'!$B270)*(AnalysisResults!$S$2:$S$1666='AE_SOC_PT Display'!$C270),"")</f>
        <v>1</v>
      </c>
      <c r="H270" s="10" t="str" cm="1">
        <f t="array" ref="H270">_xlfn._xlws.FILTER(AnalysisResults!$U$2:$U$1666,(AnalysisResults!$E$2:$E$1666='AE_SOC_PT Display'!$D270)*(AnalysisResults!$I$2:$I$1666='AE_SOC_PT Display'!H$4)*(AnalysisResults!$O$2:$O$1666='AE_SOC_PT Display'!$B270)*(AnalysisResults!$S$2:$S$1666='AE_SOC_PT Display'!$C270),"")</f>
        <v>1</v>
      </c>
    </row>
    <row r="271" spans="2:8" x14ac:dyDescent="0.45">
      <c r="B271" s="9" t="str">
        <v>INVESTIGATIONS</v>
      </c>
      <c r="C271" s="9" t="str">
        <v>ELECTROCARDIOGRAM T WAVE INVERSION</v>
      </c>
      <c r="D271" s="11" t="str">
        <v>Mth01_CatVar_ByGrp_pct</v>
      </c>
      <c r="E271" s="9" t="str" cm="1">
        <f t="array" ref="E271">_xlfn._xlws.FILTER(AnalysisMethods!$H$2:$H$31,AnalysisMethods!$E$2:$E$31='AE_SOC_PT Display'!D271,"")</f>
        <v>%</v>
      </c>
      <c r="F271" s="10" t="str" cm="1">
        <f t="array" ref="F271">_xlfn._xlws.FILTER(AnalysisResults!$U$2:$U$1666,(AnalysisResults!$E$2:$E$1666='AE_SOC_PT Display'!$D271)*(AnalysisResults!$I$2:$I$1666='AE_SOC_PT Display'!F$4)*(AnalysisResults!$O$2:$O$1666='AE_SOC_PT Display'!$B271)*(AnalysisResults!$S$2:$S$1666='AE_SOC_PT Display'!$C271),"")</f>
        <v>(  2.3)</v>
      </c>
      <c r="G271" s="10" t="str" cm="1">
        <f t="array" ref="G271">_xlfn._xlws.FILTER(AnalysisResults!$U$2:$U$1666,(AnalysisResults!$E$2:$E$1666='AE_SOC_PT Display'!$D271)*(AnalysisResults!$I$2:$I$1666='AE_SOC_PT Display'!G$4)*(AnalysisResults!$O$2:$O$1666='AE_SOC_PT Display'!$B271)*(AnalysisResults!$S$2:$S$1666='AE_SOC_PT Display'!$C271),"")</f>
        <v>(  1.2)</v>
      </c>
      <c r="H271" s="10" t="str" cm="1">
        <f t="array" ref="H271">_xlfn._xlws.FILTER(AnalysisResults!$U$2:$U$1666,(AnalysisResults!$E$2:$E$1666='AE_SOC_PT Display'!$D271)*(AnalysisResults!$I$2:$I$1666='AE_SOC_PT Display'!H$4)*(AnalysisResults!$O$2:$O$1666='AE_SOC_PT Display'!$B271)*(AnalysisResults!$S$2:$S$1666='AE_SOC_PT Display'!$C271),"")</f>
        <v>(  1.2)</v>
      </c>
    </row>
    <row r="272" spans="2:8" x14ac:dyDescent="0.45">
      <c r="B272" s="9" t="str">
        <v>INVESTIGATIONS</v>
      </c>
      <c r="C272" s="9" t="str">
        <v>HEART RATE INCREASED</v>
      </c>
      <c r="D272" s="11" t="str">
        <v>Mth01_CatVar_ByGrp_n</v>
      </c>
      <c r="E272" s="9" t="str" cm="1">
        <f t="array" ref="E272">_xlfn._xlws.FILTER(AnalysisMethods!$H$2:$H$31,AnalysisMethods!$E$2:$E$31='AE_SOC_PT Display'!D272,"")</f>
        <v>n</v>
      </c>
      <c r="F272" s="10" t="str" cm="1">
        <f t="array" ref="F272">_xlfn._xlws.FILTER(AnalysisResults!$U$2:$U$1666,(AnalysisResults!$E$2:$E$1666='AE_SOC_PT Display'!$D272)*(AnalysisResults!$I$2:$I$1666='AE_SOC_PT Display'!F$4)*(AnalysisResults!$O$2:$O$1666='AE_SOC_PT Display'!$B272)*(AnalysisResults!$S$2:$S$1666='AE_SOC_PT Display'!$C272),"")</f>
        <v>1</v>
      </c>
      <c r="G272" s="10" t="str" cm="1">
        <f t="array" ref="G272">_xlfn._xlws.FILTER(AnalysisResults!$U$2:$U$1666,(AnalysisResults!$E$2:$E$1666='AE_SOC_PT Display'!$D272)*(AnalysisResults!$I$2:$I$1666='AE_SOC_PT Display'!G$4)*(AnalysisResults!$O$2:$O$1666='AE_SOC_PT Display'!$B272)*(AnalysisResults!$S$2:$S$1666='AE_SOC_PT Display'!$C272),"")</f>
        <v>0</v>
      </c>
      <c r="H272" s="10" t="str" cm="1">
        <f t="array" ref="H272">_xlfn._xlws.FILTER(AnalysisResults!$U$2:$U$1666,(AnalysisResults!$E$2:$E$1666='AE_SOC_PT Display'!$D272)*(AnalysisResults!$I$2:$I$1666='AE_SOC_PT Display'!H$4)*(AnalysisResults!$O$2:$O$1666='AE_SOC_PT Display'!$B272)*(AnalysisResults!$S$2:$S$1666='AE_SOC_PT Display'!$C272),"")</f>
        <v>0</v>
      </c>
    </row>
    <row r="273" spans="2:8" x14ac:dyDescent="0.45">
      <c r="B273" s="9" t="str">
        <v>INVESTIGATIONS</v>
      </c>
      <c r="C273" s="9" t="str">
        <v>HEART RATE INCREASED</v>
      </c>
      <c r="D273" s="11" t="str">
        <v>Mth01_CatVar_ByGrp_pct</v>
      </c>
      <c r="E273" s="9" t="str" cm="1">
        <f t="array" ref="E273">_xlfn._xlws.FILTER(AnalysisMethods!$H$2:$H$31,AnalysisMethods!$E$2:$E$31='AE_SOC_PT Display'!D273,"")</f>
        <v>%</v>
      </c>
      <c r="F273" s="10" t="str" cm="1">
        <f t="array" ref="F273">_xlfn._xlws.FILTER(AnalysisResults!$U$2:$U$1666,(AnalysisResults!$E$2:$E$1666='AE_SOC_PT Display'!$D273)*(AnalysisResults!$I$2:$I$1666='AE_SOC_PT Display'!F$4)*(AnalysisResults!$O$2:$O$1666='AE_SOC_PT Display'!$B273)*(AnalysisResults!$S$2:$S$1666='AE_SOC_PT Display'!$C273),"")</f>
        <v>(  1.2)</v>
      </c>
      <c r="G273" s="10" t="str" cm="1">
        <f t="array" ref="G273">_xlfn._xlws.FILTER(AnalysisResults!$U$2:$U$1666,(AnalysisResults!$E$2:$E$1666='AE_SOC_PT Display'!$D273)*(AnalysisResults!$I$2:$I$1666='AE_SOC_PT Display'!G$4)*(AnalysisResults!$O$2:$O$1666='AE_SOC_PT Display'!$B273)*(AnalysisResults!$S$2:$S$1666='AE_SOC_PT Display'!$C273),"")</f>
        <v>(  0.0)</v>
      </c>
      <c r="H273" s="10" t="str" cm="1">
        <f t="array" ref="H273">_xlfn._xlws.FILTER(AnalysisResults!$U$2:$U$1666,(AnalysisResults!$E$2:$E$1666='AE_SOC_PT Display'!$D273)*(AnalysisResults!$I$2:$I$1666='AE_SOC_PT Display'!H$4)*(AnalysisResults!$O$2:$O$1666='AE_SOC_PT Display'!$B273)*(AnalysisResults!$S$2:$S$1666='AE_SOC_PT Display'!$C273),"")</f>
        <v>(  0.0)</v>
      </c>
    </row>
    <row r="274" spans="2:8" x14ac:dyDescent="0.45">
      <c r="B274" s="9" t="str">
        <v>INVESTIGATIONS</v>
      </c>
      <c r="C274" s="9" t="str">
        <v>HEART RATE IRREGULAR</v>
      </c>
      <c r="D274" s="11" t="str">
        <v>Mth01_CatVar_ByGrp_n</v>
      </c>
      <c r="E274" s="9" t="str" cm="1">
        <f t="array" ref="E274">_xlfn._xlws.FILTER(AnalysisMethods!$H$2:$H$31,AnalysisMethods!$E$2:$E$31='AE_SOC_PT Display'!D274,"")</f>
        <v>n</v>
      </c>
      <c r="F274" s="10" t="str" cm="1">
        <f t="array" ref="F274">_xlfn._xlws.FILTER(AnalysisResults!$U$2:$U$1666,(AnalysisResults!$E$2:$E$1666='AE_SOC_PT Display'!$D274)*(AnalysisResults!$I$2:$I$1666='AE_SOC_PT Display'!F$4)*(AnalysisResults!$O$2:$O$1666='AE_SOC_PT Display'!$B274)*(AnalysisResults!$S$2:$S$1666='AE_SOC_PT Display'!$C274),"")</f>
        <v>1</v>
      </c>
      <c r="G274" s="10" t="str" cm="1">
        <f t="array" ref="G274">_xlfn._xlws.FILTER(AnalysisResults!$U$2:$U$1666,(AnalysisResults!$E$2:$E$1666='AE_SOC_PT Display'!$D274)*(AnalysisResults!$I$2:$I$1666='AE_SOC_PT Display'!G$4)*(AnalysisResults!$O$2:$O$1666='AE_SOC_PT Display'!$B274)*(AnalysisResults!$S$2:$S$1666='AE_SOC_PT Display'!$C274),"")</f>
        <v>0</v>
      </c>
      <c r="H274" s="10" t="str" cm="1">
        <f t="array" ref="H274">_xlfn._xlws.FILTER(AnalysisResults!$U$2:$U$1666,(AnalysisResults!$E$2:$E$1666='AE_SOC_PT Display'!$D274)*(AnalysisResults!$I$2:$I$1666='AE_SOC_PT Display'!H$4)*(AnalysisResults!$O$2:$O$1666='AE_SOC_PT Display'!$B274)*(AnalysisResults!$S$2:$S$1666='AE_SOC_PT Display'!$C274),"")</f>
        <v>0</v>
      </c>
    </row>
    <row r="275" spans="2:8" x14ac:dyDescent="0.45">
      <c r="B275" s="9" t="str">
        <v>INVESTIGATIONS</v>
      </c>
      <c r="C275" s="9" t="str">
        <v>HEART RATE IRREGULAR</v>
      </c>
      <c r="D275" s="11" t="str">
        <v>Mth01_CatVar_ByGrp_pct</v>
      </c>
      <c r="E275" s="9" t="str" cm="1">
        <f t="array" ref="E275">_xlfn._xlws.FILTER(AnalysisMethods!$H$2:$H$31,AnalysisMethods!$E$2:$E$31='AE_SOC_PT Display'!D275,"")</f>
        <v>%</v>
      </c>
      <c r="F275" s="10" t="str" cm="1">
        <f t="array" ref="F275">_xlfn._xlws.FILTER(AnalysisResults!$U$2:$U$1666,(AnalysisResults!$E$2:$E$1666='AE_SOC_PT Display'!$D275)*(AnalysisResults!$I$2:$I$1666='AE_SOC_PT Display'!F$4)*(AnalysisResults!$O$2:$O$1666='AE_SOC_PT Display'!$B275)*(AnalysisResults!$S$2:$S$1666='AE_SOC_PT Display'!$C275),"")</f>
        <v>(  1.2)</v>
      </c>
      <c r="G275" s="10" t="str" cm="1">
        <f t="array" ref="G275">_xlfn._xlws.FILTER(AnalysisResults!$U$2:$U$1666,(AnalysisResults!$E$2:$E$1666='AE_SOC_PT Display'!$D275)*(AnalysisResults!$I$2:$I$1666='AE_SOC_PT Display'!G$4)*(AnalysisResults!$O$2:$O$1666='AE_SOC_PT Display'!$B275)*(AnalysisResults!$S$2:$S$1666='AE_SOC_PT Display'!$C275),"")</f>
        <v>(  0.0)</v>
      </c>
      <c r="H275" s="10" t="str" cm="1">
        <f t="array" ref="H275">_xlfn._xlws.FILTER(AnalysisResults!$U$2:$U$1666,(AnalysisResults!$E$2:$E$1666='AE_SOC_PT Display'!$D275)*(AnalysisResults!$I$2:$I$1666='AE_SOC_PT Display'!H$4)*(AnalysisResults!$O$2:$O$1666='AE_SOC_PT Display'!$B275)*(AnalysisResults!$S$2:$S$1666='AE_SOC_PT Display'!$C275),"")</f>
        <v>(  0.0)</v>
      </c>
    </row>
    <row r="276" spans="2:8" x14ac:dyDescent="0.45">
      <c r="B276" s="9" t="str">
        <v>INVESTIGATIONS</v>
      </c>
      <c r="C276" s="9" t="str">
        <v>NASAL MUCOSA BIOPSY</v>
      </c>
      <c r="D276" s="11" t="str">
        <v>Mth01_CatVar_ByGrp_n</v>
      </c>
      <c r="E276" s="9" t="str" cm="1">
        <f t="array" ref="E276">_xlfn._xlws.FILTER(AnalysisMethods!$H$2:$H$31,AnalysisMethods!$E$2:$E$31='AE_SOC_PT Display'!D276,"")</f>
        <v>n</v>
      </c>
      <c r="F276" s="10" t="str" cm="1">
        <f t="array" ref="F276">_xlfn._xlws.FILTER(AnalysisResults!$U$2:$U$1666,(AnalysisResults!$E$2:$E$1666='AE_SOC_PT Display'!$D276)*(AnalysisResults!$I$2:$I$1666='AE_SOC_PT Display'!F$4)*(AnalysisResults!$O$2:$O$1666='AE_SOC_PT Display'!$B276)*(AnalysisResults!$S$2:$S$1666='AE_SOC_PT Display'!$C276),"")</f>
        <v>0</v>
      </c>
      <c r="G276" s="10" t="str" cm="1">
        <f t="array" ref="G276">_xlfn._xlws.FILTER(AnalysisResults!$U$2:$U$1666,(AnalysisResults!$E$2:$E$1666='AE_SOC_PT Display'!$D276)*(AnalysisResults!$I$2:$I$1666='AE_SOC_PT Display'!G$4)*(AnalysisResults!$O$2:$O$1666='AE_SOC_PT Display'!$B276)*(AnalysisResults!$S$2:$S$1666='AE_SOC_PT Display'!$C276),"")</f>
        <v>1</v>
      </c>
      <c r="H276" s="10" t="str" cm="1">
        <f t="array" ref="H276">_xlfn._xlws.FILTER(AnalysisResults!$U$2:$U$1666,(AnalysisResults!$E$2:$E$1666='AE_SOC_PT Display'!$D276)*(AnalysisResults!$I$2:$I$1666='AE_SOC_PT Display'!H$4)*(AnalysisResults!$O$2:$O$1666='AE_SOC_PT Display'!$B276)*(AnalysisResults!$S$2:$S$1666='AE_SOC_PT Display'!$C276),"")</f>
        <v>0</v>
      </c>
    </row>
    <row r="277" spans="2:8" x14ac:dyDescent="0.45">
      <c r="B277" s="9" t="str">
        <v>INVESTIGATIONS</v>
      </c>
      <c r="C277" s="9" t="str">
        <v>NASAL MUCOSA BIOPSY</v>
      </c>
      <c r="D277" s="11" t="str">
        <v>Mth01_CatVar_ByGrp_pct</v>
      </c>
      <c r="E277" s="9" t="str" cm="1">
        <f t="array" ref="E277">_xlfn._xlws.FILTER(AnalysisMethods!$H$2:$H$31,AnalysisMethods!$E$2:$E$31='AE_SOC_PT Display'!D277,"")</f>
        <v>%</v>
      </c>
      <c r="F277" s="10" t="str" cm="1">
        <f t="array" ref="F277">_xlfn._xlws.FILTER(AnalysisResults!$U$2:$U$1666,(AnalysisResults!$E$2:$E$1666='AE_SOC_PT Display'!$D277)*(AnalysisResults!$I$2:$I$1666='AE_SOC_PT Display'!F$4)*(AnalysisResults!$O$2:$O$1666='AE_SOC_PT Display'!$B277)*(AnalysisResults!$S$2:$S$1666='AE_SOC_PT Display'!$C277),"")</f>
        <v>(  0.0)</v>
      </c>
      <c r="G277" s="10" t="str" cm="1">
        <f t="array" ref="G277">_xlfn._xlws.FILTER(AnalysisResults!$U$2:$U$1666,(AnalysisResults!$E$2:$E$1666='AE_SOC_PT Display'!$D277)*(AnalysisResults!$I$2:$I$1666='AE_SOC_PT Display'!G$4)*(AnalysisResults!$O$2:$O$1666='AE_SOC_PT Display'!$B277)*(AnalysisResults!$S$2:$S$1666='AE_SOC_PT Display'!$C277),"")</f>
        <v>(  1.2)</v>
      </c>
      <c r="H277" s="10" t="str" cm="1">
        <f t="array" ref="H277">_xlfn._xlws.FILTER(AnalysisResults!$U$2:$U$1666,(AnalysisResults!$E$2:$E$1666='AE_SOC_PT Display'!$D277)*(AnalysisResults!$I$2:$I$1666='AE_SOC_PT Display'!H$4)*(AnalysisResults!$O$2:$O$1666='AE_SOC_PT Display'!$B277)*(AnalysisResults!$S$2:$S$1666='AE_SOC_PT Display'!$C277),"")</f>
        <v>(  0.0)</v>
      </c>
    </row>
    <row r="278" spans="2:8" x14ac:dyDescent="0.45">
      <c r="B278" s="9" t="str">
        <v>INVESTIGATIONS</v>
      </c>
      <c r="C278" s="9" t="str">
        <v>WEIGHT DECREASED</v>
      </c>
      <c r="D278" s="11" t="str">
        <v>Mth01_CatVar_ByGrp_n</v>
      </c>
      <c r="E278" s="9" t="str" cm="1">
        <f t="array" ref="E278">_xlfn._xlws.FILTER(AnalysisMethods!$H$2:$H$31,AnalysisMethods!$E$2:$E$31='AE_SOC_PT Display'!D278,"")</f>
        <v>n</v>
      </c>
      <c r="F278" s="10" t="str" cm="1">
        <f t="array" ref="F278">_xlfn._xlws.FILTER(AnalysisResults!$U$2:$U$1666,(AnalysisResults!$E$2:$E$1666='AE_SOC_PT Display'!$D278)*(AnalysisResults!$I$2:$I$1666='AE_SOC_PT Display'!F$4)*(AnalysisResults!$O$2:$O$1666='AE_SOC_PT Display'!$B278)*(AnalysisResults!$S$2:$S$1666='AE_SOC_PT Display'!$C278),"")</f>
        <v>0</v>
      </c>
      <c r="G278" s="10" t="str" cm="1">
        <f t="array" ref="G278">_xlfn._xlws.FILTER(AnalysisResults!$U$2:$U$1666,(AnalysisResults!$E$2:$E$1666='AE_SOC_PT Display'!$D278)*(AnalysisResults!$I$2:$I$1666='AE_SOC_PT Display'!G$4)*(AnalysisResults!$O$2:$O$1666='AE_SOC_PT Display'!$B278)*(AnalysisResults!$S$2:$S$1666='AE_SOC_PT Display'!$C278),"")</f>
        <v>0</v>
      </c>
      <c r="H278" s="10" t="str" cm="1">
        <f t="array" ref="H278">_xlfn._xlws.FILTER(AnalysisResults!$U$2:$U$1666,(AnalysisResults!$E$2:$E$1666='AE_SOC_PT Display'!$D278)*(AnalysisResults!$I$2:$I$1666='AE_SOC_PT Display'!H$4)*(AnalysisResults!$O$2:$O$1666='AE_SOC_PT Display'!$B278)*(AnalysisResults!$S$2:$S$1666='AE_SOC_PT Display'!$C278),"")</f>
        <v>1</v>
      </c>
    </row>
    <row r="279" spans="2:8" x14ac:dyDescent="0.45">
      <c r="B279" s="9" t="str">
        <v>INVESTIGATIONS</v>
      </c>
      <c r="C279" s="9" t="str">
        <v>WEIGHT DECREASED</v>
      </c>
      <c r="D279" s="11" t="str">
        <v>Mth01_CatVar_ByGrp_pct</v>
      </c>
      <c r="E279" s="9" t="str" cm="1">
        <f t="array" ref="E279">_xlfn._xlws.FILTER(AnalysisMethods!$H$2:$H$31,AnalysisMethods!$E$2:$E$31='AE_SOC_PT Display'!D279,"")</f>
        <v>%</v>
      </c>
      <c r="F279" s="10" t="str" cm="1">
        <f t="array" ref="F279">_xlfn._xlws.FILTER(AnalysisResults!$U$2:$U$1666,(AnalysisResults!$E$2:$E$1666='AE_SOC_PT Display'!$D279)*(AnalysisResults!$I$2:$I$1666='AE_SOC_PT Display'!F$4)*(AnalysisResults!$O$2:$O$1666='AE_SOC_PT Display'!$B279)*(AnalysisResults!$S$2:$S$1666='AE_SOC_PT Display'!$C279),"")</f>
        <v>(  0.0)</v>
      </c>
      <c r="G279" s="10" t="str" cm="1">
        <f t="array" ref="G279">_xlfn._xlws.FILTER(AnalysisResults!$U$2:$U$1666,(AnalysisResults!$E$2:$E$1666='AE_SOC_PT Display'!$D279)*(AnalysisResults!$I$2:$I$1666='AE_SOC_PT Display'!G$4)*(AnalysisResults!$O$2:$O$1666='AE_SOC_PT Display'!$B279)*(AnalysisResults!$S$2:$S$1666='AE_SOC_PT Display'!$C279),"")</f>
        <v>(  0.0)</v>
      </c>
      <c r="H279" s="10" t="str" cm="1">
        <f t="array" ref="H279">_xlfn._xlws.FILTER(AnalysisResults!$U$2:$U$1666,(AnalysisResults!$E$2:$E$1666='AE_SOC_PT Display'!$D279)*(AnalysisResults!$I$2:$I$1666='AE_SOC_PT Display'!H$4)*(AnalysisResults!$O$2:$O$1666='AE_SOC_PT Display'!$B279)*(AnalysisResults!$S$2:$S$1666='AE_SOC_PT Display'!$C279),"")</f>
        <v>(  1.2)</v>
      </c>
    </row>
    <row r="280" spans="2:8" x14ac:dyDescent="0.45">
      <c r="B280" s="9" t="str">
        <v>METABOLISM AND NUTRITION DISORDERS</v>
      </c>
      <c r="C280" s="9" t="str">
        <v/>
      </c>
      <c r="D280" s="11" t="str">
        <v>Mth01_CatVar_ByGrp_n</v>
      </c>
      <c r="E280" s="9" t="str" cm="1">
        <f t="array" ref="E280">_xlfn._xlws.FILTER(AnalysisMethods!$H$2:$H$31,AnalysisMethods!$E$2:$E$31='AE_SOC_PT Display'!D280,"")</f>
        <v>n</v>
      </c>
      <c r="F280" s="10" t="str" cm="1">
        <f t="array" ref="F280">_xlfn._xlws.FILTER(AnalysisResults!$U$2:$U$1666,(AnalysisResults!$E$2:$E$1666='AE_SOC_PT Display'!$D280)*(AnalysisResults!$I$2:$I$1666='AE_SOC_PT Display'!F$4)*(AnalysisResults!$O$2:$O$1666='AE_SOC_PT Display'!$B280)*(AnalysisResults!$S$2:$S$1666='AE_SOC_PT Display'!$C280),"")</f>
        <v>6</v>
      </c>
      <c r="G280" s="10" t="str" cm="1">
        <f t="array" ref="G280">_xlfn._xlws.FILTER(AnalysisResults!$U$2:$U$1666,(AnalysisResults!$E$2:$E$1666='AE_SOC_PT Display'!$D280)*(AnalysisResults!$I$2:$I$1666='AE_SOC_PT Display'!G$4)*(AnalysisResults!$O$2:$O$1666='AE_SOC_PT Display'!$B280)*(AnalysisResults!$S$2:$S$1666='AE_SOC_PT Display'!$C280),"")</f>
        <v>1</v>
      </c>
      <c r="H280" s="10" t="str" cm="1">
        <f t="array" ref="H280">_xlfn._xlws.FILTER(AnalysisResults!$U$2:$U$1666,(AnalysisResults!$E$2:$E$1666='AE_SOC_PT Display'!$D280)*(AnalysisResults!$I$2:$I$1666='AE_SOC_PT Display'!H$4)*(AnalysisResults!$O$2:$O$1666='AE_SOC_PT Display'!$B280)*(AnalysisResults!$S$2:$S$1666='AE_SOC_PT Display'!$C280),"")</f>
        <v>2</v>
      </c>
    </row>
    <row r="281" spans="2:8" x14ac:dyDescent="0.45">
      <c r="B281" s="9" t="str">
        <v>METABOLISM AND NUTRITION DISORDERS</v>
      </c>
      <c r="C281" s="9" t="str">
        <v/>
      </c>
      <c r="D281" s="11" t="str">
        <v>Mth01_CatVar_ByGrp_pct</v>
      </c>
      <c r="E281" s="9" t="str" cm="1">
        <f t="array" ref="E281">_xlfn._xlws.FILTER(AnalysisMethods!$H$2:$H$31,AnalysisMethods!$E$2:$E$31='AE_SOC_PT Display'!D281,"")</f>
        <v>%</v>
      </c>
      <c r="F281" s="10" t="str" cm="1">
        <f t="array" ref="F281">_xlfn._xlws.FILTER(AnalysisResults!$U$2:$U$1666,(AnalysisResults!$E$2:$E$1666='AE_SOC_PT Display'!$D281)*(AnalysisResults!$I$2:$I$1666='AE_SOC_PT Display'!F$4)*(AnalysisResults!$O$2:$O$1666='AE_SOC_PT Display'!$B281)*(AnalysisResults!$S$2:$S$1666='AE_SOC_PT Display'!$C281),"")</f>
        <v>(  7.0)</v>
      </c>
      <c r="G281" s="10" t="str" cm="1">
        <f t="array" ref="G281">_xlfn._xlws.FILTER(AnalysisResults!$U$2:$U$1666,(AnalysisResults!$E$2:$E$1666='AE_SOC_PT Display'!$D281)*(AnalysisResults!$I$2:$I$1666='AE_SOC_PT Display'!G$4)*(AnalysisResults!$O$2:$O$1666='AE_SOC_PT Display'!$B281)*(AnalysisResults!$S$2:$S$1666='AE_SOC_PT Display'!$C281),"")</f>
        <v>(  1.2)</v>
      </c>
      <c r="H281" s="10" t="str" cm="1">
        <f t="array" ref="H281">_xlfn._xlws.FILTER(AnalysisResults!$U$2:$U$1666,(AnalysisResults!$E$2:$E$1666='AE_SOC_PT Display'!$D281)*(AnalysisResults!$I$2:$I$1666='AE_SOC_PT Display'!H$4)*(AnalysisResults!$O$2:$O$1666='AE_SOC_PT Display'!$B281)*(AnalysisResults!$S$2:$S$1666='AE_SOC_PT Display'!$C281),"")</f>
        <v>(  2.4)</v>
      </c>
    </row>
    <row r="282" spans="2:8" x14ac:dyDescent="0.45">
      <c r="B282" s="9" t="str">
        <v>METABOLISM AND NUTRITION DISORDERS</v>
      </c>
      <c r="C282" s="9" t="str">
        <v>DECREASED APPETITE</v>
      </c>
      <c r="D282" s="11" t="str">
        <v>Mth01_CatVar_ByGrp_n</v>
      </c>
      <c r="E282" s="9" t="str" cm="1">
        <f t="array" ref="E282">_xlfn._xlws.FILTER(AnalysisMethods!$H$2:$H$31,AnalysisMethods!$E$2:$E$31='AE_SOC_PT Display'!D282,"")</f>
        <v>n</v>
      </c>
      <c r="F282" s="10" t="str" cm="1">
        <f t="array" ref="F282">_xlfn._xlws.FILTER(AnalysisResults!$U$2:$U$1666,(AnalysisResults!$E$2:$E$1666='AE_SOC_PT Display'!$D282)*(AnalysisResults!$I$2:$I$1666='AE_SOC_PT Display'!F$4)*(AnalysisResults!$O$2:$O$1666='AE_SOC_PT Display'!$B282)*(AnalysisResults!$S$2:$S$1666='AE_SOC_PT Display'!$C282),"")</f>
        <v>1</v>
      </c>
      <c r="G282" s="10" t="str" cm="1">
        <f t="array" ref="G282">_xlfn._xlws.FILTER(AnalysisResults!$U$2:$U$1666,(AnalysisResults!$E$2:$E$1666='AE_SOC_PT Display'!$D282)*(AnalysisResults!$I$2:$I$1666='AE_SOC_PT Display'!G$4)*(AnalysisResults!$O$2:$O$1666='AE_SOC_PT Display'!$B282)*(AnalysisResults!$S$2:$S$1666='AE_SOC_PT Display'!$C282),"")</f>
        <v>0</v>
      </c>
      <c r="H282" s="10" t="str" cm="1">
        <f t="array" ref="H282">_xlfn._xlws.FILTER(AnalysisResults!$U$2:$U$1666,(AnalysisResults!$E$2:$E$1666='AE_SOC_PT Display'!$D282)*(AnalysisResults!$I$2:$I$1666='AE_SOC_PT Display'!H$4)*(AnalysisResults!$O$2:$O$1666='AE_SOC_PT Display'!$B282)*(AnalysisResults!$S$2:$S$1666='AE_SOC_PT Display'!$C282),"")</f>
        <v>1</v>
      </c>
    </row>
    <row r="283" spans="2:8" x14ac:dyDescent="0.45">
      <c r="B283" s="9" t="str">
        <v>METABOLISM AND NUTRITION DISORDERS</v>
      </c>
      <c r="C283" s="9" t="str">
        <v>DECREASED APPETITE</v>
      </c>
      <c r="D283" s="11" t="str">
        <v>Mth01_CatVar_ByGrp_pct</v>
      </c>
      <c r="E283" s="9" t="str" cm="1">
        <f t="array" ref="E283">_xlfn._xlws.FILTER(AnalysisMethods!$H$2:$H$31,AnalysisMethods!$E$2:$E$31='AE_SOC_PT Display'!D283,"")</f>
        <v>%</v>
      </c>
      <c r="F283" s="10" t="str" cm="1">
        <f t="array" ref="F283">_xlfn._xlws.FILTER(AnalysisResults!$U$2:$U$1666,(AnalysisResults!$E$2:$E$1666='AE_SOC_PT Display'!$D283)*(AnalysisResults!$I$2:$I$1666='AE_SOC_PT Display'!F$4)*(AnalysisResults!$O$2:$O$1666='AE_SOC_PT Display'!$B283)*(AnalysisResults!$S$2:$S$1666='AE_SOC_PT Display'!$C283),"")</f>
        <v>(  1.2)</v>
      </c>
      <c r="G283" s="10" t="str" cm="1">
        <f t="array" ref="G283">_xlfn._xlws.FILTER(AnalysisResults!$U$2:$U$1666,(AnalysisResults!$E$2:$E$1666='AE_SOC_PT Display'!$D283)*(AnalysisResults!$I$2:$I$1666='AE_SOC_PT Display'!G$4)*(AnalysisResults!$O$2:$O$1666='AE_SOC_PT Display'!$B283)*(AnalysisResults!$S$2:$S$1666='AE_SOC_PT Display'!$C283),"")</f>
        <v>(  0.0)</v>
      </c>
      <c r="H283" s="10" t="str" cm="1">
        <f t="array" ref="H283">_xlfn._xlws.FILTER(AnalysisResults!$U$2:$U$1666,(AnalysisResults!$E$2:$E$1666='AE_SOC_PT Display'!$D283)*(AnalysisResults!$I$2:$I$1666='AE_SOC_PT Display'!H$4)*(AnalysisResults!$O$2:$O$1666='AE_SOC_PT Display'!$B283)*(AnalysisResults!$S$2:$S$1666='AE_SOC_PT Display'!$C283),"")</f>
        <v>(  1.2)</v>
      </c>
    </row>
    <row r="284" spans="2:8" x14ac:dyDescent="0.45">
      <c r="B284" s="9" t="str">
        <v>METABOLISM AND NUTRITION DISORDERS</v>
      </c>
      <c r="C284" s="9" t="str">
        <v>DEHYDRATION</v>
      </c>
      <c r="D284" s="11" t="str">
        <v>Mth01_CatVar_ByGrp_n</v>
      </c>
      <c r="E284" s="9" t="str" cm="1">
        <f t="array" ref="E284">_xlfn._xlws.FILTER(AnalysisMethods!$H$2:$H$31,AnalysisMethods!$E$2:$E$31='AE_SOC_PT Display'!D284,"")</f>
        <v>n</v>
      </c>
      <c r="F284" s="10" t="str" cm="1">
        <f t="array" ref="F284">_xlfn._xlws.FILTER(AnalysisResults!$U$2:$U$1666,(AnalysisResults!$E$2:$E$1666='AE_SOC_PT Display'!$D284)*(AnalysisResults!$I$2:$I$1666='AE_SOC_PT Display'!F$4)*(AnalysisResults!$O$2:$O$1666='AE_SOC_PT Display'!$B284)*(AnalysisResults!$S$2:$S$1666='AE_SOC_PT Display'!$C284),"")</f>
        <v>1</v>
      </c>
      <c r="G284" s="10" t="str" cm="1">
        <f t="array" ref="G284">_xlfn._xlws.FILTER(AnalysisResults!$U$2:$U$1666,(AnalysisResults!$E$2:$E$1666='AE_SOC_PT Display'!$D284)*(AnalysisResults!$I$2:$I$1666='AE_SOC_PT Display'!G$4)*(AnalysisResults!$O$2:$O$1666='AE_SOC_PT Display'!$B284)*(AnalysisResults!$S$2:$S$1666='AE_SOC_PT Display'!$C284),"")</f>
        <v>0</v>
      </c>
      <c r="H284" s="10" t="str" cm="1">
        <f t="array" ref="H284">_xlfn._xlws.FILTER(AnalysisResults!$U$2:$U$1666,(AnalysisResults!$E$2:$E$1666='AE_SOC_PT Display'!$D284)*(AnalysisResults!$I$2:$I$1666='AE_SOC_PT Display'!H$4)*(AnalysisResults!$O$2:$O$1666='AE_SOC_PT Display'!$B284)*(AnalysisResults!$S$2:$S$1666='AE_SOC_PT Display'!$C284),"")</f>
        <v>0</v>
      </c>
    </row>
    <row r="285" spans="2:8" x14ac:dyDescent="0.45">
      <c r="B285" s="9" t="str">
        <v>METABOLISM AND NUTRITION DISORDERS</v>
      </c>
      <c r="C285" s="9" t="str">
        <v>DEHYDRATION</v>
      </c>
      <c r="D285" s="11" t="str">
        <v>Mth01_CatVar_ByGrp_pct</v>
      </c>
      <c r="E285" s="9" t="str" cm="1">
        <f t="array" ref="E285">_xlfn._xlws.FILTER(AnalysisMethods!$H$2:$H$31,AnalysisMethods!$E$2:$E$31='AE_SOC_PT Display'!D285,"")</f>
        <v>%</v>
      </c>
      <c r="F285" s="10" t="str" cm="1">
        <f t="array" ref="F285">_xlfn._xlws.FILTER(AnalysisResults!$U$2:$U$1666,(AnalysisResults!$E$2:$E$1666='AE_SOC_PT Display'!$D285)*(AnalysisResults!$I$2:$I$1666='AE_SOC_PT Display'!F$4)*(AnalysisResults!$O$2:$O$1666='AE_SOC_PT Display'!$B285)*(AnalysisResults!$S$2:$S$1666='AE_SOC_PT Display'!$C285),"")</f>
        <v>(  1.2)</v>
      </c>
      <c r="G285" s="10" t="str" cm="1">
        <f t="array" ref="G285">_xlfn._xlws.FILTER(AnalysisResults!$U$2:$U$1666,(AnalysisResults!$E$2:$E$1666='AE_SOC_PT Display'!$D285)*(AnalysisResults!$I$2:$I$1666='AE_SOC_PT Display'!G$4)*(AnalysisResults!$O$2:$O$1666='AE_SOC_PT Display'!$B285)*(AnalysisResults!$S$2:$S$1666='AE_SOC_PT Display'!$C285),"")</f>
        <v>(  0.0)</v>
      </c>
      <c r="H285" s="10" t="str" cm="1">
        <f t="array" ref="H285">_xlfn._xlws.FILTER(AnalysisResults!$U$2:$U$1666,(AnalysisResults!$E$2:$E$1666='AE_SOC_PT Display'!$D285)*(AnalysisResults!$I$2:$I$1666='AE_SOC_PT Display'!H$4)*(AnalysisResults!$O$2:$O$1666='AE_SOC_PT Display'!$B285)*(AnalysisResults!$S$2:$S$1666='AE_SOC_PT Display'!$C285),"")</f>
        <v>(  0.0)</v>
      </c>
    </row>
    <row r="286" spans="2:8" x14ac:dyDescent="0.45">
      <c r="B286" s="9" t="str">
        <v>METABOLISM AND NUTRITION DISORDERS</v>
      </c>
      <c r="C286" s="9" t="str">
        <v>DIABETES MELLITUS</v>
      </c>
      <c r="D286" s="11" t="str">
        <v>Mth01_CatVar_ByGrp_n</v>
      </c>
      <c r="E286" s="9" t="str" cm="1">
        <f t="array" ref="E286">_xlfn._xlws.FILTER(AnalysisMethods!$H$2:$H$31,AnalysisMethods!$E$2:$E$31='AE_SOC_PT Display'!D286,"")</f>
        <v>n</v>
      </c>
      <c r="F286" s="10" t="str" cm="1">
        <f t="array" ref="F286">_xlfn._xlws.FILTER(AnalysisResults!$U$2:$U$1666,(AnalysisResults!$E$2:$E$1666='AE_SOC_PT Display'!$D286)*(AnalysisResults!$I$2:$I$1666='AE_SOC_PT Display'!F$4)*(AnalysisResults!$O$2:$O$1666='AE_SOC_PT Display'!$B286)*(AnalysisResults!$S$2:$S$1666='AE_SOC_PT Display'!$C286),"")</f>
        <v>1</v>
      </c>
      <c r="G286" s="10" t="str" cm="1">
        <f t="array" ref="G286">_xlfn._xlws.FILTER(AnalysisResults!$U$2:$U$1666,(AnalysisResults!$E$2:$E$1666='AE_SOC_PT Display'!$D286)*(AnalysisResults!$I$2:$I$1666='AE_SOC_PT Display'!G$4)*(AnalysisResults!$O$2:$O$1666='AE_SOC_PT Display'!$B286)*(AnalysisResults!$S$2:$S$1666='AE_SOC_PT Display'!$C286),"")</f>
        <v>0</v>
      </c>
      <c r="H286" s="10" t="str" cm="1">
        <f t="array" ref="H286">_xlfn._xlws.FILTER(AnalysisResults!$U$2:$U$1666,(AnalysisResults!$E$2:$E$1666='AE_SOC_PT Display'!$D286)*(AnalysisResults!$I$2:$I$1666='AE_SOC_PT Display'!H$4)*(AnalysisResults!$O$2:$O$1666='AE_SOC_PT Display'!$B286)*(AnalysisResults!$S$2:$S$1666='AE_SOC_PT Display'!$C286),"")</f>
        <v>0</v>
      </c>
    </row>
    <row r="287" spans="2:8" x14ac:dyDescent="0.45">
      <c r="B287" s="9" t="str">
        <v>METABOLISM AND NUTRITION DISORDERS</v>
      </c>
      <c r="C287" s="9" t="str">
        <v>DIABETES MELLITUS</v>
      </c>
      <c r="D287" s="11" t="str">
        <v>Mth01_CatVar_ByGrp_pct</v>
      </c>
      <c r="E287" s="9" t="str" cm="1">
        <f t="array" ref="E287">_xlfn._xlws.FILTER(AnalysisMethods!$H$2:$H$31,AnalysisMethods!$E$2:$E$31='AE_SOC_PT Display'!D287,"")</f>
        <v>%</v>
      </c>
      <c r="F287" s="10" t="str" cm="1">
        <f t="array" ref="F287">_xlfn._xlws.FILTER(AnalysisResults!$U$2:$U$1666,(AnalysisResults!$E$2:$E$1666='AE_SOC_PT Display'!$D287)*(AnalysisResults!$I$2:$I$1666='AE_SOC_PT Display'!F$4)*(AnalysisResults!$O$2:$O$1666='AE_SOC_PT Display'!$B287)*(AnalysisResults!$S$2:$S$1666='AE_SOC_PT Display'!$C287),"")</f>
        <v>(  1.2)</v>
      </c>
      <c r="G287" s="10" t="str" cm="1">
        <f t="array" ref="G287">_xlfn._xlws.FILTER(AnalysisResults!$U$2:$U$1666,(AnalysisResults!$E$2:$E$1666='AE_SOC_PT Display'!$D287)*(AnalysisResults!$I$2:$I$1666='AE_SOC_PT Display'!G$4)*(AnalysisResults!$O$2:$O$1666='AE_SOC_PT Display'!$B287)*(AnalysisResults!$S$2:$S$1666='AE_SOC_PT Display'!$C287),"")</f>
        <v>(  0.0)</v>
      </c>
      <c r="H287" s="10" t="str" cm="1">
        <f t="array" ref="H287">_xlfn._xlws.FILTER(AnalysisResults!$U$2:$U$1666,(AnalysisResults!$E$2:$E$1666='AE_SOC_PT Display'!$D287)*(AnalysisResults!$I$2:$I$1666='AE_SOC_PT Display'!H$4)*(AnalysisResults!$O$2:$O$1666='AE_SOC_PT Display'!$B287)*(AnalysisResults!$S$2:$S$1666='AE_SOC_PT Display'!$C287),"")</f>
        <v>(  0.0)</v>
      </c>
    </row>
    <row r="288" spans="2:8" x14ac:dyDescent="0.45">
      <c r="B288" s="9" t="str">
        <v>METABOLISM AND NUTRITION DISORDERS</v>
      </c>
      <c r="C288" s="9" t="str">
        <v>FOOD CRAVING</v>
      </c>
      <c r="D288" s="11" t="str">
        <v>Mth01_CatVar_ByGrp_n</v>
      </c>
      <c r="E288" s="9" t="str" cm="1">
        <f t="array" ref="E288">_xlfn._xlws.FILTER(AnalysisMethods!$H$2:$H$31,AnalysisMethods!$E$2:$E$31='AE_SOC_PT Display'!D288,"")</f>
        <v>n</v>
      </c>
      <c r="F288" s="10" t="str" cm="1">
        <f t="array" ref="F288">_xlfn._xlws.FILTER(AnalysisResults!$U$2:$U$1666,(AnalysisResults!$E$2:$E$1666='AE_SOC_PT Display'!$D288)*(AnalysisResults!$I$2:$I$1666='AE_SOC_PT Display'!F$4)*(AnalysisResults!$O$2:$O$1666='AE_SOC_PT Display'!$B288)*(AnalysisResults!$S$2:$S$1666='AE_SOC_PT Display'!$C288),"")</f>
        <v>1</v>
      </c>
      <c r="G288" s="10" t="str" cm="1">
        <f t="array" ref="G288">_xlfn._xlws.FILTER(AnalysisResults!$U$2:$U$1666,(AnalysisResults!$E$2:$E$1666='AE_SOC_PT Display'!$D288)*(AnalysisResults!$I$2:$I$1666='AE_SOC_PT Display'!G$4)*(AnalysisResults!$O$2:$O$1666='AE_SOC_PT Display'!$B288)*(AnalysisResults!$S$2:$S$1666='AE_SOC_PT Display'!$C288),"")</f>
        <v>1</v>
      </c>
      <c r="H288" s="10" t="str" cm="1">
        <f t="array" ref="H288">_xlfn._xlws.FILTER(AnalysisResults!$U$2:$U$1666,(AnalysisResults!$E$2:$E$1666='AE_SOC_PT Display'!$D288)*(AnalysisResults!$I$2:$I$1666='AE_SOC_PT Display'!H$4)*(AnalysisResults!$O$2:$O$1666='AE_SOC_PT Display'!$B288)*(AnalysisResults!$S$2:$S$1666='AE_SOC_PT Display'!$C288),"")</f>
        <v>0</v>
      </c>
    </row>
    <row r="289" spans="2:8" x14ac:dyDescent="0.45">
      <c r="B289" s="9" t="str">
        <v>METABOLISM AND NUTRITION DISORDERS</v>
      </c>
      <c r="C289" s="9" t="str">
        <v>FOOD CRAVING</v>
      </c>
      <c r="D289" s="11" t="str">
        <v>Mth01_CatVar_ByGrp_pct</v>
      </c>
      <c r="E289" s="9" t="str" cm="1">
        <f t="array" ref="E289">_xlfn._xlws.FILTER(AnalysisMethods!$H$2:$H$31,AnalysisMethods!$E$2:$E$31='AE_SOC_PT Display'!D289,"")</f>
        <v>%</v>
      </c>
      <c r="F289" s="10" t="str" cm="1">
        <f t="array" ref="F289">_xlfn._xlws.FILTER(AnalysisResults!$U$2:$U$1666,(AnalysisResults!$E$2:$E$1666='AE_SOC_PT Display'!$D289)*(AnalysisResults!$I$2:$I$1666='AE_SOC_PT Display'!F$4)*(AnalysisResults!$O$2:$O$1666='AE_SOC_PT Display'!$B289)*(AnalysisResults!$S$2:$S$1666='AE_SOC_PT Display'!$C289),"")</f>
        <v>(  1.2)</v>
      </c>
      <c r="G289" s="10" t="str" cm="1">
        <f t="array" ref="G289">_xlfn._xlws.FILTER(AnalysisResults!$U$2:$U$1666,(AnalysisResults!$E$2:$E$1666='AE_SOC_PT Display'!$D289)*(AnalysisResults!$I$2:$I$1666='AE_SOC_PT Display'!G$4)*(AnalysisResults!$O$2:$O$1666='AE_SOC_PT Display'!$B289)*(AnalysisResults!$S$2:$S$1666='AE_SOC_PT Display'!$C289),"")</f>
        <v>(  1.2)</v>
      </c>
      <c r="H289" s="10" t="str" cm="1">
        <f t="array" ref="H289">_xlfn._xlws.FILTER(AnalysisResults!$U$2:$U$1666,(AnalysisResults!$E$2:$E$1666='AE_SOC_PT Display'!$D289)*(AnalysisResults!$I$2:$I$1666='AE_SOC_PT Display'!H$4)*(AnalysisResults!$O$2:$O$1666='AE_SOC_PT Display'!$B289)*(AnalysisResults!$S$2:$S$1666='AE_SOC_PT Display'!$C289),"")</f>
        <v>(  0.0)</v>
      </c>
    </row>
    <row r="290" spans="2:8" x14ac:dyDescent="0.45">
      <c r="B290" s="9" t="str">
        <v>METABOLISM AND NUTRITION DISORDERS</v>
      </c>
      <c r="C290" s="9" t="str">
        <v>HYPONATRAEMIA</v>
      </c>
      <c r="D290" s="11" t="str">
        <v>Mth01_CatVar_ByGrp_n</v>
      </c>
      <c r="E290" s="9" t="str" cm="1">
        <f t="array" ref="E290">_xlfn._xlws.FILTER(AnalysisMethods!$H$2:$H$31,AnalysisMethods!$E$2:$E$31='AE_SOC_PT Display'!D290,"")</f>
        <v>n</v>
      </c>
      <c r="F290" s="10" t="str" cm="1">
        <f t="array" ref="F290">_xlfn._xlws.FILTER(AnalysisResults!$U$2:$U$1666,(AnalysisResults!$E$2:$E$1666='AE_SOC_PT Display'!$D290)*(AnalysisResults!$I$2:$I$1666='AE_SOC_PT Display'!F$4)*(AnalysisResults!$O$2:$O$1666='AE_SOC_PT Display'!$B290)*(AnalysisResults!$S$2:$S$1666='AE_SOC_PT Display'!$C290),"")</f>
        <v>1</v>
      </c>
      <c r="G290" s="10" t="str" cm="1">
        <f t="array" ref="G290">_xlfn._xlws.FILTER(AnalysisResults!$U$2:$U$1666,(AnalysisResults!$E$2:$E$1666='AE_SOC_PT Display'!$D290)*(AnalysisResults!$I$2:$I$1666='AE_SOC_PT Display'!G$4)*(AnalysisResults!$O$2:$O$1666='AE_SOC_PT Display'!$B290)*(AnalysisResults!$S$2:$S$1666='AE_SOC_PT Display'!$C290),"")</f>
        <v>0</v>
      </c>
      <c r="H290" s="10" t="str" cm="1">
        <f t="array" ref="H290">_xlfn._xlws.FILTER(AnalysisResults!$U$2:$U$1666,(AnalysisResults!$E$2:$E$1666='AE_SOC_PT Display'!$D290)*(AnalysisResults!$I$2:$I$1666='AE_SOC_PT Display'!H$4)*(AnalysisResults!$O$2:$O$1666='AE_SOC_PT Display'!$B290)*(AnalysisResults!$S$2:$S$1666='AE_SOC_PT Display'!$C290),"")</f>
        <v>0</v>
      </c>
    </row>
    <row r="291" spans="2:8" x14ac:dyDescent="0.45">
      <c r="B291" s="9" t="str">
        <v>METABOLISM AND NUTRITION DISORDERS</v>
      </c>
      <c r="C291" s="9" t="str">
        <v>HYPONATRAEMIA</v>
      </c>
      <c r="D291" s="11" t="str">
        <v>Mth01_CatVar_ByGrp_pct</v>
      </c>
      <c r="E291" s="9" t="str" cm="1">
        <f t="array" ref="E291">_xlfn._xlws.FILTER(AnalysisMethods!$H$2:$H$31,AnalysisMethods!$E$2:$E$31='AE_SOC_PT Display'!D291,"")</f>
        <v>%</v>
      </c>
      <c r="F291" s="10" t="str" cm="1">
        <f t="array" ref="F291">_xlfn._xlws.FILTER(AnalysisResults!$U$2:$U$1666,(AnalysisResults!$E$2:$E$1666='AE_SOC_PT Display'!$D291)*(AnalysisResults!$I$2:$I$1666='AE_SOC_PT Display'!F$4)*(AnalysisResults!$O$2:$O$1666='AE_SOC_PT Display'!$B291)*(AnalysisResults!$S$2:$S$1666='AE_SOC_PT Display'!$C291),"")</f>
        <v>(  1.2)</v>
      </c>
      <c r="G291" s="10" t="str" cm="1">
        <f t="array" ref="G291">_xlfn._xlws.FILTER(AnalysisResults!$U$2:$U$1666,(AnalysisResults!$E$2:$E$1666='AE_SOC_PT Display'!$D291)*(AnalysisResults!$I$2:$I$1666='AE_SOC_PT Display'!G$4)*(AnalysisResults!$O$2:$O$1666='AE_SOC_PT Display'!$B291)*(AnalysisResults!$S$2:$S$1666='AE_SOC_PT Display'!$C291),"")</f>
        <v>(  0.0)</v>
      </c>
      <c r="H291" s="10" t="str" cm="1">
        <f t="array" ref="H291">_xlfn._xlws.FILTER(AnalysisResults!$U$2:$U$1666,(AnalysisResults!$E$2:$E$1666='AE_SOC_PT Display'!$D291)*(AnalysisResults!$I$2:$I$1666='AE_SOC_PT Display'!H$4)*(AnalysisResults!$O$2:$O$1666='AE_SOC_PT Display'!$B291)*(AnalysisResults!$S$2:$S$1666='AE_SOC_PT Display'!$C291),"")</f>
        <v>(  0.0)</v>
      </c>
    </row>
    <row r="292" spans="2:8" x14ac:dyDescent="0.45">
      <c r="B292" s="9" t="str">
        <v>METABOLISM AND NUTRITION DISORDERS</v>
      </c>
      <c r="C292" s="9" t="str">
        <v>INCREASED APPETITE</v>
      </c>
      <c r="D292" s="11" t="str">
        <v>Mth01_CatVar_ByGrp_n</v>
      </c>
      <c r="E292" s="9" t="str" cm="1">
        <f t="array" ref="E292">_xlfn._xlws.FILTER(AnalysisMethods!$H$2:$H$31,AnalysisMethods!$E$2:$E$31='AE_SOC_PT Display'!D292,"")</f>
        <v>n</v>
      </c>
      <c r="F292" s="10" t="str" cm="1">
        <f t="array" ref="F292">_xlfn._xlws.FILTER(AnalysisResults!$U$2:$U$1666,(AnalysisResults!$E$2:$E$1666='AE_SOC_PT Display'!$D292)*(AnalysisResults!$I$2:$I$1666='AE_SOC_PT Display'!F$4)*(AnalysisResults!$O$2:$O$1666='AE_SOC_PT Display'!$B292)*(AnalysisResults!$S$2:$S$1666='AE_SOC_PT Display'!$C292),"")</f>
        <v>1</v>
      </c>
      <c r="G292" s="10" t="str" cm="1">
        <f t="array" ref="G292">_xlfn._xlws.FILTER(AnalysisResults!$U$2:$U$1666,(AnalysisResults!$E$2:$E$1666='AE_SOC_PT Display'!$D292)*(AnalysisResults!$I$2:$I$1666='AE_SOC_PT Display'!G$4)*(AnalysisResults!$O$2:$O$1666='AE_SOC_PT Display'!$B292)*(AnalysisResults!$S$2:$S$1666='AE_SOC_PT Display'!$C292),"")</f>
        <v>0</v>
      </c>
      <c r="H292" s="10" t="str" cm="1">
        <f t="array" ref="H292">_xlfn._xlws.FILTER(AnalysisResults!$U$2:$U$1666,(AnalysisResults!$E$2:$E$1666='AE_SOC_PT Display'!$D292)*(AnalysisResults!$I$2:$I$1666='AE_SOC_PT Display'!H$4)*(AnalysisResults!$O$2:$O$1666='AE_SOC_PT Display'!$B292)*(AnalysisResults!$S$2:$S$1666='AE_SOC_PT Display'!$C292),"")</f>
        <v>1</v>
      </c>
    </row>
    <row r="293" spans="2:8" x14ac:dyDescent="0.45">
      <c r="B293" s="9" t="str">
        <v>METABOLISM AND NUTRITION DISORDERS</v>
      </c>
      <c r="C293" s="9" t="str">
        <v>INCREASED APPETITE</v>
      </c>
      <c r="D293" s="11" t="str">
        <v>Mth01_CatVar_ByGrp_pct</v>
      </c>
      <c r="E293" s="9" t="str" cm="1">
        <f t="array" ref="E293">_xlfn._xlws.FILTER(AnalysisMethods!$H$2:$H$31,AnalysisMethods!$E$2:$E$31='AE_SOC_PT Display'!D293,"")</f>
        <v>%</v>
      </c>
      <c r="F293" s="10" t="str" cm="1">
        <f t="array" ref="F293">_xlfn._xlws.FILTER(AnalysisResults!$U$2:$U$1666,(AnalysisResults!$E$2:$E$1666='AE_SOC_PT Display'!$D293)*(AnalysisResults!$I$2:$I$1666='AE_SOC_PT Display'!F$4)*(AnalysisResults!$O$2:$O$1666='AE_SOC_PT Display'!$B293)*(AnalysisResults!$S$2:$S$1666='AE_SOC_PT Display'!$C293),"")</f>
        <v>(  1.2)</v>
      </c>
      <c r="G293" s="10" t="str" cm="1">
        <f t="array" ref="G293">_xlfn._xlws.FILTER(AnalysisResults!$U$2:$U$1666,(AnalysisResults!$E$2:$E$1666='AE_SOC_PT Display'!$D293)*(AnalysisResults!$I$2:$I$1666='AE_SOC_PT Display'!G$4)*(AnalysisResults!$O$2:$O$1666='AE_SOC_PT Display'!$B293)*(AnalysisResults!$S$2:$S$1666='AE_SOC_PT Display'!$C293),"")</f>
        <v>(  0.0)</v>
      </c>
      <c r="H293" s="10" t="str" cm="1">
        <f t="array" ref="H293">_xlfn._xlws.FILTER(AnalysisResults!$U$2:$U$1666,(AnalysisResults!$E$2:$E$1666='AE_SOC_PT Display'!$D293)*(AnalysisResults!$I$2:$I$1666='AE_SOC_PT Display'!H$4)*(AnalysisResults!$O$2:$O$1666='AE_SOC_PT Display'!$B293)*(AnalysisResults!$S$2:$S$1666='AE_SOC_PT Display'!$C293),"")</f>
        <v>(  1.2)</v>
      </c>
    </row>
    <row r="294" spans="2:8" x14ac:dyDescent="0.45">
      <c r="B294" s="9" t="str">
        <v>MUSCULOSKELETAL AND CONNECTIVE TISSUE DISORDERS</v>
      </c>
      <c r="C294" s="9" t="str">
        <v/>
      </c>
      <c r="D294" s="11" t="str">
        <v>Mth01_CatVar_ByGrp_n</v>
      </c>
      <c r="E294" s="9" t="str" cm="1">
        <f t="array" ref="E294">_xlfn._xlws.FILTER(AnalysisMethods!$H$2:$H$31,AnalysisMethods!$E$2:$E$31='AE_SOC_PT Display'!D294,"")</f>
        <v>n</v>
      </c>
      <c r="F294" s="10" t="str" cm="1">
        <f t="array" ref="F294">_xlfn._xlws.FILTER(AnalysisResults!$U$2:$U$1666,(AnalysisResults!$E$2:$E$1666='AE_SOC_PT Display'!$D294)*(AnalysisResults!$I$2:$I$1666='AE_SOC_PT Display'!F$4)*(AnalysisResults!$O$2:$O$1666='AE_SOC_PT Display'!$B294)*(AnalysisResults!$S$2:$S$1666='AE_SOC_PT Display'!$C294),"")</f>
        <v>4</v>
      </c>
      <c r="G294" s="10" t="str" cm="1">
        <f t="array" ref="G294">_xlfn._xlws.FILTER(AnalysisResults!$U$2:$U$1666,(AnalysisResults!$E$2:$E$1666='AE_SOC_PT Display'!$D294)*(AnalysisResults!$I$2:$I$1666='AE_SOC_PT Display'!G$4)*(AnalysisResults!$O$2:$O$1666='AE_SOC_PT Display'!$B294)*(AnalysisResults!$S$2:$S$1666='AE_SOC_PT Display'!$C294),"")</f>
        <v>7</v>
      </c>
      <c r="H294" s="10" t="str" cm="1">
        <f t="array" ref="H294">_xlfn._xlws.FILTER(AnalysisResults!$U$2:$U$1666,(AnalysisResults!$E$2:$E$1666='AE_SOC_PT Display'!$D294)*(AnalysisResults!$I$2:$I$1666='AE_SOC_PT Display'!H$4)*(AnalysisResults!$O$2:$O$1666='AE_SOC_PT Display'!$B294)*(AnalysisResults!$S$2:$S$1666='AE_SOC_PT Display'!$C294),"")</f>
        <v>7</v>
      </c>
    </row>
    <row r="295" spans="2:8" x14ac:dyDescent="0.45">
      <c r="B295" s="9" t="str">
        <v>MUSCULOSKELETAL AND CONNECTIVE TISSUE DISORDERS</v>
      </c>
      <c r="C295" s="9" t="str">
        <v/>
      </c>
      <c r="D295" s="11" t="str">
        <v>Mth01_CatVar_ByGrp_pct</v>
      </c>
      <c r="E295" s="9" t="str" cm="1">
        <f t="array" ref="E295">_xlfn._xlws.FILTER(AnalysisMethods!$H$2:$H$31,AnalysisMethods!$E$2:$E$31='AE_SOC_PT Display'!D295,"")</f>
        <v>%</v>
      </c>
      <c r="F295" s="10" t="str" cm="1">
        <f t="array" ref="F295">_xlfn._xlws.FILTER(AnalysisResults!$U$2:$U$1666,(AnalysisResults!$E$2:$E$1666='AE_SOC_PT Display'!$D295)*(AnalysisResults!$I$2:$I$1666='AE_SOC_PT Display'!F$4)*(AnalysisResults!$O$2:$O$1666='AE_SOC_PT Display'!$B295)*(AnalysisResults!$S$2:$S$1666='AE_SOC_PT Display'!$C295),"")</f>
        <v>(  4.7)</v>
      </c>
      <c r="G295" s="10" t="str" cm="1">
        <f t="array" ref="G295">_xlfn._xlws.FILTER(AnalysisResults!$U$2:$U$1666,(AnalysisResults!$E$2:$E$1666='AE_SOC_PT Display'!$D295)*(AnalysisResults!$I$2:$I$1666='AE_SOC_PT Display'!G$4)*(AnalysisResults!$O$2:$O$1666='AE_SOC_PT Display'!$B295)*(AnalysisResults!$S$2:$S$1666='AE_SOC_PT Display'!$C295),"")</f>
        <v>(  8.3)</v>
      </c>
      <c r="H295" s="10" t="str" cm="1">
        <f t="array" ref="H295">_xlfn._xlws.FILTER(AnalysisResults!$U$2:$U$1666,(AnalysisResults!$E$2:$E$1666='AE_SOC_PT Display'!$D295)*(AnalysisResults!$I$2:$I$1666='AE_SOC_PT Display'!H$4)*(AnalysisResults!$O$2:$O$1666='AE_SOC_PT Display'!$B295)*(AnalysisResults!$S$2:$S$1666='AE_SOC_PT Display'!$C295),"")</f>
        <v>(  8.3)</v>
      </c>
    </row>
    <row r="296" spans="2:8" x14ac:dyDescent="0.45">
      <c r="B296" s="9" t="str">
        <v>MUSCULOSKELETAL AND CONNECTIVE TISSUE DISORDERS</v>
      </c>
      <c r="C296" s="9" t="str">
        <v>ARTHRALGIA</v>
      </c>
      <c r="D296" s="11" t="str">
        <v>Mth01_CatVar_ByGrp_n</v>
      </c>
      <c r="E296" s="9" t="str" cm="1">
        <f t="array" ref="E296">_xlfn._xlws.FILTER(AnalysisMethods!$H$2:$H$31,AnalysisMethods!$E$2:$E$31='AE_SOC_PT Display'!D296,"")</f>
        <v>n</v>
      </c>
      <c r="F296" s="10" t="str" cm="1">
        <f t="array" ref="F296">_xlfn._xlws.FILTER(AnalysisResults!$U$2:$U$1666,(AnalysisResults!$E$2:$E$1666='AE_SOC_PT Display'!$D296)*(AnalysisResults!$I$2:$I$1666='AE_SOC_PT Display'!F$4)*(AnalysisResults!$O$2:$O$1666='AE_SOC_PT Display'!$B296)*(AnalysisResults!$S$2:$S$1666='AE_SOC_PT Display'!$C296),"")</f>
        <v>1</v>
      </c>
      <c r="G296" s="10" t="str" cm="1">
        <f t="array" ref="G296">_xlfn._xlws.FILTER(AnalysisResults!$U$2:$U$1666,(AnalysisResults!$E$2:$E$1666='AE_SOC_PT Display'!$D296)*(AnalysisResults!$I$2:$I$1666='AE_SOC_PT Display'!G$4)*(AnalysisResults!$O$2:$O$1666='AE_SOC_PT Display'!$B296)*(AnalysisResults!$S$2:$S$1666='AE_SOC_PT Display'!$C296),"")</f>
        <v>2</v>
      </c>
      <c r="H296" s="10" t="str" cm="1">
        <f t="array" ref="H296">_xlfn._xlws.FILTER(AnalysisResults!$U$2:$U$1666,(AnalysisResults!$E$2:$E$1666='AE_SOC_PT Display'!$D296)*(AnalysisResults!$I$2:$I$1666='AE_SOC_PT Display'!H$4)*(AnalysisResults!$O$2:$O$1666='AE_SOC_PT Display'!$B296)*(AnalysisResults!$S$2:$S$1666='AE_SOC_PT Display'!$C296),"")</f>
        <v>1</v>
      </c>
    </row>
    <row r="297" spans="2:8" x14ac:dyDescent="0.45">
      <c r="B297" s="9" t="str">
        <v>MUSCULOSKELETAL AND CONNECTIVE TISSUE DISORDERS</v>
      </c>
      <c r="C297" s="9" t="str">
        <v>ARTHRALGIA</v>
      </c>
      <c r="D297" s="11" t="str">
        <v>Mth01_CatVar_ByGrp_pct</v>
      </c>
      <c r="E297" s="9" t="str" cm="1">
        <f t="array" ref="E297">_xlfn._xlws.FILTER(AnalysisMethods!$H$2:$H$31,AnalysisMethods!$E$2:$E$31='AE_SOC_PT Display'!D297,"")</f>
        <v>%</v>
      </c>
      <c r="F297" s="10" t="str" cm="1">
        <f t="array" ref="F297">_xlfn._xlws.FILTER(AnalysisResults!$U$2:$U$1666,(AnalysisResults!$E$2:$E$1666='AE_SOC_PT Display'!$D297)*(AnalysisResults!$I$2:$I$1666='AE_SOC_PT Display'!F$4)*(AnalysisResults!$O$2:$O$1666='AE_SOC_PT Display'!$B297)*(AnalysisResults!$S$2:$S$1666='AE_SOC_PT Display'!$C297),"")</f>
        <v>(  1.2)</v>
      </c>
      <c r="G297" s="10" t="str" cm="1">
        <f t="array" ref="G297">_xlfn._xlws.FILTER(AnalysisResults!$U$2:$U$1666,(AnalysisResults!$E$2:$E$1666='AE_SOC_PT Display'!$D297)*(AnalysisResults!$I$2:$I$1666='AE_SOC_PT Display'!G$4)*(AnalysisResults!$O$2:$O$1666='AE_SOC_PT Display'!$B297)*(AnalysisResults!$S$2:$S$1666='AE_SOC_PT Display'!$C297),"")</f>
        <v>(  2.4)</v>
      </c>
      <c r="H297" s="10" t="str" cm="1">
        <f t="array" ref="H297">_xlfn._xlws.FILTER(AnalysisResults!$U$2:$U$1666,(AnalysisResults!$E$2:$E$1666='AE_SOC_PT Display'!$D297)*(AnalysisResults!$I$2:$I$1666='AE_SOC_PT Display'!H$4)*(AnalysisResults!$O$2:$O$1666='AE_SOC_PT Display'!$B297)*(AnalysisResults!$S$2:$S$1666='AE_SOC_PT Display'!$C297),"")</f>
        <v>(  1.2)</v>
      </c>
    </row>
    <row r="298" spans="2:8" x14ac:dyDescent="0.45">
      <c r="B298" s="9" t="str">
        <v>MUSCULOSKELETAL AND CONNECTIVE TISSUE DISORDERS</v>
      </c>
      <c r="C298" s="9" t="str">
        <v>ARTHRITIS</v>
      </c>
      <c r="D298" s="11" t="str">
        <v>Mth01_CatVar_ByGrp_n</v>
      </c>
      <c r="E298" s="9" t="str" cm="1">
        <f t="array" ref="E298">_xlfn._xlws.FILTER(AnalysisMethods!$H$2:$H$31,AnalysisMethods!$E$2:$E$31='AE_SOC_PT Display'!D298,"")</f>
        <v>n</v>
      </c>
      <c r="F298" s="10" t="str" cm="1">
        <f t="array" ref="F298">_xlfn._xlws.FILTER(AnalysisResults!$U$2:$U$1666,(AnalysisResults!$E$2:$E$1666='AE_SOC_PT Display'!$D298)*(AnalysisResults!$I$2:$I$1666='AE_SOC_PT Display'!F$4)*(AnalysisResults!$O$2:$O$1666='AE_SOC_PT Display'!$B298)*(AnalysisResults!$S$2:$S$1666='AE_SOC_PT Display'!$C298),"")</f>
        <v>0</v>
      </c>
      <c r="G298" s="10" t="str" cm="1">
        <f t="array" ref="G298">_xlfn._xlws.FILTER(AnalysisResults!$U$2:$U$1666,(AnalysisResults!$E$2:$E$1666='AE_SOC_PT Display'!$D298)*(AnalysisResults!$I$2:$I$1666='AE_SOC_PT Display'!G$4)*(AnalysisResults!$O$2:$O$1666='AE_SOC_PT Display'!$B298)*(AnalysisResults!$S$2:$S$1666='AE_SOC_PT Display'!$C298),"")</f>
        <v>0</v>
      </c>
      <c r="H298" s="10" t="str" cm="1">
        <f t="array" ref="H298">_xlfn._xlws.FILTER(AnalysisResults!$U$2:$U$1666,(AnalysisResults!$E$2:$E$1666='AE_SOC_PT Display'!$D298)*(AnalysisResults!$I$2:$I$1666='AE_SOC_PT Display'!H$4)*(AnalysisResults!$O$2:$O$1666='AE_SOC_PT Display'!$B298)*(AnalysisResults!$S$2:$S$1666='AE_SOC_PT Display'!$C298),"")</f>
        <v>1</v>
      </c>
    </row>
    <row r="299" spans="2:8" x14ac:dyDescent="0.45">
      <c r="B299" s="9" t="str">
        <v>MUSCULOSKELETAL AND CONNECTIVE TISSUE DISORDERS</v>
      </c>
      <c r="C299" s="9" t="str">
        <v>ARTHRITIS</v>
      </c>
      <c r="D299" s="11" t="str">
        <v>Mth01_CatVar_ByGrp_pct</v>
      </c>
      <c r="E299" s="9" t="str" cm="1">
        <f t="array" ref="E299">_xlfn._xlws.FILTER(AnalysisMethods!$H$2:$H$31,AnalysisMethods!$E$2:$E$31='AE_SOC_PT Display'!D299,"")</f>
        <v>%</v>
      </c>
      <c r="F299" s="10" t="str" cm="1">
        <f t="array" ref="F299">_xlfn._xlws.FILTER(AnalysisResults!$U$2:$U$1666,(AnalysisResults!$E$2:$E$1666='AE_SOC_PT Display'!$D299)*(AnalysisResults!$I$2:$I$1666='AE_SOC_PT Display'!F$4)*(AnalysisResults!$O$2:$O$1666='AE_SOC_PT Display'!$B299)*(AnalysisResults!$S$2:$S$1666='AE_SOC_PT Display'!$C299),"")</f>
        <v>(  0.0)</v>
      </c>
      <c r="G299" s="10" t="str" cm="1">
        <f t="array" ref="G299">_xlfn._xlws.FILTER(AnalysisResults!$U$2:$U$1666,(AnalysisResults!$E$2:$E$1666='AE_SOC_PT Display'!$D299)*(AnalysisResults!$I$2:$I$1666='AE_SOC_PT Display'!G$4)*(AnalysisResults!$O$2:$O$1666='AE_SOC_PT Display'!$B299)*(AnalysisResults!$S$2:$S$1666='AE_SOC_PT Display'!$C299),"")</f>
        <v>(  0.0)</v>
      </c>
      <c r="H299" s="10" t="str" cm="1">
        <f t="array" ref="H299">_xlfn._xlws.FILTER(AnalysisResults!$U$2:$U$1666,(AnalysisResults!$E$2:$E$1666='AE_SOC_PT Display'!$D299)*(AnalysisResults!$I$2:$I$1666='AE_SOC_PT Display'!H$4)*(AnalysisResults!$O$2:$O$1666='AE_SOC_PT Display'!$B299)*(AnalysisResults!$S$2:$S$1666='AE_SOC_PT Display'!$C299),"")</f>
        <v>(  1.2)</v>
      </c>
    </row>
    <row r="300" spans="2:8" x14ac:dyDescent="0.45">
      <c r="B300" s="9" t="str">
        <v>MUSCULOSKELETAL AND CONNECTIVE TISSUE DISORDERS</v>
      </c>
      <c r="C300" s="9" t="str">
        <v>BACK PAIN</v>
      </c>
      <c r="D300" s="11" t="str">
        <v>Mth01_CatVar_ByGrp_n</v>
      </c>
      <c r="E300" s="9" t="str" cm="1">
        <f t="array" ref="E300">_xlfn._xlws.FILTER(AnalysisMethods!$H$2:$H$31,AnalysisMethods!$E$2:$E$31='AE_SOC_PT Display'!D300,"")</f>
        <v>n</v>
      </c>
      <c r="F300" s="10" t="str" cm="1">
        <f t="array" ref="F300">_xlfn._xlws.FILTER(AnalysisResults!$U$2:$U$1666,(AnalysisResults!$E$2:$E$1666='AE_SOC_PT Display'!$D300)*(AnalysisResults!$I$2:$I$1666='AE_SOC_PT Display'!F$4)*(AnalysisResults!$O$2:$O$1666='AE_SOC_PT Display'!$B300)*(AnalysisResults!$S$2:$S$1666='AE_SOC_PT Display'!$C300),"")</f>
        <v>1</v>
      </c>
      <c r="G300" s="10" t="str" cm="1">
        <f t="array" ref="G300">_xlfn._xlws.FILTER(AnalysisResults!$U$2:$U$1666,(AnalysisResults!$E$2:$E$1666='AE_SOC_PT Display'!$D300)*(AnalysisResults!$I$2:$I$1666='AE_SOC_PT Display'!G$4)*(AnalysisResults!$O$2:$O$1666='AE_SOC_PT Display'!$B300)*(AnalysisResults!$S$2:$S$1666='AE_SOC_PT Display'!$C300),"")</f>
        <v>1</v>
      </c>
      <c r="H300" s="10" t="str" cm="1">
        <f t="array" ref="H300">_xlfn._xlws.FILTER(AnalysisResults!$U$2:$U$1666,(AnalysisResults!$E$2:$E$1666='AE_SOC_PT Display'!$D300)*(AnalysisResults!$I$2:$I$1666='AE_SOC_PT Display'!H$4)*(AnalysisResults!$O$2:$O$1666='AE_SOC_PT Display'!$B300)*(AnalysisResults!$S$2:$S$1666='AE_SOC_PT Display'!$C300),"")</f>
        <v>3</v>
      </c>
    </row>
    <row r="301" spans="2:8" x14ac:dyDescent="0.45">
      <c r="B301" s="9" t="str">
        <v>MUSCULOSKELETAL AND CONNECTIVE TISSUE DISORDERS</v>
      </c>
      <c r="C301" s="9" t="str">
        <v>BACK PAIN</v>
      </c>
      <c r="D301" s="11" t="str">
        <v>Mth01_CatVar_ByGrp_pct</v>
      </c>
      <c r="E301" s="9" t="str" cm="1">
        <f t="array" ref="E301">_xlfn._xlws.FILTER(AnalysisMethods!$H$2:$H$31,AnalysisMethods!$E$2:$E$31='AE_SOC_PT Display'!D301,"")</f>
        <v>%</v>
      </c>
      <c r="F301" s="10" t="str" cm="1">
        <f t="array" ref="F301">_xlfn._xlws.FILTER(AnalysisResults!$U$2:$U$1666,(AnalysisResults!$E$2:$E$1666='AE_SOC_PT Display'!$D301)*(AnalysisResults!$I$2:$I$1666='AE_SOC_PT Display'!F$4)*(AnalysisResults!$O$2:$O$1666='AE_SOC_PT Display'!$B301)*(AnalysisResults!$S$2:$S$1666='AE_SOC_PT Display'!$C301),"")</f>
        <v>(  1.2)</v>
      </c>
      <c r="G301" s="10" t="str" cm="1">
        <f t="array" ref="G301">_xlfn._xlws.FILTER(AnalysisResults!$U$2:$U$1666,(AnalysisResults!$E$2:$E$1666='AE_SOC_PT Display'!$D301)*(AnalysisResults!$I$2:$I$1666='AE_SOC_PT Display'!G$4)*(AnalysisResults!$O$2:$O$1666='AE_SOC_PT Display'!$B301)*(AnalysisResults!$S$2:$S$1666='AE_SOC_PT Display'!$C301),"")</f>
        <v>(  1.2)</v>
      </c>
      <c r="H301" s="10" t="str" cm="1">
        <f t="array" ref="H301">_xlfn._xlws.FILTER(AnalysisResults!$U$2:$U$1666,(AnalysisResults!$E$2:$E$1666='AE_SOC_PT Display'!$D301)*(AnalysisResults!$I$2:$I$1666='AE_SOC_PT Display'!H$4)*(AnalysisResults!$O$2:$O$1666='AE_SOC_PT Display'!$B301)*(AnalysisResults!$S$2:$S$1666='AE_SOC_PT Display'!$C301),"")</f>
        <v>(  3.6)</v>
      </c>
    </row>
    <row r="302" spans="2:8" x14ac:dyDescent="0.45">
      <c r="B302" s="9" t="str">
        <v>MUSCULOSKELETAL AND CONNECTIVE TISSUE DISORDERS</v>
      </c>
      <c r="C302" s="9" t="str">
        <v>FLANK PAIN</v>
      </c>
      <c r="D302" s="11" t="str">
        <v>Mth01_CatVar_ByGrp_n</v>
      </c>
      <c r="E302" s="9" t="str" cm="1">
        <f t="array" ref="E302">_xlfn._xlws.FILTER(AnalysisMethods!$H$2:$H$31,AnalysisMethods!$E$2:$E$31='AE_SOC_PT Display'!D302,"")</f>
        <v>n</v>
      </c>
      <c r="F302" s="10" t="str" cm="1">
        <f t="array" ref="F302">_xlfn._xlws.FILTER(AnalysisResults!$U$2:$U$1666,(AnalysisResults!$E$2:$E$1666='AE_SOC_PT Display'!$D302)*(AnalysisResults!$I$2:$I$1666='AE_SOC_PT Display'!F$4)*(AnalysisResults!$O$2:$O$1666='AE_SOC_PT Display'!$B302)*(AnalysisResults!$S$2:$S$1666='AE_SOC_PT Display'!$C302),"")</f>
        <v>0</v>
      </c>
      <c r="G302" s="10" t="str" cm="1">
        <f t="array" ref="G302">_xlfn._xlws.FILTER(AnalysisResults!$U$2:$U$1666,(AnalysisResults!$E$2:$E$1666='AE_SOC_PT Display'!$D302)*(AnalysisResults!$I$2:$I$1666='AE_SOC_PT Display'!G$4)*(AnalysisResults!$O$2:$O$1666='AE_SOC_PT Display'!$B302)*(AnalysisResults!$S$2:$S$1666='AE_SOC_PT Display'!$C302),"")</f>
        <v>0</v>
      </c>
      <c r="H302" s="10" t="str" cm="1">
        <f t="array" ref="H302">_xlfn._xlws.FILTER(AnalysisResults!$U$2:$U$1666,(AnalysisResults!$E$2:$E$1666='AE_SOC_PT Display'!$D302)*(AnalysisResults!$I$2:$I$1666='AE_SOC_PT Display'!H$4)*(AnalysisResults!$O$2:$O$1666='AE_SOC_PT Display'!$B302)*(AnalysisResults!$S$2:$S$1666='AE_SOC_PT Display'!$C302),"")</f>
        <v>1</v>
      </c>
    </row>
    <row r="303" spans="2:8" x14ac:dyDescent="0.45">
      <c r="B303" s="9" t="str">
        <v>MUSCULOSKELETAL AND CONNECTIVE TISSUE DISORDERS</v>
      </c>
      <c r="C303" s="9" t="str">
        <v>FLANK PAIN</v>
      </c>
      <c r="D303" s="11" t="str">
        <v>Mth01_CatVar_ByGrp_pct</v>
      </c>
      <c r="E303" s="9" t="str" cm="1">
        <f t="array" ref="E303">_xlfn._xlws.FILTER(AnalysisMethods!$H$2:$H$31,AnalysisMethods!$E$2:$E$31='AE_SOC_PT Display'!D303,"")</f>
        <v>%</v>
      </c>
      <c r="F303" s="10" t="str" cm="1">
        <f t="array" ref="F303">_xlfn._xlws.FILTER(AnalysisResults!$U$2:$U$1666,(AnalysisResults!$E$2:$E$1666='AE_SOC_PT Display'!$D303)*(AnalysisResults!$I$2:$I$1666='AE_SOC_PT Display'!F$4)*(AnalysisResults!$O$2:$O$1666='AE_SOC_PT Display'!$B303)*(AnalysisResults!$S$2:$S$1666='AE_SOC_PT Display'!$C303),"")</f>
        <v>(  0.0)</v>
      </c>
      <c r="G303" s="10" t="str" cm="1">
        <f t="array" ref="G303">_xlfn._xlws.FILTER(AnalysisResults!$U$2:$U$1666,(AnalysisResults!$E$2:$E$1666='AE_SOC_PT Display'!$D303)*(AnalysisResults!$I$2:$I$1666='AE_SOC_PT Display'!G$4)*(AnalysisResults!$O$2:$O$1666='AE_SOC_PT Display'!$B303)*(AnalysisResults!$S$2:$S$1666='AE_SOC_PT Display'!$C303),"")</f>
        <v>(  0.0)</v>
      </c>
      <c r="H303" s="10" t="str" cm="1">
        <f t="array" ref="H303">_xlfn._xlws.FILTER(AnalysisResults!$U$2:$U$1666,(AnalysisResults!$E$2:$E$1666='AE_SOC_PT Display'!$D303)*(AnalysisResults!$I$2:$I$1666='AE_SOC_PT Display'!H$4)*(AnalysisResults!$O$2:$O$1666='AE_SOC_PT Display'!$B303)*(AnalysisResults!$S$2:$S$1666='AE_SOC_PT Display'!$C303),"")</f>
        <v>(  1.2)</v>
      </c>
    </row>
    <row r="304" spans="2:8" x14ac:dyDescent="0.45">
      <c r="B304" s="9" t="str">
        <v>MUSCULOSKELETAL AND CONNECTIVE TISSUE DISORDERS</v>
      </c>
      <c r="C304" s="9" t="str">
        <v>MUSCLE SPASMS</v>
      </c>
      <c r="D304" s="11" t="str">
        <v>Mth01_CatVar_ByGrp_n</v>
      </c>
      <c r="E304" s="9" t="str" cm="1">
        <f t="array" ref="E304">_xlfn._xlws.FILTER(AnalysisMethods!$H$2:$H$31,AnalysisMethods!$E$2:$E$31='AE_SOC_PT Display'!D304,"")</f>
        <v>n</v>
      </c>
      <c r="F304" s="10" t="str" cm="1">
        <f t="array" ref="F304">_xlfn._xlws.FILTER(AnalysisResults!$U$2:$U$1666,(AnalysisResults!$E$2:$E$1666='AE_SOC_PT Display'!$D304)*(AnalysisResults!$I$2:$I$1666='AE_SOC_PT Display'!F$4)*(AnalysisResults!$O$2:$O$1666='AE_SOC_PT Display'!$B304)*(AnalysisResults!$S$2:$S$1666='AE_SOC_PT Display'!$C304),"")</f>
        <v>0</v>
      </c>
      <c r="G304" s="10" t="str" cm="1">
        <f t="array" ref="G304">_xlfn._xlws.FILTER(AnalysisResults!$U$2:$U$1666,(AnalysisResults!$E$2:$E$1666='AE_SOC_PT Display'!$D304)*(AnalysisResults!$I$2:$I$1666='AE_SOC_PT Display'!G$4)*(AnalysisResults!$O$2:$O$1666='AE_SOC_PT Display'!$B304)*(AnalysisResults!$S$2:$S$1666='AE_SOC_PT Display'!$C304),"")</f>
        <v>1</v>
      </c>
      <c r="H304" s="10" t="str" cm="1">
        <f t="array" ref="H304">_xlfn._xlws.FILTER(AnalysisResults!$U$2:$U$1666,(AnalysisResults!$E$2:$E$1666='AE_SOC_PT Display'!$D304)*(AnalysisResults!$I$2:$I$1666='AE_SOC_PT Display'!H$4)*(AnalysisResults!$O$2:$O$1666='AE_SOC_PT Display'!$B304)*(AnalysisResults!$S$2:$S$1666='AE_SOC_PT Display'!$C304),"")</f>
        <v>1</v>
      </c>
    </row>
    <row r="305" spans="2:8" x14ac:dyDescent="0.45">
      <c r="B305" s="9" t="str">
        <v>MUSCULOSKELETAL AND CONNECTIVE TISSUE DISORDERS</v>
      </c>
      <c r="C305" s="9" t="str">
        <v>MUSCLE SPASMS</v>
      </c>
      <c r="D305" s="11" t="str">
        <v>Mth01_CatVar_ByGrp_pct</v>
      </c>
      <c r="E305" s="9" t="str" cm="1">
        <f t="array" ref="E305">_xlfn._xlws.FILTER(AnalysisMethods!$H$2:$H$31,AnalysisMethods!$E$2:$E$31='AE_SOC_PT Display'!D305,"")</f>
        <v>%</v>
      </c>
      <c r="F305" s="10" t="str" cm="1">
        <f t="array" ref="F305">_xlfn._xlws.FILTER(AnalysisResults!$U$2:$U$1666,(AnalysisResults!$E$2:$E$1666='AE_SOC_PT Display'!$D305)*(AnalysisResults!$I$2:$I$1666='AE_SOC_PT Display'!F$4)*(AnalysisResults!$O$2:$O$1666='AE_SOC_PT Display'!$B305)*(AnalysisResults!$S$2:$S$1666='AE_SOC_PT Display'!$C305),"")</f>
        <v>(  0.0)</v>
      </c>
      <c r="G305" s="10" t="str" cm="1">
        <f t="array" ref="G305">_xlfn._xlws.FILTER(AnalysisResults!$U$2:$U$1666,(AnalysisResults!$E$2:$E$1666='AE_SOC_PT Display'!$D305)*(AnalysisResults!$I$2:$I$1666='AE_SOC_PT Display'!G$4)*(AnalysisResults!$O$2:$O$1666='AE_SOC_PT Display'!$B305)*(AnalysisResults!$S$2:$S$1666='AE_SOC_PT Display'!$C305),"")</f>
        <v>(  1.2)</v>
      </c>
      <c r="H305" s="10" t="str" cm="1">
        <f t="array" ref="H305">_xlfn._xlws.FILTER(AnalysisResults!$U$2:$U$1666,(AnalysisResults!$E$2:$E$1666='AE_SOC_PT Display'!$D305)*(AnalysisResults!$I$2:$I$1666='AE_SOC_PT Display'!H$4)*(AnalysisResults!$O$2:$O$1666='AE_SOC_PT Display'!$B305)*(AnalysisResults!$S$2:$S$1666='AE_SOC_PT Display'!$C305),"")</f>
        <v>(  1.2)</v>
      </c>
    </row>
    <row r="306" spans="2:8" x14ac:dyDescent="0.45">
      <c r="B306" s="9" t="str">
        <v>MUSCULOSKELETAL AND CONNECTIVE TISSUE DISORDERS</v>
      </c>
      <c r="C306" s="9" t="str">
        <v>MUSCULAR WEAKNESS</v>
      </c>
      <c r="D306" s="11" t="str">
        <v>Mth01_CatVar_ByGrp_n</v>
      </c>
      <c r="E306" s="9" t="str" cm="1">
        <f t="array" ref="E306">_xlfn._xlws.FILTER(AnalysisMethods!$H$2:$H$31,AnalysisMethods!$E$2:$E$31='AE_SOC_PT Display'!D306,"")</f>
        <v>n</v>
      </c>
      <c r="F306" s="10" t="str" cm="1">
        <f t="array" ref="F306">_xlfn._xlws.FILTER(AnalysisResults!$U$2:$U$1666,(AnalysisResults!$E$2:$E$1666='AE_SOC_PT Display'!$D306)*(AnalysisResults!$I$2:$I$1666='AE_SOC_PT Display'!F$4)*(AnalysisResults!$O$2:$O$1666='AE_SOC_PT Display'!$B306)*(AnalysisResults!$S$2:$S$1666='AE_SOC_PT Display'!$C306),"")</f>
        <v>0</v>
      </c>
      <c r="G306" s="10" t="str" cm="1">
        <f t="array" ref="G306">_xlfn._xlws.FILTER(AnalysisResults!$U$2:$U$1666,(AnalysisResults!$E$2:$E$1666='AE_SOC_PT Display'!$D306)*(AnalysisResults!$I$2:$I$1666='AE_SOC_PT Display'!G$4)*(AnalysisResults!$O$2:$O$1666='AE_SOC_PT Display'!$B306)*(AnalysisResults!$S$2:$S$1666='AE_SOC_PT Display'!$C306),"")</f>
        <v>1</v>
      </c>
      <c r="H306" s="10" t="str" cm="1">
        <f t="array" ref="H306">_xlfn._xlws.FILTER(AnalysisResults!$U$2:$U$1666,(AnalysisResults!$E$2:$E$1666='AE_SOC_PT Display'!$D306)*(AnalysisResults!$I$2:$I$1666='AE_SOC_PT Display'!H$4)*(AnalysisResults!$O$2:$O$1666='AE_SOC_PT Display'!$B306)*(AnalysisResults!$S$2:$S$1666='AE_SOC_PT Display'!$C306),"")</f>
        <v>0</v>
      </c>
    </row>
    <row r="307" spans="2:8" x14ac:dyDescent="0.45">
      <c r="B307" s="9" t="str">
        <v>MUSCULOSKELETAL AND CONNECTIVE TISSUE DISORDERS</v>
      </c>
      <c r="C307" s="9" t="str">
        <v>MUSCULAR WEAKNESS</v>
      </c>
      <c r="D307" s="11" t="str">
        <v>Mth01_CatVar_ByGrp_pct</v>
      </c>
      <c r="E307" s="9" t="str" cm="1">
        <f t="array" ref="E307">_xlfn._xlws.FILTER(AnalysisMethods!$H$2:$H$31,AnalysisMethods!$E$2:$E$31='AE_SOC_PT Display'!D307,"")</f>
        <v>%</v>
      </c>
      <c r="F307" s="10" t="str" cm="1">
        <f t="array" ref="F307">_xlfn._xlws.FILTER(AnalysisResults!$U$2:$U$1666,(AnalysisResults!$E$2:$E$1666='AE_SOC_PT Display'!$D307)*(AnalysisResults!$I$2:$I$1666='AE_SOC_PT Display'!F$4)*(AnalysisResults!$O$2:$O$1666='AE_SOC_PT Display'!$B307)*(AnalysisResults!$S$2:$S$1666='AE_SOC_PT Display'!$C307),"")</f>
        <v>(  0.0)</v>
      </c>
      <c r="G307" s="10" t="str" cm="1">
        <f t="array" ref="G307">_xlfn._xlws.FILTER(AnalysisResults!$U$2:$U$1666,(AnalysisResults!$E$2:$E$1666='AE_SOC_PT Display'!$D307)*(AnalysisResults!$I$2:$I$1666='AE_SOC_PT Display'!G$4)*(AnalysisResults!$O$2:$O$1666='AE_SOC_PT Display'!$B307)*(AnalysisResults!$S$2:$S$1666='AE_SOC_PT Display'!$C307),"")</f>
        <v>(  1.2)</v>
      </c>
      <c r="H307" s="10" t="str" cm="1">
        <f t="array" ref="H307">_xlfn._xlws.FILTER(AnalysisResults!$U$2:$U$1666,(AnalysisResults!$E$2:$E$1666='AE_SOC_PT Display'!$D307)*(AnalysisResults!$I$2:$I$1666='AE_SOC_PT Display'!H$4)*(AnalysisResults!$O$2:$O$1666='AE_SOC_PT Display'!$B307)*(AnalysisResults!$S$2:$S$1666='AE_SOC_PT Display'!$C307),"")</f>
        <v>(  0.0)</v>
      </c>
    </row>
    <row r="308" spans="2:8" x14ac:dyDescent="0.45">
      <c r="B308" s="9" t="str">
        <v>MUSCULOSKELETAL AND CONNECTIVE TISSUE DISORDERS</v>
      </c>
      <c r="C308" s="9" t="str">
        <v>MYALGIA</v>
      </c>
      <c r="D308" s="11" t="str">
        <v>Mth01_CatVar_ByGrp_n</v>
      </c>
      <c r="E308" s="9" t="str" cm="1">
        <f t="array" ref="E308">_xlfn._xlws.FILTER(AnalysisMethods!$H$2:$H$31,AnalysisMethods!$E$2:$E$31='AE_SOC_PT Display'!D308,"")</f>
        <v>n</v>
      </c>
      <c r="F308" s="10" t="str" cm="1">
        <f t="array" ref="F308">_xlfn._xlws.FILTER(AnalysisResults!$U$2:$U$1666,(AnalysisResults!$E$2:$E$1666='AE_SOC_PT Display'!$D308)*(AnalysisResults!$I$2:$I$1666='AE_SOC_PT Display'!F$4)*(AnalysisResults!$O$2:$O$1666='AE_SOC_PT Display'!$B308)*(AnalysisResults!$S$2:$S$1666='AE_SOC_PT Display'!$C308),"")</f>
        <v>0</v>
      </c>
      <c r="G308" s="10" t="str" cm="1">
        <f t="array" ref="G308">_xlfn._xlws.FILTER(AnalysisResults!$U$2:$U$1666,(AnalysisResults!$E$2:$E$1666='AE_SOC_PT Display'!$D308)*(AnalysisResults!$I$2:$I$1666='AE_SOC_PT Display'!G$4)*(AnalysisResults!$O$2:$O$1666='AE_SOC_PT Display'!$B308)*(AnalysisResults!$S$2:$S$1666='AE_SOC_PT Display'!$C308),"")</f>
        <v>0</v>
      </c>
      <c r="H308" s="10" t="str" cm="1">
        <f t="array" ref="H308">_xlfn._xlws.FILTER(AnalysisResults!$U$2:$U$1666,(AnalysisResults!$E$2:$E$1666='AE_SOC_PT Display'!$D308)*(AnalysisResults!$I$2:$I$1666='AE_SOC_PT Display'!H$4)*(AnalysisResults!$O$2:$O$1666='AE_SOC_PT Display'!$B308)*(AnalysisResults!$S$2:$S$1666='AE_SOC_PT Display'!$C308),"")</f>
        <v>1</v>
      </c>
    </row>
    <row r="309" spans="2:8" x14ac:dyDescent="0.45">
      <c r="B309" s="9" t="str">
        <v>MUSCULOSKELETAL AND CONNECTIVE TISSUE DISORDERS</v>
      </c>
      <c r="C309" s="9" t="str">
        <v>MYALGIA</v>
      </c>
      <c r="D309" s="11" t="str">
        <v>Mth01_CatVar_ByGrp_pct</v>
      </c>
      <c r="E309" s="9" t="str" cm="1">
        <f t="array" ref="E309">_xlfn._xlws.FILTER(AnalysisMethods!$H$2:$H$31,AnalysisMethods!$E$2:$E$31='AE_SOC_PT Display'!D309,"")</f>
        <v>%</v>
      </c>
      <c r="F309" s="10" t="str" cm="1">
        <f t="array" ref="F309">_xlfn._xlws.FILTER(AnalysisResults!$U$2:$U$1666,(AnalysisResults!$E$2:$E$1666='AE_SOC_PT Display'!$D309)*(AnalysisResults!$I$2:$I$1666='AE_SOC_PT Display'!F$4)*(AnalysisResults!$O$2:$O$1666='AE_SOC_PT Display'!$B309)*(AnalysisResults!$S$2:$S$1666='AE_SOC_PT Display'!$C309),"")</f>
        <v>(  0.0)</v>
      </c>
      <c r="G309" s="10" t="str" cm="1">
        <f t="array" ref="G309">_xlfn._xlws.FILTER(AnalysisResults!$U$2:$U$1666,(AnalysisResults!$E$2:$E$1666='AE_SOC_PT Display'!$D309)*(AnalysisResults!$I$2:$I$1666='AE_SOC_PT Display'!G$4)*(AnalysisResults!$O$2:$O$1666='AE_SOC_PT Display'!$B309)*(AnalysisResults!$S$2:$S$1666='AE_SOC_PT Display'!$C309),"")</f>
        <v>(  0.0)</v>
      </c>
      <c r="H309" s="10" t="str" cm="1">
        <f t="array" ref="H309">_xlfn._xlws.FILTER(AnalysisResults!$U$2:$U$1666,(AnalysisResults!$E$2:$E$1666='AE_SOC_PT Display'!$D309)*(AnalysisResults!$I$2:$I$1666='AE_SOC_PT Display'!H$4)*(AnalysisResults!$O$2:$O$1666='AE_SOC_PT Display'!$B309)*(AnalysisResults!$S$2:$S$1666='AE_SOC_PT Display'!$C309),"")</f>
        <v>(  1.2)</v>
      </c>
    </row>
    <row r="310" spans="2:8" x14ac:dyDescent="0.45">
      <c r="B310" s="9" t="str">
        <v>MUSCULOSKELETAL AND CONNECTIVE TISSUE DISORDERS</v>
      </c>
      <c r="C310" s="9" t="str">
        <v>PAIN IN EXTREMITY</v>
      </c>
      <c r="D310" s="11" t="str">
        <v>Mth01_CatVar_ByGrp_n</v>
      </c>
      <c r="E310" s="9" t="str" cm="1">
        <f t="array" ref="E310">_xlfn._xlws.FILTER(AnalysisMethods!$H$2:$H$31,AnalysisMethods!$E$2:$E$31='AE_SOC_PT Display'!D310,"")</f>
        <v>n</v>
      </c>
      <c r="F310" s="10" t="str" cm="1">
        <f t="array" ref="F310">_xlfn._xlws.FILTER(AnalysisResults!$U$2:$U$1666,(AnalysisResults!$E$2:$E$1666='AE_SOC_PT Display'!$D310)*(AnalysisResults!$I$2:$I$1666='AE_SOC_PT Display'!F$4)*(AnalysisResults!$O$2:$O$1666='AE_SOC_PT Display'!$B310)*(AnalysisResults!$S$2:$S$1666='AE_SOC_PT Display'!$C310),"")</f>
        <v>1</v>
      </c>
      <c r="G310" s="10" t="str" cm="1">
        <f t="array" ref="G310">_xlfn._xlws.FILTER(AnalysisResults!$U$2:$U$1666,(AnalysisResults!$E$2:$E$1666='AE_SOC_PT Display'!$D310)*(AnalysisResults!$I$2:$I$1666='AE_SOC_PT Display'!G$4)*(AnalysisResults!$O$2:$O$1666='AE_SOC_PT Display'!$B310)*(AnalysisResults!$S$2:$S$1666='AE_SOC_PT Display'!$C310),"")</f>
        <v>0</v>
      </c>
      <c r="H310" s="10" t="str" cm="1">
        <f t="array" ref="H310">_xlfn._xlws.FILTER(AnalysisResults!$U$2:$U$1666,(AnalysisResults!$E$2:$E$1666='AE_SOC_PT Display'!$D310)*(AnalysisResults!$I$2:$I$1666='AE_SOC_PT Display'!H$4)*(AnalysisResults!$O$2:$O$1666='AE_SOC_PT Display'!$B310)*(AnalysisResults!$S$2:$S$1666='AE_SOC_PT Display'!$C310),"")</f>
        <v>0</v>
      </c>
    </row>
    <row r="311" spans="2:8" x14ac:dyDescent="0.45">
      <c r="B311" s="9" t="str">
        <v>MUSCULOSKELETAL AND CONNECTIVE TISSUE DISORDERS</v>
      </c>
      <c r="C311" s="9" t="str">
        <v>PAIN IN EXTREMITY</v>
      </c>
      <c r="D311" s="11" t="str">
        <v>Mth01_CatVar_ByGrp_pct</v>
      </c>
      <c r="E311" s="9" t="str" cm="1">
        <f t="array" ref="E311">_xlfn._xlws.FILTER(AnalysisMethods!$H$2:$H$31,AnalysisMethods!$E$2:$E$31='AE_SOC_PT Display'!D311,"")</f>
        <v>%</v>
      </c>
      <c r="F311" s="10" t="str" cm="1">
        <f t="array" ref="F311">_xlfn._xlws.FILTER(AnalysisResults!$U$2:$U$1666,(AnalysisResults!$E$2:$E$1666='AE_SOC_PT Display'!$D311)*(AnalysisResults!$I$2:$I$1666='AE_SOC_PT Display'!F$4)*(AnalysisResults!$O$2:$O$1666='AE_SOC_PT Display'!$B311)*(AnalysisResults!$S$2:$S$1666='AE_SOC_PT Display'!$C311),"")</f>
        <v>(  1.2)</v>
      </c>
      <c r="G311" s="10" t="str" cm="1">
        <f t="array" ref="G311">_xlfn._xlws.FILTER(AnalysisResults!$U$2:$U$1666,(AnalysisResults!$E$2:$E$1666='AE_SOC_PT Display'!$D311)*(AnalysisResults!$I$2:$I$1666='AE_SOC_PT Display'!G$4)*(AnalysisResults!$O$2:$O$1666='AE_SOC_PT Display'!$B311)*(AnalysisResults!$S$2:$S$1666='AE_SOC_PT Display'!$C311),"")</f>
        <v>(  0.0)</v>
      </c>
      <c r="H311" s="10" t="str" cm="1">
        <f t="array" ref="H311">_xlfn._xlws.FILTER(AnalysisResults!$U$2:$U$1666,(AnalysisResults!$E$2:$E$1666='AE_SOC_PT Display'!$D311)*(AnalysisResults!$I$2:$I$1666='AE_SOC_PT Display'!H$4)*(AnalysisResults!$O$2:$O$1666='AE_SOC_PT Display'!$B311)*(AnalysisResults!$S$2:$S$1666='AE_SOC_PT Display'!$C311),"")</f>
        <v>(  0.0)</v>
      </c>
    </row>
    <row r="312" spans="2:8" x14ac:dyDescent="0.45">
      <c r="B312" s="9" t="str">
        <v>MUSCULOSKELETAL AND CONNECTIVE TISSUE DISORDERS</v>
      </c>
      <c r="C312" s="9" t="str">
        <v>SHOULDER PAIN</v>
      </c>
      <c r="D312" s="11" t="str">
        <v>Mth01_CatVar_ByGrp_n</v>
      </c>
      <c r="E312" s="9" t="str" cm="1">
        <f t="array" ref="E312">_xlfn._xlws.FILTER(AnalysisMethods!$H$2:$H$31,AnalysisMethods!$E$2:$E$31='AE_SOC_PT Display'!D312,"")</f>
        <v>n</v>
      </c>
      <c r="F312" s="10" t="str" cm="1">
        <f t="array" ref="F312">_xlfn._xlws.FILTER(AnalysisResults!$U$2:$U$1666,(AnalysisResults!$E$2:$E$1666='AE_SOC_PT Display'!$D312)*(AnalysisResults!$I$2:$I$1666='AE_SOC_PT Display'!F$4)*(AnalysisResults!$O$2:$O$1666='AE_SOC_PT Display'!$B312)*(AnalysisResults!$S$2:$S$1666='AE_SOC_PT Display'!$C312),"")</f>
        <v>1</v>
      </c>
      <c r="G312" s="10" t="str" cm="1">
        <f t="array" ref="G312">_xlfn._xlws.FILTER(AnalysisResults!$U$2:$U$1666,(AnalysisResults!$E$2:$E$1666='AE_SOC_PT Display'!$D312)*(AnalysisResults!$I$2:$I$1666='AE_SOC_PT Display'!G$4)*(AnalysisResults!$O$2:$O$1666='AE_SOC_PT Display'!$B312)*(AnalysisResults!$S$2:$S$1666='AE_SOC_PT Display'!$C312),"")</f>
        <v>2</v>
      </c>
      <c r="H312" s="10" t="str" cm="1">
        <f t="array" ref="H312">_xlfn._xlws.FILTER(AnalysisResults!$U$2:$U$1666,(AnalysisResults!$E$2:$E$1666='AE_SOC_PT Display'!$D312)*(AnalysisResults!$I$2:$I$1666='AE_SOC_PT Display'!H$4)*(AnalysisResults!$O$2:$O$1666='AE_SOC_PT Display'!$B312)*(AnalysisResults!$S$2:$S$1666='AE_SOC_PT Display'!$C312),"")</f>
        <v>0</v>
      </c>
    </row>
    <row r="313" spans="2:8" x14ac:dyDescent="0.45">
      <c r="B313" s="9" t="str">
        <v>MUSCULOSKELETAL AND CONNECTIVE TISSUE DISORDERS</v>
      </c>
      <c r="C313" s="9" t="str">
        <v>SHOULDER PAIN</v>
      </c>
      <c r="D313" s="11" t="str">
        <v>Mth01_CatVar_ByGrp_pct</v>
      </c>
      <c r="E313" s="9" t="str" cm="1">
        <f t="array" ref="E313">_xlfn._xlws.FILTER(AnalysisMethods!$H$2:$H$31,AnalysisMethods!$E$2:$E$31='AE_SOC_PT Display'!D313,"")</f>
        <v>%</v>
      </c>
      <c r="F313" s="10" t="str" cm="1">
        <f t="array" ref="F313">_xlfn._xlws.FILTER(AnalysisResults!$U$2:$U$1666,(AnalysisResults!$E$2:$E$1666='AE_SOC_PT Display'!$D313)*(AnalysisResults!$I$2:$I$1666='AE_SOC_PT Display'!F$4)*(AnalysisResults!$O$2:$O$1666='AE_SOC_PT Display'!$B313)*(AnalysisResults!$S$2:$S$1666='AE_SOC_PT Display'!$C313),"")</f>
        <v>(  1.2)</v>
      </c>
      <c r="G313" s="10" t="str" cm="1">
        <f t="array" ref="G313">_xlfn._xlws.FILTER(AnalysisResults!$U$2:$U$1666,(AnalysisResults!$E$2:$E$1666='AE_SOC_PT Display'!$D313)*(AnalysisResults!$I$2:$I$1666='AE_SOC_PT Display'!G$4)*(AnalysisResults!$O$2:$O$1666='AE_SOC_PT Display'!$B313)*(AnalysisResults!$S$2:$S$1666='AE_SOC_PT Display'!$C313),"")</f>
        <v>(  2.4)</v>
      </c>
      <c r="H313" s="10" t="str" cm="1">
        <f t="array" ref="H313">_xlfn._xlws.FILTER(AnalysisResults!$U$2:$U$1666,(AnalysisResults!$E$2:$E$1666='AE_SOC_PT Display'!$D313)*(AnalysisResults!$I$2:$I$1666='AE_SOC_PT Display'!H$4)*(AnalysisResults!$O$2:$O$1666='AE_SOC_PT Display'!$B313)*(AnalysisResults!$S$2:$S$1666='AE_SOC_PT Display'!$C313),"")</f>
        <v>(  0.0)</v>
      </c>
    </row>
    <row r="314" spans="2:8" x14ac:dyDescent="0.45">
      <c r="B314" s="9" t="str">
        <v>NEOPLASMS BENIGN, MALIGNANT AND UNSPECIFIED (INCL CYSTS AND POLYPS)</v>
      </c>
      <c r="C314" s="9" t="str">
        <v/>
      </c>
      <c r="D314" s="11" t="str">
        <v>Mth01_CatVar_ByGrp_n</v>
      </c>
      <c r="E314" s="9" t="str" cm="1">
        <f t="array" ref="E314">_xlfn._xlws.FILTER(AnalysisMethods!$H$2:$H$31,AnalysisMethods!$E$2:$E$31='AE_SOC_PT Display'!D314,"")</f>
        <v>n</v>
      </c>
      <c r="F314" s="10" t="str" cm="1">
        <f t="array" ref="F314">_xlfn._xlws.FILTER(AnalysisResults!$U$2:$U$1666,(AnalysisResults!$E$2:$E$1666='AE_SOC_PT Display'!$D314)*(AnalysisResults!$I$2:$I$1666='AE_SOC_PT Display'!F$4)*(AnalysisResults!$O$2:$O$1666='AE_SOC_PT Display'!$B314)*(AnalysisResults!$S$2:$S$1666='AE_SOC_PT Display'!$C314),"")</f>
        <v>0</v>
      </c>
      <c r="G314" s="10" t="str" cm="1">
        <f t="array" ref="G314">_xlfn._xlws.FILTER(AnalysisResults!$U$2:$U$1666,(AnalysisResults!$E$2:$E$1666='AE_SOC_PT Display'!$D314)*(AnalysisResults!$I$2:$I$1666='AE_SOC_PT Display'!G$4)*(AnalysisResults!$O$2:$O$1666='AE_SOC_PT Display'!$B314)*(AnalysisResults!$S$2:$S$1666='AE_SOC_PT Display'!$C314),"")</f>
        <v>2</v>
      </c>
      <c r="H314" s="10" t="str" cm="1">
        <f t="array" ref="H314">_xlfn._xlws.FILTER(AnalysisResults!$U$2:$U$1666,(AnalysisResults!$E$2:$E$1666='AE_SOC_PT Display'!$D314)*(AnalysisResults!$I$2:$I$1666='AE_SOC_PT Display'!H$4)*(AnalysisResults!$O$2:$O$1666='AE_SOC_PT Display'!$B314)*(AnalysisResults!$S$2:$S$1666='AE_SOC_PT Display'!$C314),"")</f>
        <v>1</v>
      </c>
    </row>
    <row r="315" spans="2:8" x14ac:dyDescent="0.45">
      <c r="B315" s="9" t="str">
        <v>NEOPLASMS BENIGN, MALIGNANT AND UNSPECIFIED (INCL CYSTS AND POLYPS)</v>
      </c>
      <c r="C315" s="9" t="str">
        <v/>
      </c>
      <c r="D315" s="11" t="str">
        <v>Mth01_CatVar_ByGrp_pct</v>
      </c>
      <c r="E315" s="9" t="str" cm="1">
        <f t="array" ref="E315">_xlfn._xlws.FILTER(AnalysisMethods!$H$2:$H$31,AnalysisMethods!$E$2:$E$31='AE_SOC_PT Display'!D315,"")</f>
        <v>%</v>
      </c>
      <c r="F315" s="10" t="str" cm="1">
        <f t="array" ref="F315">_xlfn._xlws.FILTER(AnalysisResults!$U$2:$U$1666,(AnalysisResults!$E$2:$E$1666='AE_SOC_PT Display'!$D315)*(AnalysisResults!$I$2:$I$1666='AE_SOC_PT Display'!F$4)*(AnalysisResults!$O$2:$O$1666='AE_SOC_PT Display'!$B315)*(AnalysisResults!$S$2:$S$1666='AE_SOC_PT Display'!$C315),"")</f>
        <v>(  0.0)</v>
      </c>
      <c r="G315" s="10" t="str" cm="1">
        <f t="array" ref="G315">_xlfn._xlws.FILTER(AnalysisResults!$U$2:$U$1666,(AnalysisResults!$E$2:$E$1666='AE_SOC_PT Display'!$D315)*(AnalysisResults!$I$2:$I$1666='AE_SOC_PT Display'!G$4)*(AnalysisResults!$O$2:$O$1666='AE_SOC_PT Display'!$B315)*(AnalysisResults!$S$2:$S$1666='AE_SOC_PT Display'!$C315),"")</f>
        <v>(  2.4)</v>
      </c>
      <c r="H315" s="10" t="str" cm="1">
        <f t="array" ref="H315">_xlfn._xlws.FILTER(AnalysisResults!$U$2:$U$1666,(AnalysisResults!$E$2:$E$1666='AE_SOC_PT Display'!$D315)*(AnalysisResults!$I$2:$I$1666='AE_SOC_PT Display'!H$4)*(AnalysisResults!$O$2:$O$1666='AE_SOC_PT Display'!$B315)*(AnalysisResults!$S$2:$S$1666='AE_SOC_PT Display'!$C315),"")</f>
        <v>(  1.2)</v>
      </c>
    </row>
    <row r="316" spans="2:8" x14ac:dyDescent="0.45">
      <c r="B316" s="9" t="str">
        <v>NEOPLASMS BENIGN, MALIGNANT AND UNSPECIFIED (INCL CYSTS AND POLYPS)</v>
      </c>
      <c r="C316" s="9" t="str">
        <v>COLON CANCER</v>
      </c>
      <c r="D316" s="11" t="str">
        <v>Mth01_CatVar_ByGrp_n</v>
      </c>
      <c r="E316" s="9" t="str" cm="1">
        <f t="array" ref="E316">_xlfn._xlws.FILTER(AnalysisMethods!$H$2:$H$31,AnalysisMethods!$E$2:$E$31='AE_SOC_PT Display'!D316,"")</f>
        <v>n</v>
      </c>
      <c r="F316" s="10" t="str" cm="1">
        <f t="array" ref="F316">_xlfn._xlws.FILTER(AnalysisResults!$U$2:$U$1666,(AnalysisResults!$E$2:$E$1666='AE_SOC_PT Display'!$D316)*(AnalysisResults!$I$2:$I$1666='AE_SOC_PT Display'!F$4)*(AnalysisResults!$O$2:$O$1666='AE_SOC_PT Display'!$B316)*(AnalysisResults!$S$2:$S$1666='AE_SOC_PT Display'!$C316),"")</f>
        <v>0</v>
      </c>
      <c r="G316" s="10" t="str" cm="1">
        <f t="array" ref="G316">_xlfn._xlws.FILTER(AnalysisResults!$U$2:$U$1666,(AnalysisResults!$E$2:$E$1666='AE_SOC_PT Display'!$D316)*(AnalysisResults!$I$2:$I$1666='AE_SOC_PT Display'!G$4)*(AnalysisResults!$O$2:$O$1666='AE_SOC_PT Display'!$B316)*(AnalysisResults!$S$2:$S$1666='AE_SOC_PT Display'!$C316),"")</f>
        <v>1</v>
      </c>
      <c r="H316" s="10" t="str" cm="1">
        <f t="array" ref="H316">_xlfn._xlws.FILTER(AnalysisResults!$U$2:$U$1666,(AnalysisResults!$E$2:$E$1666='AE_SOC_PT Display'!$D316)*(AnalysisResults!$I$2:$I$1666='AE_SOC_PT Display'!H$4)*(AnalysisResults!$O$2:$O$1666='AE_SOC_PT Display'!$B316)*(AnalysisResults!$S$2:$S$1666='AE_SOC_PT Display'!$C316),"")</f>
        <v>0</v>
      </c>
    </row>
    <row r="317" spans="2:8" x14ac:dyDescent="0.45">
      <c r="B317" s="9" t="str">
        <v>NEOPLASMS BENIGN, MALIGNANT AND UNSPECIFIED (INCL CYSTS AND POLYPS)</v>
      </c>
      <c r="C317" s="9" t="str">
        <v>COLON CANCER</v>
      </c>
      <c r="D317" s="11" t="str">
        <v>Mth01_CatVar_ByGrp_pct</v>
      </c>
      <c r="E317" s="9" t="str" cm="1">
        <f t="array" ref="E317">_xlfn._xlws.FILTER(AnalysisMethods!$H$2:$H$31,AnalysisMethods!$E$2:$E$31='AE_SOC_PT Display'!D317,"")</f>
        <v>%</v>
      </c>
      <c r="F317" s="10" t="str" cm="1">
        <f t="array" ref="F317">_xlfn._xlws.FILTER(AnalysisResults!$U$2:$U$1666,(AnalysisResults!$E$2:$E$1666='AE_SOC_PT Display'!$D317)*(AnalysisResults!$I$2:$I$1666='AE_SOC_PT Display'!F$4)*(AnalysisResults!$O$2:$O$1666='AE_SOC_PT Display'!$B317)*(AnalysisResults!$S$2:$S$1666='AE_SOC_PT Display'!$C317),"")</f>
        <v>(  0.0)</v>
      </c>
      <c r="G317" s="10" t="str" cm="1">
        <f t="array" ref="G317">_xlfn._xlws.FILTER(AnalysisResults!$U$2:$U$1666,(AnalysisResults!$E$2:$E$1666='AE_SOC_PT Display'!$D317)*(AnalysisResults!$I$2:$I$1666='AE_SOC_PT Display'!G$4)*(AnalysisResults!$O$2:$O$1666='AE_SOC_PT Display'!$B317)*(AnalysisResults!$S$2:$S$1666='AE_SOC_PT Display'!$C317),"")</f>
        <v>(  1.2)</v>
      </c>
      <c r="H317" s="10" t="str" cm="1">
        <f t="array" ref="H317">_xlfn._xlws.FILTER(AnalysisResults!$U$2:$U$1666,(AnalysisResults!$E$2:$E$1666='AE_SOC_PT Display'!$D317)*(AnalysisResults!$I$2:$I$1666='AE_SOC_PT Display'!H$4)*(AnalysisResults!$O$2:$O$1666='AE_SOC_PT Display'!$B317)*(AnalysisResults!$S$2:$S$1666='AE_SOC_PT Display'!$C317),"")</f>
        <v>(  0.0)</v>
      </c>
    </row>
    <row r="318" spans="2:8" x14ac:dyDescent="0.45">
      <c r="B318" s="9" t="str">
        <v>NEOPLASMS BENIGN, MALIGNANT AND UNSPECIFIED (INCL CYSTS AND POLYPS)</v>
      </c>
      <c r="C318" s="9" t="str">
        <v>MALIGNANT FIBROUS HISTIOCYTOMA</v>
      </c>
      <c r="D318" s="11" t="str">
        <v>Mth01_CatVar_ByGrp_n</v>
      </c>
      <c r="E318" s="9" t="str" cm="1">
        <f t="array" ref="E318">_xlfn._xlws.FILTER(AnalysisMethods!$H$2:$H$31,AnalysisMethods!$E$2:$E$31='AE_SOC_PT Display'!D318,"")</f>
        <v>n</v>
      </c>
      <c r="F318" s="10" t="str" cm="1">
        <f t="array" ref="F318">_xlfn._xlws.FILTER(AnalysisResults!$U$2:$U$1666,(AnalysisResults!$E$2:$E$1666='AE_SOC_PT Display'!$D318)*(AnalysisResults!$I$2:$I$1666='AE_SOC_PT Display'!F$4)*(AnalysisResults!$O$2:$O$1666='AE_SOC_PT Display'!$B318)*(AnalysisResults!$S$2:$S$1666='AE_SOC_PT Display'!$C318),"")</f>
        <v>0</v>
      </c>
      <c r="G318" s="10" t="str" cm="1">
        <f t="array" ref="G318">_xlfn._xlws.FILTER(AnalysisResults!$U$2:$U$1666,(AnalysisResults!$E$2:$E$1666='AE_SOC_PT Display'!$D318)*(AnalysisResults!$I$2:$I$1666='AE_SOC_PT Display'!G$4)*(AnalysisResults!$O$2:$O$1666='AE_SOC_PT Display'!$B318)*(AnalysisResults!$S$2:$S$1666='AE_SOC_PT Display'!$C318),"")</f>
        <v>1</v>
      </c>
      <c r="H318" s="10" t="str" cm="1">
        <f t="array" ref="H318">_xlfn._xlws.FILTER(AnalysisResults!$U$2:$U$1666,(AnalysisResults!$E$2:$E$1666='AE_SOC_PT Display'!$D318)*(AnalysisResults!$I$2:$I$1666='AE_SOC_PT Display'!H$4)*(AnalysisResults!$O$2:$O$1666='AE_SOC_PT Display'!$B318)*(AnalysisResults!$S$2:$S$1666='AE_SOC_PT Display'!$C318),"")</f>
        <v>0</v>
      </c>
    </row>
    <row r="319" spans="2:8" x14ac:dyDescent="0.45">
      <c r="B319" s="9" t="str">
        <v>NEOPLASMS BENIGN, MALIGNANT AND UNSPECIFIED (INCL CYSTS AND POLYPS)</v>
      </c>
      <c r="C319" s="9" t="str">
        <v>MALIGNANT FIBROUS HISTIOCYTOMA</v>
      </c>
      <c r="D319" s="11" t="str">
        <v>Mth01_CatVar_ByGrp_pct</v>
      </c>
      <c r="E319" s="9" t="str" cm="1">
        <f t="array" ref="E319">_xlfn._xlws.FILTER(AnalysisMethods!$H$2:$H$31,AnalysisMethods!$E$2:$E$31='AE_SOC_PT Display'!D319,"")</f>
        <v>%</v>
      </c>
      <c r="F319" s="10" t="str" cm="1">
        <f t="array" ref="F319">_xlfn._xlws.FILTER(AnalysisResults!$U$2:$U$1666,(AnalysisResults!$E$2:$E$1666='AE_SOC_PT Display'!$D319)*(AnalysisResults!$I$2:$I$1666='AE_SOC_PT Display'!F$4)*(AnalysisResults!$O$2:$O$1666='AE_SOC_PT Display'!$B319)*(AnalysisResults!$S$2:$S$1666='AE_SOC_PT Display'!$C319),"")</f>
        <v>(  0.0)</v>
      </c>
      <c r="G319" s="10" t="str" cm="1">
        <f t="array" ref="G319">_xlfn._xlws.FILTER(AnalysisResults!$U$2:$U$1666,(AnalysisResults!$E$2:$E$1666='AE_SOC_PT Display'!$D319)*(AnalysisResults!$I$2:$I$1666='AE_SOC_PT Display'!G$4)*(AnalysisResults!$O$2:$O$1666='AE_SOC_PT Display'!$B319)*(AnalysisResults!$S$2:$S$1666='AE_SOC_PT Display'!$C319),"")</f>
        <v>(  1.2)</v>
      </c>
      <c r="H319" s="10" t="str" cm="1">
        <f t="array" ref="H319">_xlfn._xlws.FILTER(AnalysisResults!$U$2:$U$1666,(AnalysisResults!$E$2:$E$1666='AE_SOC_PT Display'!$D319)*(AnalysisResults!$I$2:$I$1666='AE_SOC_PT Display'!H$4)*(AnalysisResults!$O$2:$O$1666='AE_SOC_PT Display'!$B319)*(AnalysisResults!$S$2:$S$1666='AE_SOC_PT Display'!$C319),"")</f>
        <v>(  0.0)</v>
      </c>
    </row>
    <row r="320" spans="2:8" x14ac:dyDescent="0.45">
      <c r="B320" s="9" t="str">
        <v>NEOPLASMS BENIGN, MALIGNANT AND UNSPECIFIED (INCL CYSTS AND POLYPS)</v>
      </c>
      <c r="C320" s="9" t="str">
        <v>PROSTATE CANCER</v>
      </c>
      <c r="D320" s="11" t="str">
        <v>Mth01_CatVar_ByGrp_n</v>
      </c>
      <c r="E320" s="9" t="str" cm="1">
        <f t="array" ref="E320">_xlfn._xlws.FILTER(AnalysisMethods!$H$2:$H$31,AnalysisMethods!$E$2:$E$31='AE_SOC_PT Display'!D320,"")</f>
        <v>n</v>
      </c>
      <c r="F320" s="10" t="str" cm="1">
        <f t="array" ref="F320">_xlfn._xlws.FILTER(AnalysisResults!$U$2:$U$1666,(AnalysisResults!$E$2:$E$1666='AE_SOC_PT Display'!$D320)*(AnalysisResults!$I$2:$I$1666='AE_SOC_PT Display'!F$4)*(AnalysisResults!$O$2:$O$1666='AE_SOC_PT Display'!$B320)*(AnalysisResults!$S$2:$S$1666='AE_SOC_PT Display'!$C320),"")</f>
        <v>0</v>
      </c>
      <c r="G320" s="10" t="str" cm="1">
        <f t="array" ref="G320">_xlfn._xlws.FILTER(AnalysisResults!$U$2:$U$1666,(AnalysisResults!$E$2:$E$1666='AE_SOC_PT Display'!$D320)*(AnalysisResults!$I$2:$I$1666='AE_SOC_PT Display'!G$4)*(AnalysisResults!$O$2:$O$1666='AE_SOC_PT Display'!$B320)*(AnalysisResults!$S$2:$S$1666='AE_SOC_PT Display'!$C320),"")</f>
        <v>0</v>
      </c>
      <c r="H320" s="10" t="str" cm="1">
        <f t="array" ref="H320">_xlfn._xlws.FILTER(AnalysisResults!$U$2:$U$1666,(AnalysisResults!$E$2:$E$1666='AE_SOC_PT Display'!$D320)*(AnalysisResults!$I$2:$I$1666='AE_SOC_PT Display'!H$4)*(AnalysisResults!$O$2:$O$1666='AE_SOC_PT Display'!$B320)*(AnalysisResults!$S$2:$S$1666='AE_SOC_PT Display'!$C320),"")</f>
        <v>1</v>
      </c>
    </row>
    <row r="321" spans="2:8" x14ac:dyDescent="0.45">
      <c r="B321" s="9" t="str">
        <v>NEOPLASMS BENIGN, MALIGNANT AND UNSPECIFIED (INCL CYSTS AND POLYPS)</v>
      </c>
      <c r="C321" s="9" t="str">
        <v>PROSTATE CANCER</v>
      </c>
      <c r="D321" s="11" t="str">
        <v>Mth01_CatVar_ByGrp_pct</v>
      </c>
      <c r="E321" s="9" t="str" cm="1">
        <f t="array" ref="E321">_xlfn._xlws.FILTER(AnalysisMethods!$H$2:$H$31,AnalysisMethods!$E$2:$E$31='AE_SOC_PT Display'!D321,"")</f>
        <v>%</v>
      </c>
      <c r="F321" s="10" t="str" cm="1">
        <f t="array" ref="F321">_xlfn._xlws.FILTER(AnalysisResults!$U$2:$U$1666,(AnalysisResults!$E$2:$E$1666='AE_SOC_PT Display'!$D321)*(AnalysisResults!$I$2:$I$1666='AE_SOC_PT Display'!F$4)*(AnalysisResults!$O$2:$O$1666='AE_SOC_PT Display'!$B321)*(AnalysisResults!$S$2:$S$1666='AE_SOC_PT Display'!$C321),"")</f>
        <v>(  0.0)</v>
      </c>
      <c r="G321" s="10" t="str" cm="1">
        <f t="array" ref="G321">_xlfn._xlws.FILTER(AnalysisResults!$U$2:$U$1666,(AnalysisResults!$E$2:$E$1666='AE_SOC_PT Display'!$D321)*(AnalysisResults!$I$2:$I$1666='AE_SOC_PT Display'!G$4)*(AnalysisResults!$O$2:$O$1666='AE_SOC_PT Display'!$B321)*(AnalysisResults!$S$2:$S$1666='AE_SOC_PT Display'!$C321),"")</f>
        <v>(  0.0)</v>
      </c>
      <c r="H321" s="10" t="str" cm="1">
        <f t="array" ref="H321">_xlfn._xlws.FILTER(AnalysisResults!$U$2:$U$1666,(AnalysisResults!$E$2:$E$1666='AE_SOC_PT Display'!$D321)*(AnalysisResults!$I$2:$I$1666='AE_SOC_PT Display'!H$4)*(AnalysisResults!$O$2:$O$1666='AE_SOC_PT Display'!$B321)*(AnalysisResults!$S$2:$S$1666='AE_SOC_PT Display'!$C321),"")</f>
        <v>(  1.2)</v>
      </c>
    </row>
    <row r="322" spans="2:8" x14ac:dyDescent="0.45">
      <c r="B322" s="9" t="str">
        <v>NERVOUS SYSTEM DISORDERS</v>
      </c>
      <c r="C322" s="9" t="str">
        <v/>
      </c>
      <c r="D322" s="11" t="str">
        <v>Mth01_CatVar_ByGrp_n</v>
      </c>
      <c r="E322" s="9" t="str" cm="1">
        <f t="array" ref="E322">_xlfn._xlws.FILTER(AnalysisMethods!$H$2:$H$31,AnalysisMethods!$E$2:$E$31='AE_SOC_PT Display'!D322,"")</f>
        <v>n</v>
      </c>
      <c r="F322" s="10" t="str" cm="1">
        <f t="array" ref="F322">_xlfn._xlws.FILTER(AnalysisResults!$U$2:$U$1666,(AnalysisResults!$E$2:$E$1666='AE_SOC_PT Display'!$D322)*(AnalysisResults!$I$2:$I$1666='AE_SOC_PT Display'!F$4)*(AnalysisResults!$O$2:$O$1666='AE_SOC_PT Display'!$B322)*(AnalysisResults!$S$2:$S$1666='AE_SOC_PT Display'!$C322),"")</f>
        <v>8</v>
      </c>
      <c r="G322" s="10" t="str" cm="1">
        <f t="array" ref="G322">_xlfn._xlws.FILTER(AnalysisResults!$U$2:$U$1666,(AnalysisResults!$E$2:$E$1666='AE_SOC_PT Display'!$D322)*(AnalysisResults!$I$2:$I$1666='AE_SOC_PT Display'!G$4)*(AnalysisResults!$O$2:$O$1666='AE_SOC_PT Display'!$B322)*(AnalysisResults!$S$2:$S$1666='AE_SOC_PT Display'!$C322),"")</f>
        <v>20</v>
      </c>
      <c r="H322" s="10" t="str" cm="1">
        <f t="array" ref="H322">_xlfn._xlws.FILTER(AnalysisResults!$U$2:$U$1666,(AnalysisResults!$E$2:$E$1666='AE_SOC_PT Display'!$D322)*(AnalysisResults!$I$2:$I$1666='AE_SOC_PT Display'!H$4)*(AnalysisResults!$O$2:$O$1666='AE_SOC_PT Display'!$B322)*(AnalysisResults!$S$2:$S$1666='AE_SOC_PT Display'!$C322),"")</f>
        <v>25</v>
      </c>
    </row>
    <row r="323" spans="2:8" x14ac:dyDescent="0.45">
      <c r="B323" s="9" t="str">
        <v>NERVOUS SYSTEM DISORDERS</v>
      </c>
      <c r="C323" s="9" t="str">
        <v/>
      </c>
      <c r="D323" s="11" t="str">
        <v>Mth01_CatVar_ByGrp_pct</v>
      </c>
      <c r="E323" s="9" t="str" cm="1">
        <f t="array" ref="E323">_xlfn._xlws.FILTER(AnalysisMethods!$H$2:$H$31,AnalysisMethods!$E$2:$E$31='AE_SOC_PT Display'!D323,"")</f>
        <v>%</v>
      </c>
      <c r="F323" s="10" t="str" cm="1">
        <f t="array" ref="F323">_xlfn._xlws.FILTER(AnalysisResults!$U$2:$U$1666,(AnalysisResults!$E$2:$E$1666='AE_SOC_PT Display'!$D323)*(AnalysisResults!$I$2:$I$1666='AE_SOC_PT Display'!F$4)*(AnalysisResults!$O$2:$O$1666='AE_SOC_PT Display'!$B323)*(AnalysisResults!$S$2:$S$1666='AE_SOC_PT Display'!$C323),"")</f>
        <v>(  9.3)</v>
      </c>
      <c r="G323" s="10" t="str" cm="1">
        <f t="array" ref="G323">_xlfn._xlws.FILTER(AnalysisResults!$U$2:$U$1666,(AnalysisResults!$E$2:$E$1666='AE_SOC_PT Display'!$D323)*(AnalysisResults!$I$2:$I$1666='AE_SOC_PT Display'!G$4)*(AnalysisResults!$O$2:$O$1666='AE_SOC_PT Display'!$B323)*(AnalysisResults!$S$2:$S$1666='AE_SOC_PT Display'!$C323),"")</f>
        <v>( 23.8)</v>
      </c>
      <c r="H323" s="10" t="str" cm="1">
        <f t="array" ref="H323">_xlfn._xlws.FILTER(AnalysisResults!$U$2:$U$1666,(AnalysisResults!$E$2:$E$1666='AE_SOC_PT Display'!$D323)*(AnalysisResults!$I$2:$I$1666='AE_SOC_PT Display'!H$4)*(AnalysisResults!$O$2:$O$1666='AE_SOC_PT Display'!$B323)*(AnalysisResults!$S$2:$S$1666='AE_SOC_PT Display'!$C323),"")</f>
        <v>( 29.8)</v>
      </c>
    </row>
    <row r="324" spans="2:8" x14ac:dyDescent="0.45">
      <c r="B324" s="9" t="str">
        <v>NERVOUS SYSTEM DISORDERS</v>
      </c>
      <c r="C324" s="9" t="str">
        <v>AMNESIA</v>
      </c>
      <c r="D324" s="11" t="str">
        <v>Mth01_CatVar_ByGrp_n</v>
      </c>
      <c r="E324" s="9" t="str" cm="1">
        <f t="array" ref="E324">_xlfn._xlws.FILTER(AnalysisMethods!$H$2:$H$31,AnalysisMethods!$E$2:$E$31='AE_SOC_PT Display'!D324,"")</f>
        <v>n</v>
      </c>
      <c r="F324" s="10" t="str" cm="1">
        <f t="array" ref="F324">_xlfn._xlws.FILTER(AnalysisResults!$U$2:$U$1666,(AnalysisResults!$E$2:$E$1666='AE_SOC_PT Display'!$D324)*(AnalysisResults!$I$2:$I$1666='AE_SOC_PT Display'!F$4)*(AnalysisResults!$O$2:$O$1666='AE_SOC_PT Display'!$B324)*(AnalysisResults!$S$2:$S$1666='AE_SOC_PT Display'!$C324),"")</f>
        <v>0</v>
      </c>
      <c r="G324" s="10" t="str" cm="1">
        <f t="array" ref="G324">_xlfn._xlws.FILTER(AnalysisResults!$U$2:$U$1666,(AnalysisResults!$E$2:$E$1666='AE_SOC_PT Display'!$D324)*(AnalysisResults!$I$2:$I$1666='AE_SOC_PT Display'!G$4)*(AnalysisResults!$O$2:$O$1666='AE_SOC_PT Display'!$B324)*(AnalysisResults!$S$2:$S$1666='AE_SOC_PT Display'!$C324),"")</f>
        <v>0</v>
      </c>
      <c r="H324" s="10" t="str" cm="1">
        <f t="array" ref="H324">_xlfn._xlws.FILTER(AnalysisResults!$U$2:$U$1666,(AnalysisResults!$E$2:$E$1666='AE_SOC_PT Display'!$D324)*(AnalysisResults!$I$2:$I$1666='AE_SOC_PT Display'!H$4)*(AnalysisResults!$O$2:$O$1666='AE_SOC_PT Display'!$B324)*(AnalysisResults!$S$2:$S$1666='AE_SOC_PT Display'!$C324),"")</f>
        <v>1</v>
      </c>
    </row>
    <row r="325" spans="2:8" x14ac:dyDescent="0.45">
      <c r="B325" s="9" t="str">
        <v>NERVOUS SYSTEM DISORDERS</v>
      </c>
      <c r="C325" s="9" t="str">
        <v>AMNESIA</v>
      </c>
      <c r="D325" s="11" t="str">
        <v>Mth01_CatVar_ByGrp_pct</v>
      </c>
      <c r="E325" s="9" t="str" cm="1">
        <f t="array" ref="E325">_xlfn._xlws.FILTER(AnalysisMethods!$H$2:$H$31,AnalysisMethods!$E$2:$E$31='AE_SOC_PT Display'!D325,"")</f>
        <v>%</v>
      </c>
      <c r="F325" s="10" t="str" cm="1">
        <f t="array" ref="F325">_xlfn._xlws.FILTER(AnalysisResults!$U$2:$U$1666,(AnalysisResults!$E$2:$E$1666='AE_SOC_PT Display'!$D325)*(AnalysisResults!$I$2:$I$1666='AE_SOC_PT Display'!F$4)*(AnalysisResults!$O$2:$O$1666='AE_SOC_PT Display'!$B325)*(AnalysisResults!$S$2:$S$1666='AE_SOC_PT Display'!$C325),"")</f>
        <v>(  0.0)</v>
      </c>
      <c r="G325" s="10" t="str" cm="1">
        <f t="array" ref="G325">_xlfn._xlws.FILTER(AnalysisResults!$U$2:$U$1666,(AnalysisResults!$E$2:$E$1666='AE_SOC_PT Display'!$D325)*(AnalysisResults!$I$2:$I$1666='AE_SOC_PT Display'!G$4)*(AnalysisResults!$O$2:$O$1666='AE_SOC_PT Display'!$B325)*(AnalysisResults!$S$2:$S$1666='AE_SOC_PT Display'!$C325),"")</f>
        <v>(  0.0)</v>
      </c>
      <c r="H325" s="10" t="str" cm="1">
        <f t="array" ref="H325">_xlfn._xlws.FILTER(AnalysisResults!$U$2:$U$1666,(AnalysisResults!$E$2:$E$1666='AE_SOC_PT Display'!$D325)*(AnalysisResults!$I$2:$I$1666='AE_SOC_PT Display'!H$4)*(AnalysisResults!$O$2:$O$1666='AE_SOC_PT Display'!$B325)*(AnalysisResults!$S$2:$S$1666='AE_SOC_PT Display'!$C325),"")</f>
        <v>(  1.2)</v>
      </c>
    </row>
    <row r="326" spans="2:8" x14ac:dyDescent="0.45">
      <c r="B326" s="9" t="str">
        <v>NERVOUS SYSTEM DISORDERS</v>
      </c>
      <c r="C326" s="9" t="str">
        <v>BALANCE DISORDER</v>
      </c>
      <c r="D326" s="11" t="str">
        <v>Mth01_CatVar_ByGrp_n</v>
      </c>
      <c r="E326" s="9" t="str" cm="1">
        <f t="array" ref="E326">_xlfn._xlws.FILTER(AnalysisMethods!$H$2:$H$31,AnalysisMethods!$E$2:$E$31='AE_SOC_PT Display'!D326,"")</f>
        <v>n</v>
      </c>
      <c r="F326" s="10" t="str" cm="1">
        <f t="array" ref="F326">_xlfn._xlws.FILTER(AnalysisResults!$U$2:$U$1666,(AnalysisResults!$E$2:$E$1666='AE_SOC_PT Display'!$D326)*(AnalysisResults!$I$2:$I$1666='AE_SOC_PT Display'!F$4)*(AnalysisResults!$O$2:$O$1666='AE_SOC_PT Display'!$B326)*(AnalysisResults!$S$2:$S$1666='AE_SOC_PT Display'!$C326),"")</f>
        <v>0</v>
      </c>
      <c r="G326" s="10" t="str" cm="1">
        <f t="array" ref="G326">_xlfn._xlws.FILTER(AnalysisResults!$U$2:$U$1666,(AnalysisResults!$E$2:$E$1666='AE_SOC_PT Display'!$D326)*(AnalysisResults!$I$2:$I$1666='AE_SOC_PT Display'!G$4)*(AnalysisResults!$O$2:$O$1666='AE_SOC_PT Display'!$B326)*(AnalysisResults!$S$2:$S$1666='AE_SOC_PT Display'!$C326),"")</f>
        <v>1</v>
      </c>
      <c r="H326" s="10" t="str" cm="1">
        <f t="array" ref="H326">_xlfn._xlws.FILTER(AnalysisResults!$U$2:$U$1666,(AnalysisResults!$E$2:$E$1666='AE_SOC_PT Display'!$D326)*(AnalysisResults!$I$2:$I$1666='AE_SOC_PT Display'!H$4)*(AnalysisResults!$O$2:$O$1666='AE_SOC_PT Display'!$B326)*(AnalysisResults!$S$2:$S$1666='AE_SOC_PT Display'!$C326),"")</f>
        <v>0</v>
      </c>
    </row>
    <row r="327" spans="2:8" x14ac:dyDescent="0.45">
      <c r="B327" s="9" t="str">
        <v>NERVOUS SYSTEM DISORDERS</v>
      </c>
      <c r="C327" s="9" t="str">
        <v>BALANCE DISORDER</v>
      </c>
      <c r="D327" s="11" t="str">
        <v>Mth01_CatVar_ByGrp_pct</v>
      </c>
      <c r="E327" s="9" t="str" cm="1">
        <f t="array" ref="E327">_xlfn._xlws.FILTER(AnalysisMethods!$H$2:$H$31,AnalysisMethods!$E$2:$E$31='AE_SOC_PT Display'!D327,"")</f>
        <v>%</v>
      </c>
      <c r="F327" s="10" t="str" cm="1">
        <f t="array" ref="F327">_xlfn._xlws.FILTER(AnalysisResults!$U$2:$U$1666,(AnalysisResults!$E$2:$E$1666='AE_SOC_PT Display'!$D327)*(AnalysisResults!$I$2:$I$1666='AE_SOC_PT Display'!F$4)*(AnalysisResults!$O$2:$O$1666='AE_SOC_PT Display'!$B327)*(AnalysisResults!$S$2:$S$1666='AE_SOC_PT Display'!$C327),"")</f>
        <v>(  0.0)</v>
      </c>
      <c r="G327" s="10" t="str" cm="1">
        <f t="array" ref="G327">_xlfn._xlws.FILTER(AnalysisResults!$U$2:$U$1666,(AnalysisResults!$E$2:$E$1666='AE_SOC_PT Display'!$D327)*(AnalysisResults!$I$2:$I$1666='AE_SOC_PT Display'!G$4)*(AnalysisResults!$O$2:$O$1666='AE_SOC_PT Display'!$B327)*(AnalysisResults!$S$2:$S$1666='AE_SOC_PT Display'!$C327),"")</f>
        <v>(  1.2)</v>
      </c>
      <c r="H327" s="10" t="str" cm="1">
        <f t="array" ref="H327">_xlfn._xlws.FILTER(AnalysisResults!$U$2:$U$1666,(AnalysisResults!$E$2:$E$1666='AE_SOC_PT Display'!$D327)*(AnalysisResults!$I$2:$I$1666='AE_SOC_PT Display'!H$4)*(AnalysisResults!$O$2:$O$1666='AE_SOC_PT Display'!$B327)*(AnalysisResults!$S$2:$S$1666='AE_SOC_PT Display'!$C327),"")</f>
        <v>(  0.0)</v>
      </c>
    </row>
    <row r="328" spans="2:8" x14ac:dyDescent="0.45">
      <c r="B328" s="9" t="str">
        <v>NERVOUS SYSTEM DISORDERS</v>
      </c>
      <c r="C328" s="9" t="str">
        <v>BURNING SENSATION</v>
      </c>
      <c r="D328" s="11" t="str">
        <v>Mth01_CatVar_ByGrp_n</v>
      </c>
      <c r="E328" s="9" t="str" cm="1">
        <f t="array" ref="E328">_xlfn._xlws.FILTER(AnalysisMethods!$H$2:$H$31,AnalysisMethods!$E$2:$E$31='AE_SOC_PT Display'!D328,"")</f>
        <v>n</v>
      </c>
      <c r="F328" s="10" t="str" cm="1">
        <f t="array" ref="F328">_xlfn._xlws.FILTER(AnalysisResults!$U$2:$U$1666,(AnalysisResults!$E$2:$E$1666='AE_SOC_PT Display'!$D328)*(AnalysisResults!$I$2:$I$1666='AE_SOC_PT Display'!F$4)*(AnalysisResults!$O$2:$O$1666='AE_SOC_PT Display'!$B328)*(AnalysisResults!$S$2:$S$1666='AE_SOC_PT Display'!$C328),"")</f>
        <v>0</v>
      </c>
      <c r="G328" s="10" t="str" cm="1">
        <f t="array" ref="G328">_xlfn._xlws.FILTER(AnalysisResults!$U$2:$U$1666,(AnalysisResults!$E$2:$E$1666='AE_SOC_PT Display'!$D328)*(AnalysisResults!$I$2:$I$1666='AE_SOC_PT Display'!G$4)*(AnalysisResults!$O$2:$O$1666='AE_SOC_PT Display'!$B328)*(AnalysisResults!$S$2:$S$1666='AE_SOC_PT Display'!$C328),"")</f>
        <v>0</v>
      </c>
      <c r="H328" s="10" t="str" cm="1">
        <f t="array" ref="H328">_xlfn._xlws.FILTER(AnalysisResults!$U$2:$U$1666,(AnalysisResults!$E$2:$E$1666='AE_SOC_PT Display'!$D328)*(AnalysisResults!$I$2:$I$1666='AE_SOC_PT Display'!H$4)*(AnalysisResults!$O$2:$O$1666='AE_SOC_PT Display'!$B328)*(AnalysisResults!$S$2:$S$1666='AE_SOC_PT Display'!$C328),"")</f>
        <v>2</v>
      </c>
    </row>
    <row r="329" spans="2:8" x14ac:dyDescent="0.45">
      <c r="B329" s="9" t="str">
        <v>NERVOUS SYSTEM DISORDERS</v>
      </c>
      <c r="C329" s="9" t="str">
        <v>BURNING SENSATION</v>
      </c>
      <c r="D329" s="11" t="str">
        <v>Mth01_CatVar_ByGrp_pct</v>
      </c>
      <c r="E329" s="9" t="str" cm="1">
        <f t="array" ref="E329">_xlfn._xlws.FILTER(AnalysisMethods!$H$2:$H$31,AnalysisMethods!$E$2:$E$31='AE_SOC_PT Display'!D329,"")</f>
        <v>%</v>
      </c>
      <c r="F329" s="10" t="str" cm="1">
        <f t="array" ref="F329">_xlfn._xlws.FILTER(AnalysisResults!$U$2:$U$1666,(AnalysisResults!$E$2:$E$1666='AE_SOC_PT Display'!$D329)*(AnalysisResults!$I$2:$I$1666='AE_SOC_PT Display'!F$4)*(AnalysisResults!$O$2:$O$1666='AE_SOC_PT Display'!$B329)*(AnalysisResults!$S$2:$S$1666='AE_SOC_PT Display'!$C329),"")</f>
        <v>(  0.0)</v>
      </c>
      <c r="G329" s="10" t="str" cm="1">
        <f t="array" ref="G329">_xlfn._xlws.FILTER(AnalysisResults!$U$2:$U$1666,(AnalysisResults!$E$2:$E$1666='AE_SOC_PT Display'!$D329)*(AnalysisResults!$I$2:$I$1666='AE_SOC_PT Display'!G$4)*(AnalysisResults!$O$2:$O$1666='AE_SOC_PT Display'!$B329)*(AnalysisResults!$S$2:$S$1666='AE_SOC_PT Display'!$C329),"")</f>
        <v>(  0.0)</v>
      </c>
      <c r="H329" s="10" t="str" cm="1">
        <f t="array" ref="H329">_xlfn._xlws.FILTER(AnalysisResults!$U$2:$U$1666,(AnalysisResults!$E$2:$E$1666='AE_SOC_PT Display'!$D329)*(AnalysisResults!$I$2:$I$1666='AE_SOC_PT Display'!H$4)*(AnalysisResults!$O$2:$O$1666='AE_SOC_PT Display'!$B329)*(AnalysisResults!$S$2:$S$1666='AE_SOC_PT Display'!$C329),"")</f>
        <v>(  2.4)</v>
      </c>
    </row>
    <row r="330" spans="2:8" x14ac:dyDescent="0.45">
      <c r="B330" s="9" t="str">
        <v>NERVOUS SYSTEM DISORDERS</v>
      </c>
      <c r="C330" s="9" t="str">
        <v>COGNITIVE DISORDER</v>
      </c>
      <c r="D330" s="11" t="str">
        <v>Mth01_CatVar_ByGrp_n</v>
      </c>
      <c r="E330" s="9" t="str" cm="1">
        <f t="array" ref="E330">_xlfn._xlws.FILTER(AnalysisMethods!$H$2:$H$31,AnalysisMethods!$E$2:$E$31='AE_SOC_PT Display'!D330,"")</f>
        <v>n</v>
      </c>
      <c r="F330" s="10" t="str" cm="1">
        <f t="array" ref="F330">_xlfn._xlws.FILTER(AnalysisResults!$U$2:$U$1666,(AnalysisResults!$E$2:$E$1666='AE_SOC_PT Display'!$D330)*(AnalysisResults!$I$2:$I$1666='AE_SOC_PT Display'!F$4)*(AnalysisResults!$O$2:$O$1666='AE_SOC_PT Display'!$B330)*(AnalysisResults!$S$2:$S$1666='AE_SOC_PT Display'!$C330),"")</f>
        <v>0</v>
      </c>
      <c r="G330" s="10" t="str" cm="1">
        <f t="array" ref="G330">_xlfn._xlws.FILTER(AnalysisResults!$U$2:$U$1666,(AnalysisResults!$E$2:$E$1666='AE_SOC_PT Display'!$D330)*(AnalysisResults!$I$2:$I$1666='AE_SOC_PT Display'!G$4)*(AnalysisResults!$O$2:$O$1666='AE_SOC_PT Display'!$B330)*(AnalysisResults!$S$2:$S$1666='AE_SOC_PT Display'!$C330),"")</f>
        <v>0</v>
      </c>
      <c r="H330" s="10" t="str" cm="1">
        <f t="array" ref="H330">_xlfn._xlws.FILTER(AnalysisResults!$U$2:$U$1666,(AnalysisResults!$E$2:$E$1666='AE_SOC_PT Display'!$D330)*(AnalysisResults!$I$2:$I$1666='AE_SOC_PT Display'!H$4)*(AnalysisResults!$O$2:$O$1666='AE_SOC_PT Display'!$B330)*(AnalysisResults!$S$2:$S$1666='AE_SOC_PT Display'!$C330),"")</f>
        <v>1</v>
      </c>
    </row>
    <row r="331" spans="2:8" x14ac:dyDescent="0.45">
      <c r="B331" s="9" t="str">
        <v>NERVOUS SYSTEM DISORDERS</v>
      </c>
      <c r="C331" s="9" t="str">
        <v>COGNITIVE DISORDER</v>
      </c>
      <c r="D331" s="11" t="str">
        <v>Mth01_CatVar_ByGrp_pct</v>
      </c>
      <c r="E331" s="9" t="str" cm="1">
        <f t="array" ref="E331">_xlfn._xlws.FILTER(AnalysisMethods!$H$2:$H$31,AnalysisMethods!$E$2:$E$31='AE_SOC_PT Display'!D331,"")</f>
        <v>%</v>
      </c>
      <c r="F331" s="10" t="str" cm="1">
        <f t="array" ref="F331">_xlfn._xlws.FILTER(AnalysisResults!$U$2:$U$1666,(AnalysisResults!$E$2:$E$1666='AE_SOC_PT Display'!$D331)*(AnalysisResults!$I$2:$I$1666='AE_SOC_PT Display'!F$4)*(AnalysisResults!$O$2:$O$1666='AE_SOC_PT Display'!$B331)*(AnalysisResults!$S$2:$S$1666='AE_SOC_PT Display'!$C331),"")</f>
        <v>(  0.0)</v>
      </c>
      <c r="G331" s="10" t="str" cm="1">
        <f t="array" ref="G331">_xlfn._xlws.FILTER(AnalysisResults!$U$2:$U$1666,(AnalysisResults!$E$2:$E$1666='AE_SOC_PT Display'!$D331)*(AnalysisResults!$I$2:$I$1666='AE_SOC_PT Display'!G$4)*(AnalysisResults!$O$2:$O$1666='AE_SOC_PT Display'!$B331)*(AnalysisResults!$S$2:$S$1666='AE_SOC_PT Display'!$C331),"")</f>
        <v>(  0.0)</v>
      </c>
      <c r="H331" s="10" t="str" cm="1">
        <f t="array" ref="H331">_xlfn._xlws.FILTER(AnalysisResults!$U$2:$U$1666,(AnalysisResults!$E$2:$E$1666='AE_SOC_PT Display'!$D331)*(AnalysisResults!$I$2:$I$1666='AE_SOC_PT Display'!H$4)*(AnalysisResults!$O$2:$O$1666='AE_SOC_PT Display'!$B331)*(AnalysisResults!$S$2:$S$1666='AE_SOC_PT Display'!$C331),"")</f>
        <v>(  1.2)</v>
      </c>
    </row>
    <row r="332" spans="2:8" x14ac:dyDescent="0.45">
      <c r="B332" s="9" t="str">
        <v>NERVOUS SYSTEM DISORDERS</v>
      </c>
      <c r="C332" s="9" t="str">
        <v>COMPLEX PARTIAL SEIZURES</v>
      </c>
      <c r="D332" s="11" t="str">
        <v>Mth01_CatVar_ByGrp_n</v>
      </c>
      <c r="E332" s="9" t="str" cm="1">
        <f t="array" ref="E332">_xlfn._xlws.FILTER(AnalysisMethods!$H$2:$H$31,AnalysisMethods!$E$2:$E$31='AE_SOC_PT Display'!D332,"")</f>
        <v>n</v>
      </c>
      <c r="F332" s="10" t="str" cm="1">
        <f t="array" ref="F332">_xlfn._xlws.FILTER(AnalysisResults!$U$2:$U$1666,(AnalysisResults!$E$2:$E$1666='AE_SOC_PT Display'!$D332)*(AnalysisResults!$I$2:$I$1666='AE_SOC_PT Display'!F$4)*(AnalysisResults!$O$2:$O$1666='AE_SOC_PT Display'!$B332)*(AnalysisResults!$S$2:$S$1666='AE_SOC_PT Display'!$C332),"")</f>
        <v>0</v>
      </c>
      <c r="G332" s="10" t="str" cm="1">
        <f t="array" ref="G332">_xlfn._xlws.FILTER(AnalysisResults!$U$2:$U$1666,(AnalysisResults!$E$2:$E$1666='AE_SOC_PT Display'!$D332)*(AnalysisResults!$I$2:$I$1666='AE_SOC_PT Display'!G$4)*(AnalysisResults!$O$2:$O$1666='AE_SOC_PT Display'!$B332)*(AnalysisResults!$S$2:$S$1666='AE_SOC_PT Display'!$C332),"")</f>
        <v>1</v>
      </c>
      <c r="H332" s="10" t="str" cm="1">
        <f t="array" ref="H332">_xlfn._xlws.FILTER(AnalysisResults!$U$2:$U$1666,(AnalysisResults!$E$2:$E$1666='AE_SOC_PT Display'!$D332)*(AnalysisResults!$I$2:$I$1666='AE_SOC_PT Display'!H$4)*(AnalysisResults!$O$2:$O$1666='AE_SOC_PT Display'!$B332)*(AnalysisResults!$S$2:$S$1666='AE_SOC_PT Display'!$C332),"")</f>
        <v>0</v>
      </c>
    </row>
    <row r="333" spans="2:8" x14ac:dyDescent="0.45">
      <c r="B333" s="9" t="str">
        <v>NERVOUS SYSTEM DISORDERS</v>
      </c>
      <c r="C333" s="9" t="str">
        <v>COMPLEX PARTIAL SEIZURES</v>
      </c>
      <c r="D333" s="11" t="str">
        <v>Mth01_CatVar_ByGrp_pct</v>
      </c>
      <c r="E333" s="9" t="str" cm="1">
        <f t="array" ref="E333">_xlfn._xlws.FILTER(AnalysisMethods!$H$2:$H$31,AnalysisMethods!$E$2:$E$31='AE_SOC_PT Display'!D333,"")</f>
        <v>%</v>
      </c>
      <c r="F333" s="10" t="str" cm="1">
        <f t="array" ref="F333">_xlfn._xlws.FILTER(AnalysisResults!$U$2:$U$1666,(AnalysisResults!$E$2:$E$1666='AE_SOC_PT Display'!$D333)*(AnalysisResults!$I$2:$I$1666='AE_SOC_PT Display'!F$4)*(AnalysisResults!$O$2:$O$1666='AE_SOC_PT Display'!$B333)*(AnalysisResults!$S$2:$S$1666='AE_SOC_PT Display'!$C333),"")</f>
        <v>(  0.0)</v>
      </c>
      <c r="G333" s="10" t="str" cm="1">
        <f t="array" ref="G333">_xlfn._xlws.FILTER(AnalysisResults!$U$2:$U$1666,(AnalysisResults!$E$2:$E$1666='AE_SOC_PT Display'!$D333)*(AnalysisResults!$I$2:$I$1666='AE_SOC_PT Display'!G$4)*(AnalysisResults!$O$2:$O$1666='AE_SOC_PT Display'!$B333)*(AnalysisResults!$S$2:$S$1666='AE_SOC_PT Display'!$C333),"")</f>
        <v>(  1.2)</v>
      </c>
      <c r="H333" s="10" t="str" cm="1">
        <f t="array" ref="H333">_xlfn._xlws.FILTER(AnalysisResults!$U$2:$U$1666,(AnalysisResults!$E$2:$E$1666='AE_SOC_PT Display'!$D333)*(AnalysisResults!$I$2:$I$1666='AE_SOC_PT Display'!H$4)*(AnalysisResults!$O$2:$O$1666='AE_SOC_PT Display'!$B333)*(AnalysisResults!$S$2:$S$1666='AE_SOC_PT Display'!$C333),"")</f>
        <v>(  0.0)</v>
      </c>
    </row>
    <row r="334" spans="2:8" x14ac:dyDescent="0.45">
      <c r="B334" s="9" t="str">
        <v>NERVOUS SYSTEM DISORDERS</v>
      </c>
      <c r="C334" s="9" t="str">
        <v>COORDINATION ABNORMAL</v>
      </c>
      <c r="D334" s="11" t="str">
        <v>Mth01_CatVar_ByGrp_n</v>
      </c>
      <c r="E334" s="9" t="str" cm="1">
        <f t="array" ref="E334">_xlfn._xlws.FILTER(AnalysisMethods!$H$2:$H$31,AnalysisMethods!$E$2:$E$31='AE_SOC_PT Display'!D334,"")</f>
        <v>n</v>
      </c>
      <c r="F334" s="10" t="str" cm="1">
        <f t="array" ref="F334">_xlfn._xlws.FILTER(AnalysisResults!$U$2:$U$1666,(AnalysisResults!$E$2:$E$1666='AE_SOC_PT Display'!$D334)*(AnalysisResults!$I$2:$I$1666='AE_SOC_PT Display'!F$4)*(AnalysisResults!$O$2:$O$1666='AE_SOC_PT Display'!$B334)*(AnalysisResults!$S$2:$S$1666='AE_SOC_PT Display'!$C334),"")</f>
        <v>0</v>
      </c>
      <c r="G334" s="10" t="str" cm="1">
        <f t="array" ref="G334">_xlfn._xlws.FILTER(AnalysisResults!$U$2:$U$1666,(AnalysisResults!$E$2:$E$1666='AE_SOC_PT Display'!$D334)*(AnalysisResults!$I$2:$I$1666='AE_SOC_PT Display'!G$4)*(AnalysisResults!$O$2:$O$1666='AE_SOC_PT Display'!$B334)*(AnalysisResults!$S$2:$S$1666='AE_SOC_PT Display'!$C334),"")</f>
        <v>1</v>
      </c>
      <c r="H334" s="10" t="str" cm="1">
        <f t="array" ref="H334">_xlfn._xlws.FILTER(AnalysisResults!$U$2:$U$1666,(AnalysisResults!$E$2:$E$1666='AE_SOC_PT Display'!$D334)*(AnalysisResults!$I$2:$I$1666='AE_SOC_PT Display'!H$4)*(AnalysisResults!$O$2:$O$1666='AE_SOC_PT Display'!$B334)*(AnalysisResults!$S$2:$S$1666='AE_SOC_PT Display'!$C334),"")</f>
        <v>0</v>
      </c>
    </row>
    <row r="335" spans="2:8" x14ac:dyDescent="0.45">
      <c r="B335" s="9" t="str">
        <v>NERVOUS SYSTEM DISORDERS</v>
      </c>
      <c r="C335" s="9" t="str">
        <v>COORDINATION ABNORMAL</v>
      </c>
      <c r="D335" s="11" t="str">
        <v>Mth01_CatVar_ByGrp_pct</v>
      </c>
      <c r="E335" s="9" t="str" cm="1">
        <f t="array" ref="E335">_xlfn._xlws.FILTER(AnalysisMethods!$H$2:$H$31,AnalysisMethods!$E$2:$E$31='AE_SOC_PT Display'!D335,"")</f>
        <v>%</v>
      </c>
      <c r="F335" s="10" t="str" cm="1">
        <f t="array" ref="F335">_xlfn._xlws.FILTER(AnalysisResults!$U$2:$U$1666,(AnalysisResults!$E$2:$E$1666='AE_SOC_PT Display'!$D335)*(AnalysisResults!$I$2:$I$1666='AE_SOC_PT Display'!F$4)*(AnalysisResults!$O$2:$O$1666='AE_SOC_PT Display'!$B335)*(AnalysisResults!$S$2:$S$1666='AE_SOC_PT Display'!$C335),"")</f>
        <v>(  0.0)</v>
      </c>
      <c r="G335" s="10" t="str" cm="1">
        <f t="array" ref="G335">_xlfn._xlws.FILTER(AnalysisResults!$U$2:$U$1666,(AnalysisResults!$E$2:$E$1666='AE_SOC_PT Display'!$D335)*(AnalysisResults!$I$2:$I$1666='AE_SOC_PT Display'!G$4)*(AnalysisResults!$O$2:$O$1666='AE_SOC_PT Display'!$B335)*(AnalysisResults!$S$2:$S$1666='AE_SOC_PT Display'!$C335),"")</f>
        <v>(  1.2)</v>
      </c>
      <c r="H335" s="10" t="str" cm="1">
        <f t="array" ref="H335">_xlfn._xlws.FILTER(AnalysisResults!$U$2:$U$1666,(AnalysisResults!$E$2:$E$1666='AE_SOC_PT Display'!$D335)*(AnalysisResults!$I$2:$I$1666='AE_SOC_PT Display'!H$4)*(AnalysisResults!$O$2:$O$1666='AE_SOC_PT Display'!$B335)*(AnalysisResults!$S$2:$S$1666='AE_SOC_PT Display'!$C335),"")</f>
        <v>(  0.0)</v>
      </c>
    </row>
    <row r="336" spans="2:8" x14ac:dyDescent="0.45">
      <c r="B336" s="9" t="str">
        <v>NERVOUS SYSTEM DISORDERS</v>
      </c>
      <c r="C336" s="9" t="str">
        <v>DIZZINESS</v>
      </c>
      <c r="D336" s="11" t="str">
        <v>Mth01_CatVar_ByGrp_n</v>
      </c>
      <c r="E336" s="9" t="str" cm="1">
        <f t="array" ref="E336">_xlfn._xlws.FILTER(AnalysisMethods!$H$2:$H$31,AnalysisMethods!$E$2:$E$31='AE_SOC_PT Display'!D336,"")</f>
        <v>n</v>
      </c>
      <c r="F336" s="10" t="str" cm="1">
        <f t="array" ref="F336">_xlfn._xlws.FILTER(AnalysisResults!$U$2:$U$1666,(AnalysisResults!$E$2:$E$1666='AE_SOC_PT Display'!$D336)*(AnalysisResults!$I$2:$I$1666='AE_SOC_PT Display'!F$4)*(AnalysisResults!$O$2:$O$1666='AE_SOC_PT Display'!$B336)*(AnalysisResults!$S$2:$S$1666='AE_SOC_PT Display'!$C336),"")</f>
        <v>2</v>
      </c>
      <c r="G336" s="10" t="str" cm="1">
        <f t="array" ref="G336">_xlfn._xlws.FILTER(AnalysisResults!$U$2:$U$1666,(AnalysisResults!$E$2:$E$1666='AE_SOC_PT Display'!$D336)*(AnalysisResults!$I$2:$I$1666='AE_SOC_PT Display'!G$4)*(AnalysisResults!$O$2:$O$1666='AE_SOC_PT Display'!$B336)*(AnalysisResults!$S$2:$S$1666='AE_SOC_PT Display'!$C336),"")</f>
        <v>8</v>
      </c>
      <c r="H336" s="10" t="str" cm="1">
        <f t="array" ref="H336">_xlfn._xlws.FILTER(AnalysisResults!$U$2:$U$1666,(AnalysisResults!$E$2:$E$1666='AE_SOC_PT Display'!$D336)*(AnalysisResults!$I$2:$I$1666='AE_SOC_PT Display'!H$4)*(AnalysisResults!$O$2:$O$1666='AE_SOC_PT Display'!$B336)*(AnalysisResults!$S$2:$S$1666='AE_SOC_PT Display'!$C336),"")</f>
        <v>11</v>
      </c>
    </row>
    <row r="337" spans="2:8" x14ac:dyDescent="0.45">
      <c r="B337" s="9" t="str">
        <v>NERVOUS SYSTEM DISORDERS</v>
      </c>
      <c r="C337" s="9" t="str">
        <v>DIZZINESS</v>
      </c>
      <c r="D337" s="11" t="str">
        <v>Mth01_CatVar_ByGrp_pct</v>
      </c>
      <c r="E337" s="9" t="str" cm="1">
        <f t="array" ref="E337">_xlfn._xlws.FILTER(AnalysisMethods!$H$2:$H$31,AnalysisMethods!$E$2:$E$31='AE_SOC_PT Display'!D337,"")</f>
        <v>%</v>
      </c>
      <c r="F337" s="10" t="str" cm="1">
        <f t="array" ref="F337">_xlfn._xlws.FILTER(AnalysisResults!$U$2:$U$1666,(AnalysisResults!$E$2:$E$1666='AE_SOC_PT Display'!$D337)*(AnalysisResults!$I$2:$I$1666='AE_SOC_PT Display'!F$4)*(AnalysisResults!$O$2:$O$1666='AE_SOC_PT Display'!$B337)*(AnalysisResults!$S$2:$S$1666='AE_SOC_PT Display'!$C337),"")</f>
        <v>(  2.3)</v>
      </c>
      <c r="G337" s="10" t="str" cm="1">
        <f t="array" ref="G337">_xlfn._xlws.FILTER(AnalysisResults!$U$2:$U$1666,(AnalysisResults!$E$2:$E$1666='AE_SOC_PT Display'!$D337)*(AnalysisResults!$I$2:$I$1666='AE_SOC_PT Display'!G$4)*(AnalysisResults!$O$2:$O$1666='AE_SOC_PT Display'!$B337)*(AnalysisResults!$S$2:$S$1666='AE_SOC_PT Display'!$C337),"")</f>
        <v>(  9.5)</v>
      </c>
      <c r="H337" s="10" t="str" cm="1">
        <f t="array" ref="H337">_xlfn._xlws.FILTER(AnalysisResults!$U$2:$U$1666,(AnalysisResults!$E$2:$E$1666='AE_SOC_PT Display'!$D337)*(AnalysisResults!$I$2:$I$1666='AE_SOC_PT Display'!H$4)*(AnalysisResults!$O$2:$O$1666='AE_SOC_PT Display'!$B337)*(AnalysisResults!$S$2:$S$1666='AE_SOC_PT Display'!$C337),"")</f>
        <v>( 13.1)</v>
      </c>
    </row>
    <row r="338" spans="2:8" x14ac:dyDescent="0.45">
      <c r="B338" s="9" t="str">
        <v>NERVOUS SYSTEM DISORDERS</v>
      </c>
      <c r="C338" s="9" t="str">
        <v>HEADACHE</v>
      </c>
      <c r="D338" s="11" t="str">
        <v>Mth01_CatVar_ByGrp_n</v>
      </c>
      <c r="E338" s="9" t="str" cm="1">
        <f t="array" ref="E338">_xlfn._xlws.FILTER(AnalysisMethods!$H$2:$H$31,AnalysisMethods!$E$2:$E$31='AE_SOC_PT Display'!D338,"")</f>
        <v>n</v>
      </c>
      <c r="F338" s="10" t="str" cm="1">
        <f t="array" ref="F338">_xlfn._xlws.FILTER(AnalysisResults!$U$2:$U$1666,(AnalysisResults!$E$2:$E$1666='AE_SOC_PT Display'!$D338)*(AnalysisResults!$I$2:$I$1666='AE_SOC_PT Display'!F$4)*(AnalysisResults!$O$2:$O$1666='AE_SOC_PT Display'!$B338)*(AnalysisResults!$S$2:$S$1666='AE_SOC_PT Display'!$C338),"")</f>
        <v>3</v>
      </c>
      <c r="G338" s="10" t="str" cm="1">
        <f t="array" ref="G338">_xlfn._xlws.FILTER(AnalysisResults!$U$2:$U$1666,(AnalysisResults!$E$2:$E$1666='AE_SOC_PT Display'!$D338)*(AnalysisResults!$I$2:$I$1666='AE_SOC_PT Display'!G$4)*(AnalysisResults!$O$2:$O$1666='AE_SOC_PT Display'!$B338)*(AnalysisResults!$S$2:$S$1666='AE_SOC_PT Display'!$C338),"")</f>
        <v>3</v>
      </c>
      <c r="H338" s="10" t="str" cm="1">
        <f t="array" ref="H338">_xlfn._xlws.FILTER(AnalysisResults!$U$2:$U$1666,(AnalysisResults!$E$2:$E$1666='AE_SOC_PT Display'!$D338)*(AnalysisResults!$I$2:$I$1666='AE_SOC_PT Display'!H$4)*(AnalysisResults!$O$2:$O$1666='AE_SOC_PT Display'!$B338)*(AnalysisResults!$S$2:$S$1666='AE_SOC_PT Display'!$C338),"")</f>
        <v>5</v>
      </c>
    </row>
    <row r="339" spans="2:8" x14ac:dyDescent="0.45">
      <c r="B339" s="9" t="str">
        <v>NERVOUS SYSTEM DISORDERS</v>
      </c>
      <c r="C339" s="9" t="str">
        <v>HEADACHE</v>
      </c>
      <c r="D339" s="11" t="str">
        <v>Mth01_CatVar_ByGrp_pct</v>
      </c>
      <c r="E339" s="9" t="str" cm="1">
        <f t="array" ref="E339">_xlfn._xlws.FILTER(AnalysisMethods!$H$2:$H$31,AnalysisMethods!$E$2:$E$31='AE_SOC_PT Display'!D339,"")</f>
        <v>%</v>
      </c>
      <c r="F339" s="10" t="str" cm="1">
        <f t="array" ref="F339">_xlfn._xlws.FILTER(AnalysisResults!$U$2:$U$1666,(AnalysisResults!$E$2:$E$1666='AE_SOC_PT Display'!$D339)*(AnalysisResults!$I$2:$I$1666='AE_SOC_PT Display'!F$4)*(AnalysisResults!$O$2:$O$1666='AE_SOC_PT Display'!$B339)*(AnalysisResults!$S$2:$S$1666='AE_SOC_PT Display'!$C339),"")</f>
        <v>(  3.5)</v>
      </c>
      <c r="G339" s="10" t="str" cm="1">
        <f t="array" ref="G339">_xlfn._xlws.FILTER(AnalysisResults!$U$2:$U$1666,(AnalysisResults!$E$2:$E$1666='AE_SOC_PT Display'!$D339)*(AnalysisResults!$I$2:$I$1666='AE_SOC_PT Display'!G$4)*(AnalysisResults!$O$2:$O$1666='AE_SOC_PT Display'!$B339)*(AnalysisResults!$S$2:$S$1666='AE_SOC_PT Display'!$C339),"")</f>
        <v>(  3.6)</v>
      </c>
      <c r="H339" s="10" t="str" cm="1">
        <f t="array" ref="H339">_xlfn._xlws.FILTER(AnalysisResults!$U$2:$U$1666,(AnalysisResults!$E$2:$E$1666='AE_SOC_PT Display'!$D339)*(AnalysisResults!$I$2:$I$1666='AE_SOC_PT Display'!H$4)*(AnalysisResults!$O$2:$O$1666='AE_SOC_PT Display'!$B339)*(AnalysisResults!$S$2:$S$1666='AE_SOC_PT Display'!$C339),"")</f>
        <v>(  6.0)</v>
      </c>
    </row>
    <row r="340" spans="2:8" x14ac:dyDescent="0.45">
      <c r="B340" s="9" t="str">
        <v>NERVOUS SYSTEM DISORDERS</v>
      </c>
      <c r="C340" s="9" t="str">
        <v>HEMIANOPIA HOMONYMOUS</v>
      </c>
      <c r="D340" s="11" t="str">
        <v>Mth01_CatVar_ByGrp_n</v>
      </c>
      <c r="E340" s="9" t="str" cm="1">
        <f t="array" ref="E340">_xlfn._xlws.FILTER(AnalysisMethods!$H$2:$H$31,AnalysisMethods!$E$2:$E$31='AE_SOC_PT Display'!D340,"")</f>
        <v>n</v>
      </c>
      <c r="F340" s="10" t="str" cm="1">
        <f t="array" ref="F340">_xlfn._xlws.FILTER(AnalysisResults!$U$2:$U$1666,(AnalysisResults!$E$2:$E$1666='AE_SOC_PT Display'!$D340)*(AnalysisResults!$I$2:$I$1666='AE_SOC_PT Display'!F$4)*(AnalysisResults!$O$2:$O$1666='AE_SOC_PT Display'!$B340)*(AnalysisResults!$S$2:$S$1666='AE_SOC_PT Display'!$C340),"")</f>
        <v>0</v>
      </c>
      <c r="G340" s="10" t="str" cm="1">
        <f t="array" ref="G340">_xlfn._xlws.FILTER(AnalysisResults!$U$2:$U$1666,(AnalysisResults!$E$2:$E$1666='AE_SOC_PT Display'!$D340)*(AnalysisResults!$I$2:$I$1666='AE_SOC_PT Display'!G$4)*(AnalysisResults!$O$2:$O$1666='AE_SOC_PT Display'!$B340)*(AnalysisResults!$S$2:$S$1666='AE_SOC_PT Display'!$C340),"")</f>
        <v>1</v>
      </c>
      <c r="H340" s="10" t="str" cm="1">
        <f t="array" ref="H340">_xlfn._xlws.FILTER(AnalysisResults!$U$2:$U$1666,(AnalysisResults!$E$2:$E$1666='AE_SOC_PT Display'!$D340)*(AnalysisResults!$I$2:$I$1666='AE_SOC_PT Display'!H$4)*(AnalysisResults!$O$2:$O$1666='AE_SOC_PT Display'!$B340)*(AnalysisResults!$S$2:$S$1666='AE_SOC_PT Display'!$C340),"")</f>
        <v>0</v>
      </c>
    </row>
    <row r="341" spans="2:8" x14ac:dyDescent="0.45">
      <c r="B341" s="9" t="str">
        <v>NERVOUS SYSTEM DISORDERS</v>
      </c>
      <c r="C341" s="9" t="str">
        <v>HEMIANOPIA HOMONYMOUS</v>
      </c>
      <c r="D341" s="11" t="str">
        <v>Mth01_CatVar_ByGrp_pct</v>
      </c>
      <c r="E341" s="9" t="str" cm="1">
        <f t="array" ref="E341">_xlfn._xlws.FILTER(AnalysisMethods!$H$2:$H$31,AnalysisMethods!$E$2:$E$31='AE_SOC_PT Display'!D341,"")</f>
        <v>%</v>
      </c>
      <c r="F341" s="10" t="str" cm="1">
        <f t="array" ref="F341">_xlfn._xlws.FILTER(AnalysisResults!$U$2:$U$1666,(AnalysisResults!$E$2:$E$1666='AE_SOC_PT Display'!$D341)*(AnalysisResults!$I$2:$I$1666='AE_SOC_PT Display'!F$4)*(AnalysisResults!$O$2:$O$1666='AE_SOC_PT Display'!$B341)*(AnalysisResults!$S$2:$S$1666='AE_SOC_PT Display'!$C341),"")</f>
        <v>(  0.0)</v>
      </c>
      <c r="G341" s="10" t="str" cm="1">
        <f t="array" ref="G341">_xlfn._xlws.FILTER(AnalysisResults!$U$2:$U$1666,(AnalysisResults!$E$2:$E$1666='AE_SOC_PT Display'!$D341)*(AnalysisResults!$I$2:$I$1666='AE_SOC_PT Display'!G$4)*(AnalysisResults!$O$2:$O$1666='AE_SOC_PT Display'!$B341)*(AnalysisResults!$S$2:$S$1666='AE_SOC_PT Display'!$C341),"")</f>
        <v>(  1.2)</v>
      </c>
      <c r="H341" s="10" t="str" cm="1">
        <f t="array" ref="H341">_xlfn._xlws.FILTER(AnalysisResults!$U$2:$U$1666,(AnalysisResults!$E$2:$E$1666='AE_SOC_PT Display'!$D341)*(AnalysisResults!$I$2:$I$1666='AE_SOC_PT Display'!H$4)*(AnalysisResults!$O$2:$O$1666='AE_SOC_PT Display'!$B341)*(AnalysisResults!$S$2:$S$1666='AE_SOC_PT Display'!$C341),"")</f>
        <v>(  0.0)</v>
      </c>
    </row>
    <row r="342" spans="2:8" x14ac:dyDescent="0.45">
      <c r="B342" s="9" t="str">
        <v>NERVOUS SYSTEM DISORDERS</v>
      </c>
      <c r="C342" s="9" t="str">
        <v>HYPERSOMNIA</v>
      </c>
      <c r="D342" s="11" t="str">
        <v>Mth01_CatVar_ByGrp_n</v>
      </c>
      <c r="E342" s="9" t="str" cm="1">
        <f t="array" ref="E342">_xlfn._xlws.FILTER(AnalysisMethods!$H$2:$H$31,AnalysisMethods!$E$2:$E$31='AE_SOC_PT Display'!D342,"")</f>
        <v>n</v>
      </c>
      <c r="F342" s="10" t="str" cm="1">
        <f t="array" ref="F342">_xlfn._xlws.FILTER(AnalysisResults!$U$2:$U$1666,(AnalysisResults!$E$2:$E$1666='AE_SOC_PT Display'!$D342)*(AnalysisResults!$I$2:$I$1666='AE_SOC_PT Display'!F$4)*(AnalysisResults!$O$2:$O$1666='AE_SOC_PT Display'!$B342)*(AnalysisResults!$S$2:$S$1666='AE_SOC_PT Display'!$C342),"")</f>
        <v>0</v>
      </c>
      <c r="G342" s="10" t="str" cm="1">
        <f t="array" ref="G342">_xlfn._xlws.FILTER(AnalysisResults!$U$2:$U$1666,(AnalysisResults!$E$2:$E$1666='AE_SOC_PT Display'!$D342)*(AnalysisResults!$I$2:$I$1666='AE_SOC_PT Display'!G$4)*(AnalysisResults!$O$2:$O$1666='AE_SOC_PT Display'!$B342)*(AnalysisResults!$S$2:$S$1666='AE_SOC_PT Display'!$C342),"")</f>
        <v>0</v>
      </c>
      <c r="H342" s="10" t="str" cm="1">
        <f t="array" ref="H342">_xlfn._xlws.FILTER(AnalysisResults!$U$2:$U$1666,(AnalysisResults!$E$2:$E$1666='AE_SOC_PT Display'!$D342)*(AnalysisResults!$I$2:$I$1666='AE_SOC_PT Display'!H$4)*(AnalysisResults!$O$2:$O$1666='AE_SOC_PT Display'!$B342)*(AnalysisResults!$S$2:$S$1666='AE_SOC_PT Display'!$C342),"")</f>
        <v>1</v>
      </c>
    </row>
    <row r="343" spans="2:8" x14ac:dyDescent="0.45">
      <c r="B343" s="9" t="str">
        <v>NERVOUS SYSTEM DISORDERS</v>
      </c>
      <c r="C343" s="9" t="str">
        <v>HYPERSOMNIA</v>
      </c>
      <c r="D343" s="11" t="str">
        <v>Mth01_CatVar_ByGrp_pct</v>
      </c>
      <c r="E343" s="9" t="str" cm="1">
        <f t="array" ref="E343">_xlfn._xlws.FILTER(AnalysisMethods!$H$2:$H$31,AnalysisMethods!$E$2:$E$31='AE_SOC_PT Display'!D343,"")</f>
        <v>%</v>
      </c>
      <c r="F343" s="10" t="str" cm="1">
        <f t="array" ref="F343">_xlfn._xlws.FILTER(AnalysisResults!$U$2:$U$1666,(AnalysisResults!$E$2:$E$1666='AE_SOC_PT Display'!$D343)*(AnalysisResults!$I$2:$I$1666='AE_SOC_PT Display'!F$4)*(AnalysisResults!$O$2:$O$1666='AE_SOC_PT Display'!$B343)*(AnalysisResults!$S$2:$S$1666='AE_SOC_PT Display'!$C343),"")</f>
        <v>(  0.0)</v>
      </c>
      <c r="G343" s="10" t="str" cm="1">
        <f t="array" ref="G343">_xlfn._xlws.FILTER(AnalysisResults!$U$2:$U$1666,(AnalysisResults!$E$2:$E$1666='AE_SOC_PT Display'!$D343)*(AnalysisResults!$I$2:$I$1666='AE_SOC_PT Display'!G$4)*(AnalysisResults!$O$2:$O$1666='AE_SOC_PT Display'!$B343)*(AnalysisResults!$S$2:$S$1666='AE_SOC_PT Display'!$C343),"")</f>
        <v>(  0.0)</v>
      </c>
      <c r="H343" s="10" t="str" cm="1">
        <f t="array" ref="H343">_xlfn._xlws.FILTER(AnalysisResults!$U$2:$U$1666,(AnalysisResults!$E$2:$E$1666='AE_SOC_PT Display'!$D343)*(AnalysisResults!$I$2:$I$1666='AE_SOC_PT Display'!H$4)*(AnalysisResults!$O$2:$O$1666='AE_SOC_PT Display'!$B343)*(AnalysisResults!$S$2:$S$1666='AE_SOC_PT Display'!$C343),"")</f>
        <v>(  1.2)</v>
      </c>
    </row>
    <row r="344" spans="2:8" x14ac:dyDescent="0.45">
      <c r="B344" s="9" t="str">
        <v>NERVOUS SYSTEM DISORDERS</v>
      </c>
      <c r="C344" s="9" t="str">
        <v>LETHARGY</v>
      </c>
      <c r="D344" s="11" t="str">
        <v>Mth01_CatVar_ByGrp_n</v>
      </c>
      <c r="E344" s="9" t="str" cm="1">
        <f t="array" ref="E344">_xlfn._xlws.FILTER(AnalysisMethods!$H$2:$H$31,AnalysisMethods!$E$2:$E$31='AE_SOC_PT Display'!D344,"")</f>
        <v>n</v>
      </c>
      <c r="F344" s="10" t="str" cm="1">
        <f t="array" ref="F344">_xlfn._xlws.FILTER(AnalysisResults!$U$2:$U$1666,(AnalysisResults!$E$2:$E$1666='AE_SOC_PT Display'!$D344)*(AnalysisResults!$I$2:$I$1666='AE_SOC_PT Display'!F$4)*(AnalysisResults!$O$2:$O$1666='AE_SOC_PT Display'!$B344)*(AnalysisResults!$S$2:$S$1666='AE_SOC_PT Display'!$C344),"")</f>
        <v>0</v>
      </c>
      <c r="G344" s="10" t="str" cm="1">
        <f t="array" ref="G344">_xlfn._xlws.FILTER(AnalysisResults!$U$2:$U$1666,(AnalysisResults!$E$2:$E$1666='AE_SOC_PT Display'!$D344)*(AnalysisResults!$I$2:$I$1666='AE_SOC_PT Display'!G$4)*(AnalysisResults!$O$2:$O$1666='AE_SOC_PT Display'!$B344)*(AnalysisResults!$S$2:$S$1666='AE_SOC_PT Display'!$C344),"")</f>
        <v>1</v>
      </c>
      <c r="H344" s="10" t="str" cm="1">
        <f t="array" ref="H344">_xlfn._xlws.FILTER(AnalysisResults!$U$2:$U$1666,(AnalysisResults!$E$2:$E$1666='AE_SOC_PT Display'!$D344)*(AnalysisResults!$I$2:$I$1666='AE_SOC_PT Display'!H$4)*(AnalysisResults!$O$2:$O$1666='AE_SOC_PT Display'!$B344)*(AnalysisResults!$S$2:$S$1666='AE_SOC_PT Display'!$C344),"")</f>
        <v>1</v>
      </c>
    </row>
    <row r="345" spans="2:8" x14ac:dyDescent="0.45">
      <c r="B345" s="9" t="str">
        <v>NERVOUS SYSTEM DISORDERS</v>
      </c>
      <c r="C345" s="9" t="str">
        <v>LETHARGY</v>
      </c>
      <c r="D345" s="11" t="str">
        <v>Mth01_CatVar_ByGrp_pct</v>
      </c>
      <c r="E345" s="9" t="str" cm="1">
        <f t="array" ref="E345">_xlfn._xlws.FILTER(AnalysisMethods!$H$2:$H$31,AnalysisMethods!$E$2:$E$31='AE_SOC_PT Display'!D345,"")</f>
        <v>%</v>
      </c>
      <c r="F345" s="10" t="str" cm="1">
        <f t="array" ref="F345">_xlfn._xlws.FILTER(AnalysisResults!$U$2:$U$1666,(AnalysisResults!$E$2:$E$1666='AE_SOC_PT Display'!$D345)*(AnalysisResults!$I$2:$I$1666='AE_SOC_PT Display'!F$4)*(AnalysisResults!$O$2:$O$1666='AE_SOC_PT Display'!$B345)*(AnalysisResults!$S$2:$S$1666='AE_SOC_PT Display'!$C345),"")</f>
        <v>(  0.0)</v>
      </c>
      <c r="G345" s="10" t="str" cm="1">
        <f t="array" ref="G345">_xlfn._xlws.FILTER(AnalysisResults!$U$2:$U$1666,(AnalysisResults!$E$2:$E$1666='AE_SOC_PT Display'!$D345)*(AnalysisResults!$I$2:$I$1666='AE_SOC_PT Display'!G$4)*(AnalysisResults!$O$2:$O$1666='AE_SOC_PT Display'!$B345)*(AnalysisResults!$S$2:$S$1666='AE_SOC_PT Display'!$C345),"")</f>
        <v>(  1.2)</v>
      </c>
      <c r="H345" s="10" t="str" cm="1">
        <f t="array" ref="H345">_xlfn._xlws.FILTER(AnalysisResults!$U$2:$U$1666,(AnalysisResults!$E$2:$E$1666='AE_SOC_PT Display'!$D345)*(AnalysisResults!$I$2:$I$1666='AE_SOC_PT Display'!H$4)*(AnalysisResults!$O$2:$O$1666='AE_SOC_PT Display'!$B345)*(AnalysisResults!$S$2:$S$1666='AE_SOC_PT Display'!$C345),"")</f>
        <v>(  1.2)</v>
      </c>
    </row>
    <row r="346" spans="2:8" x14ac:dyDescent="0.45">
      <c r="B346" s="9" t="str">
        <v>NERVOUS SYSTEM DISORDERS</v>
      </c>
      <c r="C346" s="9" t="str">
        <v>PARAESTHESIA ORAL</v>
      </c>
      <c r="D346" s="11" t="str">
        <v>Mth01_CatVar_ByGrp_n</v>
      </c>
      <c r="E346" s="9" t="str" cm="1">
        <f t="array" ref="E346">_xlfn._xlws.FILTER(AnalysisMethods!$H$2:$H$31,AnalysisMethods!$E$2:$E$31='AE_SOC_PT Display'!D346,"")</f>
        <v>n</v>
      </c>
      <c r="F346" s="10" t="str" cm="1">
        <f t="array" ref="F346">_xlfn._xlws.FILTER(AnalysisResults!$U$2:$U$1666,(AnalysisResults!$E$2:$E$1666='AE_SOC_PT Display'!$D346)*(AnalysisResults!$I$2:$I$1666='AE_SOC_PT Display'!F$4)*(AnalysisResults!$O$2:$O$1666='AE_SOC_PT Display'!$B346)*(AnalysisResults!$S$2:$S$1666='AE_SOC_PT Display'!$C346),"")</f>
        <v>0</v>
      </c>
      <c r="G346" s="10" t="str" cm="1">
        <f t="array" ref="G346">_xlfn._xlws.FILTER(AnalysisResults!$U$2:$U$1666,(AnalysisResults!$E$2:$E$1666='AE_SOC_PT Display'!$D346)*(AnalysisResults!$I$2:$I$1666='AE_SOC_PT Display'!G$4)*(AnalysisResults!$O$2:$O$1666='AE_SOC_PT Display'!$B346)*(AnalysisResults!$S$2:$S$1666='AE_SOC_PT Display'!$C346),"")</f>
        <v>1</v>
      </c>
      <c r="H346" s="10" t="str" cm="1">
        <f t="array" ref="H346">_xlfn._xlws.FILTER(AnalysisResults!$U$2:$U$1666,(AnalysisResults!$E$2:$E$1666='AE_SOC_PT Display'!$D346)*(AnalysisResults!$I$2:$I$1666='AE_SOC_PT Display'!H$4)*(AnalysisResults!$O$2:$O$1666='AE_SOC_PT Display'!$B346)*(AnalysisResults!$S$2:$S$1666='AE_SOC_PT Display'!$C346),"")</f>
        <v>0</v>
      </c>
    </row>
    <row r="347" spans="2:8" x14ac:dyDescent="0.45">
      <c r="B347" s="9" t="str">
        <v>NERVOUS SYSTEM DISORDERS</v>
      </c>
      <c r="C347" s="9" t="str">
        <v>PARAESTHESIA ORAL</v>
      </c>
      <c r="D347" s="11" t="str">
        <v>Mth01_CatVar_ByGrp_pct</v>
      </c>
      <c r="E347" s="9" t="str" cm="1">
        <f t="array" ref="E347">_xlfn._xlws.FILTER(AnalysisMethods!$H$2:$H$31,AnalysisMethods!$E$2:$E$31='AE_SOC_PT Display'!D347,"")</f>
        <v>%</v>
      </c>
      <c r="F347" s="10" t="str" cm="1">
        <f t="array" ref="F347">_xlfn._xlws.FILTER(AnalysisResults!$U$2:$U$1666,(AnalysisResults!$E$2:$E$1666='AE_SOC_PT Display'!$D347)*(AnalysisResults!$I$2:$I$1666='AE_SOC_PT Display'!F$4)*(AnalysisResults!$O$2:$O$1666='AE_SOC_PT Display'!$B347)*(AnalysisResults!$S$2:$S$1666='AE_SOC_PT Display'!$C347),"")</f>
        <v>(  0.0)</v>
      </c>
      <c r="G347" s="10" t="str" cm="1">
        <f t="array" ref="G347">_xlfn._xlws.FILTER(AnalysisResults!$U$2:$U$1666,(AnalysisResults!$E$2:$E$1666='AE_SOC_PT Display'!$D347)*(AnalysisResults!$I$2:$I$1666='AE_SOC_PT Display'!G$4)*(AnalysisResults!$O$2:$O$1666='AE_SOC_PT Display'!$B347)*(AnalysisResults!$S$2:$S$1666='AE_SOC_PT Display'!$C347),"")</f>
        <v>(  1.2)</v>
      </c>
      <c r="H347" s="10" t="str" cm="1">
        <f t="array" ref="H347">_xlfn._xlws.FILTER(AnalysisResults!$U$2:$U$1666,(AnalysisResults!$E$2:$E$1666='AE_SOC_PT Display'!$D347)*(AnalysisResults!$I$2:$I$1666='AE_SOC_PT Display'!H$4)*(AnalysisResults!$O$2:$O$1666='AE_SOC_PT Display'!$B347)*(AnalysisResults!$S$2:$S$1666='AE_SOC_PT Display'!$C347),"")</f>
        <v>(  0.0)</v>
      </c>
    </row>
    <row r="348" spans="2:8" x14ac:dyDescent="0.45">
      <c r="B348" s="9" t="str">
        <v>NERVOUS SYSTEM DISORDERS</v>
      </c>
      <c r="C348" s="9" t="str">
        <v>PARAESTHESIA</v>
      </c>
      <c r="D348" s="11" t="str">
        <v>Mth01_CatVar_ByGrp_n</v>
      </c>
      <c r="E348" s="9" t="str" cm="1">
        <f t="array" ref="E348">_xlfn._xlws.FILTER(AnalysisMethods!$H$2:$H$31,AnalysisMethods!$E$2:$E$31='AE_SOC_PT Display'!D348,"")</f>
        <v>n</v>
      </c>
      <c r="F348" s="10" t="str" cm="1">
        <f t="array" ref="F348">_xlfn._xlws.FILTER(AnalysisResults!$U$2:$U$1666,(AnalysisResults!$E$2:$E$1666='AE_SOC_PT Display'!$D348)*(AnalysisResults!$I$2:$I$1666='AE_SOC_PT Display'!F$4)*(AnalysisResults!$O$2:$O$1666='AE_SOC_PT Display'!$B348)*(AnalysisResults!$S$2:$S$1666='AE_SOC_PT Display'!$C348),"")</f>
        <v>0</v>
      </c>
      <c r="G348" s="10" t="str" cm="1">
        <f t="array" ref="G348">_xlfn._xlws.FILTER(AnalysisResults!$U$2:$U$1666,(AnalysisResults!$E$2:$E$1666='AE_SOC_PT Display'!$D348)*(AnalysisResults!$I$2:$I$1666='AE_SOC_PT Display'!G$4)*(AnalysisResults!$O$2:$O$1666='AE_SOC_PT Display'!$B348)*(AnalysisResults!$S$2:$S$1666='AE_SOC_PT Display'!$C348),"")</f>
        <v>0</v>
      </c>
      <c r="H348" s="10" t="str" cm="1">
        <f t="array" ref="H348">_xlfn._xlws.FILTER(AnalysisResults!$U$2:$U$1666,(AnalysisResults!$E$2:$E$1666='AE_SOC_PT Display'!$D348)*(AnalysisResults!$I$2:$I$1666='AE_SOC_PT Display'!H$4)*(AnalysisResults!$O$2:$O$1666='AE_SOC_PT Display'!$B348)*(AnalysisResults!$S$2:$S$1666='AE_SOC_PT Display'!$C348),"")</f>
        <v>1</v>
      </c>
    </row>
    <row r="349" spans="2:8" x14ac:dyDescent="0.45">
      <c r="B349" s="9" t="str">
        <v>NERVOUS SYSTEM DISORDERS</v>
      </c>
      <c r="C349" s="9" t="str">
        <v>PARAESTHESIA</v>
      </c>
      <c r="D349" s="11" t="str">
        <v>Mth01_CatVar_ByGrp_pct</v>
      </c>
      <c r="E349" s="9" t="str" cm="1">
        <f t="array" ref="E349">_xlfn._xlws.FILTER(AnalysisMethods!$H$2:$H$31,AnalysisMethods!$E$2:$E$31='AE_SOC_PT Display'!D349,"")</f>
        <v>%</v>
      </c>
      <c r="F349" s="10" t="str" cm="1">
        <f t="array" ref="F349">_xlfn._xlws.FILTER(AnalysisResults!$U$2:$U$1666,(AnalysisResults!$E$2:$E$1666='AE_SOC_PT Display'!$D349)*(AnalysisResults!$I$2:$I$1666='AE_SOC_PT Display'!F$4)*(AnalysisResults!$O$2:$O$1666='AE_SOC_PT Display'!$B349)*(AnalysisResults!$S$2:$S$1666='AE_SOC_PT Display'!$C349),"")</f>
        <v>(  0.0)</v>
      </c>
      <c r="G349" s="10" t="str" cm="1">
        <f t="array" ref="G349">_xlfn._xlws.FILTER(AnalysisResults!$U$2:$U$1666,(AnalysisResults!$E$2:$E$1666='AE_SOC_PT Display'!$D349)*(AnalysisResults!$I$2:$I$1666='AE_SOC_PT Display'!G$4)*(AnalysisResults!$O$2:$O$1666='AE_SOC_PT Display'!$B349)*(AnalysisResults!$S$2:$S$1666='AE_SOC_PT Display'!$C349),"")</f>
        <v>(  0.0)</v>
      </c>
      <c r="H349" s="10" t="str" cm="1">
        <f t="array" ref="H349">_xlfn._xlws.FILTER(AnalysisResults!$U$2:$U$1666,(AnalysisResults!$E$2:$E$1666='AE_SOC_PT Display'!$D349)*(AnalysisResults!$I$2:$I$1666='AE_SOC_PT Display'!H$4)*(AnalysisResults!$O$2:$O$1666='AE_SOC_PT Display'!$B349)*(AnalysisResults!$S$2:$S$1666='AE_SOC_PT Display'!$C349),"")</f>
        <v>(  1.2)</v>
      </c>
    </row>
    <row r="350" spans="2:8" x14ac:dyDescent="0.45">
      <c r="B350" s="9" t="str">
        <v>NERVOUS SYSTEM DISORDERS</v>
      </c>
      <c r="C350" s="9" t="str">
        <v>PARKINSON'S DISEASE</v>
      </c>
      <c r="D350" s="11" t="str">
        <v>Mth01_CatVar_ByGrp_n</v>
      </c>
      <c r="E350" s="9" t="str" cm="1">
        <f t="array" ref="E350">_xlfn._xlws.FILTER(AnalysisMethods!$H$2:$H$31,AnalysisMethods!$E$2:$E$31='AE_SOC_PT Display'!D350,"")</f>
        <v>n</v>
      </c>
      <c r="F350" s="10" t="str" cm="1">
        <f t="array" ref="F350">_xlfn._xlws.FILTER(AnalysisResults!$U$2:$U$1666,(AnalysisResults!$E$2:$E$1666='AE_SOC_PT Display'!$D350)*(AnalysisResults!$I$2:$I$1666='AE_SOC_PT Display'!F$4)*(AnalysisResults!$O$2:$O$1666='AE_SOC_PT Display'!$B350)*(AnalysisResults!$S$2:$S$1666='AE_SOC_PT Display'!$C350),"")</f>
        <v>1</v>
      </c>
      <c r="G350" s="10" t="str" cm="1">
        <f t="array" ref="G350">_xlfn._xlws.FILTER(AnalysisResults!$U$2:$U$1666,(AnalysisResults!$E$2:$E$1666='AE_SOC_PT Display'!$D350)*(AnalysisResults!$I$2:$I$1666='AE_SOC_PT Display'!G$4)*(AnalysisResults!$O$2:$O$1666='AE_SOC_PT Display'!$B350)*(AnalysisResults!$S$2:$S$1666='AE_SOC_PT Display'!$C350),"")</f>
        <v>0</v>
      </c>
      <c r="H350" s="10" t="str" cm="1">
        <f t="array" ref="H350">_xlfn._xlws.FILTER(AnalysisResults!$U$2:$U$1666,(AnalysisResults!$E$2:$E$1666='AE_SOC_PT Display'!$D350)*(AnalysisResults!$I$2:$I$1666='AE_SOC_PT Display'!H$4)*(AnalysisResults!$O$2:$O$1666='AE_SOC_PT Display'!$B350)*(AnalysisResults!$S$2:$S$1666='AE_SOC_PT Display'!$C350),"")</f>
        <v>0</v>
      </c>
    </row>
    <row r="351" spans="2:8" x14ac:dyDescent="0.45">
      <c r="B351" s="9" t="str">
        <v>NERVOUS SYSTEM DISORDERS</v>
      </c>
      <c r="C351" s="9" t="str">
        <v>PARKINSON'S DISEASE</v>
      </c>
      <c r="D351" s="11" t="str">
        <v>Mth01_CatVar_ByGrp_pct</v>
      </c>
      <c r="E351" s="9" t="str" cm="1">
        <f t="array" ref="E351">_xlfn._xlws.FILTER(AnalysisMethods!$H$2:$H$31,AnalysisMethods!$E$2:$E$31='AE_SOC_PT Display'!D351,"")</f>
        <v>%</v>
      </c>
      <c r="F351" s="10" t="str" cm="1">
        <f t="array" ref="F351">_xlfn._xlws.FILTER(AnalysisResults!$U$2:$U$1666,(AnalysisResults!$E$2:$E$1666='AE_SOC_PT Display'!$D351)*(AnalysisResults!$I$2:$I$1666='AE_SOC_PT Display'!F$4)*(AnalysisResults!$O$2:$O$1666='AE_SOC_PT Display'!$B351)*(AnalysisResults!$S$2:$S$1666='AE_SOC_PT Display'!$C351),"")</f>
        <v>(  1.2)</v>
      </c>
      <c r="G351" s="10" t="str" cm="1">
        <f t="array" ref="G351">_xlfn._xlws.FILTER(AnalysisResults!$U$2:$U$1666,(AnalysisResults!$E$2:$E$1666='AE_SOC_PT Display'!$D351)*(AnalysisResults!$I$2:$I$1666='AE_SOC_PT Display'!G$4)*(AnalysisResults!$O$2:$O$1666='AE_SOC_PT Display'!$B351)*(AnalysisResults!$S$2:$S$1666='AE_SOC_PT Display'!$C351),"")</f>
        <v>(  0.0)</v>
      </c>
      <c r="H351" s="10" t="str" cm="1">
        <f t="array" ref="H351">_xlfn._xlws.FILTER(AnalysisResults!$U$2:$U$1666,(AnalysisResults!$E$2:$E$1666='AE_SOC_PT Display'!$D351)*(AnalysisResults!$I$2:$I$1666='AE_SOC_PT Display'!H$4)*(AnalysisResults!$O$2:$O$1666='AE_SOC_PT Display'!$B351)*(AnalysisResults!$S$2:$S$1666='AE_SOC_PT Display'!$C351),"")</f>
        <v>(  0.0)</v>
      </c>
    </row>
    <row r="352" spans="2:8" x14ac:dyDescent="0.45">
      <c r="B352" s="9" t="str">
        <v>NERVOUS SYSTEM DISORDERS</v>
      </c>
      <c r="C352" s="9" t="str">
        <v>PAROSMIA</v>
      </c>
      <c r="D352" s="11" t="str">
        <v>Mth01_CatVar_ByGrp_n</v>
      </c>
      <c r="E352" s="9" t="str" cm="1">
        <f t="array" ref="E352">_xlfn._xlws.FILTER(AnalysisMethods!$H$2:$H$31,AnalysisMethods!$E$2:$E$31='AE_SOC_PT Display'!D352,"")</f>
        <v>n</v>
      </c>
      <c r="F352" s="10" t="str" cm="1">
        <f t="array" ref="F352">_xlfn._xlws.FILTER(AnalysisResults!$U$2:$U$1666,(AnalysisResults!$E$2:$E$1666='AE_SOC_PT Display'!$D352)*(AnalysisResults!$I$2:$I$1666='AE_SOC_PT Display'!F$4)*(AnalysisResults!$O$2:$O$1666='AE_SOC_PT Display'!$B352)*(AnalysisResults!$S$2:$S$1666='AE_SOC_PT Display'!$C352),"")</f>
        <v>0</v>
      </c>
      <c r="G352" s="10" t="str" cm="1">
        <f t="array" ref="G352">_xlfn._xlws.FILTER(AnalysisResults!$U$2:$U$1666,(AnalysisResults!$E$2:$E$1666='AE_SOC_PT Display'!$D352)*(AnalysisResults!$I$2:$I$1666='AE_SOC_PT Display'!G$4)*(AnalysisResults!$O$2:$O$1666='AE_SOC_PT Display'!$B352)*(AnalysisResults!$S$2:$S$1666='AE_SOC_PT Display'!$C352),"")</f>
        <v>0</v>
      </c>
      <c r="H352" s="10" t="str" cm="1">
        <f t="array" ref="H352">_xlfn._xlws.FILTER(AnalysisResults!$U$2:$U$1666,(AnalysisResults!$E$2:$E$1666='AE_SOC_PT Display'!$D352)*(AnalysisResults!$I$2:$I$1666='AE_SOC_PT Display'!H$4)*(AnalysisResults!$O$2:$O$1666='AE_SOC_PT Display'!$B352)*(AnalysisResults!$S$2:$S$1666='AE_SOC_PT Display'!$C352),"")</f>
        <v>1</v>
      </c>
    </row>
    <row r="353" spans="2:8" x14ac:dyDescent="0.45">
      <c r="B353" s="9" t="str">
        <v>NERVOUS SYSTEM DISORDERS</v>
      </c>
      <c r="C353" s="9" t="str">
        <v>PAROSMIA</v>
      </c>
      <c r="D353" s="11" t="str">
        <v>Mth01_CatVar_ByGrp_pct</v>
      </c>
      <c r="E353" s="9" t="str" cm="1">
        <f t="array" ref="E353">_xlfn._xlws.FILTER(AnalysisMethods!$H$2:$H$31,AnalysisMethods!$E$2:$E$31='AE_SOC_PT Display'!D353,"")</f>
        <v>%</v>
      </c>
      <c r="F353" s="10" t="str" cm="1">
        <f t="array" ref="F353">_xlfn._xlws.FILTER(AnalysisResults!$U$2:$U$1666,(AnalysisResults!$E$2:$E$1666='AE_SOC_PT Display'!$D353)*(AnalysisResults!$I$2:$I$1666='AE_SOC_PT Display'!F$4)*(AnalysisResults!$O$2:$O$1666='AE_SOC_PT Display'!$B353)*(AnalysisResults!$S$2:$S$1666='AE_SOC_PT Display'!$C353),"")</f>
        <v>(  0.0)</v>
      </c>
      <c r="G353" s="10" t="str" cm="1">
        <f t="array" ref="G353">_xlfn._xlws.FILTER(AnalysisResults!$U$2:$U$1666,(AnalysisResults!$E$2:$E$1666='AE_SOC_PT Display'!$D353)*(AnalysisResults!$I$2:$I$1666='AE_SOC_PT Display'!G$4)*(AnalysisResults!$O$2:$O$1666='AE_SOC_PT Display'!$B353)*(AnalysisResults!$S$2:$S$1666='AE_SOC_PT Display'!$C353),"")</f>
        <v>(  0.0)</v>
      </c>
      <c r="H353" s="10" t="str" cm="1">
        <f t="array" ref="H353">_xlfn._xlws.FILTER(AnalysisResults!$U$2:$U$1666,(AnalysisResults!$E$2:$E$1666='AE_SOC_PT Display'!$D353)*(AnalysisResults!$I$2:$I$1666='AE_SOC_PT Display'!H$4)*(AnalysisResults!$O$2:$O$1666='AE_SOC_PT Display'!$B353)*(AnalysisResults!$S$2:$S$1666='AE_SOC_PT Display'!$C353),"")</f>
        <v>(  1.2)</v>
      </c>
    </row>
    <row r="354" spans="2:8" x14ac:dyDescent="0.45">
      <c r="B354" s="9" t="str">
        <v>NERVOUS SYSTEM DISORDERS</v>
      </c>
      <c r="C354" s="9" t="str">
        <v>PARTIAL SEIZURES WITH SECONDARY GENERALISATION</v>
      </c>
      <c r="D354" s="11" t="str">
        <v>Mth01_CatVar_ByGrp_n</v>
      </c>
      <c r="E354" s="9" t="str" cm="1">
        <f t="array" ref="E354">_xlfn._xlws.FILTER(AnalysisMethods!$H$2:$H$31,AnalysisMethods!$E$2:$E$31='AE_SOC_PT Display'!D354,"")</f>
        <v>n</v>
      </c>
      <c r="F354" s="10" t="str" cm="1">
        <f t="array" ref="F354">_xlfn._xlws.FILTER(AnalysisResults!$U$2:$U$1666,(AnalysisResults!$E$2:$E$1666='AE_SOC_PT Display'!$D354)*(AnalysisResults!$I$2:$I$1666='AE_SOC_PT Display'!F$4)*(AnalysisResults!$O$2:$O$1666='AE_SOC_PT Display'!$B354)*(AnalysisResults!$S$2:$S$1666='AE_SOC_PT Display'!$C354),"")</f>
        <v>0</v>
      </c>
      <c r="G354" s="10" t="str" cm="1">
        <f t="array" ref="G354">_xlfn._xlws.FILTER(AnalysisResults!$U$2:$U$1666,(AnalysisResults!$E$2:$E$1666='AE_SOC_PT Display'!$D354)*(AnalysisResults!$I$2:$I$1666='AE_SOC_PT Display'!G$4)*(AnalysisResults!$O$2:$O$1666='AE_SOC_PT Display'!$B354)*(AnalysisResults!$S$2:$S$1666='AE_SOC_PT Display'!$C354),"")</f>
        <v>0</v>
      </c>
      <c r="H354" s="10" t="str" cm="1">
        <f t="array" ref="H354">_xlfn._xlws.FILTER(AnalysisResults!$U$2:$U$1666,(AnalysisResults!$E$2:$E$1666='AE_SOC_PT Display'!$D354)*(AnalysisResults!$I$2:$I$1666='AE_SOC_PT Display'!H$4)*(AnalysisResults!$O$2:$O$1666='AE_SOC_PT Display'!$B354)*(AnalysisResults!$S$2:$S$1666='AE_SOC_PT Display'!$C354),"")</f>
        <v>1</v>
      </c>
    </row>
    <row r="355" spans="2:8" x14ac:dyDescent="0.45">
      <c r="B355" s="9" t="str">
        <v>NERVOUS SYSTEM DISORDERS</v>
      </c>
      <c r="C355" s="9" t="str">
        <v>PARTIAL SEIZURES WITH SECONDARY GENERALISATION</v>
      </c>
      <c r="D355" s="11" t="str">
        <v>Mth01_CatVar_ByGrp_pct</v>
      </c>
      <c r="E355" s="9" t="str" cm="1">
        <f t="array" ref="E355">_xlfn._xlws.FILTER(AnalysisMethods!$H$2:$H$31,AnalysisMethods!$E$2:$E$31='AE_SOC_PT Display'!D355,"")</f>
        <v>%</v>
      </c>
      <c r="F355" s="10" t="str" cm="1">
        <f t="array" ref="F355">_xlfn._xlws.FILTER(AnalysisResults!$U$2:$U$1666,(AnalysisResults!$E$2:$E$1666='AE_SOC_PT Display'!$D355)*(AnalysisResults!$I$2:$I$1666='AE_SOC_PT Display'!F$4)*(AnalysisResults!$O$2:$O$1666='AE_SOC_PT Display'!$B355)*(AnalysisResults!$S$2:$S$1666='AE_SOC_PT Display'!$C355),"")</f>
        <v>(  0.0)</v>
      </c>
      <c r="G355" s="10" t="str" cm="1">
        <f t="array" ref="G355">_xlfn._xlws.FILTER(AnalysisResults!$U$2:$U$1666,(AnalysisResults!$E$2:$E$1666='AE_SOC_PT Display'!$D355)*(AnalysisResults!$I$2:$I$1666='AE_SOC_PT Display'!G$4)*(AnalysisResults!$O$2:$O$1666='AE_SOC_PT Display'!$B355)*(AnalysisResults!$S$2:$S$1666='AE_SOC_PT Display'!$C355),"")</f>
        <v>(  0.0)</v>
      </c>
      <c r="H355" s="10" t="str" cm="1">
        <f t="array" ref="H355">_xlfn._xlws.FILTER(AnalysisResults!$U$2:$U$1666,(AnalysisResults!$E$2:$E$1666='AE_SOC_PT Display'!$D355)*(AnalysisResults!$I$2:$I$1666='AE_SOC_PT Display'!H$4)*(AnalysisResults!$O$2:$O$1666='AE_SOC_PT Display'!$B355)*(AnalysisResults!$S$2:$S$1666='AE_SOC_PT Display'!$C355),"")</f>
        <v>(  1.2)</v>
      </c>
    </row>
    <row r="356" spans="2:8" x14ac:dyDescent="0.45">
      <c r="B356" s="9" t="str">
        <v>NERVOUS SYSTEM DISORDERS</v>
      </c>
      <c r="C356" s="9" t="str">
        <v>PSYCHOMOTOR HYPERACTIVITY</v>
      </c>
      <c r="D356" s="11" t="str">
        <v>Mth01_CatVar_ByGrp_n</v>
      </c>
      <c r="E356" s="9" t="str" cm="1">
        <f t="array" ref="E356">_xlfn._xlws.FILTER(AnalysisMethods!$H$2:$H$31,AnalysisMethods!$E$2:$E$31='AE_SOC_PT Display'!D356,"")</f>
        <v>n</v>
      </c>
      <c r="F356" s="10" t="str" cm="1">
        <f t="array" ref="F356">_xlfn._xlws.FILTER(AnalysisResults!$U$2:$U$1666,(AnalysisResults!$E$2:$E$1666='AE_SOC_PT Display'!$D356)*(AnalysisResults!$I$2:$I$1666='AE_SOC_PT Display'!F$4)*(AnalysisResults!$O$2:$O$1666='AE_SOC_PT Display'!$B356)*(AnalysisResults!$S$2:$S$1666='AE_SOC_PT Display'!$C356),"")</f>
        <v>1</v>
      </c>
      <c r="G356" s="10" t="str" cm="1">
        <f t="array" ref="G356">_xlfn._xlws.FILTER(AnalysisResults!$U$2:$U$1666,(AnalysisResults!$E$2:$E$1666='AE_SOC_PT Display'!$D356)*(AnalysisResults!$I$2:$I$1666='AE_SOC_PT Display'!G$4)*(AnalysisResults!$O$2:$O$1666='AE_SOC_PT Display'!$B356)*(AnalysisResults!$S$2:$S$1666='AE_SOC_PT Display'!$C356),"")</f>
        <v>0</v>
      </c>
      <c r="H356" s="10" t="str" cm="1">
        <f t="array" ref="H356">_xlfn._xlws.FILTER(AnalysisResults!$U$2:$U$1666,(AnalysisResults!$E$2:$E$1666='AE_SOC_PT Display'!$D356)*(AnalysisResults!$I$2:$I$1666='AE_SOC_PT Display'!H$4)*(AnalysisResults!$O$2:$O$1666='AE_SOC_PT Display'!$B356)*(AnalysisResults!$S$2:$S$1666='AE_SOC_PT Display'!$C356),"")</f>
        <v>0</v>
      </c>
    </row>
    <row r="357" spans="2:8" x14ac:dyDescent="0.45">
      <c r="B357" s="9" t="str">
        <v>NERVOUS SYSTEM DISORDERS</v>
      </c>
      <c r="C357" s="9" t="str">
        <v>PSYCHOMOTOR HYPERACTIVITY</v>
      </c>
      <c r="D357" s="11" t="str">
        <v>Mth01_CatVar_ByGrp_pct</v>
      </c>
      <c r="E357" s="9" t="str" cm="1">
        <f t="array" ref="E357">_xlfn._xlws.FILTER(AnalysisMethods!$H$2:$H$31,AnalysisMethods!$E$2:$E$31='AE_SOC_PT Display'!D357,"")</f>
        <v>%</v>
      </c>
      <c r="F357" s="10" t="str" cm="1">
        <f t="array" ref="F357">_xlfn._xlws.FILTER(AnalysisResults!$U$2:$U$1666,(AnalysisResults!$E$2:$E$1666='AE_SOC_PT Display'!$D357)*(AnalysisResults!$I$2:$I$1666='AE_SOC_PT Display'!F$4)*(AnalysisResults!$O$2:$O$1666='AE_SOC_PT Display'!$B357)*(AnalysisResults!$S$2:$S$1666='AE_SOC_PT Display'!$C357),"")</f>
        <v>(  1.2)</v>
      </c>
      <c r="G357" s="10" t="str" cm="1">
        <f t="array" ref="G357">_xlfn._xlws.FILTER(AnalysisResults!$U$2:$U$1666,(AnalysisResults!$E$2:$E$1666='AE_SOC_PT Display'!$D357)*(AnalysisResults!$I$2:$I$1666='AE_SOC_PT Display'!G$4)*(AnalysisResults!$O$2:$O$1666='AE_SOC_PT Display'!$B357)*(AnalysisResults!$S$2:$S$1666='AE_SOC_PT Display'!$C357),"")</f>
        <v>(  0.0)</v>
      </c>
      <c r="H357" s="10" t="str" cm="1">
        <f t="array" ref="H357">_xlfn._xlws.FILTER(AnalysisResults!$U$2:$U$1666,(AnalysisResults!$E$2:$E$1666='AE_SOC_PT Display'!$D357)*(AnalysisResults!$I$2:$I$1666='AE_SOC_PT Display'!H$4)*(AnalysisResults!$O$2:$O$1666='AE_SOC_PT Display'!$B357)*(AnalysisResults!$S$2:$S$1666='AE_SOC_PT Display'!$C357),"")</f>
        <v>(  0.0)</v>
      </c>
    </row>
    <row r="358" spans="2:8" x14ac:dyDescent="0.45">
      <c r="B358" s="9" t="str">
        <v>NERVOUS SYSTEM DISORDERS</v>
      </c>
      <c r="C358" s="9" t="str">
        <v>SOMNOLENCE</v>
      </c>
      <c r="D358" s="11" t="str">
        <v>Mth01_CatVar_ByGrp_n</v>
      </c>
      <c r="E358" s="9" t="str" cm="1">
        <f t="array" ref="E358">_xlfn._xlws.FILTER(AnalysisMethods!$H$2:$H$31,AnalysisMethods!$E$2:$E$31='AE_SOC_PT Display'!D358,"")</f>
        <v>n</v>
      </c>
      <c r="F358" s="10" t="str" cm="1">
        <f t="array" ref="F358">_xlfn._xlws.FILTER(AnalysisResults!$U$2:$U$1666,(AnalysisResults!$E$2:$E$1666='AE_SOC_PT Display'!$D358)*(AnalysisResults!$I$2:$I$1666='AE_SOC_PT Display'!F$4)*(AnalysisResults!$O$2:$O$1666='AE_SOC_PT Display'!$B358)*(AnalysisResults!$S$2:$S$1666='AE_SOC_PT Display'!$C358),"")</f>
        <v>2</v>
      </c>
      <c r="G358" s="10" t="str" cm="1">
        <f t="array" ref="G358">_xlfn._xlws.FILTER(AnalysisResults!$U$2:$U$1666,(AnalysisResults!$E$2:$E$1666='AE_SOC_PT Display'!$D358)*(AnalysisResults!$I$2:$I$1666='AE_SOC_PT Display'!G$4)*(AnalysisResults!$O$2:$O$1666='AE_SOC_PT Display'!$B358)*(AnalysisResults!$S$2:$S$1666='AE_SOC_PT Display'!$C358),"")</f>
        <v>3</v>
      </c>
      <c r="H358" s="10" t="str" cm="1">
        <f t="array" ref="H358">_xlfn._xlws.FILTER(AnalysisResults!$U$2:$U$1666,(AnalysisResults!$E$2:$E$1666='AE_SOC_PT Display'!$D358)*(AnalysisResults!$I$2:$I$1666='AE_SOC_PT Display'!H$4)*(AnalysisResults!$O$2:$O$1666='AE_SOC_PT Display'!$B358)*(AnalysisResults!$S$2:$S$1666='AE_SOC_PT Display'!$C358),"")</f>
        <v>1</v>
      </c>
    </row>
    <row r="359" spans="2:8" x14ac:dyDescent="0.45">
      <c r="B359" s="9" t="str">
        <v>NERVOUS SYSTEM DISORDERS</v>
      </c>
      <c r="C359" s="9" t="str">
        <v>SOMNOLENCE</v>
      </c>
      <c r="D359" s="11" t="str">
        <v>Mth01_CatVar_ByGrp_pct</v>
      </c>
      <c r="E359" s="9" t="str" cm="1">
        <f t="array" ref="E359">_xlfn._xlws.FILTER(AnalysisMethods!$H$2:$H$31,AnalysisMethods!$E$2:$E$31='AE_SOC_PT Display'!D359,"")</f>
        <v>%</v>
      </c>
      <c r="F359" s="10" t="str" cm="1">
        <f t="array" ref="F359">_xlfn._xlws.FILTER(AnalysisResults!$U$2:$U$1666,(AnalysisResults!$E$2:$E$1666='AE_SOC_PT Display'!$D359)*(AnalysisResults!$I$2:$I$1666='AE_SOC_PT Display'!F$4)*(AnalysisResults!$O$2:$O$1666='AE_SOC_PT Display'!$B359)*(AnalysisResults!$S$2:$S$1666='AE_SOC_PT Display'!$C359),"")</f>
        <v>(  2.3)</v>
      </c>
      <c r="G359" s="10" t="str" cm="1">
        <f t="array" ref="G359">_xlfn._xlws.FILTER(AnalysisResults!$U$2:$U$1666,(AnalysisResults!$E$2:$E$1666='AE_SOC_PT Display'!$D359)*(AnalysisResults!$I$2:$I$1666='AE_SOC_PT Display'!G$4)*(AnalysisResults!$O$2:$O$1666='AE_SOC_PT Display'!$B359)*(AnalysisResults!$S$2:$S$1666='AE_SOC_PT Display'!$C359),"")</f>
        <v>(  3.6)</v>
      </c>
      <c r="H359" s="10" t="str" cm="1">
        <f t="array" ref="H359">_xlfn._xlws.FILTER(AnalysisResults!$U$2:$U$1666,(AnalysisResults!$E$2:$E$1666='AE_SOC_PT Display'!$D359)*(AnalysisResults!$I$2:$I$1666='AE_SOC_PT Display'!H$4)*(AnalysisResults!$O$2:$O$1666='AE_SOC_PT Display'!$B359)*(AnalysisResults!$S$2:$S$1666='AE_SOC_PT Display'!$C359),"")</f>
        <v>(  1.2)</v>
      </c>
    </row>
    <row r="360" spans="2:8" x14ac:dyDescent="0.45">
      <c r="B360" s="9" t="str">
        <v>NERVOUS SYSTEM DISORDERS</v>
      </c>
      <c r="C360" s="9" t="str">
        <v>STUPOR</v>
      </c>
      <c r="D360" s="11" t="str">
        <v>Mth01_CatVar_ByGrp_n</v>
      </c>
      <c r="E360" s="9" t="str" cm="1">
        <f t="array" ref="E360">_xlfn._xlws.FILTER(AnalysisMethods!$H$2:$H$31,AnalysisMethods!$E$2:$E$31='AE_SOC_PT Display'!D360,"")</f>
        <v>n</v>
      </c>
      <c r="F360" s="10" t="str" cm="1">
        <f t="array" ref="F360">_xlfn._xlws.FILTER(AnalysisResults!$U$2:$U$1666,(AnalysisResults!$E$2:$E$1666='AE_SOC_PT Display'!$D360)*(AnalysisResults!$I$2:$I$1666='AE_SOC_PT Display'!F$4)*(AnalysisResults!$O$2:$O$1666='AE_SOC_PT Display'!$B360)*(AnalysisResults!$S$2:$S$1666='AE_SOC_PT Display'!$C360),"")</f>
        <v>0</v>
      </c>
      <c r="G360" s="10" t="str" cm="1">
        <f t="array" ref="G360">_xlfn._xlws.FILTER(AnalysisResults!$U$2:$U$1666,(AnalysisResults!$E$2:$E$1666='AE_SOC_PT Display'!$D360)*(AnalysisResults!$I$2:$I$1666='AE_SOC_PT Display'!G$4)*(AnalysisResults!$O$2:$O$1666='AE_SOC_PT Display'!$B360)*(AnalysisResults!$S$2:$S$1666='AE_SOC_PT Display'!$C360),"")</f>
        <v>1</v>
      </c>
      <c r="H360" s="10" t="str" cm="1">
        <f t="array" ref="H360">_xlfn._xlws.FILTER(AnalysisResults!$U$2:$U$1666,(AnalysisResults!$E$2:$E$1666='AE_SOC_PT Display'!$D360)*(AnalysisResults!$I$2:$I$1666='AE_SOC_PT Display'!H$4)*(AnalysisResults!$O$2:$O$1666='AE_SOC_PT Display'!$B360)*(AnalysisResults!$S$2:$S$1666='AE_SOC_PT Display'!$C360),"")</f>
        <v>0</v>
      </c>
    </row>
    <row r="361" spans="2:8" x14ac:dyDescent="0.45">
      <c r="B361" s="9" t="str">
        <v>NERVOUS SYSTEM DISORDERS</v>
      </c>
      <c r="C361" s="9" t="str">
        <v>STUPOR</v>
      </c>
      <c r="D361" s="11" t="str">
        <v>Mth01_CatVar_ByGrp_pct</v>
      </c>
      <c r="E361" s="9" t="str" cm="1">
        <f t="array" ref="E361">_xlfn._xlws.FILTER(AnalysisMethods!$H$2:$H$31,AnalysisMethods!$E$2:$E$31='AE_SOC_PT Display'!D361,"")</f>
        <v>%</v>
      </c>
      <c r="F361" s="10" t="str" cm="1">
        <f t="array" ref="F361">_xlfn._xlws.FILTER(AnalysisResults!$U$2:$U$1666,(AnalysisResults!$E$2:$E$1666='AE_SOC_PT Display'!$D361)*(AnalysisResults!$I$2:$I$1666='AE_SOC_PT Display'!F$4)*(AnalysisResults!$O$2:$O$1666='AE_SOC_PT Display'!$B361)*(AnalysisResults!$S$2:$S$1666='AE_SOC_PT Display'!$C361),"")</f>
        <v>(  0.0)</v>
      </c>
      <c r="G361" s="10" t="str" cm="1">
        <f t="array" ref="G361">_xlfn._xlws.FILTER(AnalysisResults!$U$2:$U$1666,(AnalysisResults!$E$2:$E$1666='AE_SOC_PT Display'!$D361)*(AnalysisResults!$I$2:$I$1666='AE_SOC_PT Display'!G$4)*(AnalysisResults!$O$2:$O$1666='AE_SOC_PT Display'!$B361)*(AnalysisResults!$S$2:$S$1666='AE_SOC_PT Display'!$C361),"")</f>
        <v>(  1.2)</v>
      </c>
      <c r="H361" s="10" t="str" cm="1">
        <f t="array" ref="H361">_xlfn._xlws.FILTER(AnalysisResults!$U$2:$U$1666,(AnalysisResults!$E$2:$E$1666='AE_SOC_PT Display'!$D361)*(AnalysisResults!$I$2:$I$1666='AE_SOC_PT Display'!H$4)*(AnalysisResults!$O$2:$O$1666='AE_SOC_PT Display'!$B361)*(AnalysisResults!$S$2:$S$1666='AE_SOC_PT Display'!$C361),"")</f>
        <v>(  0.0)</v>
      </c>
    </row>
    <row r="362" spans="2:8" x14ac:dyDescent="0.45">
      <c r="B362" s="9" t="str">
        <v>NERVOUS SYSTEM DISORDERS</v>
      </c>
      <c r="C362" s="9" t="str">
        <v>SYNCOPE VASOVAGAL</v>
      </c>
      <c r="D362" s="11" t="str">
        <v>Mth01_CatVar_ByGrp_n</v>
      </c>
      <c r="E362" s="9" t="str" cm="1">
        <f t="array" ref="E362">_xlfn._xlws.FILTER(AnalysisMethods!$H$2:$H$31,AnalysisMethods!$E$2:$E$31='AE_SOC_PT Display'!D362,"")</f>
        <v>n</v>
      </c>
      <c r="F362" s="10" t="str" cm="1">
        <f t="array" ref="F362">_xlfn._xlws.FILTER(AnalysisResults!$U$2:$U$1666,(AnalysisResults!$E$2:$E$1666='AE_SOC_PT Display'!$D362)*(AnalysisResults!$I$2:$I$1666='AE_SOC_PT Display'!F$4)*(AnalysisResults!$O$2:$O$1666='AE_SOC_PT Display'!$B362)*(AnalysisResults!$S$2:$S$1666='AE_SOC_PT Display'!$C362),"")</f>
        <v>0</v>
      </c>
      <c r="G362" s="10" t="str" cm="1">
        <f t="array" ref="G362">_xlfn._xlws.FILTER(AnalysisResults!$U$2:$U$1666,(AnalysisResults!$E$2:$E$1666='AE_SOC_PT Display'!$D362)*(AnalysisResults!$I$2:$I$1666='AE_SOC_PT Display'!G$4)*(AnalysisResults!$O$2:$O$1666='AE_SOC_PT Display'!$B362)*(AnalysisResults!$S$2:$S$1666='AE_SOC_PT Display'!$C362),"")</f>
        <v>0</v>
      </c>
      <c r="H362" s="10" t="str" cm="1">
        <f t="array" ref="H362">_xlfn._xlws.FILTER(AnalysisResults!$U$2:$U$1666,(AnalysisResults!$E$2:$E$1666='AE_SOC_PT Display'!$D362)*(AnalysisResults!$I$2:$I$1666='AE_SOC_PT Display'!H$4)*(AnalysisResults!$O$2:$O$1666='AE_SOC_PT Display'!$B362)*(AnalysisResults!$S$2:$S$1666='AE_SOC_PT Display'!$C362),"")</f>
        <v>1</v>
      </c>
    </row>
    <row r="363" spans="2:8" x14ac:dyDescent="0.45">
      <c r="B363" s="9" t="str">
        <v>NERVOUS SYSTEM DISORDERS</v>
      </c>
      <c r="C363" s="9" t="str">
        <v>SYNCOPE VASOVAGAL</v>
      </c>
      <c r="D363" s="11" t="str">
        <v>Mth01_CatVar_ByGrp_pct</v>
      </c>
      <c r="E363" s="9" t="str" cm="1">
        <f t="array" ref="E363">_xlfn._xlws.FILTER(AnalysisMethods!$H$2:$H$31,AnalysisMethods!$E$2:$E$31='AE_SOC_PT Display'!D363,"")</f>
        <v>%</v>
      </c>
      <c r="F363" s="10" t="str" cm="1">
        <f t="array" ref="F363">_xlfn._xlws.FILTER(AnalysisResults!$U$2:$U$1666,(AnalysisResults!$E$2:$E$1666='AE_SOC_PT Display'!$D363)*(AnalysisResults!$I$2:$I$1666='AE_SOC_PT Display'!F$4)*(AnalysisResults!$O$2:$O$1666='AE_SOC_PT Display'!$B363)*(AnalysisResults!$S$2:$S$1666='AE_SOC_PT Display'!$C363),"")</f>
        <v>(  0.0)</v>
      </c>
      <c r="G363" s="10" t="str" cm="1">
        <f t="array" ref="G363">_xlfn._xlws.FILTER(AnalysisResults!$U$2:$U$1666,(AnalysisResults!$E$2:$E$1666='AE_SOC_PT Display'!$D363)*(AnalysisResults!$I$2:$I$1666='AE_SOC_PT Display'!G$4)*(AnalysisResults!$O$2:$O$1666='AE_SOC_PT Display'!$B363)*(AnalysisResults!$S$2:$S$1666='AE_SOC_PT Display'!$C363),"")</f>
        <v>(  0.0)</v>
      </c>
      <c r="H363" s="10" t="str" cm="1">
        <f t="array" ref="H363">_xlfn._xlws.FILTER(AnalysisResults!$U$2:$U$1666,(AnalysisResults!$E$2:$E$1666='AE_SOC_PT Display'!$D363)*(AnalysisResults!$I$2:$I$1666='AE_SOC_PT Display'!H$4)*(AnalysisResults!$O$2:$O$1666='AE_SOC_PT Display'!$B363)*(AnalysisResults!$S$2:$S$1666='AE_SOC_PT Display'!$C363),"")</f>
        <v>(  1.2)</v>
      </c>
    </row>
    <row r="364" spans="2:8" x14ac:dyDescent="0.45">
      <c r="B364" s="9" t="str">
        <v>NERVOUS SYSTEM DISORDERS</v>
      </c>
      <c r="C364" s="9" t="str">
        <v>SYNCOPE</v>
      </c>
      <c r="D364" s="11" t="str">
        <v>Mth01_CatVar_ByGrp_n</v>
      </c>
      <c r="E364" s="9" t="str" cm="1">
        <f t="array" ref="E364">_xlfn._xlws.FILTER(AnalysisMethods!$H$2:$H$31,AnalysisMethods!$E$2:$E$31='AE_SOC_PT Display'!D364,"")</f>
        <v>n</v>
      </c>
      <c r="F364" s="10" t="str" cm="1">
        <f t="array" ref="F364">_xlfn._xlws.FILTER(AnalysisResults!$U$2:$U$1666,(AnalysisResults!$E$2:$E$1666='AE_SOC_PT Display'!$D364)*(AnalysisResults!$I$2:$I$1666='AE_SOC_PT Display'!F$4)*(AnalysisResults!$O$2:$O$1666='AE_SOC_PT Display'!$B364)*(AnalysisResults!$S$2:$S$1666='AE_SOC_PT Display'!$C364),"")</f>
        <v>0</v>
      </c>
      <c r="G364" s="10" t="str" cm="1">
        <f t="array" ref="G364">_xlfn._xlws.FILTER(AnalysisResults!$U$2:$U$1666,(AnalysisResults!$E$2:$E$1666='AE_SOC_PT Display'!$D364)*(AnalysisResults!$I$2:$I$1666='AE_SOC_PT Display'!G$4)*(AnalysisResults!$O$2:$O$1666='AE_SOC_PT Display'!$B364)*(AnalysisResults!$S$2:$S$1666='AE_SOC_PT Display'!$C364),"")</f>
        <v>4</v>
      </c>
      <c r="H364" s="10" t="str" cm="1">
        <f t="array" ref="H364">_xlfn._xlws.FILTER(AnalysisResults!$U$2:$U$1666,(AnalysisResults!$E$2:$E$1666='AE_SOC_PT Display'!$D364)*(AnalysisResults!$I$2:$I$1666='AE_SOC_PT Display'!H$4)*(AnalysisResults!$O$2:$O$1666='AE_SOC_PT Display'!$B364)*(AnalysisResults!$S$2:$S$1666='AE_SOC_PT Display'!$C364),"")</f>
        <v>3</v>
      </c>
    </row>
    <row r="365" spans="2:8" x14ac:dyDescent="0.45">
      <c r="B365" s="9" t="str">
        <v>NERVOUS SYSTEM DISORDERS</v>
      </c>
      <c r="C365" s="9" t="str">
        <v>SYNCOPE</v>
      </c>
      <c r="D365" s="11" t="str">
        <v>Mth01_CatVar_ByGrp_pct</v>
      </c>
      <c r="E365" s="9" t="str" cm="1">
        <f t="array" ref="E365">_xlfn._xlws.FILTER(AnalysisMethods!$H$2:$H$31,AnalysisMethods!$E$2:$E$31='AE_SOC_PT Display'!D365,"")</f>
        <v>%</v>
      </c>
      <c r="F365" s="10" t="str" cm="1">
        <f t="array" ref="F365">_xlfn._xlws.FILTER(AnalysisResults!$U$2:$U$1666,(AnalysisResults!$E$2:$E$1666='AE_SOC_PT Display'!$D365)*(AnalysisResults!$I$2:$I$1666='AE_SOC_PT Display'!F$4)*(AnalysisResults!$O$2:$O$1666='AE_SOC_PT Display'!$B365)*(AnalysisResults!$S$2:$S$1666='AE_SOC_PT Display'!$C365),"")</f>
        <v>(  0.0)</v>
      </c>
      <c r="G365" s="10" t="str" cm="1">
        <f t="array" ref="G365">_xlfn._xlws.FILTER(AnalysisResults!$U$2:$U$1666,(AnalysisResults!$E$2:$E$1666='AE_SOC_PT Display'!$D365)*(AnalysisResults!$I$2:$I$1666='AE_SOC_PT Display'!G$4)*(AnalysisResults!$O$2:$O$1666='AE_SOC_PT Display'!$B365)*(AnalysisResults!$S$2:$S$1666='AE_SOC_PT Display'!$C365),"")</f>
        <v>(  4.8)</v>
      </c>
      <c r="H365" s="10" t="str" cm="1">
        <f t="array" ref="H365">_xlfn._xlws.FILTER(AnalysisResults!$U$2:$U$1666,(AnalysisResults!$E$2:$E$1666='AE_SOC_PT Display'!$D365)*(AnalysisResults!$I$2:$I$1666='AE_SOC_PT Display'!H$4)*(AnalysisResults!$O$2:$O$1666='AE_SOC_PT Display'!$B365)*(AnalysisResults!$S$2:$S$1666='AE_SOC_PT Display'!$C365),"")</f>
        <v>(  3.6)</v>
      </c>
    </row>
    <row r="366" spans="2:8" x14ac:dyDescent="0.45">
      <c r="B366" s="9" t="str">
        <v>NERVOUS SYSTEM DISORDERS</v>
      </c>
      <c r="C366" s="9" t="str">
        <v>TRANSIENT ISCHAEMIC ATTACK</v>
      </c>
      <c r="D366" s="11" t="str">
        <v>Mth01_CatVar_ByGrp_n</v>
      </c>
      <c r="E366" s="9" t="str" cm="1">
        <f t="array" ref="E366">_xlfn._xlws.FILTER(AnalysisMethods!$H$2:$H$31,AnalysisMethods!$E$2:$E$31='AE_SOC_PT Display'!D366,"")</f>
        <v>n</v>
      </c>
      <c r="F366" s="10" t="str" cm="1">
        <f t="array" ref="F366">_xlfn._xlws.FILTER(AnalysisResults!$U$2:$U$1666,(AnalysisResults!$E$2:$E$1666='AE_SOC_PT Display'!$D366)*(AnalysisResults!$I$2:$I$1666='AE_SOC_PT Display'!F$4)*(AnalysisResults!$O$2:$O$1666='AE_SOC_PT Display'!$B366)*(AnalysisResults!$S$2:$S$1666='AE_SOC_PT Display'!$C366),"")</f>
        <v>0</v>
      </c>
      <c r="G366" s="10" t="str" cm="1">
        <f t="array" ref="G366">_xlfn._xlws.FILTER(AnalysisResults!$U$2:$U$1666,(AnalysisResults!$E$2:$E$1666='AE_SOC_PT Display'!$D366)*(AnalysisResults!$I$2:$I$1666='AE_SOC_PT Display'!G$4)*(AnalysisResults!$O$2:$O$1666='AE_SOC_PT Display'!$B366)*(AnalysisResults!$S$2:$S$1666='AE_SOC_PT Display'!$C366),"")</f>
        <v>2</v>
      </c>
      <c r="H366" s="10" t="str" cm="1">
        <f t="array" ref="H366">_xlfn._xlws.FILTER(AnalysisResults!$U$2:$U$1666,(AnalysisResults!$E$2:$E$1666='AE_SOC_PT Display'!$D366)*(AnalysisResults!$I$2:$I$1666='AE_SOC_PT Display'!H$4)*(AnalysisResults!$O$2:$O$1666='AE_SOC_PT Display'!$B366)*(AnalysisResults!$S$2:$S$1666='AE_SOC_PT Display'!$C366),"")</f>
        <v>1</v>
      </c>
    </row>
    <row r="367" spans="2:8" x14ac:dyDescent="0.45">
      <c r="B367" s="9" t="str">
        <v>NERVOUS SYSTEM DISORDERS</v>
      </c>
      <c r="C367" s="9" t="str">
        <v>TRANSIENT ISCHAEMIC ATTACK</v>
      </c>
      <c r="D367" s="11" t="str">
        <v>Mth01_CatVar_ByGrp_pct</v>
      </c>
      <c r="E367" s="9" t="str" cm="1">
        <f t="array" ref="E367">_xlfn._xlws.FILTER(AnalysisMethods!$H$2:$H$31,AnalysisMethods!$E$2:$E$31='AE_SOC_PT Display'!D367,"")</f>
        <v>%</v>
      </c>
      <c r="F367" s="10" t="str" cm="1">
        <f t="array" ref="F367">_xlfn._xlws.FILTER(AnalysisResults!$U$2:$U$1666,(AnalysisResults!$E$2:$E$1666='AE_SOC_PT Display'!$D367)*(AnalysisResults!$I$2:$I$1666='AE_SOC_PT Display'!F$4)*(AnalysisResults!$O$2:$O$1666='AE_SOC_PT Display'!$B367)*(AnalysisResults!$S$2:$S$1666='AE_SOC_PT Display'!$C367),"")</f>
        <v>(  0.0)</v>
      </c>
      <c r="G367" s="10" t="str" cm="1">
        <f t="array" ref="G367">_xlfn._xlws.FILTER(AnalysisResults!$U$2:$U$1666,(AnalysisResults!$E$2:$E$1666='AE_SOC_PT Display'!$D367)*(AnalysisResults!$I$2:$I$1666='AE_SOC_PT Display'!G$4)*(AnalysisResults!$O$2:$O$1666='AE_SOC_PT Display'!$B367)*(AnalysisResults!$S$2:$S$1666='AE_SOC_PT Display'!$C367),"")</f>
        <v>(  2.4)</v>
      </c>
      <c r="H367" s="10" t="str" cm="1">
        <f t="array" ref="H367">_xlfn._xlws.FILTER(AnalysisResults!$U$2:$U$1666,(AnalysisResults!$E$2:$E$1666='AE_SOC_PT Display'!$D367)*(AnalysisResults!$I$2:$I$1666='AE_SOC_PT Display'!H$4)*(AnalysisResults!$O$2:$O$1666='AE_SOC_PT Display'!$B367)*(AnalysisResults!$S$2:$S$1666='AE_SOC_PT Display'!$C367),"")</f>
        <v>(  1.2)</v>
      </c>
    </row>
    <row r="368" spans="2:8" x14ac:dyDescent="0.45">
      <c r="B368" s="9" t="str">
        <v>PSYCHIATRIC DISORDERS</v>
      </c>
      <c r="C368" s="9" t="str">
        <v/>
      </c>
      <c r="D368" s="11" t="str">
        <v>Mth01_CatVar_ByGrp_n</v>
      </c>
      <c r="E368" s="9" t="str" cm="1">
        <f t="array" ref="E368">_xlfn._xlws.FILTER(AnalysisMethods!$H$2:$H$31,AnalysisMethods!$E$2:$E$31='AE_SOC_PT Display'!D368,"")</f>
        <v>n</v>
      </c>
      <c r="F368" s="10" t="str" cm="1">
        <f t="array" ref="F368">_xlfn._xlws.FILTER(AnalysisResults!$U$2:$U$1666,(AnalysisResults!$E$2:$E$1666='AE_SOC_PT Display'!$D368)*(AnalysisResults!$I$2:$I$1666='AE_SOC_PT Display'!F$4)*(AnalysisResults!$O$2:$O$1666='AE_SOC_PT Display'!$B368)*(AnalysisResults!$S$2:$S$1666='AE_SOC_PT Display'!$C368),"")</f>
        <v>10</v>
      </c>
      <c r="G368" s="10" t="str" cm="1">
        <f t="array" ref="G368">_xlfn._xlws.FILTER(AnalysisResults!$U$2:$U$1666,(AnalysisResults!$E$2:$E$1666='AE_SOC_PT Display'!$D368)*(AnalysisResults!$I$2:$I$1666='AE_SOC_PT Display'!G$4)*(AnalysisResults!$O$2:$O$1666='AE_SOC_PT Display'!$B368)*(AnalysisResults!$S$2:$S$1666='AE_SOC_PT Display'!$C368),"")</f>
        <v>10</v>
      </c>
      <c r="H368" s="10" t="str" cm="1">
        <f t="array" ref="H368">_xlfn._xlws.FILTER(AnalysisResults!$U$2:$U$1666,(AnalysisResults!$E$2:$E$1666='AE_SOC_PT Display'!$D368)*(AnalysisResults!$I$2:$I$1666='AE_SOC_PT Display'!H$4)*(AnalysisResults!$O$2:$O$1666='AE_SOC_PT Display'!$B368)*(AnalysisResults!$S$2:$S$1666='AE_SOC_PT Display'!$C368),"")</f>
        <v>8</v>
      </c>
    </row>
    <row r="369" spans="2:8" x14ac:dyDescent="0.45">
      <c r="B369" s="9" t="str">
        <v>PSYCHIATRIC DISORDERS</v>
      </c>
      <c r="C369" s="9" t="str">
        <v/>
      </c>
      <c r="D369" s="11" t="str">
        <v>Mth01_CatVar_ByGrp_pct</v>
      </c>
      <c r="E369" s="9" t="str" cm="1">
        <f t="array" ref="E369">_xlfn._xlws.FILTER(AnalysisMethods!$H$2:$H$31,AnalysisMethods!$E$2:$E$31='AE_SOC_PT Display'!D369,"")</f>
        <v>%</v>
      </c>
      <c r="F369" s="10" t="str" cm="1">
        <f t="array" ref="F369">_xlfn._xlws.FILTER(AnalysisResults!$U$2:$U$1666,(AnalysisResults!$E$2:$E$1666='AE_SOC_PT Display'!$D369)*(AnalysisResults!$I$2:$I$1666='AE_SOC_PT Display'!F$4)*(AnalysisResults!$O$2:$O$1666='AE_SOC_PT Display'!$B369)*(AnalysisResults!$S$2:$S$1666='AE_SOC_PT Display'!$C369),"")</f>
        <v>( 11.6)</v>
      </c>
      <c r="G369" s="10" t="str" cm="1">
        <f t="array" ref="G369">_xlfn._xlws.FILTER(AnalysisResults!$U$2:$U$1666,(AnalysisResults!$E$2:$E$1666='AE_SOC_PT Display'!$D369)*(AnalysisResults!$I$2:$I$1666='AE_SOC_PT Display'!G$4)*(AnalysisResults!$O$2:$O$1666='AE_SOC_PT Display'!$B369)*(AnalysisResults!$S$2:$S$1666='AE_SOC_PT Display'!$C369),"")</f>
        <v>( 11.9)</v>
      </c>
      <c r="H369" s="10" t="str" cm="1">
        <f t="array" ref="H369">_xlfn._xlws.FILTER(AnalysisResults!$U$2:$U$1666,(AnalysisResults!$E$2:$E$1666='AE_SOC_PT Display'!$D369)*(AnalysisResults!$I$2:$I$1666='AE_SOC_PT Display'!H$4)*(AnalysisResults!$O$2:$O$1666='AE_SOC_PT Display'!$B369)*(AnalysisResults!$S$2:$S$1666='AE_SOC_PT Display'!$C369),"")</f>
        <v>(  9.5)</v>
      </c>
    </row>
    <row r="370" spans="2:8" x14ac:dyDescent="0.45">
      <c r="B370" s="9" t="str">
        <v>PSYCHIATRIC DISORDERS</v>
      </c>
      <c r="C370" s="9" t="str">
        <v>AGITATION</v>
      </c>
      <c r="D370" s="11" t="str">
        <v>Mth01_CatVar_ByGrp_n</v>
      </c>
      <c r="E370" s="9" t="str" cm="1">
        <f t="array" ref="E370">_xlfn._xlws.FILTER(AnalysisMethods!$H$2:$H$31,AnalysisMethods!$E$2:$E$31='AE_SOC_PT Display'!D370,"")</f>
        <v>n</v>
      </c>
      <c r="F370" s="10" t="str" cm="1">
        <f t="array" ref="F370">_xlfn._xlws.FILTER(AnalysisResults!$U$2:$U$1666,(AnalysisResults!$E$2:$E$1666='AE_SOC_PT Display'!$D370)*(AnalysisResults!$I$2:$I$1666='AE_SOC_PT Display'!F$4)*(AnalysisResults!$O$2:$O$1666='AE_SOC_PT Display'!$B370)*(AnalysisResults!$S$2:$S$1666='AE_SOC_PT Display'!$C370),"")</f>
        <v>2</v>
      </c>
      <c r="G370" s="10" t="str" cm="1">
        <f t="array" ref="G370">_xlfn._xlws.FILTER(AnalysisResults!$U$2:$U$1666,(AnalysisResults!$E$2:$E$1666='AE_SOC_PT Display'!$D370)*(AnalysisResults!$I$2:$I$1666='AE_SOC_PT Display'!G$4)*(AnalysisResults!$O$2:$O$1666='AE_SOC_PT Display'!$B370)*(AnalysisResults!$S$2:$S$1666='AE_SOC_PT Display'!$C370),"")</f>
        <v>2</v>
      </c>
      <c r="H370" s="10" t="str" cm="1">
        <f t="array" ref="H370">_xlfn._xlws.FILTER(AnalysisResults!$U$2:$U$1666,(AnalysisResults!$E$2:$E$1666='AE_SOC_PT Display'!$D370)*(AnalysisResults!$I$2:$I$1666='AE_SOC_PT Display'!H$4)*(AnalysisResults!$O$2:$O$1666='AE_SOC_PT Display'!$B370)*(AnalysisResults!$S$2:$S$1666='AE_SOC_PT Display'!$C370),"")</f>
        <v>1</v>
      </c>
    </row>
    <row r="371" spans="2:8" x14ac:dyDescent="0.45">
      <c r="B371" s="9" t="str">
        <v>PSYCHIATRIC DISORDERS</v>
      </c>
      <c r="C371" s="9" t="str">
        <v>AGITATION</v>
      </c>
      <c r="D371" s="11" t="str">
        <v>Mth01_CatVar_ByGrp_pct</v>
      </c>
      <c r="E371" s="9" t="str" cm="1">
        <f t="array" ref="E371">_xlfn._xlws.FILTER(AnalysisMethods!$H$2:$H$31,AnalysisMethods!$E$2:$E$31='AE_SOC_PT Display'!D371,"")</f>
        <v>%</v>
      </c>
      <c r="F371" s="10" t="str" cm="1">
        <f t="array" ref="F371">_xlfn._xlws.FILTER(AnalysisResults!$U$2:$U$1666,(AnalysisResults!$E$2:$E$1666='AE_SOC_PT Display'!$D371)*(AnalysisResults!$I$2:$I$1666='AE_SOC_PT Display'!F$4)*(AnalysisResults!$O$2:$O$1666='AE_SOC_PT Display'!$B371)*(AnalysisResults!$S$2:$S$1666='AE_SOC_PT Display'!$C371),"")</f>
        <v>(  2.3)</v>
      </c>
      <c r="G371" s="10" t="str" cm="1">
        <f t="array" ref="G371">_xlfn._xlws.FILTER(AnalysisResults!$U$2:$U$1666,(AnalysisResults!$E$2:$E$1666='AE_SOC_PT Display'!$D371)*(AnalysisResults!$I$2:$I$1666='AE_SOC_PT Display'!G$4)*(AnalysisResults!$O$2:$O$1666='AE_SOC_PT Display'!$B371)*(AnalysisResults!$S$2:$S$1666='AE_SOC_PT Display'!$C371),"")</f>
        <v>(  2.4)</v>
      </c>
      <c r="H371" s="10" t="str" cm="1">
        <f t="array" ref="H371">_xlfn._xlws.FILTER(AnalysisResults!$U$2:$U$1666,(AnalysisResults!$E$2:$E$1666='AE_SOC_PT Display'!$D371)*(AnalysisResults!$I$2:$I$1666='AE_SOC_PT Display'!H$4)*(AnalysisResults!$O$2:$O$1666='AE_SOC_PT Display'!$B371)*(AnalysisResults!$S$2:$S$1666='AE_SOC_PT Display'!$C371),"")</f>
        <v>(  1.2)</v>
      </c>
    </row>
    <row r="372" spans="2:8" x14ac:dyDescent="0.45">
      <c r="B372" s="9" t="str">
        <v>PSYCHIATRIC DISORDERS</v>
      </c>
      <c r="C372" s="9" t="str">
        <v>ANXIETY</v>
      </c>
      <c r="D372" s="11" t="str">
        <v>Mth01_CatVar_ByGrp_n</v>
      </c>
      <c r="E372" s="9" t="str" cm="1">
        <f t="array" ref="E372">_xlfn._xlws.FILTER(AnalysisMethods!$H$2:$H$31,AnalysisMethods!$E$2:$E$31='AE_SOC_PT Display'!D372,"")</f>
        <v>n</v>
      </c>
      <c r="F372" s="10" t="str" cm="1">
        <f t="array" ref="F372">_xlfn._xlws.FILTER(AnalysisResults!$U$2:$U$1666,(AnalysisResults!$E$2:$E$1666='AE_SOC_PT Display'!$D372)*(AnalysisResults!$I$2:$I$1666='AE_SOC_PT Display'!F$4)*(AnalysisResults!$O$2:$O$1666='AE_SOC_PT Display'!$B372)*(AnalysisResults!$S$2:$S$1666='AE_SOC_PT Display'!$C372),"")</f>
        <v>0</v>
      </c>
      <c r="G372" s="10" t="str" cm="1">
        <f t="array" ref="G372">_xlfn._xlws.FILTER(AnalysisResults!$U$2:$U$1666,(AnalysisResults!$E$2:$E$1666='AE_SOC_PT Display'!$D372)*(AnalysisResults!$I$2:$I$1666='AE_SOC_PT Display'!G$4)*(AnalysisResults!$O$2:$O$1666='AE_SOC_PT Display'!$B372)*(AnalysisResults!$S$2:$S$1666='AE_SOC_PT Display'!$C372),"")</f>
        <v>3</v>
      </c>
      <c r="H372" s="10" t="str" cm="1">
        <f t="array" ref="H372">_xlfn._xlws.FILTER(AnalysisResults!$U$2:$U$1666,(AnalysisResults!$E$2:$E$1666='AE_SOC_PT Display'!$D372)*(AnalysisResults!$I$2:$I$1666='AE_SOC_PT Display'!H$4)*(AnalysisResults!$O$2:$O$1666='AE_SOC_PT Display'!$B372)*(AnalysisResults!$S$2:$S$1666='AE_SOC_PT Display'!$C372),"")</f>
        <v>0</v>
      </c>
    </row>
    <row r="373" spans="2:8" x14ac:dyDescent="0.45">
      <c r="B373" s="9" t="str">
        <v>PSYCHIATRIC DISORDERS</v>
      </c>
      <c r="C373" s="9" t="str">
        <v>ANXIETY</v>
      </c>
      <c r="D373" s="11" t="str">
        <v>Mth01_CatVar_ByGrp_pct</v>
      </c>
      <c r="E373" s="9" t="str" cm="1">
        <f t="array" ref="E373">_xlfn._xlws.FILTER(AnalysisMethods!$H$2:$H$31,AnalysisMethods!$E$2:$E$31='AE_SOC_PT Display'!D373,"")</f>
        <v>%</v>
      </c>
      <c r="F373" s="10" t="str" cm="1">
        <f t="array" ref="F373">_xlfn._xlws.FILTER(AnalysisResults!$U$2:$U$1666,(AnalysisResults!$E$2:$E$1666='AE_SOC_PT Display'!$D373)*(AnalysisResults!$I$2:$I$1666='AE_SOC_PT Display'!F$4)*(AnalysisResults!$O$2:$O$1666='AE_SOC_PT Display'!$B373)*(AnalysisResults!$S$2:$S$1666='AE_SOC_PT Display'!$C373),"")</f>
        <v>(  0.0)</v>
      </c>
      <c r="G373" s="10" t="str" cm="1">
        <f t="array" ref="G373">_xlfn._xlws.FILTER(AnalysisResults!$U$2:$U$1666,(AnalysisResults!$E$2:$E$1666='AE_SOC_PT Display'!$D373)*(AnalysisResults!$I$2:$I$1666='AE_SOC_PT Display'!G$4)*(AnalysisResults!$O$2:$O$1666='AE_SOC_PT Display'!$B373)*(AnalysisResults!$S$2:$S$1666='AE_SOC_PT Display'!$C373),"")</f>
        <v>(  3.6)</v>
      </c>
      <c r="H373" s="10" t="str" cm="1">
        <f t="array" ref="H373">_xlfn._xlws.FILTER(AnalysisResults!$U$2:$U$1666,(AnalysisResults!$E$2:$E$1666='AE_SOC_PT Display'!$D373)*(AnalysisResults!$I$2:$I$1666='AE_SOC_PT Display'!H$4)*(AnalysisResults!$O$2:$O$1666='AE_SOC_PT Display'!$B373)*(AnalysisResults!$S$2:$S$1666='AE_SOC_PT Display'!$C373),"")</f>
        <v>(  0.0)</v>
      </c>
    </row>
    <row r="374" spans="2:8" x14ac:dyDescent="0.45">
      <c r="B374" s="9" t="str">
        <v>PSYCHIATRIC DISORDERS</v>
      </c>
      <c r="C374" s="9" t="str">
        <v>COMPLETED SUICIDE</v>
      </c>
      <c r="D374" s="11" t="str">
        <v>Mth01_CatVar_ByGrp_n</v>
      </c>
      <c r="E374" s="9" t="str" cm="1">
        <f t="array" ref="E374">_xlfn._xlws.FILTER(AnalysisMethods!$H$2:$H$31,AnalysisMethods!$E$2:$E$31='AE_SOC_PT Display'!D374,"")</f>
        <v>n</v>
      </c>
      <c r="F374" s="10" t="str" cm="1">
        <f t="array" ref="F374">_xlfn._xlws.FILTER(AnalysisResults!$U$2:$U$1666,(AnalysisResults!$E$2:$E$1666='AE_SOC_PT Display'!$D374)*(AnalysisResults!$I$2:$I$1666='AE_SOC_PT Display'!F$4)*(AnalysisResults!$O$2:$O$1666='AE_SOC_PT Display'!$B374)*(AnalysisResults!$S$2:$S$1666='AE_SOC_PT Display'!$C374),"")</f>
        <v>1</v>
      </c>
      <c r="G374" s="10" t="str" cm="1">
        <f t="array" ref="G374">_xlfn._xlws.FILTER(AnalysisResults!$U$2:$U$1666,(AnalysisResults!$E$2:$E$1666='AE_SOC_PT Display'!$D374)*(AnalysisResults!$I$2:$I$1666='AE_SOC_PT Display'!G$4)*(AnalysisResults!$O$2:$O$1666='AE_SOC_PT Display'!$B374)*(AnalysisResults!$S$2:$S$1666='AE_SOC_PT Display'!$C374),"")</f>
        <v>0</v>
      </c>
      <c r="H374" s="10" t="str" cm="1">
        <f t="array" ref="H374">_xlfn._xlws.FILTER(AnalysisResults!$U$2:$U$1666,(AnalysisResults!$E$2:$E$1666='AE_SOC_PT Display'!$D374)*(AnalysisResults!$I$2:$I$1666='AE_SOC_PT Display'!H$4)*(AnalysisResults!$O$2:$O$1666='AE_SOC_PT Display'!$B374)*(AnalysisResults!$S$2:$S$1666='AE_SOC_PT Display'!$C374),"")</f>
        <v>0</v>
      </c>
    </row>
    <row r="375" spans="2:8" x14ac:dyDescent="0.45">
      <c r="B375" s="9" t="str">
        <v>PSYCHIATRIC DISORDERS</v>
      </c>
      <c r="C375" s="9" t="str">
        <v>COMPLETED SUICIDE</v>
      </c>
      <c r="D375" s="11" t="str">
        <v>Mth01_CatVar_ByGrp_pct</v>
      </c>
      <c r="E375" s="9" t="str" cm="1">
        <f t="array" ref="E375">_xlfn._xlws.FILTER(AnalysisMethods!$H$2:$H$31,AnalysisMethods!$E$2:$E$31='AE_SOC_PT Display'!D375,"")</f>
        <v>%</v>
      </c>
      <c r="F375" s="10" t="str" cm="1">
        <f t="array" ref="F375">_xlfn._xlws.FILTER(AnalysisResults!$U$2:$U$1666,(AnalysisResults!$E$2:$E$1666='AE_SOC_PT Display'!$D375)*(AnalysisResults!$I$2:$I$1666='AE_SOC_PT Display'!F$4)*(AnalysisResults!$O$2:$O$1666='AE_SOC_PT Display'!$B375)*(AnalysisResults!$S$2:$S$1666='AE_SOC_PT Display'!$C375),"")</f>
        <v>(  1.2)</v>
      </c>
      <c r="G375" s="10" t="str" cm="1">
        <f t="array" ref="G375">_xlfn._xlws.FILTER(AnalysisResults!$U$2:$U$1666,(AnalysisResults!$E$2:$E$1666='AE_SOC_PT Display'!$D375)*(AnalysisResults!$I$2:$I$1666='AE_SOC_PT Display'!G$4)*(AnalysisResults!$O$2:$O$1666='AE_SOC_PT Display'!$B375)*(AnalysisResults!$S$2:$S$1666='AE_SOC_PT Display'!$C375),"")</f>
        <v>(  0.0)</v>
      </c>
      <c r="H375" s="10" t="str" cm="1">
        <f t="array" ref="H375">_xlfn._xlws.FILTER(AnalysisResults!$U$2:$U$1666,(AnalysisResults!$E$2:$E$1666='AE_SOC_PT Display'!$D375)*(AnalysisResults!$I$2:$I$1666='AE_SOC_PT Display'!H$4)*(AnalysisResults!$O$2:$O$1666='AE_SOC_PT Display'!$B375)*(AnalysisResults!$S$2:$S$1666='AE_SOC_PT Display'!$C375),"")</f>
        <v>(  0.0)</v>
      </c>
    </row>
    <row r="376" spans="2:8" x14ac:dyDescent="0.45">
      <c r="B376" s="9" t="str">
        <v>PSYCHIATRIC DISORDERS</v>
      </c>
      <c r="C376" s="9" t="str">
        <v>CONFUSIONAL STATE</v>
      </c>
      <c r="D376" s="11" t="str">
        <v>Mth01_CatVar_ByGrp_n</v>
      </c>
      <c r="E376" s="9" t="str" cm="1">
        <f t="array" ref="E376">_xlfn._xlws.FILTER(AnalysisMethods!$H$2:$H$31,AnalysisMethods!$E$2:$E$31='AE_SOC_PT Display'!D376,"")</f>
        <v>n</v>
      </c>
      <c r="F376" s="10" t="str" cm="1">
        <f t="array" ref="F376">_xlfn._xlws.FILTER(AnalysisResults!$U$2:$U$1666,(AnalysisResults!$E$2:$E$1666='AE_SOC_PT Display'!$D376)*(AnalysisResults!$I$2:$I$1666='AE_SOC_PT Display'!F$4)*(AnalysisResults!$O$2:$O$1666='AE_SOC_PT Display'!$B376)*(AnalysisResults!$S$2:$S$1666='AE_SOC_PT Display'!$C376),"")</f>
        <v>2</v>
      </c>
      <c r="G376" s="10" t="str" cm="1">
        <f t="array" ref="G376">_xlfn._xlws.FILTER(AnalysisResults!$U$2:$U$1666,(AnalysisResults!$E$2:$E$1666='AE_SOC_PT Display'!$D376)*(AnalysisResults!$I$2:$I$1666='AE_SOC_PT Display'!G$4)*(AnalysisResults!$O$2:$O$1666='AE_SOC_PT Display'!$B376)*(AnalysisResults!$S$2:$S$1666='AE_SOC_PT Display'!$C376),"")</f>
        <v>3</v>
      </c>
      <c r="H376" s="10" t="str" cm="1">
        <f t="array" ref="H376">_xlfn._xlws.FILTER(AnalysisResults!$U$2:$U$1666,(AnalysisResults!$E$2:$E$1666='AE_SOC_PT Display'!$D376)*(AnalysisResults!$I$2:$I$1666='AE_SOC_PT Display'!H$4)*(AnalysisResults!$O$2:$O$1666='AE_SOC_PT Display'!$B376)*(AnalysisResults!$S$2:$S$1666='AE_SOC_PT Display'!$C376),"")</f>
        <v>1</v>
      </c>
    </row>
    <row r="377" spans="2:8" x14ac:dyDescent="0.45">
      <c r="B377" s="9" t="str">
        <v>PSYCHIATRIC DISORDERS</v>
      </c>
      <c r="C377" s="9" t="str">
        <v>CONFUSIONAL STATE</v>
      </c>
      <c r="D377" s="11" t="str">
        <v>Mth01_CatVar_ByGrp_pct</v>
      </c>
      <c r="E377" s="9" t="str" cm="1">
        <f t="array" ref="E377">_xlfn._xlws.FILTER(AnalysisMethods!$H$2:$H$31,AnalysisMethods!$E$2:$E$31='AE_SOC_PT Display'!D377,"")</f>
        <v>%</v>
      </c>
      <c r="F377" s="10" t="str" cm="1">
        <f t="array" ref="F377">_xlfn._xlws.FILTER(AnalysisResults!$U$2:$U$1666,(AnalysisResults!$E$2:$E$1666='AE_SOC_PT Display'!$D377)*(AnalysisResults!$I$2:$I$1666='AE_SOC_PT Display'!F$4)*(AnalysisResults!$O$2:$O$1666='AE_SOC_PT Display'!$B377)*(AnalysisResults!$S$2:$S$1666='AE_SOC_PT Display'!$C377),"")</f>
        <v>(  2.3)</v>
      </c>
      <c r="G377" s="10" t="str" cm="1">
        <f t="array" ref="G377">_xlfn._xlws.FILTER(AnalysisResults!$U$2:$U$1666,(AnalysisResults!$E$2:$E$1666='AE_SOC_PT Display'!$D377)*(AnalysisResults!$I$2:$I$1666='AE_SOC_PT Display'!G$4)*(AnalysisResults!$O$2:$O$1666='AE_SOC_PT Display'!$B377)*(AnalysisResults!$S$2:$S$1666='AE_SOC_PT Display'!$C377),"")</f>
        <v>(  3.6)</v>
      </c>
      <c r="H377" s="10" t="str" cm="1">
        <f t="array" ref="H377">_xlfn._xlws.FILTER(AnalysisResults!$U$2:$U$1666,(AnalysisResults!$E$2:$E$1666='AE_SOC_PT Display'!$D377)*(AnalysisResults!$I$2:$I$1666='AE_SOC_PT Display'!H$4)*(AnalysisResults!$O$2:$O$1666='AE_SOC_PT Display'!$B377)*(AnalysisResults!$S$2:$S$1666='AE_SOC_PT Display'!$C377),"")</f>
        <v>(  1.2)</v>
      </c>
    </row>
    <row r="378" spans="2:8" x14ac:dyDescent="0.45">
      <c r="B378" s="9" t="str">
        <v>PSYCHIATRIC DISORDERS</v>
      </c>
      <c r="C378" s="9" t="str">
        <v>DELIRIUM</v>
      </c>
      <c r="D378" s="11" t="str">
        <v>Mth01_CatVar_ByGrp_n</v>
      </c>
      <c r="E378" s="9" t="str" cm="1">
        <f t="array" ref="E378">_xlfn._xlws.FILTER(AnalysisMethods!$H$2:$H$31,AnalysisMethods!$E$2:$E$31='AE_SOC_PT Display'!D378,"")</f>
        <v>n</v>
      </c>
      <c r="F378" s="10" t="str" cm="1">
        <f t="array" ref="F378">_xlfn._xlws.FILTER(AnalysisResults!$U$2:$U$1666,(AnalysisResults!$E$2:$E$1666='AE_SOC_PT Display'!$D378)*(AnalysisResults!$I$2:$I$1666='AE_SOC_PT Display'!F$4)*(AnalysisResults!$O$2:$O$1666='AE_SOC_PT Display'!$B378)*(AnalysisResults!$S$2:$S$1666='AE_SOC_PT Display'!$C378),"")</f>
        <v>0</v>
      </c>
      <c r="G378" s="10" t="str" cm="1">
        <f t="array" ref="G378">_xlfn._xlws.FILTER(AnalysisResults!$U$2:$U$1666,(AnalysisResults!$E$2:$E$1666='AE_SOC_PT Display'!$D378)*(AnalysisResults!$I$2:$I$1666='AE_SOC_PT Display'!G$4)*(AnalysisResults!$O$2:$O$1666='AE_SOC_PT Display'!$B378)*(AnalysisResults!$S$2:$S$1666='AE_SOC_PT Display'!$C378),"")</f>
        <v>0</v>
      </c>
      <c r="H378" s="10" t="str" cm="1">
        <f t="array" ref="H378">_xlfn._xlws.FILTER(AnalysisResults!$U$2:$U$1666,(AnalysisResults!$E$2:$E$1666='AE_SOC_PT Display'!$D378)*(AnalysisResults!$I$2:$I$1666='AE_SOC_PT Display'!H$4)*(AnalysisResults!$O$2:$O$1666='AE_SOC_PT Display'!$B378)*(AnalysisResults!$S$2:$S$1666='AE_SOC_PT Display'!$C378),"")</f>
        <v>1</v>
      </c>
    </row>
    <row r="379" spans="2:8" x14ac:dyDescent="0.45">
      <c r="B379" s="9" t="str">
        <v>PSYCHIATRIC DISORDERS</v>
      </c>
      <c r="C379" s="9" t="str">
        <v>DELIRIUM</v>
      </c>
      <c r="D379" s="11" t="str">
        <v>Mth01_CatVar_ByGrp_pct</v>
      </c>
      <c r="E379" s="9" t="str" cm="1">
        <f t="array" ref="E379">_xlfn._xlws.FILTER(AnalysisMethods!$H$2:$H$31,AnalysisMethods!$E$2:$E$31='AE_SOC_PT Display'!D379,"")</f>
        <v>%</v>
      </c>
      <c r="F379" s="10" t="str" cm="1">
        <f t="array" ref="F379">_xlfn._xlws.FILTER(AnalysisResults!$U$2:$U$1666,(AnalysisResults!$E$2:$E$1666='AE_SOC_PT Display'!$D379)*(AnalysisResults!$I$2:$I$1666='AE_SOC_PT Display'!F$4)*(AnalysisResults!$O$2:$O$1666='AE_SOC_PT Display'!$B379)*(AnalysisResults!$S$2:$S$1666='AE_SOC_PT Display'!$C379),"")</f>
        <v>(  0.0)</v>
      </c>
      <c r="G379" s="10" t="str" cm="1">
        <f t="array" ref="G379">_xlfn._xlws.FILTER(AnalysisResults!$U$2:$U$1666,(AnalysisResults!$E$2:$E$1666='AE_SOC_PT Display'!$D379)*(AnalysisResults!$I$2:$I$1666='AE_SOC_PT Display'!G$4)*(AnalysisResults!$O$2:$O$1666='AE_SOC_PT Display'!$B379)*(AnalysisResults!$S$2:$S$1666='AE_SOC_PT Display'!$C379),"")</f>
        <v>(  0.0)</v>
      </c>
      <c r="H379" s="10" t="str" cm="1">
        <f t="array" ref="H379">_xlfn._xlws.FILTER(AnalysisResults!$U$2:$U$1666,(AnalysisResults!$E$2:$E$1666='AE_SOC_PT Display'!$D379)*(AnalysisResults!$I$2:$I$1666='AE_SOC_PT Display'!H$4)*(AnalysisResults!$O$2:$O$1666='AE_SOC_PT Display'!$B379)*(AnalysisResults!$S$2:$S$1666='AE_SOC_PT Display'!$C379),"")</f>
        <v>(  1.2)</v>
      </c>
    </row>
    <row r="380" spans="2:8" x14ac:dyDescent="0.45">
      <c r="B380" s="9" t="str">
        <v>PSYCHIATRIC DISORDERS</v>
      </c>
      <c r="C380" s="9" t="str">
        <v>DELUSION</v>
      </c>
      <c r="D380" s="11" t="str">
        <v>Mth01_CatVar_ByGrp_n</v>
      </c>
      <c r="E380" s="9" t="str" cm="1">
        <f t="array" ref="E380">_xlfn._xlws.FILTER(AnalysisMethods!$H$2:$H$31,AnalysisMethods!$E$2:$E$31='AE_SOC_PT Display'!D380,"")</f>
        <v>n</v>
      </c>
      <c r="F380" s="10" t="str" cm="1">
        <f t="array" ref="F380">_xlfn._xlws.FILTER(AnalysisResults!$U$2:$U$1666,(AnalysisResults!$E$2:$E$1666='AE_SOC_PT Display'!$D380)*(AnalysisResults!$I$2:$I$1666='AE_SOC_PT Display'!F$4)*(AnalysisResults!$O$2:$O$1666='AE_SOC_PT Display'!$B380)*(AnalysisResults!$S$2:$S$1666='AE_SOC_PT Display'!$C380),"")</f>
        <v>1</v>
      </c>
      <c r="G380" s="10" t="str" cm="1">
        <f t="array" ref="G380">_xlfn._xlws.FILTER(AnalysisResults!$U$2:$U$1666,(AnalysisResults!$E$2:$E$1666='AE_SOC_PT Display'!$D380)*(AnalysisResults!$I$2:$I$1666='AE_SOC_PT Display'!G$4)*(AnalysisResults!$O$2:$O$1666='AE_SOC_PT Display'!$B380)*(AnalysisResults!$S$2:$S$1666='AE_SOC_PT Display'!$C380),"")</f>
        <v>0</v>
      </c>
      <c r="H380" s="10" t="str" cm="1">
        <f t="array" ref="H380">_xlfn._xlws.FILTER(AnalysisResults!$U$2:$U$1666,(AnalysisResults!$E$2:$E$1666='AE_SOC_PT Display'!$D380)*(AnalysisResults!$I$2:$I$1666='AE_SOC_PT Display'!H$4)*(AnalysisResults!$O$2:$O$1666='AE_SOC_PT Display'!$B380)*(AnalysisResults!$S$2:$S$1666='AE_SOC_PT Display'!$C380),"")</f>
        <v>1</v>
      </c>
    </row>
    <row r="381" spans="2:8" x14ac:dyDescent="0.45">
      <c r="B381" s="9" t="str">
        <v>PSYCHIATRIC DISORDERS</v>
      </c>
      <c r="C381" s="9" t="str">
        <v>DELUSION</v>
      </c>
      <c r="D381" s="11" t="str">
        <v>Mth01_CatVar_ByGrp_pct</v>
      </c>
      <c r="E381" s="9" t="str" cm="1">
        <f t="array" ref="E381">_xlfn._xlws.FILTER(AnalysisMethods!$H$2:$H$31,AnalysisMethods!$E$2:$E$31='AE_SOC_PT Display'!D381,"")</f>
        <v>%</v>
      </c>
      <c r="F381" s="10" t="str" cm="1">
        <f t="array" ref="F381">_xlfn._xlws.FILTER(AnalysisResults!$U$2:$U$1666,(AnalysisResults!$E$2:$E$1666='AE_SOC_PT Display'!$D381)*(AnalysisResults!$I$2:$I$1666='AE_SOC_PT Display'!F$4)*(AnalysisResults!$O$2:$O$1666='AE_SOC_PT Display'!$B381)*(AnalysisResults!$S$2:$S$1666='AE_SOC_PT Display'!$C381),"")</f>
        <v>(  1.2)</v>
      </c>
      <c r="G381" s="10" t="str" cm="1">
        <f t="array" ref="G381">_xlfn._xlws.FILTER(AnalysisResults!$U$2:$U$1666,(AnalysisResults!$E$2:$E$1666='AE_SOC_PT Display'!$D381)*(AnalysisResults!$I$2:$I$1666='AE_SOC_PT Display'!G$4)*(AnalysisResults!$O$2:$O$1666='AE_SOC_PT Display'!$B381)*(AnalysisResults!$S$2:$S$1666='AE_SOC_PT Display'!$C381),"")</f>
        <v>(  0.0)</v>
      </c>
      <c r="H381" s="10" t="str" cm="1">
        <f t="array" ref="H381">_xlfn._xlws.FILTER(AnalysisResults!$U$2:$U$1666,(AnalysisResults!$E$2:$E$1666='AE_SOC_PT Display'!$D381)*(AnalysisResults!$I$2:$I$1666='AE_SOC_PT Display'!H$4)*(AnalysisResults!$O$2:$O$1666='AE_SOC_PT Display'!$B381)*(AnalysisResults!$S$2:$S$1666='AE_SOC_PT Display'!$C381),"")</f>
        <v>(  1.2)</v>
      </c>
    </row>
    <row r="382" spans="2:8" x14ac:dyDescent="0.45">
      <c r="B382" s="9" t="str">
        <v>PSYCHIATRIC DISORDERS</v>
      </c>
      <c r="C382" s="9" t="str">
        <v>DEPRESSED MOOD</v>
      </c>
      <c r="D382" s="11" t="str">
        <v>Mth01_CatVar_ByGrp_n</v>
      </c>
      <c r="E382" s="9" t="str" cm="1">
        <f t="array" ref="E382">_xlfn._xlws.FILTER(AnalysisMethods!$H$2:$H$31,AnalysisMethods!$E$2:$E$31='AE_SOC_PT Display'!D382,"")</f>
        <v>n</v>
      </c>
      <c r="F382" s="10" t="str" cm="1">
        <f t="array" ref="F382">_xlfn._xlws.FILTER(AnalysisResults!$U$2:$U$1666,(AnalysisResults!$E$2:$E$1666='AE_SOC_PT Display'!$D382)*(AnalysisResults!$I$2:$I$1666='AE_SOC_PT Display'!F$4)*(AnalysisResults!$O$2:$O$1666='AE_SOC_PT Display'!$B382)*(AnalysisResults!$S$2:$S$1666='AE_SOC_PT Display'!$C382),"")</f>
        <v>0</v>
      </c>
      <c r="G382" s="10" t="str" cm="1">
        <f t="array" ref="G382">_xlfn._xlws.FILTER(AnalysisResults!$U$2:$U$1666,(AnalysisResults!$E$2:$E$1666='AE_SOC_PT Display'!$D382)*(AnalysisResults!$I$2:$I$1666='AE_SOC_PT Display'!G$4)*(AnalysisResults!$O$2:$O$1666='AE_SOC_PT Display'!$B382)*(AnalysisResults!$S$2:$S$1666='AE_SOC_PT Display'!$C382),"")</f>
        <v>1</v>
      </c>
      <c r="H382" s="10" t="str" cm="1">
        <f t="array" ref="H382">_xlfn._xlws.FILTER(AnalysisResults!$U$2:$U$1666,(AnalysisResults!$E$2:$E$1666='AE_SOC_PT Display'!$D382)*(AnalysisResults!$I$2:$I$1666='AE_SOC_PT Display'!H$4)*(AnalysisResults!$O$2:$O$1666='AE_SOC_PT Display'!$B382)*(AnalysisResults!$S$2:$S$1666='AE_SOC_PT Display'!$C382),"")</f>
        <v>0</v>
      </c>
    </row>
    <row r="383" spans="2:8" x14ac:dyDescent="0.45">
      <c r="B383" s="9" t="str">
        <v>PSYCHIATRIC DISORDERS</v>
      </c>
      <c r="C383" s="9" t="str">
        <v>DEPRESSED MOOD</v>
      </c>
      <c r="D383" s="11" t="str">
        <v>Mth01_CatVar_ByGrp_pct</v>
      </c>
      <c r="E383" s="9" t="str" cm="1">
        <f t="array" ref="E383">_xlfn._xlws.FILTER(AnalysisMethods!$H$2:$H$31,AnalysisMethods!$E$2:$E$31='AE_SOC_PT Display'!D383,"")</f>
        <v>%</v>
      </c>
      <c r="F383" s="10" t="str" cm="1">
        <f t="array" ref="F383">_xlfn._xlws.FILTER(AnalysisResults!$U$2:$U$1666,(AnalysisResults!$E$2:$E$1666='AE_SOC_PT Display'!$D383)*(AnalysisResults!$I$2:$I$1666='AE_SOC_PT Display'!F$4)*(AnalysisResults!$O$2:$O$1666='AE_SOC_PT Display'!$B383)*(AnalysisResults!$S$2:$S$1666='AE_SOC_PT Display'!$C383),"")</f>
        <v>(  0.0)</v>
      </c>
      <c r="G383" s="10" t="str" cm="1">
        <f t="array" ref="G383">_xlfn._xlws.FILTER(AnalysisResults!$U$2:$U$1666,(AnalysisResults!$E$2:$E$1666='AE_SOC_PT Display'!$D383)*(AnalysisResults!$I$2:$I$1666='AE_SOC_PT Display'!G$4)*(AnalysisResults!$O$2:$O$1666='AE_SOC_PT Display'!$B383)*(AnalysisResults!$S$2:$S$1666='AE_SOC_PT Display'!$C383),"")</f>
        <v>(  1.2)</v>
      </c>
      <c r="H383" s="10" t="str" cm="1">
        <f t="array" ref="H383">_xlfn._xlws.FILTER(AnalysisResults!$U$2:$U$1666,(AnalysisResults!$E$2:$E$1666='AE_SOC_PT Display'!$D383)*(AnalysisResults!$I$2:$I$1666='AE_SOC_PT Display'!H$4)*(AnalysisResults!$O$2:$O$1666='AE_SOC_PT Display'!$B383)*(AnalysisResults!$S$2:$S$1666='AE_SOC_PT Display'!$C383),"")</f>
        <v>(  0.0)</v>
      </c>
    </row>
    <row r="384" spans="2:8" x14ac:dyDescent="0.45">
      <c r="B384" s="9" t="str">
        <v>PSYCHIATRIC DISORDERS</v>
      </c>
      <c r="C384" s="9" t="str">
        <v>DISORIENTATION</v>
      </c>
      <c r="D384" s="11" t="str">
        <v>Mth01_CatVar_ByGrp_n</v>
      </c>
      <c r="E384" s="9" t="str" cm="1">
        <f t="array" ref="E384">_xlfn._xlws.FILTER(AnalysisMethods!$H$2:$H$31,AnalysisMethods!$E$2:$E$31='AE_SOC_PT Display'!D384,"")</f>
        <v>n</v>
      </c>
      <c r="F384" s="10" t="str" cm="1">
        <f t="array" ref="F384">_xlfn._xlws.FILTER(AnalysisResults!$U$2:$U$1666,(AnalysisResults!$E$2:$E$1666='AE_SOC_PT Display'!$D384)*(AnalysisResults!$I$2:$I$1666='AE_SOC_PT Display'!F$4)*(AnalysisResults!$O$2:$O$1666='AE_SOC_PT Display'!$B384)*(AnalysisResults!$S$2:$S$1666='AE_SOC_PT Display'!$C384),"")</f>
        <v>1</v>
      </c>
      <c r="G384" s="10" t="str" cm="1">
        <f t="array" ref="G384">_xlfn._xlws.FILTER(AnalysisResults!$U$2:$U$1666,(AnalysisResults!$E$2:$E$1666='AE_SOC_PT Display'!$D384)*(AnalysisResults!$I$2:$I$1666='AE_SOC_PT Display'!G$4)*(AnalysisResults!$O$2:$O$1666='AE_SOC_PT Display'!$B384)*(AnalysisResults!$S$2:$S$1666='AE_SOC_PT Display'!$C384),"")</f>
        <v>0</v>
      </c>
      <c r="H384" s="10" t="str" cm="1">
        <f t="array" ref="H384">_xlfn._xlws.FILTER(AnalysisResults!$U$2:$U$1666,(AnalysisResults!$E$2:$E$1666='AE_SOC_PT Display'!$D384)*(AnalysisResults!$I$2:$I$1666='AE_SOC_PT Display'!H$4)*(AnalysisResults!$O$2:$O$1666='AE_SOC_PT Display'!$B384)*(AnalysisResults!$S$2:$S$1666='AE_SOC_PT Display'!$C384),"")</f>
        <v>0</v>
      </c>
    </row>
    <row r="385" spans="2:8" x14ac:dyDescent="0.45">
      <c r="B385" s="9" t="str">
        <v>PSYCHIATRIC DISORDERS</v>
      </c>
      <c r="C385" s="9" t="str">
        <v>DISORIENTATION</v>
      </c>
      <c r="D385" s="11" t="str">
        <v>Mth01_CatVar_ByGrp_pct</v>
      </c>
      <c r="E385" s="9" t="str" cm="1">
        <f t="array" ref="E385">_xlfn._xlws.FILTER(AnalysisMethods!$H$2:$H$31,AnalysisMethods!$E$2:$E$31='AE_SOC_PT Display'!D385,"")</f>
        <v>%</v>
      </c>
      <c r="F385" s="10" t="str" cm="1">
        <f t="array" ref="F385">_xlfn._xlws.FILTER(AnalysisResults!$U$2:$U$1666,(AnalysisResults!$E$2:$E$1666='AE_SOC_PT Display'!$D385)*(AnalysisResults!$I$2:$I$1666='AE_SOC_PT Display'!F$4)*(AnalysisResults!$O$2:$O$1666='AE_SOC_PT Display'!$B385)*(AnalysisResults!$S$2:$S$1666='AE_SOC_PT Display'!$C385),"")</f>
        <v>(  1.2)</v>
      </c>
      <c r="G385" s="10" t="str" cm="1">
        <f t="array" ref="G385">_xlfn._xlws.FILTER(AnalysisResults!$U$2:$U$1666,(AnalysisResults!$E$2:$E$1666='AE_SOC_PT Display'!$D385)*(AnalysisResults!$I$2:$I$1666='AE_SOC_PT Display'!G$4)*(AnalysisResults!$O$2:$O$1666='AE_SOC_PT Display'!$B385)*(AnalysisResults!$S$2:$S$1666='AE_SOC_PT Display'!$C385),"")</f>
        <v>(  0.0)</v>
      </c>
      <c r="H385" s="10" t="str" cm="1">
        <f t="array" ref="H385">_xlfn._xlws.FILTER(AnalysisResults!$U$2:$U$1666,(AnalysisResults!$E$2:$E$1666='AE_SOC_PT Display'!$D385)*(AnalysisResults!$I$2:$I$1666='AE_SOC_PT Display'!H$4)*(AnalysisResults!$O$2:$O$1666='AE_SOC_PT Display'!$B385)*(AnalysisResults!$S$2:$S$1666='AE_SOC_PT Display'!$C385),"")</f>
        <v>(  0.0)</v>
      </c>
    </row>
    <row r="386" spans="2:8" x14ac:dyDescent="0.45">
      <c r="B386" s="9" t="str">
        <v>PSYCHIATRIC DISORDERS</v>
      </c>
      <c r="C386" s="9" t="str">
        <v>HALLUCINATION, VISUAL</v>
      </c>
      <c r="D386" s="11" t="str">
        <v>Mth01_CatVar_ByGrp_n</v>
      </c>
      <c r="E386" s="9" t="str" cm="1">
        <f t="array" ref="E386">_xlfn._xlws.FILTER(AnalysisMethods!$H$2:$H$31,AnalysisMethods!$E$2:$E$31='AE_SOC_PT Display'!D386,"")</f>
        <v>n</v>
      </c>
      <c r="F386" s="10" t="str" cm="1">
        <f t="array" ref="F386">_xlfn._xlws.FILTER(AnalysisResults!$U$2:$U$1666,(AnalysisResults!$E$2:$E$1666='AE_SOC_PT Display'!$D386)*(AnalysisResults!$I$2:$I$1666='AE_SOC_PT Display'!F$4)*(AnalysisResults!$O$2:$O$1666='AE_SOC_PT Display'!$B386)*(AnalysisResults!$S$2:$S$1666='AE_SOC_PT Display'!$C386),"")</f>
        <v>0</v>
      </c>
      <c r="G386" s="10" t="str" cm="1">
        <f t="array" ref="G386">_xlfn._xlws.FILTER(AnalysisResults!$U$2:$U$1666,(AnalysisResults!$E$2:$E$1666='AE_SOC_PT Display'!$D386)*(AnalysisResults!$I$2:$I$1666='AE_SOC_PT Display'!G$4)*(AnalysisResults!$O$2:$O$1666='AE_SOC_PT Display'!$B386)*(AnalysisResults!$S$2:$S$1666='AE_SOC_PT Display'!$C386),"")</f>
        <v>0</v>
      </c>
      <c r="H386" s="10" t="str" cm="1">
        <f t="array" ref="H386">_xlfn._xlws.FILTER(AnalysisResults!$U$2:$U$1666,(AnalysisResults!$E$2:$E$1666='AE_SOC_PT Display'!$D386)*(AnalysisResults!$I$2:$I$1666='AE_SOC_PT Display'!H$4)*(AnalysisResults!$O$2:$O$1666='AE_SOC_PT Display'!$B386)*(AnalysisResults!$S$2:$S$1666='AE_SOC_PT Display'!$C386),"")</f>
        <v>1</v>
      </c>
    </row>
    <row r="387" spans="2:8" x14ac:dyDescent="0.45">
      <c r="B387" s="9" t="str">
        <v>PSYCHIATRIC DISORDERS</v>
      </c>
      <c r="C387" s="9" t="str">
        <v>HALLUCINATION, VISUAL</v>
      </c>
      <c r="D387" s="11" t="str">
        <v>Mth01_CatVar_ByGrp_pct</v>
      </c>
      <c r="E387" s="9" t="str" cm="1">
        <f t="array" ref="E387">_xlfn._xlws.FILTER(AnalysisMethods!$H$2:$H$31,AnalysisMethods!$E$2:$E$31='AE_SOC_PT Display'!D387,"")</f>
        <v>%</v>
      </c>
      <c r="F387" s="10" t="str" cm="1">
        <f t="array" ref="F387">_xlfn._xlws.FILTER(AnalysisResults!$U$2:$U$1666,(AnalysisResults!$E$2:$E$1666='AE_SOC_PT Display'!$D387)*(AnalysisResults!$I$2:$I$1666='AE_SOC_PT Display'!F$4)*(AnalysisResults!$O$2:$O$1666='AE_SOC_PT Display'!$B387)*(AnalysisResults!$S$2:$S$1666='AE_SOC_PT Display'!$C387),"")</f>
        <v>(  0.0)</v>
      </c>
      <c r="G387" s="10" t="str" cm="1">
        <f t="array" ref="G387">_xlfn._xlws.FILTER(AnalysisResults!$U$2:$U$1666,(AnalysisResults!$E$2:$E$1666='AE_SOC_PT Display'!$D387)*(AnalysisResults!$I$2:$I$1666='AE_SOC_PT Display'!G$4)*(AnalysisResults!$O$2:$O$1666='AE_SOC_PT Display'!$B387)*(AnalysisResults!$S$2:$S$1666='AE_SOC_PT Display'!$C387),"")</f>
        <v>(  0.0)</v>
      </c>
      <c r="H387" s="10" t="str" cm="1">
        <f t="array" ref="H387">_xlfn._xlws.FILTER(AnalysisResults!$U$2:$U$1666,(AnalysisResults!$E$2:$E$1666='AE_SOC_PT Display'!$D387)*(AnalysisResults!$I$2:$I$1666='AE_SOC_PT Display'!H$4)*(AnalysisResults!$O$2:$O$1666='AE_SOC_PT Display'!$B387)*(AnalysisResults!$S$2:$S$1666='AE_SOC_PT Display'!$C387),"")</f>
        <v>(  1.2)</v>
      </c>
    </row>
    <row r="388" spans="2:8" x14ac:dyDescent="0.45">
      <c r="B388" s="9" t="str">
        <v>PSYCHIATRIC DISORDERS</v>
      </c>
      <c r="C388" s="9" t="str">
        <v>HALLUCINATION</v>
      </c>
      <c r="D388" s="11" t="str">
        <v>Mth01_CatVar_ByGrp_n</v>
      </c>
      <c r="E388" s="9" t="str" cm="1">
        <f t="array" ref="E388">_xlfn._xlws.FILTER(AnalysisMethods!$H$2:$H$31,AnalysisMethods!$E$2:$E$31='AE_SOC_PT Display'!D388,"")</f>
        <v>n</v>
      </c>
      <c r="F388" s="10" t="str" cm="1">
        <f t="array" ref="F388">_xlfn._xlws.FILTER(AnalysisResults!$U$2:$U$1666,(AnalysisResults!$E$2:$E$1666='AE_SOC_PT Display'!$D388)*(AnalysisResults!$I$2:$I$1666='AE_SOC_PT Display'!F$4)*(AnalysisResults!$O$2:$O$1666='AE_SOC_PT Display'!$B388)*(AnalysisResults!$S$2:$S$1666='AE_SOC_PT Display'!$C388),"")</f>
        <v>0</v>
      </c>
      <c r="G388" s="10" t="str" cm="1">
        <f t="array" ref="G388">_xlfn._xlws.FILTER(AnalysisResults!$U$2:$U$1666,(AnalysisResults!$E$2:$E$1666='AE_SOC_PT Display'!$D388)*(AnalysisResults!$I$2:$I$1666='AE_SOC_PT Display'!G$4)*(AnalysisResults!$O$2:$O$1666='AE_SOC_PT Display'!$B388)*(AnalysisResults!$S$2:$S$1666='AE_SOC_PT Display'!$C388),"")</f>
        <v>0</v>
      </c>
      <c r="H388" s="10" t="str" cm="1">
        <f t="array" ref="H388">_xlfn._xlws.FILTER(AnalysisResults!$U$2:$U$1666,(AnalysisResults!$E$2:$E$1666='AE_SOC_PT Display'!$D388)*(AnalysisResults!$I$2:$I$1666='AE_SOC_PT Display'!H$4)*(AnalysisResults!$O$2:$O$1666='AE_SOC_PT Display'!$B388)*(AnalysisResults!$S$2:$S$1666='AE_SOC_PT Display'!$C388),"")</f>
        <v>1</v>
      </c>
    </row>
    <row r="389" spans="2:8" x14ac:dyDescent="0.45">
      <c r="B389" s="9" t="str">
        <v>PSYCHIATRIC DISORDERS</v>
      </c>
      <c r="C389" s="9" t="str">
        <v>HALLUCINATION</v>
      </c>
      <c r="D389" s="11" t="str">
        <v>Mth01_CatVar_ByGrp_pct</v>
      </c>
      <c r="E389" s="9" t="str" cm="1">
        <f t="array" ref="E389">_xlfn._xlws.FILTER(AnalysisMethods!$H$2:$H$31,AnalysisMethods!$E$2:$E$31='AE_SOC_PT Display'!D389,"")</f>
        <v>%</v>
      </c>
      <c r="F389" s="10" t="str" cm="1">
        <f t="array" ref="F389">_xlfn._xlws.FILTER(AnalysisResults!$U$2:$U$1666,(AnalysisResults!$E$2:$E$1666='AE_SOC_PT Display'!$D389)*(AnalysisResults!$I$2:$I$1666='AE_SOC_PT Display'!F$4)*(AnalysisResults!$O$2:$O$1666='AE_SOC_PT Display'!$B389)*(AnalysisResults!$S$2:$S$1666='AE_SOC_PT Display'!$C389),"")</f>
        <v>(  0.0)</v>
      </c>
      <c r="G389" s="10" t="str" cm="1">
        <f t="array" ref="G389">_xlfn._xlws.FILTER(AnalysisResults!$U$2:$U$1666,(AnalysisResults!$E$2:$E$1666='AE_SOC_PT Display'!$D389)*(AnalysisResults!$I$2:$I$1666='AE_SOC_PT Display'!G$4)*(AnalysisResults!$O$2:$O$1666='AE_SOC_PT Display'!$B389)*(AnalysisResults!$S$2:$S$1666='AE_SOC_PT Display'!$C389),"")</f>
        <v>(  0.0)</v>
      </c>
      <c r="H389" s="10" t="str" cm="1">
        <f t="array" ref="H389">_xlfn._xlws.FILTER(AnalysisResults!$U$2:$U$1666,(AnalysisResults!$E$2:$E$1666='AE_SOC_PT Display'!$D389)*(AnalysisResults!$I$2:$I$1666='AE_SOC_PT Display'!H$4)*(AnalysisResults!$O$2:$O$1666='AE_SOC_PT Display'!$B389)*(AnalysisResults!$S$2:$S$1666='AE_SOC_PT Display'!$C389),"")</f>
        <v>(  1.2)</v>
      </c>
    </row>
    <row r="390" spans="2:8" x14ac:dyDescent="0.45">
      <c r="B390" s="9" t="str">
        <v>PSYCHIATRIC DISORDERS</v>
      </c>
      <c r="C390" s="9" t="str">
        <v>INSOMNIA</v>
      </c>
      <c r="D390" s="11" t="str">
        <v>Mth01_CatVar_ByGrp_n</v>
      </c>
      <c r="E390" s="9" t="str" cm="1">
        <f t="array" ref="E390">_xlfn._xlws.FILTER(AnalysisMethods!$H$2:$H$31,AnalysisMethods!$E$2:$E$31='AE_SOC_PT Display'!D390,"")</f>
        <v>n</v>
      </c>
      <c r="F390" s="10" t="str" cm="1">
        <f t="array" ref="F390">_xlfn._xlws.FILTER(AnalysisResults!$U$2:$U$1666,(AnalysisResults!$E$2:$E$1666='AE_SOC_PT Display'!$D390)*(AnalysisResults!$I$2:$I$1666='AE_SOC_PT Display'!F$4)*(AnalysisResults!$O$2:$O$1666='AE_SOC_PT Display'!$B390)*(AnalysisResults!$S$2:$S$1666='AE_SOC_PT Display'!$C390),"")</f>
        <v>2</v>
      </c>
      <c r="G390" s="10" t="str" cm="1">
        <f t="array" ref="G390">_xlfn._xlws.FILTER(AnalysisResults!$U$2:$U$1666,(AnalysisResults!$E$2:$E$1666='AE_SOC_PT Display'!$D390)*(AnalysisResults!$I$2:$I$1666='AE_SOC_PT Display'!G$4)*(AnalysisResults!$O$2:$O$1666='AE_SOC_PT Display'!$B390)*(AnalysisResults!$S$2:$S$1666='AE_SOC_PT Display'!$C390),"")</f>
        <v>0</v>
      </c>
      <c r="H390" s="10" t="str" cm="1">
        <f t="array" ref="H390">_xlfn._xlws.FILTER(AnalysisResults!$U$2:$U$1666,(AnalysisResults!$E$2:$E$1666='AE_SOC_PT Display'!$D390)*(AnalysisResults!$I$2:$I$1666='AE_SOC_PT Display'!H$4)*(AnalysisResults!$O$2:$O$1666='AE_SOC_PT Display'!$B390)*(AnalysisResults!$S$2:$S$1666='AE_SOC_PT Display'!$C390),"")</f>
        <v>2</v>
      </c>
    </row>
    <row r="391" spans="2:8" x14ac:dyDescent="0.45">
      <c r="B391" s="9" t="str">
        <v>PSYCHIATRIC DISORDERS</v>
      </c>
      <c r="C391" s="9" t="str">
        <v>INSOMNIA</v>
      </c>
      <c r="D391" s="11" t="str">
        <v>Mth01_CatVar_ByGrp_pct</v>
      </c>
      <c r="E391" s="9" t="str" cm="1">
        <f t="array" ref="E391">_xlfn._xlws.FILTER(AnalysisMethods!$H$2:$H$31,AnalysisMethods!$E$2:$E$31='AE_SOC_PT Display'!D391,"")</f>
        <v>%</v>
      </c>
      <c r="F391" s="10" t="str" cm="1">
        <f t="array" ref="F391">_xlfn._xlws.FILTER(AnalysisResults!$U$2:$U$1666,(AnalysisResults!$E$2:$E$1666='AE_SOC_PT Display'!$D391)*(AnalysisResults!$I$2:$I$1666='AE_SOC_PT Display'!F$4)*(AnalysisResults!$O$2:$O$1666='AE_SOC_PT Display'!$B391)*(AnalysisResults!$S$2:$S$1666='AE_SOC_PT Display'!$C391),"")</f>
        <v>(  2.3)</v>
      </c>
      <c r="G391" s="10" t="str" cm="1">
        <f t="array" ref="G391">_xlfn._xlws.FILTER(AnalysisResults!$U$2:$U$1666,(AnalysisResults!$E$2:$E$1666='AE_SOC_PT Display'!$D391)*(AnalysisResults!$I$2:$I$1666='AE_SOC_PT Display'!G$4)*(AnalysisResults!$O$2:$O$1666='AE_SOC_PT Display'!$B391)*(AnalysisResults!$S$2:$S$1666='AE_SOC_PT Display'!$C391),"")</f>
        <v>(  0.0)</v>
      </c>
      <c r="H391" s="10" t="str" cm="1">
        <f t="array" ref="H391">_xlfn._xlws.FILTER(AnalysisResults!$U$2:$U$1666,(AnalysisResults!$E$2:$E$1666='AE_SOC_PT Display'!$D391)*(AnalysisResults!$I$2:$I$1666='AE_SOC_PT Display'!H$4)*(AnalysisResults!$O$2:$O$1666='AE_SOC_PT Display'!$B391)*(AnalysisResults!$S$2:$S$1666='AE_SOC_PT Display'!$C391),"")</f>
        <v>(  2.4)</v>
      </c>
    </row>
    <row r="392" spans="2:8" x14ac:dyDescent="0.45">
      <c r="B392" s="9" t="str">
        <v>PSYCHIATRIC DISORDERS</v>
      </c>
      <c r="C392" s="9" t="str">
        <v>IRRITABILITY</v>
      </c>
      <c r="D392" s="11" t="str">
        <v>Mth01_CatVar_ByGrp_n</v>
      </c>
      <c r="E392" s="9" t="str" cm="1">
        <f t="array" ref="E392">_xlfn._xlws.FILTER(AnalysisMethods!$H$2:$H$31,AnalysisMethods!$E$2:$E$31='AE_SOC_PT Display'!D392,"")</f>
        <v>n</v>
      </c>
      <c r="F392" s="10" t="str" cm="1">
        <f t="array" ref="F392">_xlfn._xlws.FILTER(AnalysisResults!$U$2:$U$1666,(AnalysisResults!$E$2:$E$1666='AE_SOC_PT Display'!$D392)*(AnalysisResults!$I$2:$I$1666='AE_SOC_PT Display'!F$4)*(AnalysisResults!$O$2:$O$1666='AE_SOC_PT Display'!$B392)*(AnalysisResults!$S$2:$S$1666='AE_SOC_PT Display'!$C392),"")</f>
        <v>1</v>
      </c>
      <c r="G392" s="10" t="str" cm="1">
        <f t="array" ref="G392">_xlfn._xlws.FILTER(AnalysisResults!$U$2:$U$1666,(AnalysisResults!$E$2:$E$1666='AE_SOC_PT Display'!$D392)*(AnalysisResults!$I$2:$I$1666='AE_SOC_PT Display'!G$4)*(AnalysisResults!$O$2:$O$1666='AE_SOC_PT Display'!$B392)*(AnalysisResults!$S$2:$S$1666='AE_SOC_PT Display'!$C392),"")</f>
        <v>1</v>
      </c>
      <c r="H392" s="10" t="str" cm="1">
        <f t="array" ref="H392">_xlfn._xlws.FILTER(AnalysisResults!$U$2:$U$1666,(AnalysisResults!$E$2:$E$1666='AE_SOC_PT Display'!$D392)*(AnalysisResults!$I$2:$I$1666='AE_SOC_PT Display'!H$4)*(AnalysisResults!$O$2:$O$1666='AE_SOC_PT Display'!$B392)*(AnalysisResults!$S$2:$S$1666='AE_SOC_PT Display'!$C392),"")</f>
        <v>0</v>
      </c>
    </row>
    <row r="393" spans="2:8" x14ac:dyDescent="0.45">
      <c r="B393" s="9" t="str">
        <v>PSYCHIATRIC DISORDERS</v>
      </c>
      <c r="C393" s="9" t="str">
        <v>IRRITABILITY</v>
      </c>
      <c r="D393" s="11" t="str">
        <v>Mth01_CatVar_ByGrp_pct</v>
      </c>
      <c r="E393" s="9" t="str" cm="1">
        <f t="array" ref="E393">_xlfn._xlws.FILTER(AnalysisMethods!$H$2:$H$31,AnalysisMethods!$E$2:$E$31='AE_SOC_PT Display'!D393,"")</f>
        <v>%</v>
      </c>
      <c r="F393" s="10" t="str" cm="1">
        <f t="array" ref="F393">_xlfn._xlws.FILTER(AnalysisResults!$U$2:$U$1666,(AnalysisResults!$E$2:$E$1666='AE_SOC_PT Display'!$D393)*(AnalysisResults!$I$2:$I$1666='AE_SOC_PT Display'!F$4)*(AnalysisResults!$O$2:$O$1666='AE_SOC_PT Display'!$B393)*(AnalysisResults!$S$2:$S$1666='AE_SOC_PT Display'!$C393),"")</f>
        <v>(  1.2)</v>
      </c>
      <c r="G393" s="10" t="str" cm="1">
        <f t="array" ref="G393">_xlfn._xlws.FILTER(AnalysisResults!$U$2:$U$1666,(AnalysisResults!$E$2:$E$1666='AE_SOC_PT Display'!$D393)*(AnalysisResults!$I$2:$I$1666='AE_SOC_PT Display'!G$4)*(AnalysisResults!$O$2:$O$1666='AE_SOC_PT Display'!$B393)*(AnalysisResults!$S$2:$S$1666='AE_SOC_PT Display'!$C393),"")</f>
        <v>(  1.2)</v>
      </c>
      <c r="H393" s="10" t="str" cm="1">
        <f t="array" ref="H393">_xlfn._xlws.FILTER(AnalysisResults!$U$2:$U$1666,(AnalysisResults!$E$2:$E$1666='AE_SOC_PT Display'!$D393)*(AnalysisResults!$I$2:$I$1666='AE_SOC_PT Display'!H$4)*(AnalysisResults!$O$2:$O$1666='AE_SOC_PT Display'!$B393)*(AnalysisResults!$S$2:$S$1666='AE_SOC_PT Display'!$C393),"")</f>
        <v>(  0.0)</v>
      </c>
    </row>
    <row r="394" spans="2:8" x14ac:dyDescent="0.45">
      <c r="B394" s="9" t="str">
        <v>PSYCHIATRIC DISORDERS</v>
      </c>
      <c r="C394" s="9" t="str">
        <v>LIBIDO DECREASED</v>
      </c>
      <c r="D394" s="11" t="str">
        <v>Mth01_CatVar_ByGrp_n</v>
      </c>
      <c r="E394" s="9" t="str" cm="1">
        <f t="array" ref="E394">_xlfn._xlws.FILTER(AnalysisMethods!$H$2:$H$31,AnalysisMethods!$E$2:$E$31='AE_SOC_PT Display'!D394,"")</f>
        <v>n</v>
      </c>
      <c r="F394" s="10" t="str" cm="1">
        <f t="array" ref="F394">_xlfn._xlws.FILTER(AnalysisResults!$U$2:$U$1666,(AnalysisResults!$E$2:$E$1666='AE_SOC_PT Display'!$D394)*(AnalysisResults!$I$2:$I$1666='AE_SOC_PT Display'!F$4)*(AnalysisResults!$O$2:$O$1666='AE_SOC_PT Display'!$B394)*(AnalysisResults!$S$2:$S$1666='AE_SOC_PT Display'!$C394),"")</f>
        <v>0</v>
      </c>
      <c r="G394" s="10" t="str" cm="1">
        <f t="array" ref="G394">_xlfn._xlws.FILTER(AnalysisResults!$U$2:$U$1666,(AnalysisResults!$E$2:$E$1666='AE_SOC_PT Display'!$D394)*(AnalysisResults!$I$2:$I$1666='AE_SOC_PT Display'!G$4)*(AnalysisResults!$O$2:$O$1666='AE_SOC_PT Display'!$B394)*(AnalysisResults!$S$2:$S$1666='AE_SOC_PT Display'!$C394),"")</f>
        <v>0</v>
      </c>
      <c r="H394" s="10" t="str" cm="1">
        <f t="array" ref="H394">_xlfn._xlws.FILTER(AnalysisResults!$U$2:$U$1666,(AnalysisResults!$E$2:$E$1666='AE_SOC_PT Display'!$D394)*(AnalysisResults!$I$2:$I$1666='AE_SOC_PT Display'!H$4)*(AnalysisResults!$O$2:$O$1666='AE_SOC_PT Display'!$B394)*(AnalysisResults!$S$2:$S$1666='AE_SOC_PT Display'!$C394),"")</f>
        <v>1</v>
      </c>
    </row>
    <row r="395" spans="2:8" x14ac:dyDescent="0.45">
      <c r="B395" s="9" t="str">
        <v>PSYCHIATRIC DISORDERS</v>
      </c>
      <c r="C395" s="9" t="str">
        <v>LIBIDO DECREASED</v>
      </c>
      <c r="D395" s="11" t="str">
        <v>Mth01_CatVar_ByGrp_pct</v>
      </c>
      <c r="E395" s="9" t="str" cm="1">
        <f t="array" ref="E395">_xlfn._xlws.FILTER(AnalysisMethods!$H$2:$H$31,AnalysisMethods!$E$2:$E$31='AE_SOC_PT Display'!D395,"")</f>
        <v>%</v>
      </c>
      <c r="F395" s="10" t="str" cm="1">
        <f t="array" ref="F395">_xlfn._xlws.FILTER(AnalysisResults!$U$2:$U$1666,(AnalysisResults!$E$2:$E$1666='AE_SOC_PT Display'!$D395)*(AnalysisResults!$I$2:$I$1666='AE_SOC_PT Display'!F$4)*(AnalysisResults!$O$2:$O$1666='AE_SOC_PT Display'!$B395)*(AnalysisResults!$S$2:$S$1666='AE_SOC_PT Display'!$C395),"")</f>
        <v>(  0.0)</v>
      </c>
      <c r="G395" s="10" t="str" cm="1">
        <f t="array" ref="G395">_xlfn._xlws.FILTER(AnalysisResults!$U$2:$U$1666,(AnalysisResults!$E$2:$E$1666='AE_SOC_PT Display'!$D395)*(AnalysisResults!$I$2:$I$1666='AE_SOC_PT Display'!G$4)*(AnalysisResults!$O$2:$O$1666='AE_SOC_PT Display'!$B395)*(AnalysisResults!$S$2:$S$1666='AE_SOC_PT Display'!$C395),"")</f>
        <v>(  0.0)</v>
      </c>
      <c r="H395" s="10" t="str" cm="1">
        <f t="array" ref="H395">_xlfn._xlws.FILTER(AnalysisResults!$U$2:$U$1666,(AnalysisResults!$E$2:$E$1666='AE_SOC_PT Display'!$D395)*(AnalysisResults!$I$2:$I$1666='AE_SOC_PT Display'!H$4)*(AnalysisResults!$O$2:$O$1666='AE_SOC_PT Display'!$B395)*(AnalysisResults!$S$2:$S$1666='AE_SOC_PT Display'!$C395),"")</f>
        <v>(  1.2)</v>
      </c>
    </row>
    <row r="396" spans="2:8" x14ac:dyDescent="0.45">
      <c r="B396" s="9" t="str">
        <v>PSYCHIATRIC DISORDERS</v>
      </c>
      <c r="C396" s="9" t="str">
        <v>LISTLESS</v>
      </c>
      <c r="D396" s="11" t="str">
        <v>Mth01_CatVar_ByGrp_n</v>
      </c>
      <c r="E396" s="9" t="str" cm="1">
        <f t="array" ref="E396">_xlfn._xlws.FILTER(AnalysisMethods!$H$2:$H$31,AnalysisMethods!$E$2:$E$31='AE_SOC_PT Display'!D396,"")</f>
        <v>n</v>
      </c>
      <c r="F396" s="10" t="str" cm="1">
        <f t="array" ref="F396">_xlfn._xlws.FILTER(AnalysisResults!$U$2:$U$1666,(AnalysisResults!$E$2:$E$1666='AE_SOC_PT Display'!$D396)*(AnalysisResults!$I$2:$I$1666='AE_SOC_PT Display'!F$4)*(AnalysisResults!$O$2:$O$1666='AE_SOC_PT Display'!$B396)*(AnalysisResults!$S$2:$S$1666='AE_SOC_PT Display'!$C396),"")</f>
        <v>0</v>
      </c>
      <c r="G396" s="10" t="str" cm="1">
        <f t="array" ref="G396">_xlfn._xlws.FILTER(AnalysisResults!$U$2:$U$1666,(AnalysisResults!$E$2:$E$1666='AE_SOC_PT Display'!$D396)*(AnalysisResults!$I$2:$I$1666='AE_SOC_PT Display'!G$4)*(AnalysisResults!$O$2:$O$1666='AE_SOC_PT Display'!$B396)*(AnalysisResults!$S$2:$S$1666='AE_SOC_PT Display'!$C396),"")</f>
        <v>0</v>
      </c>
      <c r="H396" s="10" t="str" cm="1">
        <f t="array" ref="H396">_xlfn._xlws.FILTER(AnalysisResults!$U$2:$U$1666,(AnalysisResults!$E$2:$E$1666='AE_SOC_PT Display'!$D396)*(AnalysisResults!$I$2:$I$1666='AE_SOC_PT Display'!H$4)*(AnalysisResults!$O$2:$O$1666='AE_SOC_PT Display'!$B396)*(AnalysisResults!$S$2:$S$1666='AE_SOC_PT Display'!$C396),"")</f>
        <v>1</v>
      </c>
    </row>
    <row r="397" spans="2:8" x14ac:dyDescent="0.45">
      <c r="B397" s="9" t="str">
        <v>PSYCHIATRIC DISORDERS</v>
      </c>
      <c r="C397" s="9" t="str">
        <v>LISTLESS</v>
      </c>
      <c r="D397" s="11" t="str">
        <v>Mth01_CatVar_ByGrp_pct</v>
      </c>
      <c r="E397" s="9" t="str" cm="1">
        <f t="array" ref="E397">_xlfn._xlws.FILTER(AnalysisMethods!$H$2:$H$31,AnalysisMethods!$E$2:$E$31='AE_SOC_PT Display'!D397,"")</f>
        <v>%</v>
      </c>
      <c r="F397" s="10" t="str" cm="1">
        <f t="array" ref="F397">_xlfn._xlws.FILTER(AnalysisResults!$U$2:$U$1666,(AnalysisResults!$E$2:$E$1666='AE_SOC_PT Display'!$D397)*(AnalysisResults!$I$2:$I$1666='AE_SOC_PT Display'!F$4)*(AnalysisResults!$O$2:$O$1666='AE_SOC_PT Display'!$B397)*(AnalysisResults!$S$2:$S$1666='AE_SOC_PT Display'!$C397),"")</f>
        <v>(  0.0)</v>
      </c>
      <c r="G397" s="10" t="str" cm="1">
        <f t="array" ref="G397">_xlfn._xlws.FILTER(AnalysisResults!$U$2:$U$1666,(AnalysisResults!$E$2:$E$1666='AE_SOC_PT Display'!$D397)*(AnalysisResults!$I$2:$I$1666='AE_SOC_PT Display'!G$4)*(AnalysisResults!$O$2:$O$1666='AE_SOC_PT Display'!$B397)*(AnalysisResults!$S$2:$S$1666='AE_SOC_PT Display'!$C397),"")</f>
        <v>(  0.0)</v>
      </c>
      <c r="H397" s="10" t="str" cm="1">
        <f t="array" ref="H397">_xlfn._xlws.FILTER(AnalysisResults!$U$2:$U$1666,(AnalysisResults!$E$2:$E$1666='AE_SOC_PT Display'!$D397)*(AnalysisResults!$I$2:$I$1666='AE_SOC_PT Display'!H$4)*(AnalysisResults!$O$2:$O$1666='AE_SOC_PT Display'!$B397)*(AnalysisResults!$S$2:$S$1666='AE_SOC_PT Display'!$C397),"")</f>
        <v>(  1.2)</v>
      </c>
    </row>
    <row r="398" spans="2:8" x14ac:dyDescent="0.45">
      <c r="B398" s="9" t="str">
        <v>PSYCHIATRIC DISORDERS</v>
      </c>
      <c r="C398" s="9" t="str">
        <v>NIGHTMARE</v>
      </c>
      <c r="D398" s="11" t="str">
        <v>Mth01_CatVar_ByGrp_n</v>
      </c>
      <c r="E398" s="9" t="str" cm="1">
        <f t="array" ref="E398">_xlfn._xlws.FILTER(AnalysisMethods!$H$2:$H$31,AnalysisMethods!$E$2:$E$31='AE_SOC_PT Display'!D398,"")</f>
        <v>n</v>
      </c>
      <c r="F398" s="10" t="str" cm="1">
        <f t="array" ref="F398">_xlfn._xlws.FILTER(AnalysisResults!$U$2:$U$1666,(AnalysisResults!$E$2:$E$1666='AE_SOC_PT Display'!$D398)*(AnalysisResults!$I$2:$I$1666='AE_SOC_PT Display'!F$4)*(AnalysisResults!$O$2:$O$1666='AE_SOC_PT Display'!$B398)*(AnalysisResults!$S$2:$S$1666='AE_SOC_PT Display'!$C398),"")</f>
        <v>0</v>
      </c>
      <c r="G398" s="10" t="str" cm="1">
        <f t="array" ref="G398">_xlfn._xlws.FILTER(AnalysisResults!$U$2:$U$1666,(AnalysisResults!$E$2:$E$1666='AE_SOC_PT Display'!$D398)*(AnalysisResults!$I$2:$I$1666='AE_SOC_PT Display'!G$4)*(AnalysisResults!$O$2:$O$1666='AE_SOC_PT Display'!$B398)*(AnalysisResults!$S$2:$S$1666='AE_SOC_PT Display'!$C398),"")</f>
        <v>0</v>
      </c>
      <c r="H398" s="10" t="str" cm="1">
        <f t="array" ref="H398">_xlfn._xlws.FILTER(AnalysisResults!$U$2:$U$1666,(AnalysisResults!$E$2:$E$1666='AE_SOC_PT Display'!$D398)*(AnalysisResults!$I$2:$I$1666='AE_SOC_PT Display'!H$4)*(AnalysisResults!$O$2:$O$1666='AE_SOC_PT Display'!$B398)*(AnalysisResults!$S$2:$S$1666='AE_SOC_PT Display'!$C398),"")</f>
        <v>1</v>
      </c>
    </row>
    <row r="399" spans="2:8" x14ac:dyDescent="0.45">
      <c r="B399" s="9" t="str">
        <v>PSYCHIATRIC DISORDERS</v>
      </c>
      <c r="C399" s="9" t="str">
        <v>NIGHTMARE</v>
      </c>
      <c r="D399" s="11" t="str">
        <v>Mth01_CatVar_ByGrp_pct</v>
      </c>
      <c r="E399" s="9" t="str" cm="1">
        <f t="array" ref="E399">_xlfn._xlws.FILTER(AnalysisMethods!$H$2:$H$31,AnalysisMethods!$E$2:$E$31='AE_SOC_PT Display'!D399,"")</f>
        <v>%</v>
      </c>
      <c r="F399" s="10" t="str" cm="1">
        <f t="array" ref="F399">_xlfn._xlws.FILTER(AnalysisResults!$U$2:$U$1666,(AnalysisResults!$E$2:$E$1666='AE_SOC_PT Display'!$D399)*(AnalysisResults!$I$2:$I$1666='AE_SOC_PT Display'!F$4)*(AnalysisResults!$O$2:$O$1666='AE_SOC_PT Display'!$B399)*(AnalysisResults!$S$2:$S$1666='AE_SOC_PT Display'!$C399),"")</f>
        <v>(  0.0)</v>
      </c>
      <c r="G399" s="10" t="str" cm="1">
        <f t="array" ref="G399">_xlfn._xlws.FILTER(AnalysisResults!$U$2:$U$1666,(AnalysisResults!$E$2:$E$1666='AE_SOC_PT Display'!$D399)*(AnalysisResults!$I$2:$I$1666='AE_SOC_PT Display'!G$4)*(AnalysisResults!$O$2:$O$1666='AE_SOC_PT Display'!$B399)*(AnalysisResults!$S$2:$S$1666='AE_SOC_PT Display'!$C399),"")</f>
        <v>(  0.0)</v>
      </c>
      <c r="H399" s="10" t="str" cm="1">
        <f t="array" ref="H399">_xlfn._xlws.FILTER(AnalysisResults!$U$2:$U$1666,(AnalysisResults!$E$2:$E$1666='AE_SOC_PT Display'!$D399)*(AnalysisResults!$I$2:$I$1666='AE_SOC_PT Display'!H$4)*(AnalysisResults!$O$2:$O$1666='AE_SOC_PT Display'!$B399)*(AnalysisResults!$S$2:$S$1666='AE_SOC_PT Display'!$C399),"")</f>
        <v>(  1.2)</v>
      </c>
    </row>
    <row r="400" spans="2:8" x14ac:dyDescent="0.45">
      <c r="B400" s="9" t="str">
        <v>PSYCHIATRIC DISORDERS</v>
      </c>
      <c r="C400" s="9" t="str">
        <v>RESTLESSNESS</v>
      </c>
      <c r="D400" s="11" t="str">
        <v>Mth01_CatVar_ByGrp_n</v>
      </c>
      <c r="E400" s="9" t="str" cm="1">
        <f t="array" ref="E400">_xlfn._xlws.FILTER(AnalysisMethods!$H$2:$H$31,AnalysisMethods!$E$2:$E$31='AE_SOC_PT Display'!D400,"")</f>
        <v>n</v>
      </c>
      <c r="F400" s="10" t="str" cm="1">
        <f t="array" ref="F400">_xlfn._xlws.FILTER(AnalysisResults!$U$2:$U$1666,(AnalysisResults!$E$2:$E$1666='AE_SOC_PT Display'!$D400)*(AnalysisResults!$I$2:$I$1666='AE_SOC_PT Display'!F$4)*(AnalysisResults!$O$2:$O$1666='AE_SOC_PT Display'!$B400)*(AnalysisResults!$S$2:$S$1666='AE_SOC_PT Display'!$C400),"")</f>
        <v>0</v>
      </c>
      <c r="G400" s="10" t="str" cm="1">
        <f t="array" ref="G400">_xlfn._xlws.FILTER(AnalysisResults!$U$2:$U$1666,(AnalysisResults!$E$2:$E$1666='AE_SOC_PT Display'!$D400)*(AnalysisResults!$I$2:$I$1666='AE_SOC_PT Display'!G$4)*(AnalysisResults!$O$2:$O$1666='AE_SOC_PT Display'!$B400)*(AnalysisResults!$S$2:$S$1666='AE_SOC_PT Display'!$C400),"")</f>
        <v>1</v>
      </c>
      <c r="H400" s="10" t="str" cm="1">
        <f t="array" ref="H400">_xlfn._xlws.FILTER(AnalysisResults!$U$2:$U$1666,(AnalysisResults!$E$2:$E$1666='AE_SOC_PT Display'!$D400)*(AnalysisResults!$I$2:$I$1666='AE_SOC_PT Display'!H$4)*(AnalysisResults!$O$2:$O$1666='AE_SOC_PT Display'!$B400)*(AnalysisResults!$S$2:$S$1666='AE_SOC_PT Display'!$C400),"")</f>
        <v>0</v>
      </c>
    </row>
    <row r="401" spans="2:8" x14ac:dyDescent="0.45">
      <c r="B401" s="9" t="str">
        <v>PSYCHIATRIC DISORDERS</v>
      </c>
      <c r="C401" s="9" t="str">
        <v>RESTLESSNESS</v>
      </c>
      <c r="D401" s="11" t="str">
        <v>Mth01_CatVar_ByGrp_pct</v>
      </c>
      <c r="E401" s="9" t="str" cm="1">
        <f t="array" ref="E401">_xlfn._xlws.FILTER(AnalysisMethods!$H$2:$H$31,AnalysisMethods!$E$2:$E$31='AE_SOC_PT Display'!D401,"")</f>
        <v>%</v>
      </c>
      <c r="F401" s="10" t="str" cm="1">
        <f t="array" ref="F401">_xlfn._xlws.FILTER(AnalysisResults!$U$2:$U$1666,(AnalysisResults!$E$2:$E$1666='AE_SOC_PT Display'!$D401)*(AnalysisResults!$I$2:$I$1666='AE_SOC_PT Display'!F$4)*(AnalysisResults!$O$2:$O$1666='AE_SOC_PT Display'!$B401)*(AnalysisResults!$S$2:$S$1666='AE_SOC_PT Display'!$C401),"")</f>
        <v>(  0.0)</v>
      </c>
      <c r="G401" s="10" t="str" cm="1">
        <f t="array" ref="G401">_xlfn._xlws.FILTER(AnalysisResults!$U$2:$U$1666,(AnalysisResults!$E$2:$E$1666='AE_SOC_PT Display'!$D401)*(AnalysisResults!$I$2:$I$1666='AE_SOC_PT Display'!G$4)*(AnalysisResults!$O$2:$O$1666='AE_SOC_PT Display'!$B401)*(AnalysisResults!$S$2:$S$1666='AE_SOC_PT Display'!$C401),"")</f>
        <v>(  1.2)</v>
      </c>
      <c r="H401" s="10" t="str" cm="1">
        <f t="array" ref="H401">_xlfn._xlws.FILTER(AnalysisResults!$U$2:$U$1666,(AnalysisResults!$E$2:$E$1666='AE_SOC_PT Display'!$D401)*(AnalysisResults!$I$2:$I$1666='AE_SOC_PT Display'!H$4)*(AnalysisResults!$O$2:$O$1666='AE_SOC_PT Display'!$B401)*(AnalysisResults!$S$2:$S$1666='AE_SOC_PT Display'!$C401),"")</f>
        <v>(  0.0)</v>
      </c>
    </row>
    <row r="402" spans="2:8" x14ac:dyDescent="0.45">
      <c r="B402" s="9" t="str">
        <v>RENAL AND URINARY DISORDERS</v>
      </c>
      <c r="C402" s="9" t="str">
        <v/>
      </c>
      <c r="D402" s="11" t="str">
        <v>Mth01_CatVar_ByGrp_n</v>
      </c>
      <c r="E402" s="9" t="str" cm="1">
        <f t="array" ref="E402">_xlfn._xlws.FILTER(AnalysisMethods!$H$2:$H$31,AnalysisMethods!$E$2:$E$31='AE_SOC_PT Display'!D402,"")</f>
        <v>n</v>
      </c>
      <c r="F402" s="10" t="str" cm="1">
        <f t="array" ref="F402">_xlfn._xlws.FILTER(AnalysisResults!$U$2:$U$1666,(AnalysisResults!$E$2:$E$1666='AE_SOC_PT Display'!$D402)*(AnalysisResults!$I$2:$I$1666='AE_SOC_PT Display'!F$4)*(AnalysisResults!$O$2:$O$1666='AE_SOC_PT Display'!$B402)*(AnalysisResults!$S$2:$S$1666='AE_SOC_PT Display'!$C402),"")</f>
        <v>4</v>
      </c>
      <c r="G402" s="10" t="str" cm="1">
        <f t="array" ref="G402">_xlfn._xlws.FILTER(AnalysisResults!$U$2:$U$1666,(AnalysisResults!$E$2:$E$1666='AE_SOC_PT Display'!$D402)*(AnalysisResults!$I$2:$I$1666='AE_SOC_PT Display'!G$4)*(AnalysisResults!$O$2:$O$1666='AE_SOC_PT Display'!$B402)*(AnalysisResults!$S$2:$S$1666='AE_SOC_PT Display'!$C402),"")</f>
        <v>3</v>
      </c>
      <c r="H402" s="10" t="str" cm="1">
        <f t="array" ref="H402">_xlfn._xlws.FILTER(AnalysisResults!$U$2:$U$1666,(AnalysisResults!$E$2:$E$1666='AE_SOC_PT Display'!$D402)*(AnalysisResults!$I$2:$I$1666='AE_SOC_PT Display'!H$4)*(AnalysisResults!$O$2:$O$1666='AE_SOC_PT Display'!$B402)*(AnalysisResults!$S$2:$S$1666='AE_SOC_PT Display'!$C402),"")</f>
        <v>3</v>
      </c>
    </row>
    <row r="403" spans="2:8" x14ac:dyDescent="0.45">
      <c r="B403" s="9" t="str">
        <v>RENAL AND URINARY DISORDERS</v>
      </c>
      <c r="C403" s="9" t="str">
        <v/>
      </c>
      <c r="D403" s="11" t="str">
        <v>Mth01_CatVar_ByGrp_pct</v>
      </c>
      <c r="E403" s="9" t="str" cm="1">
        <f t="array" ref="E403">_xlfn._xlws.FILTER(AnalysisMethods!$H$2:$H$31,AnalysisMethods!$E$2:$E$31='AE_SOC_PT Display'!D403,"")</f>
        <v>%</v>
      </c>
      <c r="F403" s="10" t="str" cm="1">
        <f t="array" ref="F403">_xlfn._xlws.FILTER(AnalysisResults!$U$2:$U$1666,(AnalysisResults!$E$2:$E$1666='AE_SOC_PT Display'!$D403)*(AnalysisResults!$I$2:$I$1666='AE_SOC_PT Display'!F$4)*(AnalysisResults!$O$2:$O$1666='AE_SOC_PT Display'!$B403)*(AnalysisResults!$S$2:$S$1666='AE_SOC_PT Display'!$C403),"")</f>
        <v>(  4.7)</v>
      </c>
      <c r="G403" s="10" t="str" cm="1">
        <f t="array" ref="G403">_xlfn._xlws.FILTER(AnalysisResults!$U$2:$U$1666,(AnalysisResults!$E$2:$E$1666='AE_SOC_PT Display'!$D403)*(AnalysisResults!$I$2:$I$1666='AE_SOC_PT Display'!G$4)*(AnalysisResults!$O$2:$O$1666='AE_SOC_PT Display'!$B403)*(AnalysisResults!$S$2:$S$1666='AE_SOC_PT Display'!$C403),"")</f>
        <v>(  3.6)</v>
      </c>
      <c r="H403" s="10" t="str" cm="1">
        <f t="array" ref="H403">_xlfn._xlws.FILTER(AnalysisResults!$U$2:$U$1666,(AnalysisResults!$E$2:$E$1666='AE_SOC_PT Display'!$D403)*(AnalysisResults!$I$2:$I$1666='AE_SOC_PT Display'!H$4)*(AnalysisResults!$O$2:$O$1666='AE_SOC_PT Display'!$B403)*(AnalysisResults!$S$2:$S$1666='AE_SOC_PT Display'!$C403),"")</f>
        <v>(  3.6)</v>
      </c>
    </row>
    <row r="404" spans="2:8" x14ac:dyDescent="0.45">
      <c r="B404" s="9" t="str">
        <v>RENAL AND URINARY DISORDERS</v>
      </c>
      <c r="C404" s="9" t="str">
        <v>CALCULUS URETHRAL</v>
      </c>
      <c r="D404" s="11" t="str">
        <v>Mth01_CatVar_ByGrp_n</v>
      </c>
      <c r="E404" s="9" t="str" cm="1">
        <f t="array" ref="E404">_xlfn._xlws.FILTER(AnalysisMethods!$H$2:$H$31,AnalysisMethods!$E$2:$E$31='AE_SOC_PT Display'!D404,"")</f>
        <v>n</v>
      </c>
      <c r="F404" s="10" t="str" cm="1">
        <f t="array" ref="F404">_xlfn._xlws.FILTER(AnalysisResults!$U$2:$U$1666,(AnalysisResults!$E$2:$E$1666='AE_SOC_PT Display'!$D404)*(AnalysisResults!$I$2:$I$1666='AE_SOC_PT Display'!F$4)*(AnalysisResults!$O$2:$O$1666='AE_SOC_PT Display'!$B404)*(AnalysisResults!$S$2:$S$1666='AE_SOC_PT Display'!$C404),"")</f>
        <v>0</v>
      </c>
      <c r="G404" s="10" t="str" cm="1">
        <f t="array" ref="G404">_xlfn._xlws.FILTER(AnalysisResults!$U$2:$U$1666,(AnalysisResults!$E$2:$E$1666='AE_SOC_PT Display'!$D404)*(AnalysisResults!$I$2:$I$1666='AE_SOC_PT Display'!G$4)*(AnalysisResults!$O$2:$O$1666='AE_SOC_PT Display'!$B404)*(AnalysisResults!$S$2:$S$1666='AE_SOC_PT Display'!$C404),"")</f>
        <v>0</v>
      </c>
      <c r="H404" s="10" t="str" cm="1">
        <f t="array" ref="H404">_xlfn._xlws.FILTER(AnalysisResults!$U$2:$U$1666,(AnalysisResults!$E$2:$E$1666='AE_SOC_PT Display'!$D404)*(AnalysisResults!$I$2:$I$1666='AE_SOC_PT Display'!H$4)*(AnalysisResults!$O$2:$O$1666='AE_SOC_PT Display'!$B404)*(AnalysisResults!$S$2:$S$1666='AE_SOC_PT Display'!$C404),"")</f>
        <v>1</v>
      </c>
    </row>
    <row r="405" spans="2:8" x14ac:dyDescent="0.45">
      <c r="B405" s="9" t="str">
        <v>RENAL AND URINARY DISORDERS</v>
      </c>
      <c r="C405" s="9" t="str">
        <v>CALCULUS URETHRAL</v>
      </c>
      <c r="D405" s="11" t="str">
        <v>Mth01_CatVar_ByGrp_pct</v>
      </c>
      <c r="E405" s="9" t="str" cm="1">
        <f t="array" ref="E405">_xlfn._xlws.FILTER(AnalysisMethods!$H$2:$H$31,AnalysisMethods!$E$2:$E$31='AE_SOC_PT Display'!D405,"")</f>
        <v>%</v>
      </c>
      <c r="F405" s="10" t="str" cm="1">
        <f t="array" ref="F405">_xlfn._xlws.FILTER(AnalysisResults!$U$2:$U$1666,(AnalysisResults!$E$2:$E$1666='AE_SOC_PT Display'!$D405)*(AnalysisResults!$I$2:$I$1666='AE_SOC_PT Display'!F$4)*(AnalysisResults!$O$2:$O$1666='AE_SOC_PT Display'!$B405)*(AnalysisResults!$S$2:$S$1666='AE_SOC_PT Display'!$C405),"")</f>
        <v>(  0.0)</v>
      </c>
      <c r="G405" s="10" t="str" cm="1">
        <f t="array" ref="G405">_xlfn._xlws.FILTER(AnalysisResults!$U$2:$U$1666,(AnalysisResults!$E$2:$E$1666='AE_SOC_PT Display'!$D405)*(AnalysisResults!$I$2:$I$1666='AE_SOC_PT Display'!G$4)*(AnalysisResults!$O$2:$O$1666='AE_SOC_PT Display'!$B405)*(AnalysisResults!$S$2:$S$1666='AE_SOC_PT Display'!$C405),"")</f>
        <v>(  0.0)</v>
      </c>
      <c r="H405" s="10" t="str" cm="1">
        <f t="array" ref="H405">_xlfn._xlws.FILTER(AnalysisResults!$U$2:$U$1666,(AnalysisResults!$E$2:$E$1666='AE_SOC_PT Display'!$D405)*(AnalysisResults!$I$2:$I$1666='AE_SOC_PT Display'!H$4)*(AnalysisResults!$O$2:$O$1666='AE_SOC_PT Display'!$B405)*(AnalysisResults!$S$2:$S$1666='AE_SOC_PT Display'!$C405),"")</f>
        <v>(  1.2)</v>
      </c>
    </row>
    <row r="406" spans="2:8" x14ac:dyDescent="0.45">
      <c r="B406" s="9" t="str">
        <v>RENAL AND URINARY DISORDERS</v>
      </c>
      <c r="C406" s="9" t="str">
        <v>DYSURIA</v>
      </c>
      <c r="D406" s="11" t="str">
        <v>Mth01_CatVar_ByGrp_n</v>
      </c>
      <c r="E406" s="9" t="str" cm="1">
        <f t="array" ref="E406">_xlfn._xlws.FILTER(AnalysisMethods!$H$2:$H$31,AnalysisMethods!$E$2:$E$31='AE_SOC_PT Display'!D406,"")</f>
        <v>n</v>
      </c>
      <c r="F406" s="10" t="str" cm="1">
        <f t="array" ref="F406">_xlfn._xlws.FILTER(AnalysisResults!$U$2:$U$1666,(AnalysisResults!$E$2:$E$1666='AE_SOC_PT Display'!$D406)*(AnalysisResults!$I$2:$I$1666='AE_SOC_PT Display'!F$4)*(AnalysisResults!$O$2:$O$1666='AE_SOC_PT Display'!$B406)*(AnalysisResults!$S$2:$S$1666='AE_SOC_PT Display'!$C406),"")</f>
        <v>1</v>
      </c>
      <c r="G406" s="10" t="str" cm="1">
        <f t="array" ref="G406">_xlfn._xlws.FILTER(AnalysisResults!$U$2:$U$1666,(AnalysisResults!$E$2:$E$1666='AE_SOC_PT Display'!$D406)*(AnalysisResults!$I$2:$I$1666='AE_SOC_PT Display'!G$4)*(AnalysisResults!$O$2:$O$1666='AE_SOC_PT Display'!$B406)*(AnalysisResults!$S$2:$S$1666='AE_SOC_PT Display'!$C406),"")</f>
        <v>1</v>
      </c>
      <c r="H406" s="10" t="str" cm="1">
        <f t="array" ref="H406">_xlfn._xlws.FILTER(AnalysisResults!$U$2:$U$1666,(AnalysisResults!$E$2:$E$1666='AE_SOC_PT Display'!$D406)*(AnalysisResults!$I$2:$I$1666='AE_SOC_PT Display'!H$4)*(AnalysisResults!$O$2:$O$1666='AE_SOC_PT Display'!$B406)*(AnalysisResults!$S$2:$S$1666='AE_SOC_PT Display'!$C406),"")</f>
        <v>0</v>
      </c>
    </row>
    <row r="407" spans="2:8" x14ac:dyDescent="0.45">
      <c r="B407" s="9" t="str">
        <v>RENAL AND URINARY DISORDERS</v>
      </c>
      <c r="C407" s="9" t="str">
        <v>DYSURIA</v>
      </c>
      <c r="D407" s="11" t="str">
        <v>Mth01_CatVar_ByGrp_pct</v>
      </c>
      <c r="E407" s="9" t="str" cm="1">
        <f t="array" ref="E407">_xlfn._xlws.FILTER(AnalysisMethods!$H$2:$H$31,AnalysisMethods!$E$2:$E$31='AE_SOC_PT Display'!D407,"")</f>
        <v>%</v>
      </c>
      <c r="F407" s="10" t="str" cm="1">
        <f t="array" ref="F407">_xlfn._xlws.FILTER(AnalysisResults!$U$2:$U$1666,(AnalysisResults!$E$2:$E$1666='AE_SOC_PT Display'!$D407)*(AnalysisResults!$I$2:$I$1666='AE_SOC_PT Display'!F$4)*(AnalysisResults!$O$2:$O$1666='AE_SOC_PT Display'!$B407)*(AnalysisResults!$S$2:$S$1666='AE_SOC_PT Display'!$C407),"")</f>
        <v>(  1.2)</v>
      </c>
      <c r="G407" s="10" t="str" cm="1">
        <f t="array" ref="G407">_xlfn._xlws.FILTER(AnalysisResults!$U$2:$U$1666,(AnalysisResults!$E$2:$E$1666='AE_SOC_PT Display'!$D407)*(AnalysisResults!$I$2:$I$1666='AE_SOC_PT Display'!G$4)*(AnalysisResults!$O$2:$O$1666='AE_SOC_PT Display'!$B407)*(AnalysisResults!$S$2:$S$1666='AE_SOC_PT Display'!$C407),"")</f>
        <v>(  1.2)</v>
      </c>
      <c r="H407" s="10" t="str" cm="1">
        <f t="array" ref="H407">_xlfn._xlws.FILTER(AnalysisResults!$U$2:$U$1666,(AnalysisResults!$E$2:$E$1666='AE_SOC_PT Display'!$D407)*(AnalysisResults!$I$2:$I$1666='AE_SOC_PT Display'!H$4)*(AnalysisResults!$O$2:$O$1666='AE_SOC_PT Display'!$B407)*(AnalysisResults!$S$2:$S$1666='AE_SOC_PT Display'!$C407),"")</f>
        <v>(  0.0)</v>
      </c>
    </row>
    <row r="408" spans="2:8" x14ac:dyDescent="0.45">
      <c r="B408" s="9" t="str">
        <v>RENAL AND URINARY DISORDERS</v>
      </c>
      <c r="C408" s="9" t="str">
        <v>INCONTINENCE</v>
      </c>
      <c r="D408" s="11" t="str">
        <v>Mth01_CatVar_ByGrp_n</v>
      </c>
      <c r="E408" s="9" t="str" cm="1">
        <f t="array" ref="E408">_xlfn._xlws.FILTER(AnalysisMethods!$H$2:$H$31,AnalysisMethods!$E$2:$E$31='AE_SOC_PT Display'!D408,"")</f>
        <v>n</v>
      </c>
      <c r="F408" s="10" t="str" cm="1">
        <f t="array" ref="F408">_xlfn._xlws.FILTER(AnalysisResults!$U$2:$U$1666,(AnalysisResults!$E$2:$E$1666='AE_SOC_PT Display'!$D408)*(AnalysisResults!$I$2:$I$1666='AE_SOC_PT Display'!F$4)*(AnalysisResults!$O$2:$O$1666='AE_SOC_PT Display'!$B408)*(AnalysisResults!$S$2:$S$1666='AE_SOC_PT Display'!$C408),"")</f>
        <v>0</v>
      </c>
      <c r="G408" s="10" t="str" cm="1">
        <f t="array" ref="G408">_xlfn._xlws.FILTER(AnalysisResults!$U$2:$U$1666,(AnalysisResults!$E$2:$E$1666='AE_SOC_PT Display'!$D408)*(AnalysisResults!$I$2:$I$1666='AE_SOC_PT Display'!G$4)*(AnalysisResults!$O$2:$O$1666='AE_SOC_PT Display'!$B408)*(AnalysisResults!$S$2:$S$1666='AE_SOC_PT Display'!$C408),"")</f>
        <v>1</v>
      </c>
      <c r="H408" s="10" t="str" cm="1">
        <f t="array" ref="H408">_xlfn._xlws.FILTER(AnalysisResults!$U$2:$U$1666,(AnalysisResults!$E$2:$E$1666='AE_SOC_PT Display'!$D408)*(AnalysisResults!$I$2:$I$1666='AE_SOC_PT Display'!H$4)*(AnalysisResults!$O$2:$O$1666='AE_SOC_PT Display'!$B408)*(AnalysisResults!$S$2:$S$1666='AE_SOC_PT Display'!$C408),"")</f>
        <v>0</v>
      </c>
    </row>
    <row r="409" spans="2:8" x14ac:dyDescent="0.45">
      <c r="B409" s="9" t="str">
        <v>RENAL AND URINARY DISORDERS</v>
      </c>
      <c r="C409" s="9" t="str">
        <v>INCONTINENCE</v>
      </c>
      <c r="D409" s="11" t="str">
        <v>Mth01_CatVar_ByGrp_pct</v>
      </c>
      <c r="E409" s="9" t="str" cm="1">
        <f t="array" ref="E409">_xlfn._xlws.FILTER(AnalysisMethods!$H$2:$H$31,AnalysisMethods!$E$2:$E$31='AE_SOC_PT Display'!D409,"")</f>
        <v>%</v>
      </c>
      <c r="F409" s="10" t="str" cm="1">
        <f t="array" ref="F409">_xlfn._xlws.FILTER(AnalysisResults!$U$2:$U$1666,(AnalysisResults!$E$2:$E$1666='AE_SOC_PT Display'!$D409)*(AnalysisResults!$I$2:$I$1666='AE_SOC_PT Display'!F$4)*(AnalysisResults!$O$2:$O$1666='AE_SOC_PT Display'!$B409)*(AnalysisResults!$S$2:$S$1666='AE_SOC_PT Display'!$C409),"")</f>
        <v>(  0.0)</v>
      </c>
      <c r="G409" s="10" t="str" cm="1">
        <f t="array" ref="G409">_xlfn._xlws.FILTER(AnalysisResults!$U$2:$U$1666,(AnalysisResults!$E$2:$E$1666='AE_SOC_PT Display'!$D409)*(AnalysisResults!$I$2:$I$1666='AE_SOC_PT Display'!G$4)*(AnalysisResults!$O$2:$O$1666='AE_SOC_PT Display'!$B409)*(AnalysisResults!$S$2:$S$1666='AE_SOC_PT Display'!$C409),"")</f>
        <v>(  1.2)</v>
      </c>
      <c r="H409" s="10" t="str" cm="1">
        <f t="array" ref="H409">_xlfn._xlws.FILTER(AnalysisResults!$U$2:$U$1666,(AnalysisResults!$E$2:$E$1666='AE_SOC_PT Display'!$D409)*(AnalysisResults!$I$2:$I$1666='AE_SOC_PT Display'!H$4)*(AnalysisResults!$O$2:$O$1666='AE_SOC_PT Display'!$B409)*(AnalysisResults!$S$2:$S$1666='AE_SOC_PT Display'!$C409),"")</f>
        <v>(  0.0)</v>
      </c>
    </row>
    <row r="410" spans="2:8" x14ac:dyDescent="0.45">
      <c r="B410" s="9" t="str">
        <v>RENAL AND URINARY DISORDERS</v>
      </c>
      <c r="C410" s="9" t="str">
        <v>MICTURITION URGENCY</v>
      </c>
      <c r="D410" s="11" t="str">
        <v>Mth01_CatVar_ByGrp_n</v>
      </c>
      <c r="E410" s="9" t="str" cm="1">
        <f t="array" ref="E410">_xlfn._xlws.FILTER(AnalysisMethods!$H$2:$H$31,AnalysisMethods!$E$2:$E$31='AE_SOC_PT Display'!D410,"")</f>
        <v>n</v>
      </c>
      <c r="F410" s="10" t="str" cm="1">
        <f t="array" ref="F410">_xlfn._xlws.FILTER(AnalysisResults!$U$2:$U$1666,(AnalysisResults!$E$2:$E$1666='AE_SOC_PT Display'!$D410)*(AnalysisResults!$I$2:$I$1666='AE_SOC_PT Display'!F$4)*(AnalysisResults!$O$2:$O$1666='AE_SOC_PT Display'!$B410)*(AnalysisResults!$S$2:$S$1666='AE_SOC_PT Display'!$C410),"")</f>
        <v>1</v>
      </c>
      <c r="G410" s="10" t="str" cm="1">
        <f t="array" ref="G410">_xlfn._xlws.FILTER(AnalysisResults!$U$2:$U$1666,(AnalysisResults!$E$2:$E$1666='AE_SOC_PT Display'!$D410)*(AnalysisResults!$I$2:$I$1666='AE_SOC_PT Display'!G$4)*(AnalysisResults!$O$2:$O$1666='AE_SOC_PT Display'!$B410)*(AnalysisResults!$S$2:$S$1666='AE_SOC_PT Display'!$C410),"")</f>
        <v>1</v>
      </c>
      <c r="H410" s="10" t="str" cm="1">
        <f t="array" ref="H410">_xlfn._xlws.FILTER(AnalysisResults!$U$2:$U$1666,(AnalysisResults!$E$2:$E$1666='AE_SOC_PT Display'!$D410)*(AnalysisResults!$I$2:$I$1666='AE_SOC_PT Display'!H$4)*(AnalysisResults!$O$2:$O$1666='AE_SOC_PT Display'!$B410)*(AnalysisResults!$S$2:$S$1666='AE_SOC_PT Display'!$C410),"")</f>
        <v>1</v>
      </c>
    </row>
    <row r="411" spans="2:8" x14ac:dyDescent="0.45">
      <c r="B411" s="9" t="str">
        <v>RENAL AND URINARY DISORDERS</v>
      </c>
      <c r="C411" s="9" t="str">
        <v>MICTURITION URGENCY</v>
      </c>
      <c r="D411" s="11" t="str">
        <v>Mth01_CatVar_ByGrp_pct</v>
      </c>
      <c r="E411" s="9" t="str" cm="1">
        <f t="array" ref="E411">_xlfn._xlws.FILTER(AnalysisMethods!$H$2:$H$31,AnalysisMethods!$E$2:$E$31='AE_SOC_PT Display'!D411,"")</f>
        <v>%</v>
      </c>
      <c r="F411" s="10" t="str" cm="1">
        <f t="array" ref="F411">_xlfn._xlws.FILTER(AnalysisResults!$U$2:$U$1666,(AnalysisResults!$E$2:$E$1666='AE_SOC_PT Display'!$D411)*(AnalysisResults!$I$2:$I$1666='AE_SOC_PT Display'!F$4)*(AnalysisResults!$O$2:$O$1666='AE_SOC_PT Display'!$B411)*(AnalysisResults!$S$2:$S$1666='AE_SOC_PT Display'!$C411),"")</f>
        <v>(  1.2)</v>
      </c>
      <c r="G411" s="10" t="str" cm="1">
        <f t="array" ref="G411">_xlfn._xlws.FILTER(AnalysisResults!$U$2:$U$1666,(AnalysisResults!$E$2:$E$1666='AE_SOC_PT Display'!$D411)*(AnalysisResults!$I$2:$I$1666='AE_SOC_PT Display'!G$4)*(AnalysisResults!$O$2:$O$1666='AE_SOC_PT Display'!$B411)*(AnalysisResults!$S$2:$S$1666='AE_SOC_PT Display'!$C411),"")</f>
        <v>(  1.2)</v>
      </c>
      <c r="H411" s="10" t="str" cm="1">
        <f t="array" ref="H411">_xlfn._xlws.FILTER(AnalysisResults!$U$2:$U$1666,(AnalysisResults!$E$2:$E$1666='AE_SOC_PT Display'!$D411)*(AnalysisResults!$I$2:$I$1666='AE_SOC_PT Display'!H$4)*(AnalysisResults!$O$2:$O$1666='AE_SOC_PT Display'!$B411)*(AnalysisResults!$S$2:$S$1666='AE_SOC_PT Display'!$C411),"")</f>
        <v>(  1.2)</v>
      </c>
    </row>
    <row r="412" spans="2:8" x14ac:dyDescent="0.45">
      <c r="B412" s="9" t="str">
        <v>RENAL AND URINARY DISORDERS</v>
      </c>
      <c r="C412" s="9" t="str">
        <v>NEPHROLITHIASIS</v>
      </c>
      <c r="D412" s="11" t="str">
        <v>Mth01_CatVar_ByGrp_n</v>
      </c>
      <c r="E412" s="9" t="str" cm="1">
        <f t="array" ref="E412">_xlfn._xlws.FILTER(AnalysisMethods!$H$2:$H$31,AnalysisMethods!$E$2:$E$31='AE_SOC_PT Display'!D412,"")</f>
        <v>n</v>
      </c>
      <c r="F412" s="10" t="str" cm="1">
        <f t="array" ref="F412">_xlfn._xlws.FILTER(AnalysisResults!$U$2:$U$1666,(AnalysisResults!$E$2:$E$1666='AE_SOC_PT Display'!$D412)*(AnalysisResults!$I$2:$I$1666='AE_SOC_PT Display'!F$4)*(AnalysisResults!$O$2:$O$1666='AE_SOC_PT Display'!$B412)*(AnalysisResults!$S$2:$S$1666='AE_SOC_PT Display'!$C412),"")</f>
        <v>1</v>
      </c>
      <c r="G412" s="10" t="str" cm="1">
        <f t="array" ref="G412">_xlfn._xlws.FILTER(AnalysisResults!$U$2:$U$1666,(AnalysisResults!$E$2:$E$1666='AE_SOC_PT Display'!$D412)*(AnalysisResults!$I$2:$I$1666='AE_SOC_PT Display'!G$4)*(AnalysisResults!$O$2:$O$1666='AE_SOC_PT Display'!$B412)*(AnalysisResults!$S$2:$S$1666='AE_SOC_PT Display'!$C412),"")</f>
        <v>0</v>
      </c>
      <c r="H412" s="10" t="str" cm="1">
        <f t="array" ref="H412">_xlfn._xlws.FILTER(AnalysisResults!$U$2:$U$1666,(AnalysisResults!$E$2:$E$1666='AE_SOC_PT Display'!$D412)*(AnalysisResults!$I$2:$I$1666='AE_SOC_PT Display'!H$4)*(AnalysisResults!$O$2:$O$1666='AE_SOC_PT Display'!$B412)*(AnalysisResults!$S$2:$S$1666='AE_SOC_PT Display'!$C412),"")</f>
        <v>1</v>
      </c>
    </row>
    <row r="413" spans="2:8" x14ac:dyDescent="0.45">
      <c r="B413" s="9" t="str">
        <v>RENAL AND URINARY DISORDERS</v>
      </c>
      <c r="C413" s="9" t="str">
        <v>NEPHROLITHIASIS</v>
      </c>
      <c r="D413" s="11" t="str">
        <v>Mth01_CatVar_ByGrp_pct</v>
      </c>
      <c r="E413" s="9" t="str" cm="1">
        <f t="array" ref="E413">_xlfn._xlws.FILTER(AnalysisMethods!$H$2:$H$31,AnalysisMethods!$E$2:$E$31='AE_SOC_PT Display'!D413,"")</f>
        <v>%</v>
      </c>
      <c r="F413" s="10" t="str" cm="1">
        <f t="array" ref="F413">_xlfn._xlws.FILTER(AnalysisResults!$U$2:$U$1666,(AnalysisResults!$E$2:$E$1666='AE_SOC_PT Display'!$D413)*(AnalysisResults!$I$2:$I$1666='AE_SOC_PT Display'!F$4)*(AnalysisResults!$O$2:$O$1666='AE_SOC_PT Display'!$B413)*(AnalysisResults!$S$2:$S$1666='AE_SOC_PT Display'!$C413),"")</f>
        <v>(  1.2)</v>
      </c>
      <c r="G413" s="10" t="str" cm="1">
        <f t="array" ref="G413">_xlfn._xlws.FILTER(AnalysisResults!$U$2:$U$1666,(AnalysisResults!$E$2:$E$1666='AE_SOC_PT Display'!$D413)*(AnalysisResults!$I$2:$I$1666='AE_SOC_PT Display'!G$4)*(AnalysisResults!$O$2:$O$1666='AE_SOC_PT Display'!$B413)*(AnalysisResults!$S$2:$S$1666='AE_SOC_PT Display'!$C413),"")</f>
        <v>(  0.0)</v>
      </c>
      <c r="H413" s="10" t="str" cm="1">
        <f t="array" ref="H413">_xlfn._xlws.FILTER(AnalysisResults!$U$2:$U$1666,(AnalysisResults!$E$2:$E$1666='AE_SOC_PT Display'!$D413)*(AnalysisResults!$I$2:$I$1666='AE_SOC_PT Display'!H$4)*(AnalysisResults!$O$2:$O$1666='AE_SOC_PT Display'!$B413)*(AnalysisResults!$S$2:$S$1666='AE_SOC_PT Display'!$C413),"")</f>
        <v>(  1.2)</v>
      </c>
    </row>
    <row r="414" spans="2:8" x14ac:dyDescent="0.45">
      <c r="B414" s="9" t="str">
        <v>RENAL AND URINARY DISORDERS</v>
      </c>
      <c r="C414" s="9" t="str">
        <v>POLLAKIURIA</v>
      </c>
      <c r="D414" s="11" t="str">
        <v>Mth01_CatVar_ByGrp_n</v>
      </c>
      <c r="E414" s="9" t="str" cm="1">
        <f t="array" ref="E414">_xlfn._xlws.FILTER(AnalysisMethods!$H$2:$H$31,AnalysisMethods!$E$2:$E$31='AE_SOC_PT Display'!D414,"")</f>
        <v>n</v>
      </c>
      <c r="F414" s="10" t="str" cm="1">
        <f t="array" ref="F414">_xlfn._xlws.FILTER(AnalysisResults!$U$2:$U$1666,(AnalysisResults!$E$2:$E$1666='AE_SOC_PT Display'!$D414)*(AnalysisResults!$I$2:$I$1666='AE_SOC_PT Display'!F$4)*(AnalysisResults!$O$2:$O$1666='AE_SOC_PT Display'!$B414)*(AnalysisResults!$S$2:$S$1666='AE_SOC_PT Display'!$C414),"")</f>
        <v>1</v>
      </c>
      <c r="G414" s="10" t="str" cm="1">
        <f t="array" ref="G414">_xlfn._xlws.FILTER(AnalysisResults!$U$2:$U$1666,(AnalysisResults!$E$2:$E$1666='AE_SOC_PT Display'!$D414)*(AnalysisResults!$I$2:$I$1666='AE_SOC_PT Display'!G$4)*(AnalysisResults!$O$2:$O$1666='AE_SOC_PT Display'!$B414)*(AnalysisResults!$S$2:$S$1666='AE_SOC_PT Display'!$C414),"")</f>
        <v>0</v>
      </c>
      <c r="H414" s="10" t="str" cm="1">
        <f t="array" ref="H414">_xlfn._xlws.FILTER(AnalysisResults!$U$2:$U$1666,(AnalysisResults!$E$2:$E$1666='AE_SOC_PT Display'!$D414)*(AnalysisResults!$I$2:$I$1666='AE_SOC_PT Display'!H$4)*(AnalysisResults!$O$2:$O$1666='AE_SOC_PT Display'!$B414)*(AnalysisResults!$S$2:$S$1666='AE_SOC_PT Display'!$C414),"")</f>
        <v>0</v>
      </c>
    </row>
    <row r="415" spans="2:8" x14ac:dyDescent="0.45">
      <c r="B415" s="9" t="str">
        <v>RENAL AND URINARY DISORDERS</v>
      </c>
      <c r="C415" s="9" t="str">
        <v>POLLAKIURIA</v>
      </c>
      <c r="D415" s="11" t="str">
        <v>Mth01_CatVar_ByGrp_pct</v>
      </c>
      <c r="E415" s="9" t="str" cm="1">
        <f t="array" ref="E415">_xlfn._xlws.FILTER(AnalysisMethods!$H$2:$H$31,AnalysisMethods!$E$2:$E$31='AE_SOC_PT Display'!D415,"")</f>
        <v>%</v>
      </c>
      <c r="F415" s="10" t="str" cm="1">
        <f t="array" ref="F415">_xlfn._xlws.FILTER(AnalysisResults!$U$2:$U$1666,(AnalysisResults!$E$2:$E$1666='AE_SOC_PT Display'!$D415)*(AnalysisResults!$I$2:$I$1666='AE_SOC_PT Display'!F$4)*(AnalysisResults!$O$2:$O$1666='AE_SOC_PT Display'!$B415)*(AnalysisResults!$S$2:$S$1666='AE_SOC_PT Display'!$C415),"")</f>
        <v>(  1.2)</v>
      </c>
      <c r="G415" s="10" t="str" cm="1">
        <f t="array" ref="G415">_xlfn._xlws.FILTER(AnalysisResults!$U$2:$U$1666,(AnalysisResults!$E$2:$E$1666='AE_SOC_PT Display'!$D415)*(AnalysisResults!$I$2:$I$1666='AE_SOC_PT Display'!G$4)*(AnalysisResults!$O$2:$O$1666='AE_SOC_PT Display'!$B415)*(AnalysisResults!$S$2:$S$1666='AE_SOC_PT Display'!$C415),"")</f>
        <v>(  0.0)</v>
      </c>
      <c r="H415" s="10" t="str" cm="1">
        <f t="array" ref="H415">_xlfn._xlws.FILTER(AnalysisResults!$U$2:$U$1666,(AnalysisResults!$E$2:$E$1666='AE_SOC_PT Display'!$D415)*(AnalysisResults!$I$2:$I$1666='AE_SOC_PT Display'!H$4)*(AnalysisResults!$O$2:$O$1666='AE_SOC_PT Display'!$B415)*(AnalysisResults!$S$2:$S$1666='AE_SOC_PT Display'!$C415),"")</f>
        <v>(  0.0)</v>
      </c>
    </row>
    <row r="416" spans="2:8" x14ac:dyDescent="0.45">
      <c r="B416" s="9" t="str">
        <v>REPRODUCTIVE SYSTEM AND BREAST DISORDERS</v>
      </c>
      <c r="C416" s="9" t="str">
        <v/>
      </c>
      <c r="D416" s="11" t="str">
        <v>Mth01_CatVar_ByGrp_n</v>
      </c>
      <c r="E416" s="9" t="str" cm="1">
        <f t="array" ref="E416">_xlfn._xlws.FILTER(AnalysisMethods!$H$2:$H$31,AnalysisMethods!$E$2:$E$31='AE_SOC_PT Display'!D416,"")</f>
        <v>n</v>
      </c>
      <c r="F416" s="10" t="str" cm="1">
        <f t="array" ref="F416">_xlfn._xlws.FILTER(AnalysisResults!$U$2:$U$1666,(AnalysisResults!$E$2:$E$1666='AE_SOC_PT Display'!$D416)*(AnalysisResults!$I$2:$I$1666='AE_SOC_PT Display'!F$4)*(AnalysisResults!$O$2:$O$1666='AE_SOC_PT Display'!$B416)*(AnalysisResults!$S$2:$S$1666='AE_SOC_PT Display'!$C416),"")</f>
        <v>2</v>
      </c>
      <c r="G416" s="10" t="str" cm="1">
        <f t="array" ref="G416">_xlfn._xlws.FILTER(AnalysisResults!$U$2:$U$1666,(AnalysisResults!$E$2:$E$1666='AE_SOC_PT Display'!$D416)*(AnalysisResults!$I$2:$I$1666='AE_SOC_PT Display'!G$4)*(AnalysisResults!$O$2:$O$1666='AE_SOC_PT Display'!$B416)*(AnalysisResults!$S$2:$S$1666='AE_SOC_PT Display'!$C416),"")</f>
        <v>0</v>
      </c>
      <c r="H416" s="10" t="str" cm="1">
        <f t="array" ref="H416">_xlfn._xlws.FILTER(AnalysisResults!$U$2:$U$1666,(AnalysisResults!$E$2:$E$1666='AE_SOC_PT Display'!$D416)*(AnalysisResults!$I$2:$I$1666='AE_SOC_PT Display'!H$4)*(AnalysisResults!$O$2:$O$1666='AE_SOC_PT Display'!$B416)*(AnalysisResults!$S$2:$S$1666='AE_SOC_PT Display'!$C416),"")</f>
        <v>1</v>
      </c>
    </row>
    <row r="417" spans="2:8" x14ac:dyDescent="0.45">
      <c r="B417" s="9" t="str">
        <v>REPRODUCTIVE SYSTEM AND BREAST DISORDERS</v>
      </c>
      <c r="C417" s="9" t="str">
        <v/>
      </c>
      <c r="D417" s="11" t="str">
        <v>Mth01_CatVar_ByGrp_pct</v>
      </c>
      <c r="E417" s="9" t="str" cm="1">
        <f t="array" ref="E417">_xlfn._xlws.FILTER(AnalysisMethods!$H$2:$H$31,AnalysisMethods!$E$2:$E$31='AE_SOC_PT Display'!D417,"")</f>
        <v>%</v>
      </c>
      <c r="F417" s="10" t="str" cm="1">
        <f t="array" ref="F417">_xlfn._xlws.FILTER(AnalysisResults!$U$2:$U$1666,(AnalysisResults!$E$2:$E$1666='AE_SOC_PT Display'!$D417)*(AnalysisResults!$I$2:$I$1666='AE_SOC_PT Display'!F$4)*(AnalysisResults!$O$2:$O$1666='AE_SOC_PT Display'!$B417)*(AnalysisResults!$S$2:$S$1666='AE_SOC_PT Display'!$C417),"")</f>
        <v>(  2.3)</v>
      </c>
      <c r="G417" s="10" t="str" cm="1">
        <f t="array" ref="G417">_xlfn._xlws.FILTER(AnalysisResults!$U$2:$U$1666,(AnalysisResults!$E$2:$E$1666='AE_SOC_PT Display'!$D417)*(AnalysisResults!$I$2:$I$1666='AE_SOC_PT Display'!G$4)*(AnalysisResults!$O$2:$O$1666='AE_SOC_PT Display'!$B417)*(AnalysisResults!$S$2:$S$1666='AE_SOC_PT Display'!$C417),"")</f>
        <v>(  0.0)</v>
      </c>
      <c r="H417" s="10" t="str" cm="1">
        <f t="array" ref="H417">_xlfn._xlws.FILTER(AnalysisResults!$U$2:$U$1666,(AnalysisResults!$E$2:$E$1666='AE_SOC_PT Display'!$D417)*(AnalysisResults!$I$2:$I$1666='AE_SOC_PT Display'!H$4)*(AnalysisResults!$O$2:$O$1666='AE_SOC_PT Display'!$B417)*(AnalysisResults!$S$2:$S$1666='AE_SOC_PT Display'!$C417),"")</f>
        <v>(  1.2)</v>
      </c>
    </row>
    <row r="418" spans="2:8" x14ac:dyDescent="0.45">
      <c r="B418" s="9" t="str">
        <v>REPRODUCTIVE SYSTEM AND BREAST DISORDERS</v>
      </c>
      <c r="C418" s="9" t="str">
        <v>BENIGN PROSTATIC HYPERPLASIA</v>
      </c>
      <c r="D418" s="11" t="str">
        <v>Mth01_CatVar_ByGrp_n</v>
      </c>
      <c r="E418" s="9" t="str" cm="1">
        <f t="array" ref="E418">_xlfn._xlws.FILTER(AnalysisMethods!$H$2:$H$31,AnalysisMethods!$E$2:$E$31='AE_SOC_PT Display'!D418,"")</f>
        <v>n</v>
      </c>
      <c r="F418" s="10" t="str" cm="1">
        <f t="array" ref="F418">_xlfn._xlws.FILTER(AnalysisResults!$U$2:$U$1666,(AnalysisResults!$E$2:$E$1666='AE_SOC_PT Display'!$D418)*(AnalysisResults!$I$2:$I$1666='AE_SOC_PT Display'!F$4)*(AnalysisResults!$O$2:$O$1666='AE_SOC_PT Display'!$B418)*(AnalysisResults!$S$2:$S$1666='AE_SOC_PT Display'!$C418),"")</f>
        <v>1</v>
      </c>
      <c r="G418" s="10" t="str" cm="1">
        <f t="array" ref="G418">_xlfn._xlws.FILTER(AnalysisResults!$U$2:$U$1666,(AnalysisResults!$E$2:$E$1666='AE_SOC_PT Display'!$D418)*(AnalysisResults!$I$2:$I$1666='AE_SOC_PT Display'!G$4)*(AnalysisResults!$O$2:$O$1666='AE_SOC_PT Display'!$B418)*(AnalysisResults!$S$2:$S$1666='AE_SOC_PT Display'!$C418),"")</f>
        <v>0</v>
      </c>
      <c r="H418" s="10" t="str" cm="1">
        <f t="array" ref="H418">_xlfn._xlws.FILTER(AnalysisResults!$U$2:$U$1666,(AnalysisResults!$E$2:$E$1666='AE_SOC_PT Display'!$D418)*(AnalysisResults!$I$2:$I$1666='AE_SOC_PT Display'!H$4)*(AnalysisResults!$O$2:$O$1666='AE_SOC_PT Display'!$B418)*(AnalysisResults!$S$2:$S$1666='AE_SOC_PT Display'!$C418),"")</f>
        <v>1</v>
      </c>
    </row>
    <row r="419" spans="2:8" x14ac:dyDescent="0.45">
      <c r="B419" s="9" t="str">
        <v>REPRODUCTIVE SYSTEM AND BREAST DISORDERS</v>
      </c>
      <c r="C419" s="9" t="str">
        <v>BENIGN PROSTATIC HYPERPLASIA</v>
      </c>
      <c r="D419" s="11" t="str">
        <v>Mth01_CatVar_ByGrp_pct</v>
      </c>
      <c r="E419" s="9" t="str" cm="1">
        <f t="array" ref="E419">_xlfn._xlws.FILTER(AnalysisMethods!$H$2:$H$31,AnalysisMethods!$E$2:$E$31='AE_SOC_PT Display'!D419,"")</f>
        <v>%</v>
      </c>
      <c r="F419" s="10" t="str" cm="1">
        <f t="array" ref="F419">_xlfn._xlws.FILTER(AnalysisResults!$U$2:$U$1666,(AnalysisResults!$E$2:$E$1666='AE_SOC_PT Display'!$D419)*(AnalysisResults!$I$2:$I$1666='AE_SOC_PT Display'!F$4)*(AnalysisResults!$O$2:$O$1666='AE_SOC_PT Display'!$B419)*(AnalysisResults!$S$2:$S$1666='AE_SOC_PT Display'!$C419),"")</f>
        <v>(  1.2)</v>
      </c>
      <c r="G419" s="10" t="str" cm="1">
        <f t="array" ref="G419">_xlfn._xlws.FILTER(AnalysisResults!$U$2:$U$1666,(AnalysisResults!$E$2:$E$1666='AE_SOC_PT Display'!$D419)*(AnalysisResults!$I$2:$I$1666='AE_SOC_PT Display'!G$4)*(AnalysisResults!$O$2:$O$1666='AE_SOC_PT Display'!$B419)*(AnalysisResults!$S$2:$S$1666='AE_SOC_PT Display'!$C419),"")</f>
        <v>(  0.0)</v>
      </c>
      <c r="H419" s="10" t="str" cm="1">
        <f t="array" ref="H419">_xlfn._xlws.FILTER(AnalysisResults!$U$2:$U$1666,(AnalysisResults!$E$2:$E$1666='AE_SOC_PT Display'!$D419)*(AnalysisResults!$I$2:$I$1666='AE_SOC_PT Display'!H$4)*(AnalysisResults!$O$2:$O$1666='AE_SOC_PT Display'!$B419)*(AnalysisResults!$S$2:$S$1666='AE_SOC_PT Display'!$C419),"")</f>
        <v>(  1.2)</v>
      </c>
    </row>
    <row r="420" spans="2:8" x14ac:dyDescent="0.45">
      <c r="B420" s="9" t="str">
        <v>REPRODUCTIVE SYSTEM AND BREAST DISORDERS</v>
      </c>
      <c r="C420" s="9" t="str">
        <v>PELVIC PAIN</v>
      </c>
      <c r="D420" s="11" t="str">
        <v>Mth01_CatVar_ByGrp_n</v>
      </c>
      <c r="E420" s="9" t="str" cm="1">
        <f t="array" ref="E420">_xlfn._xlws.FILTER(AnalysisMethods!$H$2:$H$31,AnalysisMethods!$E$2:$E$31='AE_SOC_PT Display'!D420,"")</f>
        <v>n</v>
      </c>
      <c r="F420" s="10" t="str" cm="1">
        <f t="array" ref="F420">_xlfn._xlws.FILTER(AnalysisResults!$U$2:$U$1666,(AnalysisResults!$E$2:$E$1666='AE_SOC_PT Display'!$D420)*(AnalysisResults!$I$2:$I$1666='AE_SOC_PT Display'!F$4)*(AnalysisResults!$O$2:$O$1666='AE_SOC_PT Display'!$B420)*(AnalysisResults!$S$2:$S$1666='AE_SOC_PT Display'!$C420),"")</f>
        <v>1</v>
      </c>
      <c r="G420" s="10" t="str" cm="1">
        <f t="array" ref="G420">_xlfn._xlws.FILTER(AnalysisResults!$U$2:$U$1666,(AnalysisResults!$E$2:$E$1666='AE_SOC_PT Display'!$D420)*(AnalysisResults!$I$2:$I$1666='AE_SOC_PT Display'!G$4)*(AnalysisResults!$O$2:$O$1666='AE_SOC_PT Display'!$B420)*(AnalysisResults!$S$2:$S$1666='AE_SOC_PT Display'!$C420),"")</f>
        <v>0</v>
      </c>
      <c r="H420" s="10" t="str" cm="1">
        <f t="array" ref="H420">_xlfn._xlws.FILTER(AnalysisResults!$U$2:$U$1666,(AnalysisResults!$E$2:$E$1666='AE_SOC_PT Display'!$D420)*(AnalysisResults!$I$2:$I$1666='AE_SOC_PT Display'!H$4)*(AnalysisResults!$O$2:$O$1666='AE_SOC_PT Display'!$B420)*(AnalysisResults!$S$2:$S$1666='AE_SOC_PT Display'!$C420),"")</f>
        <v>0</v>
      </c>
    </row>
    <row r="421" spans="2:8" x14ac:dyDescent="0.45">
      <c r="B421" s="9" t="str">
        <v>REPRODUCTIVE SYSTEM AND BREAST DISORDERS</v>
      </c>
      <c r="C421" s="9" t="str">
        <v>PELVIC PAIN</v>
      </c>
      <c r="D421" s="11" t="str">
        <v>Mth01_CatVar_ByGrp_pct</v>
      </c>
      <c r="E421" s="9" t="str" cm="1">
        <f t="array" ref="E421">_xlfn._xlws.FILTER(AnalysisMethods!$H$2:$H$31,AnalysisMethods!$E$2:$E$31='AE_SOC_PT Display'!D421,"")</f>
        <v>%</v>
      </c>
      <c r="F421" s="10" t="str" cm="1">
        <f t="array" ref="F421">_xlfn._xlws.FILTER(AnalysisResults!$U$2:$U$1666,(AnalysisResults!$E$2:$E$1666='AE_SOC_PT Display'!$D421)*(AnalysisResults!$I$2:$I$1666='AE_SOC_PT Display'!F$4)*(AnalysisResults!$O$2:$O$1666='AE_SOC_PT Display'!$B421)*(AnalysisResults!$S$2:$S$1666='AE_SOC_PT Display'!$C421),"")</f>
        <v>(  1.2)</v>
      </c>
      <c r="G421" s="10" t="str" cm="1">
        <f t="array" ref="G421">_xlfn._xlws.FILTER(AnalysisResults!$U$2:$U$1666,(AnalysisResults!$E$2:$E$1666='AE_SOC_PT Display'!$D421)*(AnalysisResults!$I$2:$I$1666='AE_SOC_PT Display'!G$4)*(AnalysisResults!$O$2:$O$1666='AE_SOC_PT Display'!$B421)*(AnalysisResults!$S$2:$S$1666='AE_SOC_PT Display'!$C421),"")</f>
        <v>(  0.0)</v>
      </c>
      <c r="H421" s="10" t="str" cm="1">
        <f t="array" ref="H421">_xlfn._xlws.FILTER(AnalysisResults!$U$2:$U$1666,(AnalysisResults!$E$2:$E$1666='AE_SOC_PT Display'!$D421)*(AnalysisResults!$I$2:$I$1666='AE_SOC_PT Display'!H$4)*(AnalysisResults!$O$2:$O$1666='AE_SOC_PT Display'!$B421)*(AnalysisResults!$S$2:$S$1666='AE_SOC_PT Display'!$C421),"")</f>
        <v>(  0.0)</v>
      </c>
    </row>
    <row r="422" spans="2:8" x14ac:dyDescent="0.45">
      <c r="B422" s="9" t="str">
        <v>RESPIRATORY, THORACIC AND MEDIASTINAL DISORDERS</v>
      </c>
      <c r="C422" s="9" t="str">
        <v/>
      </c>
      <c r="D422" s="11" t="str">
        <v>Mth01_CatVar_ByGrp_n</v>
      </c>
      <c r="E422" s="9" t="str" cm="1">
        <f t="array" ref="E422">_xlfn._xlws.FILTER(AnalysisMethods!$H$2:$H$31,AnalysisMethods!$E$2:$E$31='AE_SOC_PT Display'!D422,"")</f>
        <v>n</v>
      </c>
      <c r="F422" s="10" t="str" cm="1">
        <f t="array" ref="F422">_xlfn._xlws.FILTER(AnalysisResults!$U$2:$U$1666,(AnalysisResults!$E$2:$E$1666='AE_SOC_PT Display'!$D422)*(AnalysisResults!$I$2:$I$1666='AE_SOC_PT Display'!F$4)*(AnalysisResults!$O$2:$O$1666='AE_SOC_PT Display'!$B422)*(AnalysisResults!$S$2:$S$1666='AE_SOC_PT Display'!$C422),"")</f>
        <v>8</v>
      </c>
      <c r="G422" s="10" t="str" cm="1">
        <f t="array" ref="G422">_xlfn._xlws.FILTER(AnalysisResults!$U$2:$U$1666,(AnalysisResults!$E$2:$E$1666='AE_SOC_PT Display'!$D422)*(AnalysisResults!$I$2:$I$1666='AE_SOC_PT Display'!G$4)*(AnalysisResults!$O$2:$O$1666='AE_SOC_PT Display'!$B422)*(AnalysisResults!$S$2:$S$1666='AE_SOC_PT Display'!$C422),"")</f>
        <v>9</v>
      </c>
      <c r="H422" s="10" t="str" cm="1">
        <f t="array" ref="H422">_xlfn._xlws.FILTER(AnalysisResults!$U$2:$U$1666,(AnalysisResults!$E$2:$E$1666='AE_SOC_PT Display'!$D422)*(AnalysisResults!$I$2:$I$1666='AE_SOC_PT Display'!H$4)*(AnalysisResults!$O$2:$O$1666='AE_SOC_PT Display'!$B422)*(AnalysisResults!$S$2:$S$1666='AE_SOC_PT Display'!$C422),"")</f>
        <v>10</v>
      </c>
    </row>
    <row r="423" spans="2:8" x14ac:dyDescent="0.45">
      <c r="B423" s="9" t="str">
        <v>RESPIRATORY, THORACIC AND MEDIASTINAL DISORDERS</v>
      </c>
      <c r="C423" s="9" t="str">
        <v/>
      </c>
      <c r="D423" s="11" t="str">
        <v>Mth01_CatVar_ByGrp_pct</v>
      </c>
      <c r="E423" s="9" t="str" cm="1">
        <f t="array" ref="E423">_xlfn._xlws.FILTER(AnalysisMethods!$H$2:$H$31,AnalysisMethods!$E$2:$E$31='AE_SOC_PT Display'!D423,"")</f>
        <v>%</v>
      </c>
      <c r="F423" s="10" t="str" cm="1">
        <f t="array" ref="F423">_xlfn._xlws.FILTER(AnalysisResults!$U$2:$U$1666,(AnalysisResults!$E$2:$E$1666='AE_SOC_PT Display'!$D423)*(AnalysisResults!$I$2:$I$1666='AE_SOC_PT Display'!F$4)*(AnalysisResults!$O$2:$O$1666='AE_SOC_PT Display'!$B423)*(AnalysisResults!$S$2:$S$1666='AE_SOC_PT Display'!$C423),"")</f>
        <v>(  9.3)</v>
      </c>
      <c r="G423" s="10" t="str" cm="1">
        <f t="array" ref="G423">_xlfn._xlws.FILTER(AnalysisResults!$U$2:$U$1666,(AnalysisResults!$E$2:$E$1666='AE_SOC_PT Display'!$D423)*(AnalysisResults!$I$2:$I$1666='AE_SOC_PT Display'!G$4)*(AnalysisResults!$O$2:$O$1666='AE_SOC_PT Display'!$B423)*(AnalysisResults!$S$2:$S$1666='AE_SOC_PT Display'!$C423),"")</f>
        <v>( 10.7)</v>
      </c>
      <c r="H423" s="10" t="str" cm="1">
        <f t="array" ref="H423">_xlfn._xlws.FILTER(AnalysisResults!$U$2:$U$1666,(AnalysisResults!$E$2:$E$1666='AE_SOC_PT Display'!$D423)*(AnalysisResults!$I$2:$I$1666='AE_SOC_PT Display'!H$4)*(AnalysisResults!$O$2:$O$1666='AE_SOC_PT Display'!$B423)*(AnalysisResults!$S$2:$S$1666='AE_SOC_PT Display'!$C423),"")</f>
        <v>( 11.9)</v>
      </c>
    </row>
    <row r="424" spans="2:8" x14ac:dyDescent="0.45">
      <c r="B424" s="9" t="str">
        <v>RESPIRATORY, THORACIC AND MEDIASTINAL DISORDERS</v>
      </c>
      <c r="C424" s="9" t="str">
        <v>ALLERGIC GRANULOMATOUS ANGIITIS</v>
      </c>
      <c r="D424" s="11" t="str">
        <v>Mth01_CatVar_ByGrp_n</v>
      </c>
      <c r="E424" s="9" t="str" cm="1">
        <f t="array" ref="E424">_xlfn._xlws.FILTER(AnalysisMethods!$H$2:$H$31,AnalysisMethods!$E$2:$E$31='AE_SOC_PT Display'!D424,"")</f>
        <v>n</v>
      </c>
      <c r="F424" s="10" t="str" cm="1">
        <f t="array" ref="F424">_xlfn._xlws.FILTER(AnalysisResults!$U$2:$U$1666,(AnalysisResults!$E$2:$E$1666='AE_SOC_PT Display'!$D424)*(AnalysisResults!$I$2:$I$1666='AE_SOC_PT Display'!F$4)*(AnalysisResults!$O$2:$O$1666='AE_SOC_PT Display'!$B424)*(AnalysisResults!$S$2:$S$1666='AE_SOC_PT Display'!$C424),"")</f>
        <v>0</v>
      </c>
      <c r="G424" s="10" t="str" cm="1">
        <f t="array" ref="G424">_xlfn._xlws.FILTER(AnalysisResults!$U$2:$U$1666,(AnalysisResults!$E$2:$E$1666='AE_SOC_PT Display'!$D424)*(AnalysisResults!$I$2:$I$1666='AE_SOC_PT Display'!G$4)*(AnalysisResults!$O$2:$O$1666='AE_SOC_PT Display'!$B424)*(AnalysisResults!$S$2:$S$1666='AE_SOC_PT Display'!$C424),"")</f>
        <v>0</v>
      </c>
      <c r="H424" s="10" t="str" cm="1">
        <f t="array" ref="H424">_xlfn._xlws.FILTER(AnalysisResults!$U$2:$U$1666,(AnalysisResults!$E$2:$E$1666='AE_SOC_PT Display'!$D424)*(AnalysisResults!$I$2:$I$1666='AE_SOC_PT Display'!H$4)*(AnalysisResults!$O$2:$O$1666='AE_SOC_PT Display'!$B424)*(AnalysisResults!$S$2:$S$1666='AE_SOC_PT Display'!$C424),"")</f>
        <v>1</v>
      </c>
    </row>
    <row r="425" spans="2:8" x14ac:dyDescent="0.45">
      <c r="B425" s="9" t="str">
        <v>RESPIRATORY, THORACIC AND MEDIASTINAL DISORDERS</v>
      </c>
      <c r="C425" s="9" t="str">
        <v>ALLERGIC GRANULOMATOUS ANGIITIS</v>
      </c>
      <c r="D425" s="11" t="str">
        <v>Mth01_CatVar_ByGrp_pct</v>
      </c>
      <c r="E425" s="9" t="str" cm="1">
        <f t="array" ref="E425">_xlfn._xlws.FILTER(AnalysisMethods!$H$2:$H$31,AnalysisMethods!$E$2:$E$31='AE_SOC_PT Display'!D425,"")</f>
        <v>%</v>
      </c>
      <c r="F425" s="10" t="str" cm="1">
        <f t="array" ref="F425">_xlfn._xlws.FILTER(AnalysisResults!$U$2:$U$1666,(AnalysisResults!$E$2:$E$1666='AE_SOC_PT Display'!$D425)*(AnalysisResults!$I$2:$I$1666='AE_SOC_PT Display'!F$4)*(AnalysisResults!$O$2:$O$1666='AE_SOC_PT Display'!$B425)*(AnalysisResults!$S$2:$S$1666='AE_SOC_PT Display'!$C425),"")</f>
        <v>(  0.0)</v>
      </c>
      <c r="G425" s="10" t="str" cm="1">
        <f t="array" ref="G425">_xlfn._xlws.FILTER(AnalysisResults!$U$2:$U$1666,(AnalysisResults!$E$2:$E$1666='AE_SOC_PT Display'!$D425)*(AnalysisResults!$I$2:$I$1666='AE_SOC_PT Display'!G$4)*(AnalysisResults!$O$2:$O$1666='AE_SOC_PT Display'!$B425)*(AnalysisResults!$S$2:$S$1666='AE_SOC_PT Display'!$C425),"")</f>
        <v>(  0.0)</v>
      </c>
      <c r="H425" s="10" t="str" cm="1">
        <f t="array" ref="H425">_xlfn._xlws.FILTER(AnalysisResults!$U$2:$U$1666,(AnalysisResults!$E$2:$E$1666='AE_SOC_PT Display'!$D425)*(AnalysisResults!$I$2:$I$1666='AE_SOC_PT Display'!H$4)*(AnalysisResults!$O$2:$O$1666='AE_SOC_PT Display'!$B425)*(AnalysisResults!$S$2:$S$1666='AE_SOC_PT Display'!$C425),"")</f>
        <v>(  1.2)</v>
      </c>
    </row>
    <row r="426" spans="2:8" x14ac:dyDescent="0.45">
      <c r="B426" s="9" t="str">
        <v>RESPIRATORY, THORACIC AND MEDIASTINAL DISORDERS</v>
      </c>
      <c r="C426" s="9" t="str">
        <v>COUGH</v>
      </c>
      <c r="D426" s="11" t="str">
        <v>Mth01_CatVar_ByGrp_n</v>
      </c>
      <c r="E426" s="9" t="str" cm="1">
        <f t="array" ref="E426">_xlfn._xlws.FILTER(AnalysisMethods!$H$2:$H$31,AnalysisMethods!$E$2:$E$31='AE_SOC_PT Display'!D426,"")</f>
        <v>n</v>
      </c>
      <c r="F426" s="10" t="str" cm="1">
        <f t="array" ref="F426">_xlfn._xlws.FILTER(AnalysisResults!$U$2:$U$1666,(AnalysisResults!$E$2:$E$1666='AE_SOC_PT Display'!$D426)*(AnalysisResults!$I$2:$I$1666='AE_SOC_PT Display'!F$4)*(AnalysisResults!$O$2:$O$1666='AE_SOC_PT Display'!$B426)*(AnalysisResults!$S$2:$S$1666='AE_SOC_PT Display'!$C426),"")</f>
        <v>1</v>
      </c>
      <c r="G426" s="10" t="str" cm="1">
        <f t="array" ref="G426">_xlfn._xlws.FILTER(AnalysisResults!$U$2:$U$1666,(AnalysisResults!$E$2:$E$1666='AE_SOC_PT Display'!$D426)*(AnalysisResults!$I$2:$I$1666='AE_SOC_PT Display'!G$4)*(AnalysisResults!$O$2:$O$1666='AE_SOC_PT Display'!$B426)*(AnalysisResults!$S$2:$S$1666='AE_SOC_PT Display'!$C426),"")</f>
        <v>5</v>
      </c>
      <c r="H426" s="10" t="str" cm="1">
        <f t="array" ref="H426">_xlfn._xlws.FILTER(AnalysisResults!$U$2:$U$1666,(AnalysisResults!$E$2:$E$1666='AE_SOC_PT Display'!$D426)*(AnalysisResults!$I$2:$I$1666='AE_SOC_PT Display'!H$4)*(AnalysisResults!$O$2:$O$1666='AE_SOC_PT Display'!$B426)*(AnalysisResults!$S$2:$S$1666='AE_SOC_PT Display'!$C426),"")</f>
        <v>5</v>
      </c>
    </row>
    <row r="427" spans="2:8" x14ac:dyDescent="0.45">
      <c r="B427" s="9" t="str">
        <v>RESPIRATORY, THORACIC AND MEDIASTINAL DISORDERS</v>
      </c>
      <c r="C427" s="9" t="str">
        <v>COUGH</v>
      </c>
      <c r="D427" s="11" t="str">
        <v>Mth01_CatVar_ByGrp_pct</v>
      </c>
      <c r="E427" s="9" t="str" cm="1">
        <f t="array" ref="E427">_xlfn._xlws.FILTER(AnalysisMethods!$H$2:$H$31,AnalysisMethods!$E$2:$E$31='AE_SOC_PT Display'!D427,"")</f>
        <v>%</v>
      </c>
      <c r="F427" s="10" t="str" cm="1">
        <f t="array" ref="F427">_xlfn._xlws.FILTER(AnalysisResults!$U$2:$U$1666,(AnalysisResults!$E$2:$E$1666='AE_SOC_PT Display'!$D427)*(AnalysisResults!$I$2:$I$1666='AE_SOC_PT Display'!F$4)*(AnalysisResults!$O$2:$O$1666='AE_SOC_PT Display'!$B427)*(AnalysisResults!$S$2:$S$1666='AE_SOC_PT Display'!$C427),"")</f>
        <v>(  1.2)</v>
      </c>
      <c r="G427" s="10" t="str" cm="1">
        <f t="array" ref="G427">_xlfn._xlws.FILTER(AnalysisResults!$U$2:$U$1666,(AnalysisResults!$E$2:$E$1666='AE_SOC_PT Display'!$D427)*(AnalysisResults!$I$2:$I$1666='AE_SOC_PT Display'!G$4)*(AnalysisResults!$O$2:$O$1666='AE_SOC_PT Display'!$B427)*(AnalysisResults!$S$2:$S$1666='AE_SOC_PT Display'!$C427),"")</f>
        <v>(  6.0)</v>
      </c>
      <c r="H427" s="10" t="str" cm="1">
        <f t="array" ref="H427">_xlfn._xlws.FILTER(AnalysisResults!$U$2:$U$1666,(AnalysisResults!$E$2:$E$1666='AE_SOC_PT Display'!$D427)*(AnalysisResults!$I$2:$I$1666='AE_SOC_PT Display'!H$4)*(AnalysisResults!$O$2:$O$1666='AE_SOC_PT Display'!$B427)*(AnalysisResults!$S$2:$S$1666='AE_SOC_PT Display'!$C427),"")</f>
        <v>(  6.0)</v>
      </c>
    </row>
    <row r="428" spans="2:8" x14ac:dyDescent="0.45">
      <c r="B428" s="9" t="str">
        <v>RESPIRATORY, THORACIC AND MEDIASTINAL DISORDERS</v>
      </c>
      <c r="C428" s="9" t="str">
        <v>DYSPHONIA</v>
      </c>
      <c r="D428" s="11" t="str">
        <v>Mth01_CatVar_ByGrp_n</v>
      </c>
      <c r="E428" s="9" t="str" cm="1">
        <f t="array" ref="E428">_xlfn._xlws.FILTER(AnalysisMethods!$H$2:$H$31,AnalysisMethods!$E$2:$E$31='AE_SOC_PT Display'!D428,"")</f>
        <v>n</v>
      </c>
      <c r="F428" s="10" t="str" cm="1">
        <f t="array" ref="F428">_xlfn._xlws.FILTER(AnalysisResults!$U$2:$U$1666,(AnalysisResults!$E$2:$E$1666='AE_SOC_PT Display'!$D428)*(AnalysisResults!$I$2:$I$1666='AE_SOC_PT Display'!F$4)*(AnalysisResults!$O$2:$O$1666='AE_SOC_PT Display'!$B428)*(AnalysisResults!$S$2:$S$1666='AE_SOC_PT Display'!$C428),"")</f>
        <v>0</v>
      </c>
      <c r="G428" s="10" t="str" cm="1">
        <f t="array" ref="G428">_xlfn._xlws.FILTER(AnalysisResults!$U$2:$U$1666,(AnalysisResults!$E$2:$E$1666='AE_SOC_PT Display'!$D428)*(AnalysisResults!$I$2:$I$1666='AE_SOC_PT Display'!G$4)*(AnalysisResults!$O$2:$O$1666='AE_SOC_PT Display'!$B428)*(AnalysisResults!$S$2:$S$1666='AE_SOC_PT Display'!$C428),"")</f>
        <v>1</v>
      </c>
      <c r="H428" s="10" t="str" cm="1">
        <f t="array" ref="H428">_xlfn._xlws.FILTER(AnalysisResults!$U$2:$U$1666,(AnalysisResults!$E$2:$E$1666='AE_SOC_PT Display'!$D428)*(AnalysisResults!$I$2:$I$1666='AE_SOC_PT Display'!H$4)*(AnalysisResults!$O$2:$O$1666='AE_SOC_PT Display'!$B428)*(AnalysisResults!$S$2:$S$1666='AE_SOC_PT Display'!$C428),"")</f>
        <v>0</v>
      </c>
    </row>
    <row r="429" spans="2:8" x14ac:dyDescent="0.45">
      <c r="B429" s="9" t="str">
        <v>RESPIRATORY, THORACIC AND MEDIASTINAL DISORDERS</v>
      </c>
      <c r="C429" s="9" t="str">
        <v>DYSPHONIA</v>
      </c>
      <c r="D429" s="11" t="str">
        <v>Mth01_CatVar_ByGrp_pct</v>
      </c>
      <c r="E429" s="9" t="str" cm="1">
        <f t="array" ref="E429">_xlfn._xlws.FILTER(AnalysisMethods!$H$2:$H$31,AnalysisMethods!$E$2:$E$31='AE_SOC_PT Display'!D429,"")</f>
        <v>%</v>
      </c>
      <c r="F429" s="10" t="str" cm="1">
        <f t="array" ref="F429">_xlfn._xlws.FILTER(AnalysisResults!$U$2:$U$1666,(AnalysisResults!$E$2:$E$1666='AE_SOC_PT Display'!$D429)*(AnalysisResults!$I$2:$I$1666='AE_SOC_PT Display'!F$4)*(AnalysisResults!$O$2:$O$1666='AE_SOC_PT Display'!$B429)*(AnalysisResults!$S$2:$S$1666='AE_SOC_PT Display'!$C429),"")</f>
        <v>(  0.0)</v>
      </c>
      <c r="G429" s="10" t="str" cm="1">
        <f t="array" ref="G429">_xlfn._xlws.FILTER(AnalysisResults!$U$2:$U$1666,(AnalysisResults!$E$2:$E$1666='AE_SOC_PT Display'!$D429)*(AnalysisResults!$I$2:$I$1666='AE_SOC_PT Display'!G$4)*(AnalysisResults!$O$2:$O$1666='AE_SOC_PT Display'!$B429)*(AnalysisResults!$S$2:$S$1666='AE_SOC_PT Display'!$C429),"")</f>
        <v>(  1.2)</v>
      </c>
      <c r="H429" s="10" t="str" cm="1">
        <f t="array" ref="H429">_xlfn._xlws.FILTER(AnalysisResults!$U$2:$U$1666,(AnalysisResults!$E$2:$E$1666='AE_SOC_PT Display'!$D429)*(AnalysisResults!$I$2:$I$1666='AE_SOC_PT Display'!H$4)*(AnalysisResults!$O$2:$O$1666='AE_SOC_PT Display'!$B429)*(AnalysisResults!$S$2:$S$1666='AE_SOC_PT Display'!$C429),"")</f>
        <v>(  0.0)</v>
      </c>
    </row>
    <row r="430" spans="2:8" x14ac:dyDescent="0.45">
      <c r="B430" s="9" t="str">
        <v>RESPIRATORY, THORACIC AND MEDIASTINAL DISORDERS</v>
      </c>
      <c r="C430" s="9" t="str">
        <v>DYSPNOEA</v>
      </c>
      <c r="D430" s="11" t="str">
        <v>Mth01_CatVar_ByGrp_n</v>
      </c>
      <c r="E430" s="9" t="str" cm="1">
        <f t="array" ref="E430">_xlfn._xlws.FILTER(AnalysisMethods!$H$2:$H$31,AnalysisMethods!$E$2:$E$31='AE_SOC_PT Display'!D430,"")</f>
        <v>n</v>
      </c>
      <c r="F430" s="10" t="str" cm="1">
        <f t="array" ref="F430">_xlfn._xlws.FILTER(AnalysisResults!$U$2:$U$1666,(AnalysisResults!$E$2:$E$1666='AE_SOC_PT Display'!$D430)*(AnalysisResults!$I$2:$I$1666='AE_SOC_PT Display'!F$4)*(AnalysisResults!$O$2:$O$1666='AE_SOC_PT Display'!$B430)*(AnalysisResults!$S$2:$S$1666='AE_SOC_PT Display'!$C430),"")</f>
        <v>1</v>
      </c>
      <c r="G430" s="10" t="str" cm="1">
        <f t="array" ref="G430">_xlfn._xlws.FILTER(AnalysisResults!$U$2:$U$1666,(AnalysisResults!$E$2:$E$1666='AE_SOC_PT Display'!$D430)*(AnalysisResults!$I$2:$I$1666='AE_SOC_PT Display'!G$4)*(AnalysisResults!$O$2:$O$1666='AE_SOC_PT Display'!$B430)*(AnalysisResults!$S$2:$S$1666='AE_SOC_PT Display'!$C430),"")</f>
        <v>1</v>
      </c>
      <c r="H430" s="10" t="str" cm="1">
        <f t="array" ref="H430">_xlfn._xlws.FILTER(AnalysisResults!$U$2:$U$1666,(AnalysisResults!$E$2:$E$1666='AE_SOC_PT Display'!$D430)*(AnalysisResults!$I$2:$I$1666='AE_SOC_PT Display'!H$4)*(AnalysisResults!$O$2:$O$1666='AE_SOC_PT Display'!$B430)*(AnalysisResults!$S$2:$S$1666='AE_SOC_PT Display'!$C430),"")</f>
        <v>1</v>
      </c>
    </row>
    <row r="431" spans="2:8" x14ac:dyDescent="0.45">
      <c r="B431" s="9" t="str">
        <v>RESPIRATORY, THORACIC AND MEDIASTINAL DISORDERS</v>
      </c>
      <c r="C431" s="9" t="str">
        <v>DYSPNOEA</v>
      </c>
      <c r="D431" s="11" t="str">
        <v>Mth01_CatVar_ByGrp_pct</v>
      </c>
      <c r="E431" s="9" t="str" cm="1">
        <f t="array" ref="E431">_xlfn._xlws.FILTER(AnalysisMethods!$H$2:$H$31,AnalysisMethods!$E$2:$E$31='AE_SOC_PT Display'!D431,"")</f>
        <v>%</v>
      </c>
      <c r="F431" s="10" t="str" cm="1">
        <f t="array" ref="F431">_xlfn._xlws.FILTER(AnalysisResults!$U$2:$U$1666,(AnalysisResults!$E$2:$E$1666='AE_SOC_PT Display'!$D431)*(AnalysisResults!$I$2:$I$1666='AE_SOC_PT Display'!F$4)*(AnalysisResults!$O$2:$O$1666='AE_SOC_PT Display'!$B431)*(AnalysisResults!$S$2:$S$1666='AE_SOC_PT Display'!$C431),"")</f>
        <v>(  1.2)</v>
      </c>
      <c r="G431" s="10" t="str" cm="1">
        <f t="array" ref="G431">_xlfn._xlws.FILTER(AnalysisResults!$U$2:$U$1666,(AnalysisResults!$E$2:$E$1666='AE_SOC_PT Display'!$D431)*(AnalysisResults!$I$2:$I$1666='AE_SOC_PT Display'!G$4)*(AnalysisResults!$O$2:$O$1666='AE_SOC_PT Display'!$B431)*(AnalysisResults!$S$2:$S$1666='AE_SOC_PT Display'!$C431),"")</f>
        <v>(  1.2)</v>
      </c>
      <c r="H431" s="10" t="str" cm="1">
        <f t="array" ref="H431">_xlfn._xlws.FILTER(AnalysisResults!$U$2:$U$1666,(AnalysisResults!$E$2:$E$1666='AE_SOC_PT Display'!$D431)*(AnalysisResults!$I$2:$I$1666='AE_SOC_PT Display'!H$4)*(AnalysisResults!$O$2:$O$1666='AE_SOC_PT Display'!$B431)*(AnalysisResults!$S$2:$S$1666='AE_SOC_PT Display'!$C431),"")</f>
        <v>(  1.2)</v>
      </c>
    </row>
    <row r="432" spans="2:8" x14ac:dyDescent="0.45">
      <c r="B432" s="9" t="str">
        <v>RESPIRATORY, THORACIC AND MEDIASTINAL DISORDERS</v>
      </c>
      <c r="C432" s="9" t="str">
        <v>EMPHYSEMA</v>
      </c>
      <c r="D432" s="11" t="str">
        <v>Mth01_CatVar_ByGrp_n</v>
      </c>
      <c r="E432" s="9" t="str" cm="1">
        <f t="array" ref="E432">_xlfn._xlws.FILTER(AnalysisMethods!$H$2:$H$31,AnalysisMethods!$E$2:$E$31='AE_SOC_PT Display'!D432,"")</f>
        <v>n</v>
      </c>
      <c r="F432" s="10" t="str" cm="1">
        <f t="array" ref="F432">_xlfn._xlws.FILTER(AnalysisResults!$U$2:$U$1666,(AnalysisResults!$E$2:$E$1666='AE_SOC_PT Display'!$D432)*(AnalysisResults!$I$2:$I$1666='AE_SOC_PT Display'!F$4)*(AnalysisResults!$O$2:$O$1666='AE_SOC_PT Display'!$B432)*(AnalysisResults!$S$2:$S$1666='AE_SOC_PT Display'!$C432),"")</f>
        <v>1</v>
      </c>
      <c r="G432" s="10" t="str" cm="1">
        <f t="array" ref="G432">_xlfn._xlws.FILTER(AnalysisResults!$U$2:$U$1666,(AnalysisResults!$E$2:$E$1666='AE_SOC_PT Display'!$D432)*(AnalysisResults!$I$2:$I$1666='AE_SOC_PT Display'!G$4)*(AnalysisResults!$O$2:$O$1666='AE_SOC_PT Display'!$B432)*(AnalysisResults!$S$2:$S$1666='AE_SOC_PT Display'!$C432),"")</f>
        <v>0</v>
      </c>
      <c r="H432" s="10" t="str" cm="1">
        <f t="array" ref="H432">_xlfn._xlws.FILTER(AnalysisResults!$U$2:$U$1666,(AnalysisResults!$E$2:$E$1666='AE_SOC_PT Display'!$D432)*(AnalysisResults!$I$2:$I$1666='AE_SOC_PT Display'!H$4)*(AnalysisResults!$O$2:$O$1666='AE_SOC_PT Display'!$B432)*(AnalysisResults!$S$2:$S$1666='AE_SOC_PT Display'!$C432),"")</f>
        <v>0</v>
      </c>
    </row>
    <row r="433" spans="2:8" x14ac:dyDescent="0.45">
      <c r="B433" s="9" t="str">
        <v>RESPIRATORY, THORACIC AND MEDIASTINAL DISORDERS</v>
      </c>
      <c r="C433" s="9" t="str">
        <v>EMPHYSEMA</v>
      </c>
      <c r="D433" s="11" t="str">
        <v>Mth01_CatVar_ByGrp_pct</v>
      </c>
      <c r="E433" s="9" t="str" cm="1">
        <f t="array" ref="E433">_xlfn._xlws.FILTER(AnalysisMethods!$H$2:$H$31,AnalysisMethods!$E$2:$E$31='AE_SOC_PT Display'!D433,"")</f>
        <v>%</v>
      </c>
      <c r="F433" s="10" t="str" cm="1">
        <f t="array" ref="F433">_xlfn._xlws.FILTER(AnalysisResults!$U$2:$U$1666,(AnalysisResults!$E$2:$E$1666='AE_SOC_PT Display'!$D433)*(AnalysisResults!$I$2:$I$1666='AE_SOC_PT Display'!F$4)*(AnalysisResults!$O$2:$O$1666='AE_SOC_PT Display'!$B433)*(AnalysisResults!$S$2:$S$1666='AE_SOC_PT Display'!$C433),"")</f>
        <v>(  1.2)</v>
      </c>
      <c r="G433" s="10" t="str" cm="1">
        <f t="array" ref="G433">_xlfn._xlws.FILTER(AnalysisResults!$U$2:$U$1666,(AnalysisResults!$E$2:$E$1666='AE_SOC_PT Display'!$D433)*(AnalysisResults!$I$2:$I$1666='AE_SOC_PT Display'!G$4)*(AnalysisResults!$O$2:$O$1666='AE_SOC_PT Display'!$B433)*(AnalysisResults!$S$2:$S$1666='AE_SOC_PT Display'!$C433),"")</f>
        <v>(  0.0)</v>
      </c>
      <c r="H433" s="10" t="str" cm="1">
        <f t="array" ref="H433">_xlfn._xlws.FILTER(AnalysisResults!$U$2:$U$1666,(AnalysisResults!$E$2:$E$1666='AE_SOC_PT Display'!$D433)*(AnalysisResults!$I$2:$I$1666='AE_SOC_PT Display'!H$4)*(AnalysisResults!$O$2:$O$1666='AE_SOC_PT Display'!$B433)*(AnalysisResults!$S$2:$S$1666='AE_SOC_PT Display'!$C433),"")</f>
        <v>(  0.0)</v>
      </c>
    </row>
    <row r="434" spans="2:8" x14ac:dyDescent="0.45">
      <c r="B434" s="9" t="str">
        <v>RESPIRATORY, THORACIC AND MEDIASTINAL DISORDERS</v>
      </c>
      <c r="C434" s="9" t="str">
        <v>EPISTAXIS</v>
      </c>
      <c r="D434" s="11" t="str">
        <v>Mth01_CatVar_ByGrp_n</v>
      </c>
      <c r="E434" s="9" t="str" cm="1">
        <f t="array" ref="E434">_xlfn._xlws.FILTER(AnalysisMethods!$H$2:$H$31,AnalysisMethods!$E$2:$E$31='AE_SOC_PT Display'!D434,"")</f>
        <v>n</v>
      </c>
      <c r="F434" s="10" t="str" cm="1">
        <f t="array" ref="F434">_xlfn._xlws.FILTER(AnalysisResults!$U$2:$U$1666,(AnalysisResults!$E$2:$E$1666='AE_SOC_PT Display'!$D434)*(AnalysisResults!$I$2:$I$1666='AE_SOC_PT Display'!F$4)*(AnalysisResults!$O$2:$O$1666='AE_SOC_PT Display'!$B434)*(AnalysisResults!$S$2:$S$1666='AE_SOC_PT Display'!$C434),"")</f>
        <v>0</v>
      </c>
      <c r="G434" s="10" t="str" cm="1">
        <f t="array" ref="G434">_xlfn._xlws.FILTER(AnalysisResults!$U$2:$U$1666,(AnalysisResults!$E$2:$E$1666='AE_SOC_PT Display'!$D434)*(AnalysisResults!$I$2:$I$1666='AE_SOC_PT Display'!G$4)*(AnalysisResults!$O$2:$O$1666='AE_SOC_PT Display'!$B434)*(AnalysisResults!$S$2:$S$1666='AE_SOC_PT Display'!$C434),"")</f>
        <v>1</v>
      </c>
      <c r="H434" s="10" t="str" cm="1">
        <f t="array" ref="H434">_xlfn._xlws.FILTER(AnalysisResults!$U$2:$U$1666,(AnalysisResults!$E$2:$E$1666='AE_SOC_PT Display'!$D434)*(AnalysisResults!$I$2:$I$1666='AE_SOC_PT Display'!H$4)*(AnalysisResults!$O$2:$O$1666='AE_SOC_PT Display'!$B434)*(AnalysisResults!$S$2:$S$1666='AE_SOC_PT Display'!$C434),"")</f>
        <v>2</v>
      </c>
    </row>
    <row r="435" spans="2:8" x14ac:dyDescent="0.45">
      <c r="B435" s="9" t="str">
        <v>RESPIRATORY, THORACIC AND MEDIASTINAL DISORDERS</v>
      </c>
      <c r="C435" s="9" t="str">
        <v>EPISTAXIS</v>
      </c>
      <c r="D435" s="11" t="str">
        <v>Mth01_CatVar_ByGrp_pct</v>
      </c>
      <c r="E435" s="9" t="str" cm="1">
        <f t="array" ref="E435">_xlfn._xlws.FILTER(AnalysisMethods!$H$2:$H$31,AnalysisMethods!$E$2:$E$31='AE_SOC_PT Display'!D435,"")</f>
        <v>%</v>
      </c>
      <c r="F435" s="10" t="str" cm="1">
        <f t="array" ref="F435">_xlfn._xlws.FILTER(AnalysisResults!$U$2:$U$1666,(AnalysisResults!$E$2:$E$1666='AE_SOC_PT Display'!$D435)*(AnalysisResults!$I$2:$I$1666='AE_SOC_PT Display'!F$4)*(AnalysisResults!$O$2:$O$1666='AE_SOC_PT Display'!$B435)*(AnalysisResults!$S$2:$S$1666='AE_SOC_PT Display'!$C435),"")</f>
        <v>(  0.0)</v>
      </c>
      <c r="G435" s="10" t="str" cm="1">
        <f t="array" ref="G435">_xlfn._xlws.FILTER(AnalysisResults!$U$2:$U$1666,(AnalysisResults!$E$2:$E$1666='AE_SOC_PT Display'!$D435)*(AnalysisResults!$I$2:$I$1666='AE_SOC_PT Display'!G$4)*(AnalysisResults!$O$2:$O$1666='AE_SOC_PT Display'!$B435)*(AnalysisResults!$S$2:$S$1666='AE_SOC_PT Display'!$C435),"")</f>
        <v>(  1.2)</v>
      </c>
      <c r="H435" s="10" t="str" cm="1">
        <f t="array" ref="H435">_xlfn._xlws.FILTER(AnalysisResults!$U$2:$U$1666,(AnalysisResults!$E$2:$E$1666='AE_SOC_PT Display'!$D435)*(AnalysisResults!$I$2:$I$1666='AE_SOC_PT Display'!H$4)*(AnalysisResults!$O$2:$O$1666='AE_SOC_PT Display'!$B435)*(AnalysisResults!$S$2:$S$1666='AE_SOC_PT Display'!$C435),"")</f>
        <v>(  2.4)</v>
      </c>
    </row>
    <row r="436" spans="2:8" x14ac:dyDescent="0.45">
      <c r="B436" s="9" t="str">
        <v>RESPIRATORY, THORACIC AND MEDIASTINAL DISORDERS</v>
      </c>
      <c r="C436" s="9" t="str">
        <v>HAEMOPTYSIS</v>
      </c>
      <c r="D436" s="11" t="str">
        <v>Mth01_CatVar_ByGrp_n</v>
      </c>
      <c r="E436" s="9" t="str" cm="1">
        <f t="array" ref="E436">_xlfn._xlws.FILTER(AnalysisMethods!$H$2:$H$31,AnalysisMethods!$E$2:$E$31='AE_SOC_PT Display'!D436,"")</f>
        <v>n</v>
      </c>
      <c r="F436" s="10" t="str" cm="1">
        <f t="array" ref="F436">_xlfn._xlws.FILTER(AnalysisResults!$U$2:$U$1666,(AnalysisResults!$E$2:$E$1666='AE_SOC_PT Display'!$D436)*(AnalysisResults!$I$2:$I$1666='AE_SOC_PT Display'!F$4)*(AnalysisResults!$O$2:$O$1666='AE_SOC_PT Display'!$B436)*(AnalysisResults!$S$2:$S$1666='AE_SOC_PT Display'!$C436),"")</f>
        <v>1</v>
      </c>
      <c r="G436" s="10" t="str" cm="1">
        <f t="array" ref="G436">_xlfn._xlws.FILTER(AnalysisResults!$U$2:$U$1666,(AnalysisResults!$E$2:$E$1666='AE_SOC_PT Display'!$D436)*(AnalysisResults!$I$2:$I$1666='AE_SOC_PT Display'!G$4)*(AnalysisResults!$O$2:$O$1666='AE_SOC_PT Display'!$B436)*(AnalysisResults!$S$2:$S$1666='AE_SOC_PT Display'!$C436),"")</f>
        <v>0</v>
      </c>
      <c r="H436" s="10" t="str" cm="1">
        <f t="array" ref="H436">_xlfn._xlws.FILTER(AnalysisResults!$U$2:$U$1666,(AnalysisResults!$E$2:$E$1666='AE_SOC_PT Display'!$D436)*(AnalysisResults!$I$2:$I$1666='AE_SOC_PT Display'!H$4)*(AnalysisResults!$O$2:$O$1666='AE_SOC_PT Display'!$B436)*(AnalysisResults!$S$2:$S$1666='AE_SOC_PT Display'!$C436),"")</f>
        <v>0</v>
      </c>
    </row>
    <row r="437" spans="2:8" x14ac:dyDescent="0.45">
      <c r="B437" s="9" t="str">
        <v>RESPIRATORY, THORACIC AND MEDIASTINAL DISORDERS</v>
      </c>
      <c r="C437" s="9" t="str">
        <v>HAEMOPTYSIS</v>
      </c>
      <c r="D437" s="11" t="str">
        <v>Mth01_CatVar_ByGrp_pct</v>
      </c>
      <c r="E437" s="9" t="str" cm="1">
        <f t="array" ref="E437">_xlfn._xlws.FILTER(AnalysisMethods!$H$2:$H$31,AnalysisMethods!$E$2:$E$31='AE_SOC_PT Display'!D437,"")</f>
        <v>%</v>
      </c>
      <c r="F437" s="10" t="str" cm="1">
        <f t="array" ref="F437">_xlfn._xlws.FILTER(AnalysisResults!$U$2:$U$1666,(AnalysisResults!$E$2:$E$1666='AE_SOC_PT Display'!$D437)*(AnalysisResults!$I$2:$I$1666='AE_SOC_PT Display'!F$4)*(AnalysisResults!$O$2:$O$1666='AE_SOC_PT Display'!$B437)*(AnalysisResults!$S$2:$S$1666='AE_SOC_PT Display'!$C437),"")</f>
        <v>(  1.2)</v>
      </c>
      <c r="G437" s="10" t="str" cm="1">
        <f t="array" ref="G437">_xlfn._xlws.FILTER(AnalysisResults!$U$2:$U$1666,(AnalysisResults!$E$2:$E$1666='AE_SOC_PT Display'!$D437)*(AnalysisResults!$I$2:$I$1666='AE_SOC_PT Display'!G$4)*(AnalysisResults!$O$2:$O$1666='AE_SOC_PT Display'!$B437)*(AnalysisResults!$S$2:$S$1666='AE_SOC_PT Display'!$C437),"")</f>
        <v>(  0.0)</v>
      </c>
      <c r="H437" s="10" t="str" cm="1">
        <f t="array" ref="H437">_xlfn._xlws.FILTER(AnalysisResults!$U$2:$U$1666,(AnalysisResults!$E$2:$E$1666='AE_SOC_PT Display'!$D437)*(AnalysisResults!$I$2:$I$1666='AE_SOC_PT Display'!H$4)*(AnalysisResults!$O$2:$O$1666='AE_SOC_PT Display'!$B437)*(AnalysisResults!$S$2:$S$1666='AE_SOC_PT Display'!$C437),"")</f>
        <v>(  0.0)</v>
      </c>
    </row>
    <row r="438" spans="2:8" x14ac:dyDescent="0.45">
      <c r="B438" s="9" t="str">
        <v>RESPIRATORY, THORACIC AND MEDIASTINAL DISORDERS</v>
      </c>
      <c r="C438" s="9" t="str">
        <v>NASAL CONGESTION</v>
      </c>
      <c r="D438" s="11" t="str">
        <v>Mth01_CatVar_ByGrp_n</v>
      </c>
      <c r="E438" s="9" t="str" cm="1">
        <f t="array" ref="E438">_xlfn._xlws.FILTER(AnalysisMethods!$H$2:$H$31,AnalysisMethods!$E$2:$E$31='AE_SOC_PT Display'!D438,"")</f>
        <v>n</v>
      </c>
      <c r="F438" s="10" t="str" cm="1">
        <f t="array" ref="F438">_xlfn._xlws.FILTER(AnalysisResults!$U$2:$U$1666,(AnalysisResults!$E$2:$E$1666='AE_SOC_PT Display'!$D438)*(AnalysisResults!$I$2:$I$1666='AE_SOC_PT Display'!F$4)*(AnalysisResults!$O$2:$O$1666='AE_SOC_PT Display'!$B438)*(AnalysisResults!$S$2:$S$1666='AE_SOC_PT Display'!$C438),"")</f>
        <v>3</v>
      </c>
      <c r="G438" s="10" t="str" cm="1">
        <f t="array" ref="G438">_xlfn._xlws.FILTER(AnalysisResults!$U$2:$U$1666,(AnalysisResults!$E$2:$E$1666='AE_SOC_PT Display'!$D438)*(AnalysisResults!$I$2:$I$1666='AE_SOC_PT Display'!G$4)*(AnalysisResults!$O$2:$O$1666='AE_SOC_PT Display'!$B438)*(AnalysisResults!$S$2:$S$1666='AE_SOC_PT Display'!$C438),"")</f>
        <v>1</v>
      </c>
      <c r="H438" s="10" t="str" cm="1">
        <f t="array" ref="H438">_xlfn._xlws.FILTER(AnalysisResults!$U$2:$U$1666,(AnalysisResults!$E$2:$E$1666='AE_SOC_PT Display'!$D438)*(AnalysisResults!$I$2:$I$1666='AE_SOC_PT Display'!H$4)*(AnalysisResults!$O$2:$O$1666='AE_SOC_PT Display'!$B438)*(AnalysisResults!$S$2:$S$1666='AE_SOC_PT Display'!$C438),"")</f>
        <v>3</v>
      </c>
    </row>
    <row r="439" spans="2:8" x14ac:dyDescent="0.45">
      <c r="B439" s="9" t="str">
        <v>RESPIRATORY, THORACIC AND MEDIASTINAL DISORDERS</v>
      </c>
      <c r="C439" s="9" t="str">
        <v>NASAL CONGESTION</v>
      </c>
      <c r="D439" s="11" t="str">
        <v>Mth01_CatVar_ByGrp_pct</v>
      </c>
      <c r="E439" s="9" t="str" cm="1">
        <f t="array" ref="E439">_xlfn._xlws.FILTER(AnalysisMethods!$H$2:$H$31,AnalysisMethods!$E$2:$E$31='AE_SOC_PT Display'!D439,"")</f>
        <v>%</v>
      </c>
      <c r="F439" s="10" t="str" cm="1">
        <f t="array" ref="F439">_xlfn._xlws.FILTER(AnalysisResults!$U$2:$U$1666,(AnalysisResults!$E$2:$E$1666='AE_SOC_PT Display'!$D439)*(AnalysisResults!$I$2:$I$1666='AE_SOC_PT Display'!F$4)*(AnalysisResults!$O$2:$O$1666='AE_SOC_PT Display'!$B439)*(AnalysisResults!$S$2:$S$1666='AE_SOC_PT Display'!$C439),"")</f>
        <v>(  3.5)</v>
      </c>
      <c r="G439" s="10" t="str" cm="1">
        <f t="array" ref="G439">_xlfn._xlws.FILTER(AnalysisResults!$U$2:$U$1666,(AnalysisResults!$E$2:$E$1666='AE_SOC_PT Display'!$D439)*(AnalysisResults!$I$2:$I$1666='AE_SOC_PT Display'!G$4)*(AnalysisResults!$O$2:$O$1666='AE_SOC_PT Display'!$B439)*(AnalysisResults!$S$2:$S$1666='AE_SOC_PT Display'!$C439),"")</f>
        <v>(  1.2)</v>
      </c>
      <c r="H439" s="10" t="str" cm="1">
        <f t="array" ref="H439">_xlfn._xlws.FILTER(AnalysisResults!$U$2:$U$1666,(AnalysisResults!$E$2:$E$1666='AE_SOC_PT Display'!$D439)*(AnalysisResults!$I$2:$I$1666='AE_SOC_PT Display'!H$4)*(AnalysisResults!$O$2:$O$1666='AE_SOC_PT Display'!$B439)*(AnalysisResults!$S$2:$S$1666='AE_SOC_PT Display'!$C439),"")</f>
        <v>(  3.6)</v>
      </c>
    </row>
    <row r="440" spans="2:8" x14ac:dyDescent="0.45">
      <c r="B440" s="9" t="str">
        <v>RESPIRATORY, THORACIC AND MEDIASTINAL DISORDERS</v>
      </c>
      <c r="C440" s="9" t="str">
        <v>PHARYNGEAL ERYTHEMA</v>
      </c>
      <c r="D440" s="11" t="str">
        <v>Mth01_CatVar_ByGrp_n</v>
      </c>
      <c r="E440" s="9" t="str" cm="1">
        <f t="array" ref="E440">_xlfn._xlws.FILTER(AnalysisMethods!$H$2:$H$31,AnalysisMethods!$E$2:$E$31='AE_SOC_PT Display'!D440,"")</f>
        <v>n</v>
      </c>
      <c r="F440" s="10" t="str" cm="1">
        <f t="array" ref="F440">_xlfn._xlws.FILTER(AnalysisResults!$U$2:$U$1666,(AnalysisResults!$E$2:$E$1666='AE_SOC_PT Display'!$D440)*(AnalysisResults!$I$2:$I$1666='AE_SOC_PT Display'!F$4)*(AnalysisResults!$O$2:$O$1666='AE_SOC_PT Display'!$B440)*(AnalysisResults!$S$2:$S$1666='AE_SOC_PT Display'!$C440),"")</f>
        <v>0</v>
      </c>
      <c r="G440" s="10" t="str" cm="1">
        <f t="array" ref="G440">_xlfn._xlws.FILTER(AnalysisResults!$U$2:$U$1666,(AnalysisResults!$E$2:$E$1666='AE_SOC_PT Display'!$D440)*(AnalysisResults!$I$2:$I$1666='AE_SOC_PT Display'!G$4)*(AnalysisResults!$O$2:$O$1666='AE_SOC_PT Display'!$B440)*(AnalysisResults!$S$2:$S$1666='AE_SOC_PT Display'!$C440),"")</f>
        <v>0</v>
      </c>
      <c r="H440" s="10" t="str" cm="1">
        <f t="array" ref="H440">_xlfn._xlws.FILTER(AnalysisResults!$U$2:$U$1666,(AnalysisResults!$E$2:$E$1666='AE_SOC_PT Display'!$D440)*(AnalysisResults!$I$2:$I$1666='AE_SOC_PT Display'!H$4)*(AnalysisResults!$O$2:$O$1666='AE_SOC_PT Display'!$B440)*(AnalysisResults!$S$2:$S$1666='AE_SOC_PT Display'!$C440),"")</f>
        <v>1</v>
      </c>
    </row>
    <row r="441" spans="2:8" x14ac:dyDescent="0.45">
      <c r="B441" s="9" t="str">
        <v>RESPIRATORY, THORACIC AND MEDIASTINAL DISORDERS</v>
      </c>
      <c r="C441" s="9" t="str">
        <v>PHARYNGEAL ERYTHEMA</v>
      </c>
      <c r="D441" s="11" t="str">
        <v>Mth01_CatVar_ByGrp_pct</v>
      </c>
      <c r="E441" s="9" t="str" cm="1">
        <f t="array" ref="E441">_xlfn._xlws.FILTER(AnalysisMethods!$H$2:$H$31,AnalysisMethods!$E$2:$E$31='AE_SOC_PT Display'!D441,"")</f>
        <v>%</v>
      </c>
      <c r="F441" s="10" t="str" cm="1">
        <f t="array" ref="F441">_xlfn._xlws.FILTER(AnalysisResults!$U$2:$U$1666,(AnalysisResults!$E$2:$E$1666='AE_SOC_PT Display'!$D441)*(AnalysisResults!$I$2:$I$1666='AE_SOC_PT Display'!F$4)*(AnalysisResults!$O$2:$O$1666='AE_SOC_PT Display'!$B441)*(AnalysisResults!$S$2:$S$1666='AE_SOC_PT Display'!$C441),"")</f>
        <v>(  0.0)</v>
      </c>
      <c r="G441" s="10" t="str" cm="1">
        <f t="array" ref="G441">_xlfn._xlws.FILTER(AnalysisResults!$U$2:$U$1666,(AnalysisResults!$E$2:$E$1666='AE_SOC_PT Display'!$D441)*(AnalysisResults!$I$2:$I$1666='AE_SOC_PT Display'!G$4)*(AnalysisResults!$O$2:$O$1666='AE_SOC_PT Display'!$B441)*(AnalysisResults!$S$2:$S$1666='AE_SOC_PT Display'!$C441),"")</f>
        <v>(  0.0)</v>
      </c>
      <c r="H441" s="10" t="str" cm="1">
        <f t="array" ref="H441">_xlfn._xlws.FILTER(AnalysisResults!$U$2:$U$1666,(AnalysisResults!$E$2:$E$1666='AE_SOC_PT Display'!$D441)*(AnalysisResults!$I$2:$I$1666='AE_SOC_PT Display'!H$4)*(AnalysisResults!$O$2:$O$1666='AE_SOC_PT Display'!$B441)*(AnalysisResults!$S$2:$S$1666='AE_SOC_PT Display'!$C441),"")</f>
        <v>(  1.2)</v>
      </c>
    </row>
    <row r="442" spans="2:8" x14ac:dyDescent="0.45">
      <c r="B442" s="9" t="str">
        <v>RESPIRATORY, THORACIC AND MEDIASTINAL DISORDERS</v>
      </c>
      <c r="C442" s="9" t="str">
        <v>PHARYNGOLARYNGEAL PAIN</v>
      </c>
      <c r="D442" s="11" t="str">
        <v>Mth01_CatVar_ByGrp_n</v>
      </c>
      <c r="E442" s="9" t="str" cm="1">
        <f t="array" ref="E442">_xlfn._xlws.FILTER(AnalysisMethods!$H$2:$H$31,AnalysisMethods!$E$2:$E$31='AE_SOC_PT Display'!D442,"")</f>
        <v>n</v>
      </c>
      <c r="F442" s="10" t="str" cm="1">
        <f t="array" ref="F442">_xlfn._xlws.FILTER(AnalysisResults!$U$2:$U$1666,(AnalysisResults!$E$2:$E$1666='AE_SOC_PT Display'!$D442)*(AnalysisResults!$I$2:$I$1666='AE_SOC_PT Display'!F$4)*(AnalysisResults!$O$2:$O$1666='AE_SOC_PT Display'!$B442)*(AnalysisResults!$S$2:$S$1666='AE_SOC_PT Display'!$C442),"")</f>
        <v>0</v>
      </c>
      <c r="G442" s="10" t="str" cm="1">
        <f t="array" ref="G442">_xlfn._xlws.FILTER(AnalysisResults!$U$2:$U$1666,(AnalysisResults!$E$2:$E$1666='AE_SOC_PT Display'!$D442)*(AnalysisResults!$I$2:$I$1666='AE_SOC_PT Display'!G$4)*(AnalysisResults!$O$2:$O$1666='AE_SOC_PT Display'!$B442)*(AnalysisResults!$S$2:$S$1666='AE_SOC_PT Display'!$C442),"")</f>
        <v>1</v>
      </c>
      <c r="H442" s="10" t="str" cm="1">
        <f t="array" ref="H442">_xlfn._xlws.FILTER(AnalysisResults!$U$2:$U$1666,(AnalysisResults!$E$2:$E$1666='AE_SOC_PT Display'!$D442)*(AnalysisResults!$I$2:$I$1666='AE_SOC_PT Display'!H$4)*(AnalysisResults!$O$2:$O$1666='AE_SOC_PT Display'!$B442)*(AnalysisResults!$S$2:$S$1666='AE_SOC_PT Display'!$C442),"")</f>
        <v>1</v>
      </c>
    </row>
    <row r="443" spans="2:8" x14ac:dyDescent="0.45">
      <c r="B443" s="9" t="str">
        <v>RESPIRATORY, THORACIC AND MEDIASTINAL DISORDERS</v>
      </c>
      <c r="C443" s="9" t="str">
        <v>PHARYNGOLARYNGEAL PAIN</v>
      </c>
      <c r="D443" s="11" t="str">
        <v>Mth01_CatVar_ByGrp_pct</v>
      </c>
      <c r="E443" s="9" t="str" cm="1">
        <f t="array" ref="E443">_xlfn._xlws.FILTER(AnalysisMethods!$H$2:$H$31,AnalysisMethods!$E$2:$E$31='AE_SOC_PT Display'!D443,"")</f>
        <v>%</v>
      </c>
      <c r="F443" s="10" t="str" cm="1">
        <f t="array" ref="F443">_xlfn._xlws.FILTER(AnalysisResults!$U$2:$U$1666,(AnalysisResults!$E$2:$E$1666='AE_SOC_PT Display'!$D443)*(AnalysisResults!$I$2:$I$1666='AE_SOC_PT Display'!F$4)*(AnalysisResults!$O$2:$O$1666='AE_SOC_PT Display'!$B443)*(AnalysisResults!$S$2:$S$1666='AE_SOC_PT Display'!$C443),"")</f>
        <v>(  0.0)</v>
      </c>
      <c r="G443" s="10" t="str" cm="1">
        <f t="array" ref="G443">_xlfn._xlws.FILTER(AnalysisResults!$U$2:$U$1666,(AnalysisResults!$E$2:$E$1666='AE_SOC_PT Display'!$D443)*(AnalysisResults!$I$2:$I$1666='AE_SOC_PT Display'!G$4)*(AnalysisResults!$O$2:$O$1666='AE_SOC_PT Display'!$B443)*(AnalysisResults!$S$2:$S$1666='AE_SOC_PT Display'!$C443),"")</f>
        <v>(  1.2)</v>
      </c>
      <c r="H443" s="10" t="str" cm="1">
        <f t="array" ref="H443">_xlfn._xlws.FILTER(AnalysisResults!$U$2:$U$1666,(AnalysisResults!$E$2:$E$1666='AE_SOC_PT Display'!$D443)*(AnalysisResults!$I$2:$I$1666='AE_SOC_PT Display'!H$4)*(AnalysisResults!$O$2:$O$1666='AE_SOC_PT Display'!$B443)*(AnalysisResults!$S$2:$S$1666='AE_SOC_PT Display'!$C443),"")</f>
        <v>(  1.2)</v>
      </c>
    </row>
    <row r="444" spans="2:8" x14ac:dyDescent="0.45">
      <c r="B444" s="9" t="str">
        <v>RESPIRATORY, THORACIC AND MEDIASTINAL DISORDERS</v>
      </c>
      <c r="C444" s="9" t="str">
        <v>POSTNASAL DRIP</v>
      </c>
      <c r="D444" s="11" t="str">
        <v>Mth01_CatVar_ByGrp_n</v>
      </c>
      <c r="E444" s="9" t="str" cm="1">
        <f t="array" ref="E444">_xlfn._xlws.FILTER(AnalysisMethods!$H$2:$H$31,AnalysisMethods!$E$2:$E$31='AE_SOC_PT Display'!D444,"")</f>
        <v>n</v>
      </c>
      <c r="F444" s="10" t="str" cm="1">
        <f t="array" ref="F444">_xlfn._xlws.FILTER(AnalysisResults!$U$2:$U$1666,(AnalysisResults!$E$2:$E$1666='AE_SOC_PT Display'!$D444)*(AnalysisResults!$I$2:$I$1666='AE_SOC_PT Display'!F$4)*(AnalysisResults!$O$2:$O$1666='AE_SOC_PT Display'!$B444)*(AnalysisResults!$S$2:$S$1666='AE_SOC_PT Display'!$C444),"")</f>
        <v>1</v>
      </c>
      <c r="G444" s="10" t="str" cm="1">
        <f t="array" ref="G444">_xlfn._xlws.FILTER(AnalysisResults!$U$2:$U$1666,(AnalysisResults!$E$2:$E$1666='AE_SOC_PT Display'!$D444)*(AnalysisResults!$I$2:$I$1666='AE_SOC_PT Display'!G$4)*(AnalysisResults!$O$2:$O$1666='AE_SOC_PT Display'!$B444)*(AnalysisResults!$S$2:$S$1666='AE_SOC_PT Display'!$C444),"")</f>
        <v>0</v>
      </c>
      <c r="H444" s="10" t="str" cm="1">
        <f t="array" ref="H444">_xlfn._xlws.FILTER(AnalysisResults!$U$2:$U$1666,(AnalysisResults!$E$2:$E$1666='AE_SOC_PT Display'!$D444)*(AnalysisResults!$I$2:$I$1666='AE_SOC_PT Display'!H$4)*(AnalysisResults!$O$2:$O$1666='AE_SOC_PT Display'!$B444)*(AnalysisResults!$S$2:$S$1666='AE_SOC_PT Display'!$C444),"")</f>
        <v>0</v>
      </c>
    </row>
    <row r="445" spans="2:8" x14ac:dyDescent="0.45">
      <c r="B445" s="9" t="str">
        <v>RESPIRATORY, THORACIC AND MEDIASTINAL DISORDERS</v>
      </c>
      <c r="C445" s="9" t="str">
        <v>POSTNASAL DRIP</v>
      </c>
      <c r="D445" s="11" t="str">
        <v>Mth01_CatVar_ByGrp_pct</v>
      </c>
      <c r="E445" s="9" t="str" cm="1">
        <f t="array" ref="E445">_xlfn._xlws.FILTER(AnalysisMethods!$H$2:$H$31,AnalysisMethods!$E$2:$E$31='AE_SOC_PT Display'!D445,"")</f>
        <v>%</v>
      </c>
      <c r="F445" s="10" t="str" cm="1">
        <f t="array" ref="F445">_xlfn._xlws.FILTER(AnalysisResults!$U$2:$U$1666,(AnalysisResults!$E$2:$E$1666='AE_SOC_PT Display'!$D445)*(AnalysisResults!$I$2:$I$1666='AE_SOC_PT Display'!F$4)*(AnalysisResults!$O$2:$O$1666='AE_SOC_PT Display'!$B445)*(AnalysisResults!$S$2:$S$1666='AE_SOC_PT Display'!$C445),"")</f>
        <v>(  1.2)</v>
      </c>
      <c r="G445" s="10" t="str" cm="1">
        <f t="array" ref="G445">_xlfn._xlws.FILTER(AnalysisResults!$U$2:$U$1666,(AnalysisResults!$E$2:$E$1666='AE_SOC_PT Display'!$D445)*(AnalysisResults!$I$2:$I$1666='AE_SOC_PT Display'!G$4)*(AnalysisResults!$O$2:$O$1666='AE_SOC_PT Display'!$B445)*(AnalysisResults!$S$2:$S$1666='AE_SOC_PT Display'!$C445),"")</f>
        <v>(  0.0)</v>
      </c>
      <c r="H445" s="10" t="str" cm="1">
        <f t="array" ref="H445">_xlfn._xlws.FILTER(AnalysisResults!$U$2:$U$1666,(AnalysisResults!$E$2:$E$1666='AE_SOC_PT Display'!$D445)*(AnalysisResults!$I$2:$I$1666='AE_SOC_PT Display'!H$4)*(AnalysisResults!$O$2:$O$1666='AE_SOC_PT Display'!$B445)*(AnalysisResults!$S$2:$S$1666='AE_SOC_PT Display'!$C445),"")</f>
        <v>(  0.0)</v>
      </c>
    </row>
    <row r="446" spans="2:8" x14ac:dyDescent="0.45">
      <c r="B446" s="9" t="str">
        <v>RESPIRATORY, THORACIC AND MEDIASTINAL DISORDERS</v>
      </c>
      <c r="C446" s="9" t="str">
        <v>PRODUCTIVE COUGH</v>
      </c>
      <c r="D446" s="11" t="str">
        <v>Mth01_CatVar_ByGrp_n</v>
      </c>
      <c r="E446" s="9" t="str" cm="1">
        <f t="array" ref="E446">_xlfn._xlws.FILTER(AnalysisMethods!$H$2:$H$31,AnalysisMethods!$E$2:$E$31='AE_SOC_PT Display'!D446,"")</f>
        <v>n</v>
      </c>
      <c r="F446" s="10" t="str" cm="1">
        <f t="array" ref="F446">_xlfn._xlws.FILTER(AnalysisResults!$U$2:$U$1666,(AnalysisResults!$E$2:$E$1666='AE_SOC_PT Display'!$D446)*(AnalysisResults!$I$2:$I$1666='AE_SOC_PT Display'!F$4)*(AnalysisResults!$O$2:$O$1666='AE_SOC_PT Display'!$B446)*(AnalysisResults!$S$2:$S$1666='AE_SOC_PT Display'!$C446),"")</f>
        <v>0</v>
      </c>
      <c r="G446" s="10" t="str" cm="1">
        <f t="array" ref="G446">_xlfn._xlws.FILTER(AnalysisResults!$U$2:$U$1666,(AnalysisResults!$E$2:$E$1666='AE_SOC_PT Display'!$D446)*(AnalysisResults!$I$2:$I$1666='AE_SOC_PT Display'!G$4)*(AnalysisResults!$O$2:$O$1666='AE_SOC_PT Display'!$B446)*(AnalysisResults!$S$2:$S$1666='AE_SOC_PT Display'!$C446),"")</f>
        <v>0</v>
      </c>
      <c r="H446" s="10" t="str" cm="1">
        <f t="array" ref="H446">_xlfn._xlws.FILTER(AnalysisResults!$U$2:$U$1666,(AnalysisResults!$E$2:$E$1666='AE_SOC_PT Display'!$D446)*(AnalysisResults!$I$2:$I$1666='AE_SOC_PT Display'!H$4)*(AnalysisResults!$O$2:$O$1666='AE_SOC_PT Display'!$B446)*(AnalysisResults!$S$2:$S$1666='AE_SOC_PT Display'!$C446),"")</f>
        <v>1</v>
      </c>
    </row>
    <row r="447" spans="2:8" x14ac:dyDescent="0.45">
      <c r="B447" s="9" t="str">
        <v>RESPIRATORY, THORACIC AND MEDIASTINAL DISORDERS</v>
      </c>
      <c r="C447" s="9" t="str">
        <v>PRODUCTIVE COUGH</v>
      </c>
      <c r="D447" s="11" t="str">
        <v>Mth01_CatVar_ByGrp_pct</v>
      </c>
      <c r="E447" s="9" t="str" cm="1">
        <f t="array" ref="E447">_xlfn._xlws.FILTER(AnalysisMethods!$H$2:$H$31,AnalysisMethods!$E$2:$E$31='AE_SOC_PT Display'!D447,"")</f>
        <v>%</v>
      </c>
      <c r="F447" s="10" t="str" cm="1">
        <f t="array" ref="F447">_xlfn._xlws.FILTER(AnalysisResults!$U$2:$U$1666,(AnalysisResults!$E$2:$E$1666='AE_SOC_PT Display'!$D447)*(AnalysisResults!$I$2:$I$1666='AE_SOC_PT Display'!F$4)*(AnalysisResults!$O$2:$O$1666='AE_SOC_PT Display'!$B447)*(AnalysisResults!$S$2:$S$1666='AE_SOC_PT Display'!$C447),"")</f>
        <v>(  0.0)</v>
      </c>
      <c r="G447" s="10" t="str" cm="1">
        <f t="array" ref="G447">_xlfn._xlws.FILTER(AnalysisResults!$U$2:$U$1666,(AnalysisResults!$E$2:$E$1666='AE_SOC_PT Display'!$D447)*(AnalysisResults!$I$2:$I$1666='AE_SOC_PT Display'!G$4)*(AnalysisResults!$O$2:$O$1666='AE_SOC_PT Display'!$B447)*(AnalysisResults!$S$2:$S$1666='AE_SOC_PT Display'!$C447),"")</f>
        <v>(  0.0)</v>
      </c>
      <c r="H447" s="10" t="str" cm="1">
        <f t="array" ref="H447">_xlfn._xlws.FILTER(AnalysisResults!$U$2:$U$1666,(AnalysisResults!$E$2:$E$1666='AE_SOC_PT Display'!$D447)*(AnalysisResults!$I$2:$I$1666='AE_SOC_PT Display'!H$4)*(AnalysisResults!$O$2:$O$1666='AE_SOC_PT Display'!$B447)*(AnalysisResults!$S$2:$S$1666='AE_SOC_PT Display'!$C447),"")</f>
        <v>(  1.2)</v>
      </c>
    </row>
    <row r="448" spans="2:8" x14ac:dyDescent="0.45">
      <c r="B448" s="9" t="str">
        <v>RESPIRATORY, THORACIC AND MEDIASTINAL DISORDERS</v>
      </c>
      <c r="C448" s="9" t="str">
        <v>RALES</v>
      </c>
      <c r="D448" s="11" t="str">
        <v>Mth01_CatVar_ByGrp_n</v>
      </c>
      <c r="E448" s="9" t="str" cm="1">
        <f t="array" ref="E448">_xlfn._xlws.FILTER(AnalysisMethods!$H$2:$H$31,AnalysisMethods!$E$2:$E$31='AE_SOC_PT Display'!D448,"")</f>
        <v>n</v>
      </c>
      <c r="F448" s="10" t="str" cm="1">
        <f t="array" ref="F448">_xlfn._xlws.FILTER(AnalysisResults!$U$2:$U$1666,(AnalysisResults!$E$2:$E$1666='AE_SOC_PT Display'!$D448)*(AnalysisResults!$I$2:$I$1666='AE_SOC_PT Display'!F$4)*(AnalysisResults!$O$2:$O$1666='AE_SOC_PT Display'!$B448)*(AnalysisResults!$S$2:$S$1666='AE_SOC_PT Display'!$C448),"")</f>
        <v>1</v>
      </c>
      <c r="G448" s="10" t="str" cm="1">
        <f t="array" ref="G448">_xlfn._xlws.FILTER(AnalysisResults!$U$2:$U$1666,(AnalysisResults!$E$2:$E$1666='AE_SOC_PT Display'!$D448)*(AnalysisResults!$I$2:$I$1666='AE_SOC_PT Display'!G$4)*(AnalysisResults!$O$2:$O$1666='AE_SOC_PT Display'!$B448)*(AnalysisResults!$S$2:$S$1666='AE_SOC_PT Display'!$C448),"")</f>
        <v>0</v>
      </c>
      <c r="H448" s="10" t="str" cm="1">
        <f t="array" ref="H448">_xlfn._xlws.FILTER(AnalysisResults!$U$2:$U$1666,(AnalysisResults!$E$2:$E$1666='AE_SOC_PT Display'!$D448)*(AnalysisResults!$I$2:$I$1666='AE_SOC_PT Display'!H$4)*(AnalysisResults!$O$2:$O$1666='AE_SOC_PT Display'!$B448)*(AnalysisResults!$S$2:$S$1666='AE_SOC_PT Display'!$C448),"")</f>
        <v>0</v>
      </c>
    </row>
    <row r="449" spans="2:8" x14ac:dyDescent="0.45">
      <c r="B449" s="9" t="str">
        <v>RESPIRATORY, THORACIC AND MEDIASTINAL DISORDERS</v>
      </c>
      <c r="C449" s="9" t="str">
        <v>RALES</v>
      </c>
      <c r="D449" s="11" t="str">
        <v>Mth01_CatVar_ByGrp_pct</v>
      </c>
      <c r="E449" s="9" t="str" cm="1">
        <f t="array" ref="E449">_xlfn._xlws.FILTER(AnalysisMethods!$H$2:$H$31,AnalysisMethods!$E$2:$E$31='AE_SOC_PT Display'!D449,"")</f>
        <v>%</v>
      </c>
      <c r="F449" s="10" t="str" cm="1">
        <f t="array" ref="F449">_xlfn._xlws.FILTER(AnalysisResults!$U$2:$U$1666,(AnalysisResults!$E$2:$E$1666='AE_SOC_PT Display'!$D449)*(AnalysisResults!$I$2:$I$1666='AE_SOC_PT Display'!F$4)*(AnalysisResults!$O$2:$O$1666='AE_SOC_PT Display'!$B449)*(AnalysisResults!$S$2:$S$1666='AE_SOC_PT Display'!$C449),"")</f>
        <v>(  1.2)</v>
      </c>
      <c r="G449" s="10" t="str" cm="1">
        <f t="array" ref="G449">_xlfn._xlws.FILTER(AnalysisResults!$U$2:$U$1666,(AnalysisResults!$E$2:$E$1666='AE_SOC_PT Display'!$D449)*(AnalysisResults!$I$2:$I$1666='AE_SOC_PT Display'!G$4)*(AnalysisResults!$O$2:$O$1666='AE_SOC_PT Display'!$B449)*(AnalysisResults!$S$2:$S$1666='AE_SOC_PT Display'!$C449),"")</f>
        <v>(  0.0)</v>
      </c>
      <c r="H449" s="10" t="str" cm="1">
        <f t="array" ref="H449">_xlfn._xlws.FILTER(AnalysisResults!$U$2:$U$1666,(AnalysisResults!$E$2:$E$1666='AE_SOC_PT Display'!$D449)*(AnalysisResults!$I$2:$I$1666='AE_SOC_PT Display'!H$4)*(AnalysisResults!$O$2:$O$1666='AE_SOC_PT Display'!$B449)*(AnalysisResults!$S$2:$S$1666='AE_SOC_PT Display'!$C449),"")</f>
        <v>(  0.0)</v>
      </c>
    </row>
    <row r="450" spans="2:8" x14ac:dyDescent="0.45">
      <c r="B450" s="9" t="str">
        <v>RESPIRATORY, THORACIC AND MEDIASTINAL DISORDERS</v>
      </c>
      <c r="C450" s="9" t="str">
        <v>RESPIRATORY TRACT CONGESTION</v>
      </c>
      <c r="D450" s="11" t="str">
        <v>Mth01_CatVar_ByGrp_n</v>
      </c>
      <c r="E450" s="9" t="str" cm="1">
        <f t="array" ref="E450">_xlfn._xlws.FILTER(AnalysisMethods!$H$2:$H$31,AnalysisMethods!$E$2:$E$31='AE_SOC_PT Display'!D450,"")</f>
        <v>n</v>
      </c>
      <c r="F450" s="10" t="str" cm="1">
        <f t="array" ref="F450">_xlfn._xlws.FILTER(AnalysisResults!$U$2:$U$1666,(AnalysisResults!$E$2:$E$1666='AE_SOC_PT Display'!$D450)*(AnalysisResults!$I$2:$I$1666='AE_SOC_PT Display'!F$4)*(AnalysisResults!$O$2:$O$1666='AE_SOC_PT Display'!$B450)*(AnalysisResults!$S$2:$S$1666='AE_SOC_PT Display'!$C450),"")</f>
        <v>0</v>
      </c>
      <c r="G450" s="10" t="str" cm="1">
        <f t="array" ref="G450">_xlfn._xlws.FILTER(AnalysisResults!$U$2:$U$1666,(AnalysisResults!$E$2:$E$1666='AE_SOC_PT Display'!$D450)*(AnalysisResults!$I$2:$I$1666='AE_SOC_PT Display'!G$4)*(AnalysisResults!$O$2:$O$1666='AE_SOC_PT Display'!$B450)*(AnalysisResults!$S$2:$S$1666='AE_SOC_PT Display'!$C450),"")</f>
        <v>0</v>
      </c>
      <c r="H450" s="10" t="str" cm="1">
        <f t="array" ref="H450">_xlfn._xlws.FILTER(AnalysisResults!$U$2:$U$1666,(AnalysisResults!$E$2:$E$1666='AE_SOC_PT Display'!$D450)*(AnalysisResults!$I$2:$I$1666='AE_SOC_PT Display'!H$4)*(AnalysisResults!$O$2:$O$1666='AE_SOC_PT Display'!$B450)*(AnalysisResults!$S$2:$S$1666='AE_SOC_PT Display'!$C450),"")</f>
        <v>1</v>
      </c>
    </row>
    <row r="451" spans="2:8" x14ac:dyDescent="0.45">
      <c r="B451" s="9" t="str">
        <v>RESPIRATORY, THORACIC AND MEDIASTINAL DISORDERS</v>
      </c>
      <c r="C451" s="9" t="str">
        <v>RESPIRATORY TRACT CONGESTION</v>
      </c>
      <c r="D451" s="11" t="str">
        <v>Mth01_CatVar_ByGrp_pct</v>
      </c>
      <c r="E451" s="9" t="str" cm="1">
        <f t="array" ref="E451">_xlfn._xlws.FILTER(AnalysisMethods!$H$2:$H$31,AnalysisMethods!$E$2:$E$31='AE_SOC_PT Display'!D451,"")</f>
        <v>%</v>
      </c>
      <c r="F451" s="10" t="str" cm="1">
        <f t="array" ref="F451">_xlfn._xlws.FILTER(AnalysisResults!$U$2:$U$1666,(AnalysisResults!$E$2:$E$1666='AE_SOC_PT Display'!$D451)*(AnalysisResults!$I$2:$I$1666='AE_SOC_PT Display'!F$4)*(AnalysisResults!$O$2:$O$1666='AE_SOC_PT Display'!$B451)*(AnalysisResults!$S$2:$S$1666='AE_SOC_PT Display'!$C451),"")</f>
        <v>(  0.0)</v>
      </c>
      <c r="G451" s="10" t="str" cm="1">
        <f t="array" ref="G451">_xlfn._xlws.FILTER(AnalysisResults!$U$2:$U$1666,(AnalysisResults!$E$2:$E$1666='AE_SOC_PT Display'!$D451)*(AnalysisResults!$I$2:$I$1666='AE_SOC_PT Display'!G$4)*(AnalysisResults!$O$2:$O$1666='AE_SOC_PT Display'!$B451)*(AnalysisResults!$S$2:$S$1666='AE_SOC_PT Display'!$C451),"")</f>
        <v>(  0.0)</v>
      </c>
      <c r="H451" s="10" t="str" cm="1">
        <f t="array" ref="H451">_xlfn._xlws.FILTER(AnalysisResults!$U$2:$U$1666,(AnalysisResults!$E$2:$E$1666='AE_SOC_PT Display'!$D451)*(AnalysisResults!$I$2:$I$1666='AE_SOC_PT Display'!H$4)*(AnalysisResults!$O$2:$O$1666='AE_SOC_PT Display'!$B451)*(AnalysisResults!$S$2:$S$1666='AE_SOC_PT Display'!$C451),"")</f>
        <v>(  1.2)</v>
      </c>
    </row>
    <row r="452" spans="2:8" x14ac:dyDescent="0.45">
      <c r="B452" s="9" t="str">
        <v>RESPIRATORY, THORACIC AND MEDIASTINAL DISORDERS</v>
      </c>
      <c r="C452" s="9" t="str">
        <v>RHINORRHOEA</v>
      </c>
      <c r="D452" s="11" t="str">
        <v>Mth01_CatVar_ByGrp_n</v>
      </c>
      <c r="E452" s="9" t="str" cm="1">
        <f t="array" ref="E452">_xlfn._xlws.FILTER(AnalysisMethods!$H$2:$H$31,AnalysisMethods!$E$2:$E$31='AE_SOC_PT Display'!D452,"")</f>
        <v>n</v>
      </c>
      <c r="F452" s="10" t="str" cm="1">
        <f t="array" ref="F452">_xlfn._xlws.FILTER(AnalysisResults!$U$2:$U$1666,(AnalysisResults!$E$2:$E$1666='AE_SOC_PT Display'!$D452)*(AnalysisResults!$I$2:$I$1666='AE_SOC_PT Display'!F$4)*(AnalysisResults!$O$2:$O$1666='AE_SOC_PT Display'!$B452)*(AnalysisResults!$S$2:$S$1666='AE_SOC_PT Display'!$C452),"")</f>
        <v>0</v>
      </c>
      <c r="G452" s="10" t="str" cm="1">
        <f t="array" ref="G452">_xlfn._xlws.FILTER(AnalysisResults!$U$2:$U$1666,(AnalysisResults!$E$2:$E$1666='AE_SOC_PT Display'!$D452)*(AnalysisResults!$I$2:$I$1666='AE_SOC_PT Display'!G$4)*(AnalysisResults!$O$2:$O$1666='AE_SOC_PT Display'!$B452)*(AnalysisResults!$S$2:$S$1666='AE_SOC_PT Display'!$C452),"")</f>
        <v>1</v>
      </c>
      <c r="H452" s="10" t="str" cm="1">
        <f t="array" ref="H452">_xlfn._xlws.FILTER(AnalysisResults!$U$2:$U$1666,(AnalysisResults!$E$2:$E$1666='AE_SOC_PT Display'!$D452)*(AnalysisResults!$I$2:$I$1666='AE_SOC_PT Display'!H$4)*(AnalysisResults!$O$2:$O$1666='AE_SOC_PT Display'!$B452)*(AnalysisResults!$S$2:$S$1666='AE_SOC_PT Display'!$C452),"")</f>
        <v>1</v>
      </c>
    </row>
    <row r="453" spans="2:8" x14ac:dyDescent="0.45">
      <c r="B453" s="9" t="str">
        <v>RESPIRATORY, THORACIC AND MEDIASTINAL DISORDERS</v>
      </c>
      <c r="C453" s="9" t="str">
        <v>RHINORRHOEA</v>
      </c>
      <c r="D453" s="11" t="str">
        <v>Mth01_CatVar_ByGrp_pct</v>
      </c>
      <c r="E453" s="9" t="str" cm="1">
        <f t="array" ref="E453">_xlfn._xlws.FILTER(AnalysisMethods!$H$2:$H$31,AnalysisMethods!$E$2:$E$31='AE_SOC_PT Display'!D453,"")</f>
        <v>%</v>
      </c>
      <c r="F453" s="10" t="str" cm="1">
        <f t="array" ref="F453">_xlfn._xlws.FILTER(AnalysisResults!$U$2:$U$1666,(AnalysisResults!$E$2:$E$1666='AE_SOC_PT Display'!$D453)*(AnalysisResults!$I$2:$I$1666='AE_SOC_PT Display'!F$4)*(AnalysisResults!$O$2:$O$1666='AE_SOC_PT Display'!$B453)*(AnalysisResults!$S$2:$S$1666='AE_SOC_PT Display'!$C453),"")</f>
        <v>(  0.0)</v>
      </c>
      <c r="G453" s="10" t="str" cm="1">
        <f t="array" ref="G453">_xlfn._xlws.FILTER(AnalysisResults!$U$2:$U$1666,(AnalysisResults!$E$2:$E$1666='AE_SOC_PT Display'!$D453)*(AnalysisResults!$I$2:$I$1666='AE_SOC_PT Display'!G$4)*(AnalysisResults!$O$2:$O$1666='AE_SOC_PT Display'!$B453)*(AnalysisResults!$S$2:$S$1666='AE_SOC_PT Display'!$C453),"")</f>
        <v>(  1.2)</v>
      </c>
      <c r="H453" s="10" t="str" cm="1">
        <f t="array" ref="H453">_xlfn._xlws.FILTER(AnalysisResults!$U$2:$U$1666,(AnalysisResults!$E$2:$E$1666='AE_SOC_PT Display'!$D453)*(AnalysisResults!$I$2:$I$1666='AE_SOC_PT Display'!H$4)*(AnalysisResults!$O$2:$O$1666='AE_SOC_PT Display'!$B453)*(AnalysisResults!$S$2:$S$1666='AE_SOC_PT Display'!$C453),"")</f>
        <v>(  1.2)</v>
      </c>
    </row>
    <row r="454" spans="2:8" x14ac:dyDescent="0.45">
      <c r="B454" s="9" t="str">
        <v>SKIN AND SUBCUTANEOUS TISSUE DISORDERS</v>
      </c>
      <c r="C454" s="9" t="str">
        <v/>
      </c>
      <c r="D454" s="11" t="str">
        <v>Mth01_CatVar_ByGrp_n</v>
      </c>
      <c r="E454" s="9" t="str" cm="1">
        <f t="array" ref="E454">_xlfn._xlws.FILTER(AnalysisMethods!$H$2:$H$31,AnalysisMethods!$E$2:$E$31='AE_SOC_PT Display'!D454,"")</f>
        <v>n</v>
      </c>
      <c r="F454" s="10" t="str" cm="1">
        <f t="array" ref="F454">_xlfn._xlws.FILTER(AnalysisResults!$U$2:$U$1666,(AnalysisResults!$E$2:$E$1666='AE_SOC_PT Display'!$D454)*(AnalysisResults!$I$2:$I$1666='AE_SOC_PT Display'!F$4)*(AnalysisResults!$O$2:$O$1666='AE_SOC_PT Display'!$B454)*(AnalysisResults!$S$2:$S$1666='AE_SOC_PT Display'!$C454),"")</f>
        <v>20</v>
      </c>
      <c r="G454" s="10" t="str" cm="1">
        <f t="array" ref="G454">_xlfn._xlws.FILTER(AnalysisResults!$U$2:$U$1666,(AnalysisResults!$E$2:$E$1666='AE_SOC_PT Display'!$D454)*(AnalysisResults!$I$2:$I$1666='AE_SOC_PT Display'!G$4)*(AnalysisResults!$O$2:$O$1666='AE_SOC_PT Display'!$B454)*(AnalysisResults!$S$2:$S$1666='AE_SOC_PT Display'!$C454),"")</f>
        <v>39</v>
      </c>
      <c r="H454" s="10" t="str" cm="1">
        <f t="array" ref="H454">_xlfn._xlws.FILTER(AnalysisResults!$U$2:$U$1666,(AnalysisResults!$E$2:$E$1666='AE_SOC_PT Display'!$D454)*(AnalysisResults!$I$2:$I$1666='AE_SOC_PT Display'!H$4)*(AnalysisResults!$O$2:$O$1666='AE_SOC_PT Display'!$B454)*(AnalysisResults!$S$2:$S$1666='AE_SOC_PT Display'!$C454),"")</f>
        <v>40</v>
      </c>
    </row>
    <row r="455" spans="2:8" x14ac:dyDescent="0.45">
      <c r="B455" s="9" t="str">
        <v>SKIN AND SUBCUTANEOUS TISSUE DISORDERS</v>
      </c>
      <c r="C455" s="9" t="str">
        <v/>
      </c>
      <c r="D455" s="11" t="str">
        <v>Mth01_CatVar_ByGrp_pct</v>
      </c>
      <c r="E455" s="9" t="str" cm="1">
        <f t="array" ref="E455">_xlfn._xlws.FILTER(AnalysisMethods!$H$2:$H$31,AnalysisMethods!$E$2:$E$31='AE_SOC_PT Display'!D455,"")</f>
        <v>%</v>
      </c>
      <c r="F455" s="10" t="str" cm="1">
        <f t="array" ref="F455">_xlfn._xlws.FILTER(AnalysisResults!$U$2:$U$1666,(AnalysisResults!$E$2:$E$1666='AE_SOC_PT Display'!$D455)*(AnalysisResults!$I$2:$I$1666='AE_SOC_PT Display'!F$4)*(AnalysisResults!$O$2:$O$1666='AE_SOC_PT Display'!$B455)*(AnalysisResults!$S$2:$S$1666='AE_SOC_PT Display'!$C455),"")</f>
        <v>( 23.3)</v>
      </c>
      <c r="G455" s="10" t="str" cm="1">
        <f t="array" ref="G455">_xlfn._xlws.FILTER(AnalysisResults!$U$2:$U$1666,(AnalysisResults!$E$2:$E$1666='AE_SOC_PT Display'!$D455)*(AnalysisResults!$I$2:$I$1666='AE_SOC_PT Display'!G$4)*(AnalysisResults!$O$2:$O$1666='AE_SOC_PT Display'!$B455)*(AnalysisResults!$S$2:$S$1666='AE_SOC_PT Display'!$C455),"")</f>
        <v>( 46.4)</v>
      </c>
      <c r="H455" s="10" t="str" cm="1">
        <f t="array" ref="H455">_xlfn._xlws.FILTER(AnalysisResults!$U$2:$U$1666,(AnalysisResults!$E$2:$E$1666='AE_SOC_PT Display'!$D455)*(AnalysisResults!$I$2:$I$1666='AE_SOC_PT Display'!H$4)*(AnalysisResults!$O$2:$O$1666='AE_SOC_PT Display'!$B455)*(AnalysisResults!$S$2:$S$1666='AE_SOC_PT Display'!$C455),"")</f>
        <v>( 47.6)</v>
      </c>
    </row>
    <row r="456" spans="2:8" x14ac:dyDescent="0.45">
      <c r="B456" s="9" t="str">
        <v>SKIN AND SUBCUTANEOUS TISSUE DISORDERS</v>
      </c>
      <c r="C456" s="9" t="str">
        <v>ACTINIC KERATOSIS</v>
      </c>
      <c r="D456" s="11" t="str">
        <v>Mth01_CatVar_ByGrp_n</v>
      </c>
      <c r="E456" s="9" t="str" cm="1">
        <f t="array" ref="E456">_xlfn._xlws.FILTER(AnalysisMethods!$H$2:$H$31,AnalysisMethods!$E$2:$E$31='AE_SOC_PT Display'!D456,"")</f>
        <v>n</v>
      </c>
      <c r="F456" s="10" t="str" cm="1">
        <f t="array" ref="F456">_xlfn._xlws.FILTER(AnalysisResults!$U$2:$U$1666,(AnalysisResults!$E$2:$E$1666='AE_SOC_PT Display'!$D456)*(AnalysisResults!$I$2:$I$1666='AE_SOC_PT Display'!F$4)*(AnalysisResults!$O$2:$O$1666='AE_SOC_PT Display'!$B456)*(AnalysisResults!$S$2:$S$1666='AE_SOC_PT Display'!$C456),"")</f>
        <v>0</v>
      </c>
      <c r="G456" s="10" t="str" cm="1">
        <f t="array" ref="G456">_xlfn._xlws.FILTER(AnalysisResults!$U$2:$U$1666,(AnalysisResults!$E$2:$E$1666='AE_SOC_PT Display'!$D456)*(AnalysisResults!$I$2:$I$1666='AE_SOC_PT Display'!G$4)*(AnalysisResults!$O$2:$O$1666='AE_SOC_PT Display'!$B456)*(AnalysisResults!$S$2:$S$1666='AE_SOC_PT Display'!$C456),"")</f>
        <v>0</v>
      </c>
      <c r="H456" s="10" t="str" cm="1">
        <f t="array" ref="H456">_xlfn._xlws.FILTER(AnalysisResults!$U$2:$U$1666,(AnalysisResults!$E$2:$E$1666='AE_SOC_PT Display'!$D456)*(AnalysisResults!$I$2:$I$1666='AE_SOC_PT Display'!H$4)*(AnalysisResults!$O$2:$O$1666='AE_SOC_PT Display'!$B456)*(AnalysisResults!$S$2:$S$1666='AE_SOC_PT Display'!$C456),"")</f>
        <v>1</v>
      </c>
    </row>
    <row r="457" spans="2:8" x14ac:dyDescent="0.45">
      <c r="B457" s="9" t="str">
        <v>SKIN AND SUBCUTANEOUS TISSUE DISORDERS</v>
      </c>
      <c r="C457" s="9" t="str">
        <v>ACTINIC KERATOSIS</v>
      </c>
      <c r="D457" s="11" t="str">
        <v>Mth01_CatVar_ByGrp_pct</v>
      </c>
      <c r="E457" s="9" t="str" cm="1">
        <f t="array" ref="E457">_xlfn._xlws.FILTER(AnalysisMethods!$H$2:$H$31,AnalysisMethods!$E$2:$E$31='AE_SOC_PT Display'!D457,"")</f>
        <v>%</v>
      </c>
      <c r="F457" s="10" t="str" cm="1">
        <f t="array" ref="F457">_xlfn._xlws.FILTER(AnalysisResults!$U$2:$U$1666,(AnalysisResults!$E$2:$E$1666='AE_SOC_PT Display'!$D457)*(AnalysisResults!$I$2:$I$1666='AE_SOC_PT Display'!F$4)*(AnalysisResults!$O$2:$O$1666='AE_SOC_PT Display'!$B457)*(AnalysisResults!$S$2:$S$1666='AE_SOC_PT Display'!$C457),"")</f>
        <v>(  0.0)</v>
      </c>
      <c r="G457" s="10" t="str" cm="1">
        <f t="array" ref="G457">_xlfn._xlws.FILTER(AnalysisResults!$U$2:$U$1666,(AnalysisResults!$E$2:$E$1666='AE_SOC_PT Display'!$D457)*(AnalysisResults!$I$2:$I$1666='AE_SOC_PT Display'!G$4)*(AnalysisResults!$O$2:$O$1666='AE_SOC_PT Display'!$B457)*(AnalysisResults!$S$2:$S$1666='AE_SOC_PT Display'!$C457),"")</f>
        <v>(  0.0)</v>
      </c>
      <c r="H457" s="10" t="str" cm="1">
        <f t="array" ref="H457">_xlfn._xlws.FILTER(AnalysisResults!$U$2:$U$1666,(AnalysisResults!$E$2:$E$1666='AE_SOC_PT Display'!$D457)*(AnalysisResults!$I$2:$I$1666='AE_SOC_PT Display'!H$4)*(AnalysisResults!$O$2:$O$1666='AE_SOC_PT Display'!$B457)*(AnalysisResults!$S$2:$S$1666='AE_SOC_PT Display'!$C457),"")</f>
        <v>(  1.2)</v>
      </c>
    </row>
    <row r="458" spans="2:8" x14ac:dyDescent="0.45">
      <c r="B458" s="9" t="str">
        <v>SKIN AND SUBCUTANEOUS TISSUE DISORDERS</v>
      </c>
      <c r="C458" s="9" t="str">
        <v>ALOPECIA</v>
      </c>
      <c r="D458" s="11" t="str">
        <v>Mth01_CatVar_ByGrp_n</v>
      </c>
      <c r="E458" s="9" t="str" cm="1">
        <f t="array" ref="E458">_xlfn._xlws.FILTER(AnalysisMethods!$H$2:$H$31,AnalysisMethods!$E$2:$E$31='AE_SOC_PT Display'!D458,"")</f>
        <v>n</v>
      </c>
      <c r="F458" s="10" t="str" cm="1">
        <f t="array" ref="F458">_xlfn._xlws.FILTER(AnalysisResults!$U$2:$U$1666,(AnalysisResults!$E$2:$E$1666='AE_SOC_PT Display'!$D458)*(AnalysisResults!$I$2:$I$1666='AE_SOC_PT Display'!F$4)*(AnalysisResults!$O$2:$O$1666='AE_SOC_PT Display'!$B458)*(AnalysisResults!$S$2:$S$1666='AE_SOC_PT Display'!$C458),"")</f>
        <v>1</v>
      </c>
      <c r="G458" s="10" t="str" cm="1">
        <f t="array" ref="G458">_xlfn._xlws.FILTER(AnalysisResults!$U$2:$U$1666,(AnalysisResults!$E$2:$E$1666='AE_SOC_PT Display'!$D458)*(AnalysisResults!$I$2:$I$1666='AE_SOC_PT Display'!G$4)*(AnalysisResults!$O$2:$O$1666='AE_SOC_PT Display'!$B458)*(AnalysisResults!$S$2:$S$1666='AE_SOC_PT Display'!$C458),"")</f>
        <v>0</v>
      </c>
      <c r="H458" s="10" t="str" cm="1">
        <f t="array" ref="H458">_xlfn._xlws.FILTER(AnalysisResults!$U$2:$U$1666,(AnalysisResults!$E$2:$E$1666='AE_SOC_PT Display'!$D458)*(AnalysisResults!$I$2:$I$1666='AE_SOC_PT Display'!H$4)*(AnalysisResults!$O$2:$O$1666='AE_SOC_PT Display'!$B458)*(AnalysisResults!$S$2:$S$1666='AE_SOC_PT Display'!$C458),"")</f>
        <v>0</v>
      </c>
    </row>
    <row r="459" spans="2:8" x14ac:dyDescent="0.45">
      <c r="B459" s="9" t="str">
        <v>SKIN AND SUBCUTANEOUS TISSUE DISORDERS</v>
      </c>
      <c r="C459" s="9" t="str">
        <v>ALOPECIA</v>
      </c>
      <c r="D459" s="11" t="str">
        <v>Mth01_CatVar_ByGrp_pct</v>
      </c>
      <c r="E459" s="9" t="str" cm="1">
        <f t="array" ref="E459">_xlfn._xlws.FILTER(AnalysisMethods!$H$2:$H$31,AnalysisMethods!$E$2:$E$31='AE_SOC_PT Display'!D459,"")</f>
        <v>%</v>
      </c>
      <c r="F459" s="10" t="str" cm="1">
        <f t="array" ref="F459">_xlfn._xlws.FILTER(AnalysisResults!$U$2:$U$1666,(AnalysisResults!$E$2:$E$1666='AE_SOC_PT Display'!$D459)*(AnalysisResults!$I$2:$I$1666='AE_SOC_PT Display'!F$4)*(AnalysisResults!$O$2:$O$1666='AE_SOC_PT Display'!$B459)*(AnalysisResults!$S$2:$S$1666='AE_SOC_PT Display'!$C459),"")</f>
        <v>(  1.2)</v>
      </c>
      <c r="G459" s="10" t="str" cm="1">
        <f t="array" ref="G459">_xlfn._xlws.FILTER(AnalysisResults!$U$2:$U$1666,(AnalysisResults!$E$2:$E$1666='AE_SOC_PT Display'!$D459)*(AnalysisResults!$I$2:$I$1666='AE_SOC_PT Display'!G$4)*(AnalysisResults!$O$2:$O$1666='AE_SOC_PT Display'!$B459)*(AnalysisResults!$S$2:$S$1666='AE_SOC_PT Display'!$C459),"")</f>
        <v>(  0.0)</v>
      </c>
      <c r="H459" s="10" t="str" cm="1">
        <f t="array" ref="H459">_xlfn._xlws.FILTER(AnalysisResults!$U$2:$U$1666,(AnalysisResults!$E$2:$E$1666='AE_SOC_PT Display'!$D459)*(AnalysisResults!$I$2:$I$1666='AE_SOC_PT Display'!H$4)*(AnalysisResults!$O$2:$O$1666='AE_SOC_PT Display'!$B459)*(AnalysisResults!$S$2:$S$1666='AE_SOC_PT Display'!$C459),"")</f>
        <v>(  0.0)</v>
      </c>
    </row>
    <row r="460" spans="2:8" x14ac:dyDescent="0.45">
      <c r="B460" s="9" t="str">
        <v>SKIN AND SUBCUTANEOUS TISSUE DISORDERS</v>
      </c>
      <c r="C460" s="9" t="str">
        <v>BLISTER</v>
      </c>
      <c r="D460" s="11" t="str">
        <v>Mth01_CatVar_ByGrp_n</v>
      </c>
      <c r="E460" s="9" t="str" cm="1">
        <f t="array" ref="E460">_xlfn._xlws.FILTER(AnalysisMethods!$H$2:$H$31,AnalysisMethods!$E$2:$E$31='AE_SOC_PT Display'!D460,"")</f>
        <v>n</v>
      </c>
      <c r="F460" s="10" t="str" cm="1">
        <f t="array" ref="F460">_xlfn._xlws.FILTER(AnalysisResults!$U$2:$U$1666,(AnalysisResults!$E$2:$E$1666='AE_SOC_PT Display'!$D460)*(AnalysisResults!$I$2:$I$1666='AE_SOC_PT Display'!F$4)*(AnalysisResults!$O$2:$O$1666='AE_SOC_PT Display'!$B460)*(AnalysisResults!$S$2:$S$1666='AE_SOC_PT Display'!$C460),"")</f>
        <v>0</v>
      </c>
      <c r="G460" s="10" t="str" cm="1">
        <f t="array" ref="G460">_xlfn._xlws.FILTER(AnalysisResults!$U$2:$U$1666,(AnalysisResults!$E$2:$E$1666='AE_SOC_PT Display'!$D460)*(AnalysisResults!$I$2:$I$1666='AE_SOC_PT Display'!G$4)*(AnalysisResults!$O$2:$O$1666='AE_SOC_PT Display'!$B460)*(AnalysisResults!$S$2:$S$1666='AE_SOC_PT Display'!$C460),"")</f>
        <v>5</v>
      </c>
      <c r="H460" s="10" t="str" cm="1">
        <f t="array" ref="H460">_xlfn._xlws.FILTER(AnalysisResults!$U$2:$U$1666,(AnalysisResults!$E$2:$E$1666='AE_SOC_PT Display'!$D460)*(AnalysisResults!$I$2:$I$1666='AE_SOC_PT Display'!H$4)*(AnalysisResults!$O$2:$O$1666='AE_SOC_PT Display'!$B460)*(AnalysisResults!$S$2:$S$1666='AE_SOC_PT Display'!$C460),"")</f>
        <v>1</v>
      </c>
    </row>
    <row r="461" spans="2:8" x14ac:dyDescent="0.45">
      <c r="B461" s="9" t="str">
        <v>SKIN AND SUBCUTANEOUS TISSUE DISORDERS</v>
      </c>
      <c r="C461" s="9" t="str">
        <v>BLISTER</v>
      </c>
      <c r="D461" s="11" t="str">
        <v>Mth01_CatVar_ByGrp_pct</v>
      </c>
      <c r="E461" s="9" t="str" cm="1">
        <f t="array" ref="E461">_xlfn._xlws.FILTER(AnalysisMethods!$H$2:$H$31,AnalysisMethods!$E$2:$E$31='AE_SOC_PT Display'!D461,"")</f>
        <v>%</v>
      </c>
      <c r="F461" s="10" t="str" cm="1">
        <f t="array" ref="F461">_xlfn._xlws.FILTER(AnalysisResults!$U$2:$U$1666,(AnalysisResults!$E$2:$E$1666='AE_SOC_PT Display'!$D461)*(AnalysisResults!$I$2:$I$1666='AE_SOC_PT Display'!F$4)*(AnalysisResults!$O$2:$O$1666='AE_SOC_PT Display'!$B461)*(AnalysisResults!$S$2:$S$1666='AE_SOC_PT Display'!$C461),"")</f>
        <v>(  0.0)</v>
      </c>
      <c r="G461" s="10" t="str" cm="1">
        <f t="array" ref="G461">_xlfn._xlws.FILTER(AnalysisResults!$U$2:$U$1666,(AnalysisResults!$E$2:$E$1666='AE_SOC_PT Display'!$D461)*(AnalysisResults!$I$2:$I$1666='AE_SOC_PT Display'!G$4)*(AnalysisResults!$O$2:$O$1666='AE_SOC_PT Display'!$B461)*(AnalysisResults!$S$2:$S$1666='AE_SOC_PT Display'!$C461),"")</f>
        <v>(  6.0)</v>
      </c>
      <c r="H461" s="10" t="str" cm="1">
        <f t="array" ref="H461">_xlfn._xlws.FILTER(AnalysisResults!$U$2:$U$1666,(AnalysisResults!$E$2:$E$1666='AE_SOC_PT Display'!$D461)*(AnalysisResults!$I$2:$I$1666='AE_SOC_PT Display'!H$4)*(AnalysisResults!$O$2:$O$1666='AE_SOC_PT Display'!$B461)*(AnalysisResults!$S$2:$S$1666='AE_SOC_PT Display'!$C461),"")</f>
        <v>(  1.2)</v>
      </c>
    </row>
    <row r="462" spans="2:8" x14ac:dyDescent="0.45">
      <c r="B462" s="9" t="str">
        <v>SKIN AND SUBCUTANEOUS TISSUE DISORDERS</v>
      </c>
      <c r="C462" s="9" t="str">
        <v>COLD SWEAT</v>
      </c>
      <c r="D462" s="11" t="str">
        <v>Mth01_CatVar_ByGrp_n</v>
      </c>
      <c r="E462" s="9" t="str" cm="1">
        <f t="array" ref="E462">_xlfn._xlws.FILTER(AnalysisMethods!$H$2:$H$31,AnalysisMethods!$E$2:$E$31='AE_SOC_PT Display'!D462,"")</f>
        <v>n</v>
      </c>
      <c r="F462" s="10" t="str" cm="1">
        <f t="array" ref="F462">_xlfn._xlws.FILTER(AnalysisResults!$U$2:$U$1666,(AnalysisResults!$E$2:$E$1666='AE_SOC_PT Display'!$D462)*(AnalysisResults!$I$2:$I$1666='AE_SOC_PT Display'!F$4)*(AnalysisResults!$O$2:$O$1666='AE_SOC_PT Display'!$B462)*(AnalysisResults!$S$2:$S$1666='AE_SOC_PT Display'!$C462),"")</f>
        <v>1</v>
      </c>
      <c r="G462" s="10" t="str" cm="1">
        <f t="array" ref="G462">_xlfn._xlws.FILTER(AnalysisResults!$U$2:$U$1666,(AnalysisResults!$E$2:$E$1666='AE_SOC_PT Display'!$D462)*(AnalysisResults!$I$2:$I$1666='AE_SOC_PT Display'!G$4)*(AnalysisResults!$O$2:$O$1666='AE_SOC_PT Display'!$B462)*(AnalysisResults!$S$2:$S$1666='AE_SOC_PT Display'!$C462),"")</f>
        <v>0</v>
      </c>
      <c r="H462" s="10" t="str" cm="1">
        <f t="array" ref="H462">_xlfn._xlws.FILTER(AnalysisResults!$U$2:$U$1666,(AnalysisResults!$E$2:$E$1666='AE_SOC_PT Display'!$D462)*(AnalysisResults!$I$2:$I$1666='AE_SOC_PT Display'!H$4)*(AnalysisResults!$O$2:$O$1666='AE_SOC_PT Display'!$B462)*(AnalysisResults!$S$2:$S$1666='AE_SOC_PT Display'!$C462),"")</f>
        <v>0</v>
      </c>
    </row>
    <row r="463" spans="2:8" x14ac:dyDescent="0.45">
      <c r="B463" s="9" t="str">
        <v>SKIN AND SUBCUTANEOUS TISSUE DISORDERS</v>
      </c>
      <c r="C463" s="9" t="str">
        <v>COLD SWEAT</v>
      </c>
      <c r="D463" s="11" t="str">
        <v>Mth01_CatVar_ByGrp_pct</v>
      </c>
      <c r="E463" s="9" t="str" cm="1">
        <f t="array" ref="E463">_xlfn._xlws.FILTER(AnalysisMethods!$H$2:$H$31,AnalysisMethods!$E$2:$E$31='AE_SOC_PT Display'!D463,"")</f>
        <v>%</v>
      </c>
      <c r="F463" s="10" t="str" cm="1">
        <f t="array" ref="F463">_xlfn._xlws.FILTER(AnalysisResults!$U$2:$U$1666,(AnalysisResults!$E$2:$E$1666='AE_SOC_PT Display'!$D463)*(AnalysisResults!$I$2:$I$1666='AE_SOC_PT Display'!F$4)*(AnalysisResults!$O$2:$O$1666='AE_SOC_PT Display'!$B463)*(AnalysisResults!$S$2:$S$1666='AE_SOC_PT Display'!$C463),"")</f>
        <v>(  1.2)</v>
      </c>
      <c r="G463" s="10" t="str" cm="1">
        <f t="array" ref="G463">_xlfn._xlws.FILTER(AnalysisResults!$U$2:$U$1666,(AnalysisResults!$E$2:$E$1666='AE_SOC_PT Display'!$D463)*(AnalysisResults!$I$2:$I$1666='AE_SOC_PT Display'!G$4)*(AnalysisResults!$O$2:$O$1666='AE_SOC_PT Display'!$B463)*(AnalysisResults!$S$2:$S$1666='AE_SOC_PT Display'!$C463),"")</f>
        <v>(  0.0)</v>
      </c>
      <c r="H463" s="10" t="str" cm="1">
        <f t="array" ref="H463">_xlfn._xlws.FILTER(AnalysisResults!$U$2:$U$1666,(AnalysisResults!$E$2:$E$1666='AE_SOC_PT Display'!$D463)*(AnalysisResults!$I$2:$I$1666='AE_SOC_PT Display'!H$4)*(AnalysisResults!$O$2:$O$1666='AE_SOC_PT Display'!$B463)*(AnalysisResults!$S$2:$S$1666='AE_SOC_PT Display'!$C463),"")</f>
        <v>(  0.0)</v>
      </c>
    </row>
    <row r="464" spans="2:8" x14ac:dyDescent="0.45">
      <c r="B464" s="9" t="str">
        <v>SKIN AND SUBCUTANEOUS TISSUE DISORDERS</v>
      </c>
      <c r="C464" s="9" t="str">
        <v>DERMATITIS CONTACT</v>
      </c>
      <c r="D464" s="11" t="str">
        <v>Mth01_CatVar_ByGrp_n</v>
      </c>
      <c r="E464" s="9" t="str" cm="1">
        <f t="array" ref="E464">_xlfn._xlws.FILTER(AnalysisMethods!$H$2:$H$31,AnalysisMethods!$E$2:$E$31='AE_SOC_PT Display'!D464,"")</f>
        <v>n</v>
      </c>
      <c r="F464" s="10" t="str" cm="1">
        <f t="array" ref="F464">_xlfn._xlws.FILTER(AnalysisResults!$U$2:$U$1666,(AnalysisResults!$E$2:$E$1666='AE_SOC_PT Display'!$D464)*(AnalysisResults!$I$2:$I$1666='AE_SOC_PT Display'!F$4)*(AnalysisResults!$O$2:$O$1666='AE_SOC_PT Display'!$B464)*(AnalysisResults!$S$2:$S$1666='AE_SOC_PT Display'!$C464),"")</f>
        <v>0</v>
      </c>
      <c r="G464" s="10" t="str" cm="1">
        <f t="array" ref="G464">_xlfn._xlws.FILTER(AnalysisResults!$U$2:$U$1666,(AnalysisResults!$E$2:$E$1666='AE_SOC_PT Display'!$D464)*(AnalysisResults!$I$2:$I$1666='AE_SOC_PT Display'!G$4)*(AnalysisResults!$O$2:$O$1666='AE_SOC_PT Display'!$B464)*(AnalysisResults!$S$2:$S$1666='AE_SOC_PT Display'!$C464),"")</f>
        <v>1</v>
      </c>
      <c r="H464" s="10" t="str" cm="1">
        <f t="array" ref="H464">_xlfn._xlws.FILTER(AnalysisResults!$U$2:$U$1666,(AnalysisResults!$E$2:$E$1666='AE_SOC_PT Display'!$D464)*(AnalysisResults!$I$2:$I$1666='AE_SOC_PT Display'!H$4)*(AnalysisResults!$O$2:$O$1666='AE_SOC_PT Display'!$B464)*(AnalysisResults!$S$2:$S$1666='AE_SOC_PT Display'!$C464),"")</f>
        <v>0</v>
      </c>
    </row>
    <row r="465" spans="2:8" x14ac:dyDescent="0.45">
      <c r="B465" s="9" t="str">
        <v>SKIN AND SUBCUTANEOUS TISSUE DISORDERS</v>
      </c>
      <c r="C465" s="9" t="str">
        <v>DERMATITIS CONTACT</v>
      </c>
      <c r="D465" s="11" t="str">
        <v>Mth01_CatVar_ByGrp_pct</v>
      </c>
      <c r="E465" s="9" t="str" cm="1">
        <f t="array" ref="E465">_xlfn._xlws.FILTER(AnalysisMethods!$H$2:$H$31,AnalysisMethods!$E$2:$E$31='AE_SOC_PT Display'!D465,"")</f>
        <v>%</v>
      </c>
      <c r="F465" s="10" t="str" cm="1">
        <f t="array" ref="F465">_xlfn._xlws.FILTER(AnalysisResults!$U$2:$U$1666,(AnalysisResults!$E$2:$E$1666='AE_SOC_PT Display'!$D465)*(AnalysisResults!$I$2:$I$1666='AE_SOC_PT Display'!F$4)*(AnalysisResults!$O$2:$O$1666='AE_SOC_PT Display'!$B465)*(AnalysisResults!$S$2:$S$1666='AE_SOC_PT Display'!$C465),"")</f>
        <v>(  0.0)</v>
      </c>
      <c r="G465" s="10" t="str" cm="1">
        <f t="array" ref="G465">_xlfn._xlws.FILTER(AnalysisResults!$U$2:$U$1666,(AnalysisResults!$E$2:$E$1666='AE_SOC_PT Display'!$D465)*(AnalysisResults!$I$2:$I$1666='AE_SOC_PT Display'!G$4)*(AnalysisResults!$O$2:$O$1666='AE_SOC_PT Display'!$B465)*(AnalysisResults!$S$2:$S$1666='AE_SOC_PT Display'!$C465),"")</f>
        <v>(  1.2)</v>
      </c>
      <c r="H465" s="10" t="str" cm="1">
        <f t="array" ref="H465">_xlfn._xlws.FILTER(AnalysisResults!$U$2:$U$1666,(AnalysisResults!$E$2:$E$1666='AE_SOC_PT Display'!$D465)*(AnalysisResults!$I$2:$I$1666='AE_SOC_PT Display'!H$4)*(AnalysisResults!$O$2:$O$1666='AE_SOC_PT Display'!$B465)*(AnalysisResults!$S$2:$S$1666='AE_SOC_PT Display'!$C465),"")</f>
        <v>(  0.0)</v>
      </c>
    </row>
    <row r="466" spans="2:8" x14ac:dyDescent="0.45">
      <c r="B466" s="9" t="str">
        <v>SKIN AND SUBCUTANEOUS TISSUE DISORDERS</v>
      </c>
      <c r="C466" s="9" t="str">
        <v>DRUG ERUPTION</v>
      </c>
      <c r="D466" s="11" t="str">
        <v>Mth01_CatVar_ByGrp_n</v>
      </c>
      <c r="E466" s="9" t="str" cm="1">
        <f t="array" ref="E466">_xlfn._xlws.FILTER(AnalysisMethods!$H$2:$H$31,AnalysisMethods!$E$2:$E$31='AE_SOC_PT Display'!D466,"")</f>
        <v>n</v>
      </c>
      <c r="F466" s="10" t="str" cm="1">
        <f t="array" ref="F466">_xlfn._xlws.FILTER(AnalysisResults!$U$2:$U$1666,(AnalysisResults!$E$2:$E$1666='AE_SOC_PT Display'!$D466)*(AnalysisResults!$I$2:$I$1666='AE_SOC_PT Display'!F$4)*(AnalysisResults!$O$2:$O$1666='AE_SOC_PT Display'!$B466)*(AnalysisResults!$S$2:$S$1666='AE_SOC_PT Display'!$C466),"")</f>
        <v>1</v>
      </c>
      <c r="G466" s="10" t="str" cm="1">
        <f t="array" ref="G466">_xlfn._xlws.FILTER(AnalysisResults!$U$2:$U$1666,(AnalysisResults!$E$2:$E$1666='AE_SOC_PT Display'!$D466)*(AnalysisResults!$I$2:$I$1666='AE_SOC_PT Display'!G$4)*(AnalysisResults!$O$2:$O$1666='AE_SOC_PT Display'!$B466)*(AnalysisResults!$S$2:$S$1666='AE_SOC_PT Display'!$C466),"")</f>
        <v>0</v>
      </c>
      <c r="H466" s="10" t="str" cm="1">
        <f t="array" ref="H466">_xlfn._xlws.FILTER(AnalysisResults!$U$2:$U$1666,(AnalysisResults!$E$2:$E$1666='AE_SOC_PT Display'!$D466)*(AnalysisResults!$I$2:$I$1666='AE_SOC_PT Display'!H$4)*(AnalysisResults!$O$2:$O$1666='AE_SOC_PT Display'!$B466)*(AnalysisResults!$S$2:$S$1666='AE_SOC_PT Display'!$C466),"")</f>
        <v>0</v>
      </c>
    </row>
    <row r="467" spans="2:8" x14ac:dyDescent="0.45">
      <c r="B467" s="9" t="str">
        <v>SKIN AND SUBCUTANEOUS TISSUE DISORDERS</v>
      </c>
      <c r="C467" s="9" t="str">
        <v>DRUG ERUPTION</v>
      </c>
      <c r="D467" s="11" t="str">
        <v>Mth01_CatVar_ByGrp_pct</v>
      </c>
      <c r="E467" s="9" t="str" cm="1">
        <f t="array" ref="E467">_xlfn._xlws.FILTER(AnalysisMethods!$H$2:$H$31,AnalysisMethods!$E$2:$E$31='AE_SOC_PT Display'!D467,"")</f>
        <v>%</v>
      </c>
      <c r="F467" s="10" t="str" cm="1">
        <f t="array" ref="F467">_xlfn._xlws.FILTER(AnalysisResults!$U$2:$U$1666,(AnalysisResults!$E$2:$E$1666='AE_SOC_PT Display'!$D467)*(AnalysisResults!$I$2:$I$1666='AE_SOC_PT Display'!F$4)*(AnalysisResults!$O$2:$O$1666='AE_SOC_PT Display'!$B467)*(AnalysisResults!$S$2:$S$1666='AE_SOC_PT Display'!$C467),"")</f>
        <v>(  1.2)</v>
      </c>
      <c r="G467" s="10" t="str" cm="1">
        <f t="array" ref="G467">_xlfn._xlws.FILTER(AnalysisResults!$U$2:$U$1666,(AnalysisResults!$E$2:$E$1666='AE_SOC_PT Display'!$D467)*(AnalysisResults!$I$2:$I$1666='AE_SOC_PT Display'!G$4)*(AnalysisResults!$O$2:$O$1666='AE_SOC_PT Display'!$B467)*(AnalysisResults!$S$2:$S$1666='AE_SOC_PT Display'!$C467),"")</f>
        <v>(  0.0)</v>
      </c>
      <c r="H467" s="10" t="str" cm="1">
        <f t="array" ref="H467">_xlfn._xlws.FILTER(AnalysisResults!$U$2:$U$1666,(AnalysisResults!$E$2:$E$1666='AE_SOC_PT Display'!$D467)*(AnalysisResults!$I$2:$I$1666='AE_SOC_PT Display'!H$4)*(AnalysisResults!$O$2:$O$1666='AE_SOC_PT Display'!$B467)*(AnalysisResults!$S$2:$S$1666='AE_SOC_PT Display'!$C467),"")</f>
        <v>(  0.0)</v>
      </c>
    </row>
    <row r="468" spans="2:8" x14ac:dyDescent="0.45">
      <c r="B468" s="9" t="str">
        <v>SKIN AND SUBCUTANEOUS TISSUE DISORDERS</v>
      </c>
      <c r="C468" s="9" t="str">
        <v>ERYTHEMA</v>
      </c>
      <c r="D468" s="11" t="str">
        <v>Mth01_CatVar_ByGrp_n</v>
      </c>
      <c r="E468" s="9" t="str" cm="1">
        <f t="array" ref="E468">_xlfn._xlws.FILTER(AnalysisMethods!$H$2:$H$31,AnalysisMethods!$E$2:$E$31='AE_SOC_PT Display'!D468,"")</f>
        <v>n</v>
      </c>
      <c r="F468" s="10" t="str" cm="1">
        <f t="array" ref="F468">_xlfn._xlws.FILTER(AnalysisResults!$U$2:$U$1666,(AnalysisResults!$E$2:$E$1666='AE_SOC_PT Display'!$D468)*(AnalysisResults!$I$2:$I$1666='AE_SOC_PT Display'!F$4)*(AnalysisResults!$O$2:$O$1666='AE_SOC_PT Display'!$B468)*(AnalysisResults!$S$2:$S$1666='AE_SOC_PT Display'!$C468),"")</f>
        <v>8</v>
      </c>
      <c r="G468" s="10" t="str" cm="1">
        <f t="array" ref="G468">_xlfn._xlws.FILTER(AnalysisResults!$U$2:$U$1666,(AnalysisResults!$E$2:$E$1666='AE_SOC_PT Display'!$D468)*(AnalysisResults!$I$2:$I$1666='AE_SOC_PT Display'!G$4)*(AnalysisResults!$O$2:$O$1666='AE_SOC_PT Display'!$B468)*(AnalysisResults!$S$2:$S$1666='AE_SOC_PT Display'!$C468),"")</f>
        <v>14</v>
      </c>
      <c r="H468" s="10" t="str" cm="1">
        <f t="array" ref="H468">_xlfn._xlws.FILTER(AnalysisResults!$U$2:$U$1666,(AnalysisResults!$E$2:$E$1666='AE_SOC_PT Display'!$D468)*(AnalysisResults!$I$2:$I$1666='AE_SOC_PT Display'!H$4)*(AnalysisResults!$O$2:$O$1666='AE_SOC_PT Display'!$B468)*(AnalysisResults!$S$2:$S$1666='AE_SOC_PT Display'!$C468),"")</f>
        <v>14</v>
      </c>
    </row>
    <row r="469" spans="2:8" x14ac:dyDescent="0.45">
      <c r="B469" s="9" t="str">
        <v>SKIN AND SUBCUTANEOUS TISSUE DISORDERS</v>
      </c>
      <c r="C469" s="9" t="str">
        <v>ERYTHEMA</v>
      </c>
      <c r="D469" s="11" t="str">
        <v>Mth01_CatVar_ByGrp_pct</v>
      </c>
      <c r="E469" s="9" t="str" cm="1">
        <f t="array" ref="E469">_xlfn._xlws.FILTER(AnalysisMethods!$H$2:$H$31,AnalysisMethods!$E$2:$E$31='AE_SOC_PT Display'!D469,"")</f>
        <v>%</v>
      </c>
      <c r="F469" s="10" t="str" cm="1">
        <f t="array" ref="F469">_xlfn._xlws.FILTER(AnalysisResults!$U$2:$U$1666,(AnalysisResults!$E$2:$E$1666='AE_SOC_PT Display'!$D469)*(AnalysisResults!$I$2:$I$1666='AE_SOC_PT Display'!F$4)*(AnalysisResults!$O$2:$O$1666='AE_SOC_PT Display'!$B469)*(AnalysisResults!$S$2:$S$1666='AE_SOC_PT Display'!$C469),"")</f>
        <v>(  9.3)</v>
      </c>
      <c r="G469" s="10" t="str" cm="1">
        <f t="array" ref="G469">_xlfn._xlws.FILTER(AnalysisResults!$U$2:$U$1666,(AnalysisResults!$E$2:$E$1666='AE_SOC_PT Display'!$D469)*(AnalysisResults!$I$2:$I$1666='AE_SOC_PT Display'!G$4)*(AnalysisResults!$O$2:$O$1666='AE_SOC_PT Display'!$B469)*(AnalysisResults!$S$2:$S$1666='AE_SOC_PT Display'!$C469),"")</f>
        <v>( 16.7)</v>
      </c>
      <c r="H469" s="10" t="str" cm="1">
        <f t="array" ref="H469">_xlfn._xlws.FILTER(AnalysisResults!$U$2:$U$1666,(AnalysisResults!$E$2:$E$1666='AE_SOC_PT Display'!$D469)*(AnalysisResults!$I$2:$I$1666='AE_SOC_PT Display'!H$4)*(AnalysisResults!$O$2:$O$1666='AE_SOC_PT Display'!$B469)*(AnalysisResults!$S$2:$S$1666='AE_SOC_PT Display'!$C469),"")</f>
        <v>( 16.7)</v>
      </c>
    </row>
    <row r="470" spans="2:8" x14ac:dyDescent="0.45">
      <c r="B470" s="9" t="str">
        <v>SKIN AND SUBCUTANEOUS TISSUE DISORDERS</v>
      </c>
      <c r="C470" s="9" t="str">
        <v>HYPERHIDROSIS</v>
      </c>
      <c r="D470" s="11" t="str">
        <v>Mth01_CatVar_ByGrp_n</v>
      </c>
      <c r="E470" s="9" t="str" cm="1">
        <f t="array" ref="E470">_xlfn._xlws.FILTER(AnalysisMethods!$H$2:$H$31,AnalysisMethods!$E$2:$E$31='AE_SOC_PT Display'!D470,"")</f>
        <v>n</v>
      </c>
      <c r="F470" s="10" t="str" cm="1">
        <f t="array" ref="F470">_xlfn._xlws.FILTER(AnalysisResults!$U$2:$U$1666,(AnalysisResults!$E$2:$E$1666='AE_SOC_PT Display'!$D470)*(AnalysisResults!$I$2:$I$1666='AE_SOC_PT Display'!F$4)*(AnalysisResults!$O$2:$O$1666='AE_SOC_PT Display'!$B470)*(AnalysisResults!$S$2:$S$1666='AE_SOC_PT Display'!$C470),"")</f>
        <v>2</v>
      </c>
      <c r="G470" s="10" t="str" cm="1">
        <f t="array" ref="G470">_xlfn._xlws.FILTER(AnalysisResults!$U$2:$U$1666,(AnalysisResults!$E$2:$E$1666='AE_SOC_PT Display'!$D470)*(AnalysisResults!$I$2:$I$1666='AE_SOC_PT Display'!G$4)*(AnalysisResults!$O$2:$O$1666='AE_SOC_PT Display'!$B470)*(AnalysisResults!$S$2:$S$1666='AE_SOC_PT Display'!$C470),"")</f>
        <v>4</v>
      </c>
      <c r="H470" s="10" t="str" cm="1">
        <f t="array" ref="H470">_xlfn._xlws.FILTER(AnalysisResults!$U$2:$U$1666,(AnalysisResults!$E$2:$E$1666='AE_SOC_PT Display'!$D470)*(AnalysisResults!$I$2:$I$1666='AE_SOC_PT Display'!H$4)*(AnalysisResults!$O$2:$O$1666='AE_SOC_PT Display'!$B470)*(AnalysisResults!$S$2:$S$1666='AE_SOC_PT Display'!$C470),"")</f>
        <v>8</v>
      </c>
    </row>
    <row r="471" spans="2:8" x14ac:dyDescent="0.45">
      <c r="B471" s="9" t="str">
        <v>SKIN AND SUBCUTANEOUS TISSUE DISORDERS</v>
      </c>
      <c r="C471" s="9" t="str">
        <v>HYPERHIDROSIS</v>
      </c>
      <c r="D471" s="11" t="str">
        <v>Mth01_CatVar_ByGrp_pct</v>
      </c>
      <c r="E471" s="9" t="str" cm="1">
        <f t="array" ref="E471">_xlfn._xlws.FILTER(AnalysisMethods!$H$2:$H$31,AnalysisMethods!$E$2:$E$31='AE_SOC_PT Display'!D471,"")</f>
        <v>%</v>
      </c>
      <c r="F471" s="10" t="str" cm="1">
        <f t="array" ref="F471">_xlfn._xlws.FILTER(AnalysisResults!$U$2:$U$1666,(AnalysisResults!$E$2:$E$1666='AE_SOC_PT Display'!$D471)*(AnalysisResults!$I$2:$I$1666='AE_SOC_PT Display'!F$4)*(AnalysisResults!$O$2:$O$1666='AE_SOC_PT Display'!$B471)*(AnalysisResults!$S$2:$S$1666='AE_SOC_PT Display'!$C471),"")</f>
        <v>(  2.3)</v>
      </c>
      <c r="G471" s="10" t="str" cm="1">
        <f t="array" ref="G471">_xlfn._xlws.FILTER(AnalysisResults!$U$2:$U$1666,(AnalysisResults!$E$2:$E$1666='AE_SOC_PT Display'!$D471)*(AnalysisResults!$I$2:$I$1666='AE_SOC_PT Display'!G$4)*(AnalysisResults!$O$2:$O$1666='AE_SOC_PT Display'!$B471)*(AnalysisResults!$S$2:$S$1666='AE_SOC_PT Display'!$C471),"")</f>
        <v>(  4.8)</v>
      </c>
      <c r="H471" s="10" t="str" cm="1">
        <f t="array" ref="H471">_xlfn._xlws.FILTER(AnalysisResults!$U$2:$U$1666,(AnalysisResults!$E$2:$E$1666='AE_SOC_PT Display'!$D471)*(AnalysisResults!$I$2:$I$1666='AE_SOC_PT Display'!H$4)*(AnalysisResults!$O$2:$O$1666='AE_SOC_PT Display'!$B471)*(AnalysisResults!$S$2:$S$1666='AE_SOC_PT Display'!$C471),"")</f>
        <v>(  9.5)</v>
      </c>
    </row>
    <row r="472" spans="2:8" x14ac:dyDescent="0.45">
      <c r="B472" s="9" t="str">
        <v>SKIN AND SUBCUTANEOUS TISSUE DISORDERS</v>
      </c>
      <c r="C472" s="9" t="str">
        <v>PRURITUS GENERALISED</v>
      </c>
      <c r="D472" s="11" t="str">
        <v>Mth01_CatVar_ByGrp_n</v>
      </c>
      <c r="E472" s="9" t="str" cm="1">
        <f t="array" ref="E472">_xlfn._xlws.FILTER(AnalysisMethods!$H$2:$H$31,AnalysisMethods!$E$2:$E$31='AE_SOC_PT Display'!D472,"")</f>
        <v>n</v>
      </c>
      <c r="F472" s="10" t="str" cm="1">
        <f t="array" ref="F472">_xlfn._xlws.FILTER(AnalysisResults!$U$2:$U$1666,(AnalysisResults!$E$2:$E$1666='AE_SOC_PT Display'!$D472)*(AnalysisResults!$I$2:$I$1666='AE_SOC_PT Display'!F$4)*(AnalysisResults!$O$2:$O$1666='AE_SOC_PT Display'!$B472)*(AnalysisResults!$S$2:$S$1666='AE_SOC_PT Display'!$C472),"")</f>
        <v>0</v>
      </c>
      <c r="G472" s="10" t="str" cm="1">
        <f t="array" ref="G472">_xlfn._xlws.FILTER(AnalysisResults!$U$2:$U$1666,(AnalysisResults!$E$2:$E$1666='AE_SOC_PT Display'!$D472)*(AnalysisResults!$I$2:$I$1666='AE_SOC_PT Display'!G$4)*(AnalysisResults!$O$2:$O$1666='AE_SOC_PT Display'!$B472)*(AnalysisResults!$S$2:$S$1666='AE_SOC_PT Display'!$C472),"")</f>
        <v>1</v>
      </c>
      <c r="H472" s="10" t="str" cm="1">
        <f t="array" ref="H472">_xlfn._xlws.FILTER(AnalysisResults!$U$2:$U$1666,(AnalysisResults!$E$2:$E$1666='AE_SOC_PT Display'!$D472)*(AnalysisResults!$I$2:$I$1666='AE_SOC_PT Display'!H$4)*(AnalysisResults!$O$2:$O$1666='AE_SOC_PT Display'!$B472)*(AnalysisResults!$S$2:$S$1666='AE_SOC_PT Display'!$C472),"")</f>
        <v>1</v>
      </c>
    </row>
    <row r="473" spans="2:8" x14ac:dyDescent="0.45">
      <c r="B473" s="9" t="str">
        <v>SKIN AND SUBCUTANEOUS TISSUE DISORDERS</v>
      </c>
      <c r="C473" s="9" t="str">
        <v>PRURITUS GENERALISED</v>
      </c>
      <c r="D473" s="11" t="str">
        <v>Mth01_CatVar_ByGrp_pct</v>
      </c>
      <c r="E473" s="9" t="str" cm="1">
        <f t="array" ref="E473">_xlfn._xlws.FILTER(AnalysisMethods!$H$2:$H$31,AnalysisMethods!$E$2:$E$31='AE_SOC_PT Display'!D473,"")</f>
        <v>%</v>
      </c>
      <c r="F473" s="10" t="str" cm="1">
        <f t="array" ref="F473">_xlfn._xlws.FILTER(AnalysisResults!$U$2:$U$1666,(AnalysisResults!$E$2:$E$1666='AE_SOC_PT Display'!$D473)*(AnalysisResults!$I$2:$I$1666='AE_SOC_PT Display'!F$4)*(AnalysisResults!$O$2:$O$1666='AE_SOC_PT Display'!$B473)*(AnalysisResults!$S$2:$S$1666='AE_SOC_PT Display'!$C473),"")</f>
        <v>(  0.0)</v>
      </c>
      <c r="G473" s="10" t="str" cm="1">
        <f t="array" ref="G473">_xlfn._xlws.FILTER(AnalysisResults!$U$2:$U$1666,(AnalysisResults!$E$2:$E$1666='AE_SOC_PT Display'!$D473)*(AnalysisResults!$I$2:$I$1666='AE_SOC_PT Display'!G$4)*(AnalysisResults!$O$2:$O$1666='AE_SOC_PT Display'!$B473)*(AnalysisResults!$S$2:$S$1666='AE_SOC_PT Display'!$C473),"")</f>
        <v>(  1.2)</v>
      </c>
      <c r="H473" s="10" t="str" cm="1">
        <f t="array" ref="H473">_xlfn._xlws.FILTER(AnalysisResults!$U$2:$U$1666,(AnalysisResults!$E$2:$E$1666='AE_SOC_PT Display'!$D473)*(AnalysisResults!$I$2:$I$1666='AE_SOC_PT Display'!H$4)*(AnalysisResults!$O$2:$O$1666='AE_SOC_PT Display'!$B473)*(AnalysisResults!$S$2:$S$1666='AE_SOC_PT Display'!$C473),"")</f>
        <v>(  1.2)</v>
      </c>
    </row>
    <row r="474" spans="2:8" x14ac:dyDescent="0.45">
      <c r="B474" s="9" t="str">
        <v>SKIN AND SUBCUTANEOUS TISSUE DISORDERS</v>
      </c>
      <c r="C474" s="9" t="str">
        <v>PRURITUS</v>
      </c>
      <c r="D474" s="11" t="str">
        <v>Mth01_CatVar_ByGrp_n</v>
      </c>
      <c r="E474" s="9" t="str" cm="1">
        <f t="array" ref="E474">_xlfn._xlws.FILTER(AnalysisMethods!$H$2:$H$31,AnalysisMethods!$E$2:$E$31='AE_SOC_PT Display'!D474,"")</f>
        <v>n</v>
      </c>
      <c r="F474" s="10" t="str" cm="1">
        <f t="array" ref="F474">_xlfn._xlws.FILTER(AnalysisResults!$U$2:$U$1666,(AnalysisResults!$E$2:$E$1666='AE_SOC_PT Display'!$D474)*(AnalysisResults!$I$2:$I$1666='AE_SOC_PT Display'!F$4)*(AnalysisResults!$O$2:$O$1666='AE_SOC_PT Display'!$B474)*(AnalysisResults!$S$2:$S$1666='AE_SOC_PT Display'!$C474),"")</f>
        <v>8</v>
      </c>
      <c r="G474" s="10" t="str" cm="1">
        <f t="array" ref="G474">_xlfn._xlws.FILTER(AnalysisResults!$U$2:$U$1666,(AnalysisResults!$E$2:$E$1666='AE_SOC_PT Display'!$D474)*(AnalysisResults!$I$2:$I$1666='AE_SOC_PT Display'!G$4)*(AnalysisResults!$O$2:$O$1666='AE_SOC_PT Display'!$B474)*(AnalysisResults!$S$2:$S$1666='AE_SOC_PT Display'!$C474),"")</f>
        <v>21</v>
      </c>
      <c r="H474" s="10" t="str" cm="1">
        <f t="array" ref="H474">_xlfn._xlws.FILTER(AnalysisResults!$U$2:$U$1666,(AnalysisResults!$E$2:$E$1666='AE_SOC_PT Display'!$D474)*(AnalysisResults!$I$2:$I$1666='AE_SOC_PT Display'!H$4)*(AnalysisResults!$O$2:$O$1666='AE_SOC_PT Display'!$B474)*(AnalysisResults!$S$2:$S$1666='AE_SOC_PT Display'!$C474),"")</f>
        <v>26</v>
      </c>
    </row>
    <row r="475" spans="2:8" x14ac:dyDescent="0.45">
      <c r="B475" s="9" t="str">
        <v>SKIN AND SUBCUTANEOUS TISSUE DISORDERS</v>
      </c>
      <c r="C475" s="9" t="str">
        <v>PRURITUS</v>
      </c>
      <c r="D475" s="11" t="str">
        <v>Mth01_CatVar_ByGrp_pct</v>
      </c>
      <c r="E475" s="9" t="str" cm="1">
        <f t="array" ref="E475">_xlfn._xlws.FILTER(AnalysisMethods!$H$2:$H$31,AnalysisMethods!$E$2:$E$31='AE_SOC_PT Display'!D475,"")</f>
        <v>%</v>
      </c>
      <c r="F475" s="10" t="str" cm="1">
        <f t="array" ref="F475">_xlfn._xlws.FILTER(AnalysisResults!$U$2:$U$1666,(AnalysisResults!$E$2:$E$1666='AE_SOC_PT Display'!$D475)*(AnalysisResults!$I$2:$I$1666='AE_SOC_PT Display'!F$4)*(AnalysisResults!$O$2:$O$1666='AE_SOC_PT Display'!$B475)*(AnalysisResults!$S$2:$S$1666='AE_SOC_PT Display'!$C475),"")</f>
        <v>(  9.3)</v>
      </c>
      <c r="G475" s="10" t="str" cm="1">
        <f t="array" ref="G475">_xlfn._xlws.FILTER(AnalysisResults!$U$2:$U$1666,(AnalysisResults!$E$2:$E$1666='AE_SOC_PT Display'!$D475)*(AnalysisResults!$I$2:$I$1666='AE_SOC_PT Display'!G$4)*(AnalysisResults!$O$2:$O$1666='AE_SOC_PT Display'!$B475)*(AnalysisResults!$S$2:$S$1666='AE_SOC_PT Display'!$C475),"")</f>
        <v>( 25.0)</v>
      </c>
      <c r="H475" s="10" t="str" cm="1">
        <f t="array" ref="H475">_xlfn._xlws.FILTER(AnalysisResults!$U$2:$U$1666,(AnalysisResults!$E$2:$E$1666='AE_SOC_PT Display'!$D475)*(AnalysisResults!$I$2:$I$1666='AE_SOC_PT Display'!H$4)*(AnalysisResults!$O$2:$O$1666='AE_SOC_PT Display'!$B475)*(AnalysisResults!$S$2:$S$1666='AE_SOC_PT Display'!$C475),"")</f>
        <v>( 31.0)</v>
      </c>
    </row>
    <row r="476" spans="2:8" x14ac:dyDescent="0.45">
      <c r="B476" s="9" t="str">
        <v>SKIN AND SUBCUTANEOUS TISSUE DISORDERS</v>
      </c>
      <c r="C476" s="9" t="str">
        <v>RASH ERYTHEMATOUS</v>
      </c>
      <c r="D476" s="11" t="str">
        <v>Mth01_CatVar_ByGrp_n</v>
      </c>
      <c r="E476" s="9" t="str" cm="1">
        <f t="array" ref="E476">_xlfn._xlws.FILTER(AnalysisMethods!$H$2:$H$31,AnalysisMethods!$E$2:$E$31='AE_SOC_PT Display'!D476,"")</f>
        <v>n</v>
      </c>
      <c r="F476" s="10" t="str" cm="1">
        <f t="array" ref="F476">_xlfn._xlws.FILTER(AnalysisResults!$U$2:$U$1666,(AnalysisResults!$E$2:$E$1666='AE_SOC_PT Display'!$D476)*(AnalysisResults!$I$2:$I$1666='AE_SOC_PT Display'!F$4)*(AnalysisResults!$O$2:$O$1666='AE_SOC_PT Display'!$B476)*(AnalysisResults!$S$2:$S$1666='AE_SOC_PT Display'!$C476),"")</f>
        <v>0</v>
      </c>
      <c r="G476" s="10" t="str" cm="1">
        <f t="array" ref="G476">_xlfn._xlws.FILTER(AnalysisResults!$U$2:$U$1666,(AnalysisResults!$E$2:$E$1666='AE_SOC_PT Display'!$D476)*(AnalysisResults!$I$2:$I$1666='AE_SOC_PT Display'!G$4)*(AnalysisResults!$O$2:$O$1666='AE_SOC_PT Display'!$B476)*(AnalysisResults!$S$2:$S$1666='AE_SOC_PT Display'!$C476),"")</f>
        <v>1</v>
      </c>
      <c r="H476" s="10" t="str" cm="1">
        <f t="array" ref="H476">_xlfn._xlws.FILTER(AnalysisResults!$U$2:$U$1666,(AnalysisResults!$E$2:$E$1666='AE_SOC_PT Display'!$D476)*(AnalysisResults!$I$2:$I$1666='AE_SOC_PT Display'!H$4)*(AnalysisResults!$O$2:$O$1666='AE_SOC_PT Display'!$B476)*(AnalysisResults!$S$2:$S$1666='AE_SOC_PT Display'!$C476),"")</f>
        <v>0</v>
      </c>
    </row>
    <row r="477" spans="2:8" x14ac:dyDescent="0.45">
      <c r="B477" s="9" t="str">
        <v>SKIN AND SUBCUTANEOUS TISSUE DISORDERS</v>
      </c>
      <c r="C477" s="9" t="str">
        <v>RASH ERYTHEMATOUS</v>
      </c>
      <c r="D477" s="11" t="str">
        <v>Mth01_CatVar_ByGrp_pct</v>
      </c>
      <c r="E477" s="9" t="str" cm="1">
        <f t="array" ref="E477">_xlfn._xlws.FILTER(AnalysisMethods!$H$2:$H$31,AnalysisMethods!$E$2:$E$31='AE_SOC_PT Display'!D477,"")</f>
        <v>%</v>
      </c>
      <c r="F477" s="10" t="str" cm="1">
        <f t="array" ref="F477">_xlfn._xlws.FILTER(AnalysisResults!$U$2:$U$1666,(AnalysisResults!$E$2:$E$1666='AE_SOC_PT Display'!$D477)*(AnalysisResults!$I$2:$I$1666='AE_SOC_PT Display'!F$4)*(AnalysisResults!$O$2:$O$1666='AE_SOC_PT Display'!$B477)*(AnalysisResults!$S$2:$S$1666='AE_SOC_PT Display'!$C477),"")</f>
        <v>(  0.0)</v>
      </c>
      <c r="G477" s="10" t="str" cm="1">
        <f t="array" ref="G477">_xlfn._xlws.FILTER(AnalysisResults!$U$2:$U$1666,(AnalysisResults!$E$2:$E$1666='AE_SOC_PT Display'!$D477)*(AnalysisResults!$I$2:$I$1666='AE_SOC_PT Display'!G$4)*(AnalysisResults!$O$2:$O$1666='AE_SOC_PT Display'!$B477)*(AnalysisResults!$S$2:$S$1666='AE_SOC_PT Display'!$C477),"")</f>
        <v>(  1.2)</v>
      </c>
      <c r="H477" s="10" t="str" cm="1">
        <f t="array" ref="H477">_xlfn._xlws.FILTER(AnalysisResults!$U$2:$U$1666,(AnalysisResults!$E$2:$E$1666='AE_SOC_PT Display'!$D477)*(AnalysisResults!$I$2:$I$1666='AE_SOC_PT Display'!H$4)*(AnalysisResults!$O$2:$O$1666='AE_SOC_PT Display'!$B477)*(AnalysisResults!$S$2:$S$1666='AE_SOC_PT Display'!$C477),"")</f>
        <v>(  0.0)</v>
      </c>
    </row>
    <row r="478" spans="2:8" x14ac:dyDescent="0.45">
      <c r="B478" s="9" t="str">
        <v>SKIN AND SUBCUTANEOUS TISSUE DISORDERS</v>
      </c>
      <c r="C478" s="9" t="str">
        <v>RASH MACULO-PAPULAR</v>
      </c>
      <c r="D478" s="11" t="str">
        <v>Mth01_CatVar_ByGrp_n</v>
      </c>
      <c r="E478" s="9" t="str" cm="1">
        <f t="array" ref="E478">_xlfn._xlws.FILTER(AnalysisMethods!$H$2:$H$31,AnalysisMethods!$E$2:$E$31='AE_SOC_PT Display'!D478,"")</f>
        <v>n</v>
      </c>
      <c r="F478" s="10" t="str" cm="1">
        <f t="array" ref="F478">_xlfn._xlws.FILTER(AnalysisResults!$U$2:$U$1666,(AnalysisResults!$E$2:$E$1666='AE_SOC_PT Display'!$D478)*(AnalysisResults!$I$2:$I$1666='AE_SOC_PT Display'!F$4)*(AnalysisResults!$O$2:$O$1666='AE_SOC_PT Display'!$B478)*(AnalysisResults!$S$2:$S$1666='AE_SOC_PT Display'!$C478),"")</f>
        <v>0</v>
      </c>
      <c r="G478" s="10" t="str" cm="1">
        <f t="array" ref="G478">_xlfn._xlws.FILTER(AnalysisResults!$U$2:$U$1666,(AnalysisResults!$E$2:$E$1666='AE_SOC_PT Display'!$D478)*(AnalysisResults!$I$2:$I$1666='AE_SOC_PT Display'!G$4)*(AnalysisResults!$O$2:$O$1666='AE_SOC_PT Display'!$B478)*(AnalysisResults!$S$2:$S$1666='AE_SOC_PT Display'!$C478),"")</f>
        <v>0</v>
      </c>
      <c r="H478" s="10" t="str" cm="1">
        <f t="array" ref="H478">_xlfn._xlws.FILTER(AnalysisResults!$U$2:$U$1666,(AnalysisResults!$E$2:$E$1666='AE_SOC_PT Display'!$D478)*(AnalysisResults!$I$2:$I$1666='AE_SOC_PT Display'!H$4)*(AnalysisResults!$O$2:$O$1666='AE_SOC_PT Display'!$B478)*(AnalysisResults!$S$2:$S$1666='AE_SOC_PT Display'!$C478),"")</f>
        <v>1</v>
      </c>
    </row>
    <row r="479" spans="2:8" x14ac:dyDescent="0.45">
      <c r="B479" s="9" t="str">
        <v>SKIN AND SUBCUTANEOUS TISSUE DISORDERS</v>
      </c>
      <c r="C479" s="9" t="str">
        <v>RASH MACULO-PAPULAR</v>
      </c>
      <c r="D479" s="11" t="str">
        <v>Mth01_CatVar_ByGrp_pct</v>
      </c>
      <c r="E479" s="9" t="str" cm="1">
        <f t="array" ref="E479">_xlfn._xlws.FILTER(AnalysisMethods!$H$2:$H$31,AnalysisMethods!$E$2:$E$31='AE_SOC_PT Display'!D479,"")</f>
        <v>%</v>
      </c>
      <c r="F479" s="10" t="str" cm="1">
        <f t="array" ref="F479">_xlfn._xlws.FILTER(AnalysisResults!$U$2:$U$1666,(AnalysisResults!$E$2:$E$1666='AE_SOC_PT Display'!$D479)*(AnalysisResults!$I$2:$I$1666='AE_SOC_PT Display'!F$4)*(AnalysisResults!$O$2:$O$1666='AE_SOC_PT Display'!$B479)*(AnalysisResults!$S$2:$S$1666='AE_SOC_PT Display'!$C479),"")</f>
        <v>(  0.0)</v>
      </c>
      <c r="G479" s="10" t="str" cm="1">
        <f t="array" ref="G479">_xlfn._xlws.FILTER(AnalysisResults!$U$2:$U$1666,(AnalysisResults!$E$2:$E$1666='AE_SOC_PT Display'!$D479)*(AnalysisResults!$I$2:$I$1666='AE_SOC_PT Display'!G$4)*(AnalysisResults!$O$2:$O$1666='AE_SOC_PT Display'!$B479)*(AnalysisResults!$S$2:$S$1666='AE_SOC_PT Display'!$C479),"")</f>
        <v>(  0.0)</v>
      </c>
      <c r="H479" s="10" t="str" cm="1">
        <f t="array" ref="H479">_xlfn._xlws.FILTER(AnalysisResults!$U$2:$U$1666,(AnalysisResults!$E$2:$E$1666='AE_SOC_PT Display'!$D479)*(AnalysisResults!$I$2:$I$1666='AE_SOC_PT Display'!H$4)*(AnalysisResults!$O$2:$O$1666='AE_SOC_PT Display'!$B479)*(AnalysisResults!$S$2:$S$1666='AE_SOC_PT Display'!$C479),"")</f>
        <v>(  1.2)</v>
      </c>
    </row>
    <row r="480" spans="2:8" x14ac:dyDescent="0.45">
      <c r="B480" s="9" t="str">
        <v>SKIN AND SUBCUTANEOUS TISSUE DISORDERS</v>
      </c>
      <c r="C480" s="9" t="str">
        <v>RASH PRURITIC</v>
      </c>
      <c r="D480" s="11" t="str">
        <v>Mth01_CatVar_ByGrp_n</v>
      </c>
      <c r="E480" s="9" t="str" cm="1">
        <f t="array" ref="E480">_xlfn._xlws.FILTER(AnalysisMethods!$H$2:$H$31,AnalysisMethods!$E$2:$E$31='AE_SOC_PT Display'!D480,"")</f>
        <v>n</v>
      </c>
      <c r="F480" s="10" t="str" cm="1">
        <f t="array" ref="F480">_xlfn._xlws.FILTER(AnalysisResults!$U$2:$U$1666,(AnalysisResults!$E$2:$E$1666='AE_SOC_PT Display'!$D480)*(AnalysisResults!$I$2:$I$1666='AE_SOC_PT Display'!F$4)*(AnalysisResults!$O$2:$O$1666='AE_SOC_PT Display'!$B480)*(AnalysisResults!$S$2:$S$1666='AE_SOC_PT Display'!$C480),"")</f>
        <v>0</v>
      </c>
      <c r="G480" s="10" t="str" cm="1">
        <f t="array" ref="G480">_xlfn._xlws.FILTER(AnalysisResults!$U$2:$U$1666,(AnalysisResults!$E$2:$E$1666='AE_SOC_PT Display'!$D480)*(AnalysisResults!$I$2:$I$1666='AE_SOC_PT Display'!G$4)*(AnalysisResults!$O$2:$O$1666='AE_SOC_PT Display'!$B480)*(AnalysisResults!$S$2:$S$1666='AE_SOC_PT Display'!$C480),"")</f>
        <v>1</v>
      </c>
      <c r="H480" s="10" t="str" cm="1">
        <f t="array" ref="H480">_xlfn._xlws.FILTER(AnalysisResults!$U$2:$U$1666,(AnalysisResults!$E$2:$E$1666='AE_SOC_PT Display'!$D480)*(AnalysisResults!$I$2:$I$1666='AE_SOC_PT Display'!H$4)*(AnalysisResults!$O$2:$O$1666='AE_SOC_PT Display'!$B480)*(AnalysisResults!$S$2:$S$1666='AE_SOC_PT Display'!$C480),"")</f>
        <v>2</v>
      </c>
    </row>
    <row r="481" spans="2:8" x14ac:dyDescent="0.45">
      <c r="B481" s="9" t="str">
        <v>SKIN AND SUBCUTANEOUS TISSUE DISORDERS</v>
      </c>
      <c r="C481" s="9" t="str">
        <v>RASH PRURITIC</v>
      </c>
      <c r="D481" s="11" t="str">
        <v>Mth01_CatVar_ByGrp_pct</v>
      </c>
      <c r="E481" s="9" t="str" cm="1">
        <f t="array" ref="E481">_xlfn._xlws.FILTER(AnalysisMethods!$H$2:$H$31,AnalysisMethods!$E$2:$E$31='AE_SOC_PT Display'!D481,"")</f>
        <v>%</v>
      </c>
      <c r="F481" s="10" t="str" cm="1">
        <f t="array" ref="F481">_xlfn._xlws.FILTER(AnalysisResults!$U$2:$U$1666,(AnalysisResults!$E$2:$E$1666='AE_SOC_PT Display'!$D481)*(AnalysisResults!$I$2:$I$1666='AE_SOC_PT Display'!F$4)*(AnalysisResults!$O$2:$O$1666='AE_SOC_PT Display'!$B481)*(AnalysisResults!$S$2:$S$1666='AE_SOC_PT Display'!$C481),"")</f>
        <v>(  0.0)</v>
      </c>
      <c r="G481" s="10" t="str" cm="1">
        <f t="array" ref="G481">_xlfn._xlws.FILTER(AnalysisResults!$U$2:$U$1666,(AnalysisResults!$E$2:$E$1666='AE_SOC_PT Display'!$D481)*(AnalysisResults!$I$2:$I$1666='AE_SOC_PT Display'!G$4)*(AnalysisResults!$O$2:$O$1666='AE_SOC_PT Display'!$B481)*(AnalysisResults!$S$2:$S$1666='AE_SOC_PT Display'!$C481),"")</f>
        <v>(  1.2)</v>
      </c>
      <c r="H481" s="10" t="str" cm="1">
        <f t="array" ref="H481">_xlfn._xlws.FILTER(AnalysisResults!$U$2:$U$1666,(AnalysisResults!$E$2:$E$1666='AE_SOC_PT Display'!$D481)*(AnalysisResults!$I$2:$I$1666='AE_SOC_PT Display'!H$4)*(AnalysisResults!$O$2:$O$1666='AE_SOC_PT Display'!$B481)*(AnalysisResults!$S$2:$S$1666='AE_SOC_PT Display'!$C481),"")</f>
        <v>(  2.4)</v>
      </c>
    </row>
    <row r="482" spans="2:8" x14ac:dyDescent="0.45">
      <c r="B482" s="9" t="str">
        <v>SKIN AND SUBCUTANEOUS TISSUE DISORDERS</v>
      </c>
      <c r="C482" s="9" t="str">
        <v>RASH</v>
      </c>
      <c r="D482" s="11" t="str">
        <v>Mth01_CatVar_ByGrp_n</v>
      </c>
      <c r="E482" s="9" t="str" cm="1">
        <f t="array" ref="E482">_xlfn._xlws.FILTER(AnalysisMethods!$H$2:$H$31,AnalysisMethods!$E$2:$E$31='AE_SOC_PT Display'!D482,"")</f>
        <v>n</v>
      </c>
      <c r="F482" s="10" t="str" cm="1">
        <f t="array" ref="F482">_xlfn._xlws.FILTER(AnalysisResults!$U$2:$U$1666,(AnalysisResults!$E$2:$E$1666='AE_SOC_PT Display'!$D482)*(AnalysisResults!$I$2:$I$1666='AE_SOC_PT Display'!F$4)*(AnalysisResults!$O$2:$O$1666='AE_SOC_PT Display'!$B482)*(AnalysisResults!$S$2:$S$1666='AE_SOC_PT Display'!$C482),"")</f>
        <v>5</v>
      </c>
      <c r="G482" s="10" t="str" cm="1">
        <f t="array" ref="G482">_xlfn._xlws.FILTER(AnalysisResults!$U$2:$U$1666,(AnalysisResults!$E$2:$E$1666='AE_SOC_PT Display'!$D482)*(AnalysisResults!$I$2:$I$1666='AE_SOC_PT Display'!G$4)*(AnalysisResults!$O$2:$O$1666='AE_SOC_PT Display'!$B482)*(AnalysisResults!$S$2:$S$1666='AE_SOC_PT Display'!$C482),"")</f>
        <v>13</v>
      </c>
      <c r="H482" s="10" t="str" cm="1">
        <f t="array" ref="H482">_xlfn._xlws.FILTER(AnalysisResults!$U$2:$U$1666,(AnalysisResults!$E$2:$E$1666='AE_SOC_PT Display'!$D482)*(AnalysisResults!$I$2:$I$1666='AE_SOC_PT Display'!H$4)*(AnalysisResults!$O$2:$O$1666='AE_SOC_PT Display'!$B482)*(AnalysisResults!$S$2:$S$1666='AE_SOC_PT Display'!$C482),"")</f>
        <v>9</v>
      </c>
    </row>
    <row r="483" spans="2:8" x14ac:dyDescent="0.45">
      <c r="B483" s="9" t="str">
        <v>SKIN AND SUBCUTANEOUS TISSUE DISORDERS</v>
      </c>
      <c r="C483" s="9" t="str">
        <v>RASH</v>
      </c>
      <c r="D483" s="11" t="str">
        <v>Mth01_CatVar_ByGrp_pct</v>
      </c>
      <c r="E483" s="9" t="str" cm="1">
        <f t="array" ref="E483">_xlfn._xlws.FILTER(AnalysisMethods!$H$2:$H$31,AnalysisMethods!$E$2:$E$31='AE_SOC_PT Display'!D483,"")</f>
        <v>%</v>
      </c>
      <c r="F483" s="10" t="str" cm="1">
        <f t="array" ref="F483">_xlfn._xlws.FILTER(AnalysisResults!$U$2:$U$1666,(AnalysisResults!$E$2:$E$1666='AE_SOC_PT Display'!$D483)*(AnalysisResults!$I$2:$I$1666='AE_SOC_PT Display'!F$4)*(AnalysisResults!$O$2:$O$1666='AE_SOC_PT Display'!$B483)*(AnalysisResults!$S$2:$S$1666='AE_SOC_PT Display'!$C483),"")</f>
        <v>(  5.8)</v>
      </c>
      <c r="G483" s="10" t="str" cm="1">
        <f t="array" ref="G483">_xlfn._xlws.FILTER(AnalysisResults!$U$2:$U$1666,(AnalysisResults!$E$2:$E$1666='AE_SOC_PT Display'!$D483)*(AnalysisResults!$I$2:$I$1666='AE_SOC_PT Display'!G$4)*(AnalysisResults!$O$2:$O$1666='AE_SOC_PT Display'!$B483)*(AnalysisResults!$S$2:$S$1666='AE_SOC_PT Display'!$C483),"")</f>
        <v>( 15.5)</v>
      </c>
      <c r="H483" s="10" t="str" cm="1">
        <f t="array" ref="H483">_xlfn._xlws.FILTER(AnalysisResults!$U$2:$U$1666,(AnalysisResults!$E$2:$E$1666='AE_SOC_PT Display'!$D483)*(AnalysisResults!$I$2:$I$1666='AE_SOC_PT Display'!H$4)*(AnalysisResults!$O$2:$O$1666='AE_SOC_PT Display'!$B483)*(AnalysisResults!$S$2:$S$1666='AE_SOC_PT Display'!$C483),"")</f>
        <v>( 10.7)</v>
      </c>
    </row>
    <row r="484" spans="2:8" x14ac:dyDescent="0.45">
      <c r="B484" s="9" t="str">
        <v>SKIN AND SUBCUTANEOUS TISSUE DISORDERS</v>
      </c>
      <c r="C484" s="9" t="str">
        <v>SKIN EXFOLIATION</v>
      </c>
      <c r="D484" s="11" t="str">
        <v>Mth01_CatVar_ByGrp_n</v>
      </c>
      <c r="E484" s="9" t="str" cm="1">
        <f t="array" ref="E484">_xlfn._xlws.FILTER(AnalysisMethods!$H$2:$H$31,AnalysisMethods!$E$2:$E$31='AE_SOC_PT Display'!D484,"")</f>
        <v>n</v>
      </c>
      <c r="F484" s="10" t="str" cm="1">
        <f t="array" ref="F484">_xlfn._xlws.FILTER(AnalysisResults!$U$2:$U$1666,(AnalysisResults!$E$2:$E$1666='AE_SOC_PT Display'!$D484)*(AnalysisResults!$I$2:$I$1666='AE_SOC_PT Display'!F$4)*(AnalysisResults!$O$2:$O$1666='AE_SOC_PT Display'!$B484)*(AnalysisResults!$S$2:$S$1666='AE_SOC_PT Display'!$C484),"")</f>
        <v>0</v>
      </c>
      <c r="G484" s="10" t="str" cm="1">
        <f t="array" ref="G484">_xlfn._xlws.FILTER(AnalysisResults!$U$2:$U$1666,(AnalysisResults!$E$2:$E$1666='AE_SOC_PT Display'!$D484)*(AnalysisResults!$I$2:$I$1666='AE_SOC_PT Display'!G$4)*(AnalysisResults!$O$2:$O$1666='AE_SOC_PT Display'!$B484)*(AnalysisResults!$S$2:$S$1666='AE_SOC_PT Display'!$C484),"")</f>
        <v>1</v>
      </c>
      <c r="H484" s="10" t="str" cm="1">
        <f t="array" ref="H484">_xlfn._xlws.FILTER(AnalysisResults!$U$2:$U$1666,(AnalysisResults!$E$2:$E$1666='AE_SOC_PT Display'!$D484)*(AnalysisResults!$I$2:$I$1666='AE_SOC_PT Display'!H$4)*(AnalysisResults!$O$2:$O$1666='AE_SOC_PT Display'!$B484)*(AnalysisResults!$S$2:$S$1666='AE_SOC_PT Display'!$C484),"")</f>
        <v>0</v>
      </c>
    </row>
    <row r="485" spans="2:8" x14ac:dyDescent="0.45">
      <c r="B485" s="9" t="str">
        <v>SKIN AND SUBCUTANEOUS TISSUE DISORDERS</v>
      </c>
      <c r="C485" s="9" t="str">
        <v>SKIN EXFOLIATION</v>
      </c>
      <c r="D485" s="11" t="str">
        <v>Mth01_CatVar_ByGrp_pct</v>
      </c>
      <c r="E485" s="9" t="str" cm="1">
        <f t="array" ref="E485">_xlfn._xlws.FILTER(AnalysisMethods!$H$2:$H$31,AnalysisMethods!$E$2:$E$31='AE_SOC_PT Display'!D485,"")</f>
        <v>%</v>
      </c>
      <c r="F485" s="10" t="str" cm="1">
        <f t="array" ref="F485">_xlfn._xlws.FILTER(AnalysisResults!$U$2:$U$1666,(AnalysisResults!$E$2:$E$1666='AE_SOC_PT Display'!$D485)*(AnalysisResults!$I$2:$I$1666='AE_SOC_PT Display'!F$4)*(AnalysisResults!$O$2:$O$1666='AE_SOC_PT Display'!$B485)*(AnalysisResults!$S$2:$S$1666='AE_SOC_PT Display'!$C485),"")</f>
        <v>(  0.0)</v>
      </c>
      <c r="G485" s="10" t="str" cm="1">
        <f t="array" ref="G485">_xlfn._xlws.FILTER(AnalysisResults!$U$2:$U$1666,(AnalysisResults!$E$2:$E$1666='AE_SOC_PT Display'!$D485)*(AnalysisResults!$I$2:$I$1666='AE_SOC_PT Display'!G$4)*(AnalysisResults!$O$2:$O$1666='AE_SOC_PT Display'!$B485)*(AnalysisResults!$S$2:$S$1666='AE_SOC_PT Display'!$C485),"")</f>
        <v>(  1.2)</v>
      </c>
      <c r="H485" s="10" t="str" cm="1">
        <f t="array" ref="H485">_xlfn._xlws.FILTER(AnalysisResults!$U$2:$U$1666,(AnalysisResults!$E$2:$E$1666='AE_SOC_PT Display'!$D485)*(AnalysisResults!$I$2:$I$1666='AE_SOC_PT Display'!H$4)*(AnalysisResults!$O$2:$O$1666='AE_SOC_PT Display'!$B485)*(AnalysisResults!$S$2:$S$1666='AE_SOC_PT Display'!$C485),"")</f>
        <v>(  0.0)</v>
      </c>
    </row>
    <row r="486" spans="2:8" x14ac:dyDescent="0.45">
      <c r="B486" s="9" t="str">
        <v>SKIN AND SUBCUTANEOUS TISSUE DISORDERS</v>
      </c>
      <c r="C486" s="9" t="str">
        <v>SKIN IRRITATION</v>
      </c>
      <c r="D486" s="11" t="str">
        <v>Mth01_CatVar_ByGrp_n</v>
      </c>
      <c r="E486" s="9" t="str" cm="1">
        <f t="array" ref="E486">_xlfn._xlws.FILTER(AnalysisMethods!$H$2:$H$31,AnalysisMethods!$E$2:$E$31='AE_SOC_PT Display'!D486,"")</f>
        <v>n</v>
      </c>
      <c r="F486" s="10" t="str" cm="1">
        <f t="array" ref="F486">_xlfn._xlws.FILTER(AnalysisResults!$U$2:$U$1666,(AnalysisResults!$E$2:$E$1666='AE_SOC_PT Display'!$D486)*(AnalysisResults!$I$2:$I$1666='AE_SOC_PT Display'!F$4)*(AnalysisResults!$O$2:$O$1666='AE_SOC_PT Display'!$B486)*(AnalysisResults!$S$2:$S$1666='AE_SOC_PT Display'!$C486),"")</f>
        <v>3</v>
      </c>
      <c r="G486" s="10" t="str" cm="1">
        <f t="array" ref="G486">_xlfn._xlws.FILTER(AnalysisResults!$U$2:$U$1666,(AnalysisResults!$E$2:$E$1666='AE_SOC_PT Display'!$D486)*(AnalysisResults!$I$2:$I$1666='AE_SOC_PT Display'!G$4)*(AnalysisResults!$O$2:$O$1666='AE_SOC_PT Display'!$B486)*(AnalysisResults!$S$2:$S$1666='AE_SOC_PT Display'!$C486),"")</f>
        <v>6</v>
      </c>
      <c r="H486" s="10" t="str" cm="1">
        <f t="array" ref="H486">_xlfn._xlws.FILTER(AnalysisResults!$U$2:$U$1666,(AnalysisResults!$E$2:$E$1666='AE_SOC_PT Display'!$D486)*(AnalysisResults!$I$2:$I$1666='AE_SOC_PT Display'!H$4)*(AnalysisResults!$O$2:$O$1666='AE_SOC_PT Display'!$B486)*(AnalysisResults!$S$2:$S$1666='AE_SOC_PT Display'!$C486),"")</f>
        <v>5</v>
      </c>
    </row>
    <row r="487" spans="2:8" x14ac:dyDescent="0.45">
      <c r="B487" s="9" t="str">
        <v>SKIN AND SUBCUTANEOUS TISSUE DISORDERS</v>
      </c>
      <c r="C487" s="9" t="str">
        <v>SKIN IRRITATION</v>
      </c>
      <c r="D487" s="11" t="str">
        <v>Mth01_CatVar_ByGrp_pct</v>
      </c>
      <c r="E487" s="9" t="str" cm="1">
        <f t="array" ref="E487">_xlfn._xlws.FILTER(AnalysisMethods!$H$2:$H$31,AnalysisMethods!$E$2:$E$31='AE_SOC_PT Display'!D487,"")</f>
        <v>%</v>
      </c>
      <c r="F487" s="10" t="str" cm="1">
        <f t="array" ref="F487">_xlfn._xlws.FILTER(AnalysisResults!$U$2:$U$1666,(AnalysisResults!$E$2:$E$1666='AE_SOC_PT Display'!$D487)*(AnalysisResults!$I$2:$I$1666='AE_SOC_PT Display'!F$4)*(AnalysisResults!$O$2:$O$1666='AE_SOC_PT Display'!$B487)*(AnalysisResults!$S$2:$S$1666='AE_SOC_PT Display'!$C487),"")</f>
        <v>(  3.5)</v>
      </c>
      <c r="G487" s="10" t="str" cm="1">
        <f t="array" ref="G487">_xlfn._xlws.FILTER(AnalysisResults!$U$2:$U$1666,(AnalysisResults!$E$2:$E$1666='AE_SOC_PT Display'!$D487)*(AnalysisResults!$I$2:$I$1666='AE_SOC_PT Display'!G$4)*(AnalysisResults!$O$2:$O$1666='AE_SOC_PT Display'!$B487)*(AnalysisResults!$S$2:$S$1666='AE_SOC_PT Display'!$C487),"")</f>
        <v>(  7.1)</v>
      </c>
      <c r="H487" s="10" t="str" cm="1">
        <f t="array" ref="H487">_xlfn._xlws.FILTER(AnalysisResults!$U$2:$U$1666,(AnalysisResults!$E$2:$E$1666='AE_SOC_PT Display'!$D487)*(AnalysisResults!$I$2:$I$1666='AE_SOC_PT Display'!H$4)*(AnalysisResults!$O$2:$O$1666='AE_SOC_PT Display'!$B487)*(AnalysisResults!$S$2:$S$1666='AE_SOC_PT Display'!$C487),"")</f>
        <v>(  6.0)</v>
      </c>
    </row>
    <row r="488" spans="2:8" x14ac:dyDescent="0.45">
      <c r="B488" s="9" t="str">
        <v>SKIN AND SUBCUTANEOUS TISSUE DISORDERS</v>
      </c>
      <c r="C488" s="9" t="str">
        <v>SKIN ODOUR ABNORMAL</v>
      </c>
      <c r="D488" s="11" t="str">
        <v>Mth01_CatVar_ByGrp_n</v>
      </c>
      <c r="E488" s="9" t="str" cm="1">
        <f t="array" ref="E488">_xlfn._xlws.FILTER(AnalysisMethods!$H$2:$H$31,AnalysisMethods!$E$2:$E$31='AE_SOC_PT Display'!D488,"")</f>
        <v>n</v>
      </c>
      <c r="F488" s="10" t="str" cm="1">
        <f t="array" ref="F488">_xlfn._xlws.FILTER(AnalysisResults!$U$2:$U$1666,(AnalysisResults!$E$2:$E$1666='AE_SOC_PT Display'!$D488)*(AnalysisResults!$I$2:$I$1666='AE_SOC_PT Display'!F$4)*(AnalysisResults!$O$2:$O$1666='AE_SOC_PT Display'!$B488)*(AnalysisResults!$S$2:$S$1666='AE_SOC_PT Display'!$C488),"")</f>
        <v>0</v>
      </c>
      <c r="G488" s="10" t="str" cm="1">
        <f t="array" ref="G488">_xlfn._xlws.FILTER(AnalysisResults!$U$2:$U$1666,(AnalysisResults!$E$2:$E$1666='AE_SOC_PT Display'!$D488)*(AnalysisResults!$I$2:$I$1666='AE_SOC_PT Display'!G$4)*(AnalysisResults!$O$2:$O$1666='AE_SOC_PT Display'!$B488)*(AnalysisResults!$S$2:$S$1666='AE_SOC_PT Display'!$C488),"")</f>
        <v>0</v>
      </c>
      <c r="H488" s="10" t="str" cm="1">
        <f t="array" ref="H488">_xlfn._xlws.FILTER(AnalysisResults!$U$2:$U$1666,(AnalysisResults!$E$2:$E$1666='AE_SOC_PT Display'!$D488)*(AnalysisResults!$I$2:$I$1666='AE_SOC_PT Display'!H$4)*(AnalysisResults!$O$2:$O$1666='AE_SOC_PT Display'!$B488)*(AnalysisResults!$S$2:$S$1666='AE_SOC_PT Display'!$C488),"")</f>
        <v>1</v>
      </c>
    </row>
    <row r="489" spans="2:8" x14ac:dyDescent="0.45">
      <c r="B489" s="9" t="str">
        <v>SKIN AND SUBCUTANEOUS TISSUE DISORDERS</v>
      </c>
      <c r="C489" s="9" t="str">
        <v>SKIN ODOUR ABNORMAL</v>
      </c>
      <c r="D489" s="11" t="str">
        <v>Mth01_CatVar_ByGrp_pct</v>
      </c>
      <c r="E489" s="9" t="str" cm="1">
        <f t="array" ref="E489">_xlfn._xlws.FILTER(AnalysisMethods!$H$2:$H$31,AnalysisMethods!$E$2:$E$31='AE_SOC_PT Display'!D489,"")</f>
        <v>%</v>
      </c>
      <c r="F489" s="10" t="str" cm="1">
        <f t="array" ref="F489">_xlfn._xlws.FILTER(AnalysisResults!$U$2:$U$1666,(AnalysisResults!$E$2:$E$1666='AE_SOC_PT Display'!$D489)*(AnalysisResults!$I$2:$I$1666='AE_SOC_PT Display'!F$4)*(AnalysisResults!$O$2:$O$1666='AE_SOC_PT Display'!$B489)*(AnalysisResults!$S$2:$S$1666='AE_SOC_PT Display'!$C489),"")</f>
        <v>(  0.0)</v>
      </c>
      <c r="G489" s="10" t="str" cm="1">
        <f t="array" ref="G489">_xlfn._xlws.FILTER(AnalysisResults!$U$2:$U$1666,(AnalysisResults!$E$2:$E$1666='AE_SOC_PT Display'!$D489)*(AnalysisResults!$I$2:$I$1666='AE_SOC_PT Display'!G$4)*(AnalysisResults!$O$2:$O$1666='AE_SOC_PT Display'!$B489)*(AnalysisResults!$S$2:$S$1666='AE_SOC_PT Display'!$C489),"")</f>
        <v>(  0.0)</v>
      </c>
      <c r="H489" s="10" t="str" cm="1">
        <f t="array" ref="H489">_xlfn._xlws.FILTER(AnalysisResults!$U$2:$U$1666,(AnalysisResults!$E$2:$E$1666='AE_SOC_PT Display'!$D489)*(AnalysisResults!$I$2:$I$1666='AE_SOC_PT Display'!H$4)*(AnalysisResults!$O$2:$O$1666='AE_SOC_PT Display'!$B489)*(AnalysisResults!$S$2:$S$1666='AE_SOC_PT Display'!$C489),"")</f>
        <v>(  1.2)</v>
      </c>
    </row>
    <row r="490" spans="2:8" x14ac:dyDescent="0.45">
      <c r="B490" s="9" t="str">
        <v>SKIN AND SUBCUTANEOUS TISSUE DISORDERS</v>
      </c>
      <c r="C490" s="9" t="str">
        <v>SKIN ULCER</v>
      </c>
      <c r="D490" s="11" t="str">
        <v>Mth01_CatVar_ByGrp_n</v>
      </c>
      <c r="E490" s="9" t="str" cm="1">
        <f t="array" ref="E490">_xlfn._xlws.FILTER(AnalysisMethods!$H$2:$H$31,AnalysisMethods!$E$2:$E$31='AE_SOC_PT Display'!D490,"")</f>
        <v>n</v>
      </c>
      <c r="F490" s="10" t="str" cm="1">
        <f t="array" ref="F490">_xlfn._xlws.FILTER(AnalysisResults!$U$2:$U$1666,(AnalysisResults!$E$2:$E$1666='AE_SOC_PT Display'!$D490)*(AnalysisResults!$I$2:$I$1666='AE_SOC_PT Display'!F$4)*(AnalysisResults!$O$2:$O$1666='AE_SOC_PT Display'!$B490)*(AnalysisResults!$S$2:$S$1666='AE_SOC_PT Display'!$C490),"")</f>
        <v>1</v>
      </c>
      <c r="G490" s="10" t="str" cm="1">
        <f t="array" ref="G490">_xlfn._xlws.FILTER(AnalysisResults!$U$2:$U$1666,(AnalysisResults!$E$2:$E$1666='AE_SOC_PT Display'!$D490)*(AnalysisResults!$I$2:$I$1666='AE_SOC_PT Display'!G$4)*(AnalysisResults!$O$2:$O$1666='AE_SOC_PT Display'!$B490)*(AnalysisResults!$S$2:$S$1666='AE_SOC_PT Display'!$C490),"")</f>
        <v>0</v>
      </c>
      <c r="H490" s="10" t="str" cm="1">
        <f t="array" ref="H490">_xlfn._xlws.FILTER(AnalysisResults!$U$2:$U$1666,(AnalysisResults!$E$2:$E$1666='AE_SOC_PT Display'!$D490)*(AnalysisResults!$I$2:$I$1666='AE_SOC_PT Display'!H$4)*(AnalysisResults!$O$2:$O$1666='AE_SOC_PT Display'!$B490)*(AnalysisResults!$S$2:$S$1666='AE_SOC_PT Display'!$C490),"")</f>
        <v>0</v>
      </c>
    </row>
    <row r="491" spans="2:8" x14ac:dyDescent="0.45">
      <c r="B491" s="9" t="str">
        <v>SKIN AND SUBCUTANEOUS TISSUE DISORDERS</v>
      </c>
      <c r="C491" s="9" t="str">
        <v>SKIN ULCER</v>
      </c>
      <c r="D491" s="11" t="str">
        <v>Mth01_CatVar_ByGrp_pct</v>
      </c>
      <c r="E491" s="9" t="str" cm="1">
        <f t="array" ref="E491">_xlfn._xlws.FILTER(AnalysisMethods!$H$2:$H$31,AnalysisMethods!$E$2:$E$31='AE_SOC_PT Display'!D491,"")</f>
        <v>%</v>
      </c>
      <c r="F491" s="10" t="str" cm="1">
        <f t="array" ref="F491">_xlfn._xlws.FILTER(AnalysisResults!$U$2:$U$1666,(AnalysisResults!$E$2:$E$1666='AE_SOC_PT Display'!$D491)*(AnalysisResults!$I$2:$I$1666='AE_SOC_PT Display'!F$4)*(AnalysisResults!$O$2:$O$1666='AE_SOC_PT Display'!$B491)*(AnalysisResults!$S$2:$S$1666='AE_SOC_PT Display'!$C491),"")</f>
        <v>(  1.2)</v>
      </c>
      <c r="G491" s="10" t="str" cm="1">
        <f t="array" ref="G491">_xlfn._xlws.FILTER(AnalysisResults!$U$2:$U$1666,(AnalysisResults!$E$2:$E$1666='AE_SOC_PT Display'!$D491)*(AnalysisResults!$I$2:$I$1666='AE_SOC_PT Display'!G$4)*(AnalysisResults!$O$2:$O$1666='AE_SOC_PT Display'!$B491)*(AnalysisResults!$S$2:$S$1666='AE_SOC_PT Display'!$C491),"")</f>
        <v>(  0.0)</v>
      </c>
      <c r="H491" s="10" t="str" cm="1">
        <f t="array" ref="H491">_xlfn._xlws.FILTER(AnalysisResults!$U$2:$U$1666,(AnalysisResults!$E$2:$E$1666='AE_SOC_PT Display'!$D491)*(AnalysisResults!$I$2:$I$1666='AE_SOC_PT Display'!H$4)*(AnalysisResults!$O$2:$O$1666='AE_SOC_PT Display'!$B491)*(AnalysisResults!$S$2:$S$1666='AE_SOC_PT Display'!$C491),"")</f>
        <v>(  0.0)</v>
      </c>
    </row>
    <row r="492" spans="2:8" x14ac:dyDescent="0.45">
      <c r="B492" s="9" t="str">
        <v>SKIN AND SUBCUTANEOUS TISSUE DISORDERS</v>
      </c>
      <c r="C492" s="9" t="str">
        <v>URTICARIA</v>
      </c>
      <c r="D492" s="11" t="str">
        <v>Mth01_CatVar_ByGrp_n</v>
      </c>
      <c r="E492" s="9" t="str" cm="1">
        <f t="array" ref="E492">_xlfn._xlws.FILTER(AnalysisMethods!$H$2:$H$31,AnalysisMethods!$E$2:$E$31='AE_SOC_PT Display'!D492,"")</f>
        <v>n</v>
      </c>
      <c r="F492" s="10" t="str" cm="1">
        <f t="array" ref="F492">_xlfn._xlws.FILTER(AnalysisResults!$U$2:$U$1666,(AnalysisResults!$E$2:$E$1666='AE_SOC_PT Display'!$D492)*(AnalysisResults!$I$2:$I$1666='AE_SOC_PT Display'!F$4)*(AnalysisResults!$O$2:$O$1666='AE_SOC_PT Display'!$B492)*(AnalysisResults!$S$2:$S$1666='AE_SOC_PT Display'!$C492),"")</f>
        <v>0</v>
      </c>
      <c r="G492" s="10" t="str" cm="1">
        <f t="array" ref="G492">_xlfn._xlws.FILTER(AnalysisResults!$U$2:$U$1666,(AnalysisResults!$E$2:$E$1666='AE_SOC_PT Display'!$D492)*(AnalysisResults!$I$2:$I$1666='AE_SOC_PT Display'!G$4)*(AnalysisResults!$O$2:$O$1666='AE_SOC_PT Display'!$B492)*(AnalysisResults!$S$2:$S$1666='AE_SOC_PT Display'!$C492),"")</f>
        <v>1</v>
      </c>
      <c r="H492" s="10" t="str" cm="1">
        <f t="array" ref="H492">_xlfn._xlws.FILTER(AnalysisResults!$U$2:$U$1666,(AnalysisResults!$E$2:$E$1666='AE_SOC_PT Display'!$D492)*(AnalysisResults!$I$2:$I$1666='AE_SOC_PT Display'!H$4)*(AnalysisResults!$O$2:$O$1666='AE_SOC_PT Display'!$B492)*(AnalysisResults!$S$2:$S$1666='AE_SOC_PT Display'!$C492),"")</f>
        <v>1</v>
      </c>
    </row>
    <row r="493" spans="2:8" x14ac:dyDescent="0.45">
      <c r="B493" s="9" t="str">
        <v>SKIN AND SUBCUTANEOUS TISSUE DISORDERS</v>
      </c>
      <c r="C493" s="9" t="str">
        <v>URTICARIA</v>
      </c>
      <c r="D493" s="11" t="str">
        <v>Mth01_CatVar_ByGrp_pct</v>
      </c>
      <c r="E493" s="9" t="str" cm="1">
        <f t="array" ref="E493">_xlfn._xlws.FILTER(AnalysisMethods!$H$2:$H$31,AnalysisMethods!$E$2:$E$31='AE_SOC_PT Display'!D493,"")</f>
        <v>%</v>
      </c>
      <c r="F493" s="10" t="str" cm="1">
        <f t="array" ref="F493">_xlfn._xlws.FILTER(AnalysisResults!$U$2:$U$1666,(AnalysisResults!$E$2:$E$1666='AE_SOC_PT Display'!$D493)*(AnalysisResults!$I$2:$I$1666='AE_SOC_PT Display'!F$4)*(AnalysisResults!$O$2:$O$1666='AE_SOC_PT Display'!$B493)*(AnalysisResults!$S$2:$S$1666='AE_SOC_PT Display'!$C493),"")</f>
        <v>(  0.0)</v>
      </c>
      <c r="G493" s="10" t="str" cm="1">
        <f t="array" ref="G493">_xlfn._xlws.FILTER(AnalysisResults!$U$2:$U$1666,(AnalysisResults!$E$2:$E$1666='AE_SOC_PT Display'!$D493)*(AnalysisResults!$I$2:$I$1666='AE_SOC_PT Display'!G$4)*(AnalysisResults!$O$2:$O$1666='AE_SOC_PT Display'!$B493)*(AnalysisResults!$S$2:$S$1666='AE_SOC_PT Display'!$C493),"")</f>
        <v>(  1.2)</v>
      </c>
      <c r="H493" s="10" t="str" cm="1">
        <f t="array" ref="H493">_xlfn._xlws.FILTER(AnalysisResults!$U$2:$U$1666,(AnalysisResults!$E$2:$E$1666='AE_SOC_PT Display'!$D493)*(AnalysisResults!$I$2:$I$1666='AE_SOC_PT Display'!H$4)*(AnalysisResults!$O$2:$O$1666='AE_SOC_PT Display'!$B493)*(AnalysisResults!$S$2:$S$1666='AE_SOC_PT Display'!$C493),"")</f>
        <v>(  1.2)</v>
      </c>
    </row>
    <row r="494" spans="2:8" x14ac:dyDescent="0.45">
      <c r="B494" s="9" t="str">
        <v>SOCIAL CIRCUMSTANCES</v>
      </c>
      <c r="C494" s="9" t="str">
        <v/>
      </c>
      <c r="D494" s="11" t="str">
        <v>Mth01_CatVar_ByGrp_n</v>
      </c>
      <c r="E494" s="9" t="str" cm="1">
        <f t="array" ref="E494">_xlfn._xlws.FILTER(AnalysisMethods!$H$2:$H$31,AnalysisMethods!$E$2:$E$31='AE_SOC_PT Display'!D494,"")</f>
        <v>n</v>
      </c>
      <c r="F494" s="10" t="str" cm="1">
        <f t="array" ref="F494">_xlfn._xlws.FILTER(AnalysisResults!$U$2:$U$1666,(AnalysisResults!$E$2:$E$1666='AE_SOC_PT Display'!$D494)*(AnalysisResults!$I$2:$I$1666='AE_SOC_PT Display'!F$4)*(AnalysisResults!$O$2:$O$1666='AE_SOC_PT Display'!$B494)*(AnalysisResults!$S$2:$S$1666='AE_SOC_PT Display'!$C494),"")</f>
        <v>0</v>
      </c>
      <c r="G494" s="10" t="str" cm="1">
        <f t="array" ref="G494">_xlfn._xlws.FILTER(AnalysisResults!$U$2:$U$1666,(AnalysisResults!$E$2:$E$1666='AE_SOC_PT Display'!$D494)*(AnalysisResults!$I$2:$I$1666='AE_SOC_PT Display'!G$4)*(AnalysisResults!$O$2:$O$1666='AE_SOC_PT Display'!$B494)*(AnalysisResults!$S$2:$S$1666='AE_SOC_PT Display'!$C494),"")</f>
        <v>0</v>
      </c>
      <c r="H494" s="10" t="str" cm="1">
        <f t="array" ref="H494">_xlfn._xlws.FILTER(AnalysisResults!$U$2:$U$1666,(AnalysisResults!$E$2:$E$1666='AE_SOC_PT Display'!$D494)*(AnalysisResults!$I$2:$I$1666='AE_SOC_PT Display'!H$4)*(AnalysisResults!$O$2:$O$1666='AE_SOC_PT Display'!$B494)*(AnalysisResults!$S$2:$S$1666='AE_SOC_PT Display'!$C494),"")</f>
        <v>1</v>
      </c>
    </row>
    <row r="495" spans="2:8" x14ac:dyDescent="0.45">
      <c r="B495" s="9" t="str">
        <v>SOCIAL CIRCUMSTANCES</v>
      </c>
      <c r="C495" s="9" t="str">
        <v/>
      </c>
      <c r="D495" s="11" t="str">
        <v>Mth01_CatVar_ByGrp_pct</v>
      </c>
      <c r="E495" s="9" t="str" cm="1">
        <f t="array" ref="E495">_xlfn._xlws.FILTER(AnalysisMethods!$H$2:$H$31,AnalysisMethods!$E$2:$E$31='AE_SOC_PT Display'!D495,"")</f>
        <v>%</v>
      </c>
      <c r="F495" s="10" t="str" cm="1">
        <f t="array" ref="F495">_xlfn._xlws.FILTER(AnalysisResults!$U$2:$U$1666,(AnalysisResults!$E$2:$E$1666='AE_SOC_PT Display'!$D495)*(AnalysisResults!$I$2:$I$1666='AE_SOC_PT Display'!F$4)*(AnalysisResults!$O$2:$O$1666='AE_SOC_PT Display'!$B495)*(AnalysisResults!$S$2:$S$1666='AE_SOC_PT Display'!$C495),"")</f>
        <v>(  0.0)</v>
      </c>
      <c r="G495" s="10" t="str" cm="1">
        <f t="array" ref="G495">_xlfn._xlws.FILTER(AnalysisResults!$U$2:$U$1666,(AnalysisResults!$E$2:$E$1666='AE_SOC_PT Display'!$D495)*(AnalysisResults!$I$2:$I$1666='AE_SOC_PT Display'!G$4)*(AnalysisResults!$O$2:$O$1666='AE_SOC_PT Display'!$B495)*(AnalysisResults!$S$2:$S$1666='AE_SOC_PT Display'!$C495),"")</f>
        <v>(  0.0)</v>
      </c>
      <c r="H495" s="10" t="str" cm="1">
        <f t="array" ref="H495">_xlfn._xlws.FILTER(AnalysisResults!$U$2:$U$1666,(AnalysisResults!$E$2:$E$1666='AE_SOC_PT Display'!$D495)*(AnalysisResults!$I$2:$I$1666='AE_SOC_PT Display'!H$4)*(AnalysisResults!$O$2:$O$1666='AE_SOC_PT Display'!$B495)*(AnalysisResults!$S$2:$S$1666='AE_SOC_PT Display'!$C495),"")</f>
        <v>(  1.2)</v>
      </c>
    </row>
    <row r="496" spans="2:8" x14ac:dyDescent="0.45">
      <c r="B496" s="9" t="str">
        <v>SOCIAL CIRCUMSTANCES</v>
      </c>
      <c r="C496" s="9" t="str">
        <v>ALCOHOL USE</v>
      </c>
      <c r="D496" s="11" t="str">
        <v>Mth01_CatVar_ByGrp_n</v>
      </c>
      <c r="E496" s="9" t="str" cm="1">
        <f t="array" ref="E496">_xlfn._xlws.FILTER(AnalysisMethods!$H$2:$H$31,AnalysisMethods!$E$2:$E$31='AE_SOC_PT Display'!D496,"")</f>
        <v>n</v>
      </c>
      <c r="F496" s="10" t="str" cm="1">
        <f t="array" ref="F496">_xlfn._xlws.FILTER(AnalysisResults!$U$2:$U$1666,(AnalysisResults!$E$2:$E$1666='AE_SOC_PT Display'!$D496)*(AnalysisResults!$I$2:$I$1666='AE_SOC_PT Display'!F$4)*(AnalysisResults!$O$2:$O$1666='AE_SOC_PT Display'!$B496)*(AnalysisResults!$S$2:$S$1666='AE_SOC_PT Display'!$C496),"")</f>
        <v>0</v>
      </c>
      <c r="G496" s="10" t="str" cm="1">
        <f t="array" ref="G496">_xlfn._xlws.FILTER(AnalysisResults!$U$2:$U$1666,(AnalysisResults!$E$2:$E$1666='AE_SOC_PT Display'!$D496)*(AnalysisResults!$I$2:$I$1666='AE_SOC_PT Display'!G$4)*(AnalysisResults!$O$2:$O$1666='AE_SOC_PT Display'!$B496)*(AnalysisResults!$S$2:$S$1666='AE_SOC_PT Display'!$C496),"")</f>
        <v>0</v>
      </c>
      <c r="H496" s="10" t="str" cm="1">
        <f t="array" ref="H496">_xlfn._xlws.FILTER(AnalysisResults!$U$2:$U$1666,(AnalysisResults!$E$2:$E$1666='AE_SOC_PT Display'!$D496)*(AnalysisResults!$I$2:$I$1666='AE_SOC_PT Display'!H$4)*(AnalysisResults!$O$2:$O$1666='AE_SOC_PT Display'!$B496)*(AnalysisResults!$S$2:$S$1666='AE_SOC_PT Display'!$C496),"")</f>
        <v>1</v>
      </c>
    </row>
    <row r="497" spans="2:8" x14ac:dyDescent="0.45">
      <c r="B497" s="9" t="str">
        <v>SOCIAL CIRCUMSTANCES</v>
      </c>
      <c r="C497" s="9" t="str">
        <v>ALCOHOL USE</v>
      </c>
      <c r="D497" s="11" t="str">
        <v>Mth01_CatVar_ByGrp_pct</v>
      </c>
      <c r="E497" s="9" t="str" cm="1">
        <f t="array" ref="E497">_xlfn._xlws.FILTER(AnalysisMethods!$H$2:$H$31,AnalysisMethods!$E$2:$E$31='AE_SOC_PT Display'!D497,"")</f>
        <v>%</v>
      </c>
      <c r="F497" s="10" t="str" cm="1">
        <f t="array" ref="F497">_xlfn._xlws.FILTER(AnalysisResults!$U$2:$U$1666,(AnalysisResults!$E$2:$E$1666='AE_SOC_PT Display'!$D497)*(AnalysisResults!$I$2:$I$1666='AE_SOC_PT Display'!F$4)*(AnalysisResults!$O$2:$O$1666='AE_SOC_PT Display'!$B497)*(AnalysisResults!$S$2:$S$1666='AE_SOC_PT Display'!$C497),"")</f>
        <v>(  0.0)</v>
      </c>
      <c r="G497" s="10" t="str" cm="1">
        <f t="array" ref="G497">_xlfn._xlws.FILTER(AnalysisResults!$U$2:$U$1666,(AnalysisResults!$E$2:$E$1666='AE_SOC_PT Display'!$D497)*(AnalysisResults!$I$2:$I$1666='AE_SOC_PT Display'!G$4)*(AnalysisResults!$O$2:$O$1666='AE_SOC_PT Display'!$B497)*(AnalysisResults!$S$2:$S$1666='AE_SOC_PT Display'!$C497),"")</f>
        <v>(  0.0)</v>
      </c>
      <c r="H497" s="10" t="str" cm="1">
        <f t="array" ref="H497">_xlfn._xlws.FILTER(AnalysisResults!$U$2:$U$1666,(AnalysisResults!$E$2:$E$1666='AE_SOC_PT Display'!$D497)*(AnalysisResults!$I$2:$I$1666='AE_SOC_PT Display'!H$4)*(AnalysisResults!$O$2:$O$1666='AE_SOC_PT Display'!$B497)*(AnalysisResults!$S$2:$S$1666='AE_SOC_PT Display'!$C497),"")</f>
        <v>(  1.2)</v>
      </c>
    </row>
    <row r="498" spans="2:8" x14ac:dyDescent="0.45">
      <c r="B498" s="9" t="str">
        <v>SURGICAL AND MEDICAL PROCEDURES</v>
      </c>
      <c r="C498" s="9" t="str">
        <v/>
      </c>
      <c r="D498" s="11" t="str">
        <v>Mth01_CatVar_ByGrp_n</v>
      </c>
      <c r="E498" s="9" t="str" cm="1">
        <f t="array" ref="E498">_xlfn._xlws.FILTER(AnalysisMethods!$H$2:$H$31,AnalysisMethods!$E$2:$E$31='AE_SOC_PT Display'!D498,"")</f>
        <v>n</v>
      </c>
      <c r="F498" s="10" t="str" cm="1">
        <f t="array" ref="F498">_xlfn._xlws.FILTER(AnalysisResults!$U$2:$U$1666,(AnalysisResults!$E$2:$E$1666='AE_SOC_PT Display'!$D498)*(AnalysisResults!$I$2:$I$1666='AE_SOC_PT Display'!F$4)*(AnalysisResults!$O$2:$O$1666='AE_SOC_PT Display'!$B498)*(AnalysisResults!$S$2:$S$1666='AE_SOC_PT Display'!$C498),"")</f>
        <v>2</v>
      </c>
      <c r="G498" s="10" t="str" cm="1">
        <f t="array" ref="G498">_xlfn._xlws.FILTER(AnalysisResults!$U$2:$U$1666,(AnalysisResults!$E$2:$E$1666='AE_SOC_PT Display'!$D498)*(AnalysisResults!$I$2:$I$1666='AE_SOC_PT Display'!G$4)*(AnalysisResults!$O$2:$O$1666='AE_SOC_PT Display'!$B498)*(AnalysisResults!$S$2:$S$1666='AE_SOC_PT Display'!$C498),"")</f>
        <v>1</v>
      </c>
      <c r="H498" s="10" t="str" cm="1">
        <f t="array" ref="H498">_xlfn._xlws.FILTER(AnalysisResults!$U$2:$U$1666,(AnalysisResults!$E$2:$E$1666='AE_SOC_PT Display'!$D498)*(AnalysisResults!$I$2:$I$1666='AE_SOC_PT Display'!H$4)*(AnalysisResults!$O$2:$O$1666='AE_SOC_PT Display'!$B498)*(AnalysisResults!$S$2:$S$1666='AE_SOC_PT Display'!$C498),"")</f>
        <v>2</v>
      </c>
    </row>
    <row r="499" spans="2:8" x14ac:dyDescent="0.45">
      <c r="B499" s="9" t="str">
        <v>SURGICAL AND MEDICAL PROCEDURES</v>
      </c>
      <c r="C499" s="9" t="str">
        <v/>
      </c>
      <c r="D499" s="11" t="str">
        <v>Mth01_CatVar_ByGrp_pct</v>
      </c>
      <c r="E499" s="9" t="str" cm="1">
        <f t="array" ref="E499">_xlfn._xlws.FILTER(AnalysisMethods!$H$2:$H$31,AnalysisMethods!$E$2:$E$31='AE_SOC_PT Display'!D499,"")</f>
        <v>%</v>
      </c>
      <c r="F499" s="10" t="str" cm="1">
        <f t="array" ref="F499">_xlfn._xlws.FILTER(AnalysisResults!$U$2:$U$1666,(AnalysisResults!$E$2:$E$1666='AE_SOC_PT Display'!$D499)*(AnalysisResults!$I$2:$I$1666='AE_SOC_PT Display'!F$4)*(AnalysisResults!$O$2:$O$1666='AE_SOC_PT Display'!$B499)*(AnalysisResults!$S$2:$S$1666='AE_SOC_PT Display'!$C499),"")</f>
        <v>(  2.3)</v>
      </c>
      <c r="G499" s="10" t="str" cm="1">
        <f t="array" ref="G499">_xlfn._xlws.FILTER(AnalysisResults!$U$2:$U$1666,(AnalysisResults!$E$2:$E$1666='AE_SOC_PT Display'!$D499)*(AnalysisResults!$I$2:$I$1666='AE_SOC_PT Display'!G$4)*(AnalysisResults!$O$2:$O$1666='AE_SOC_PT Display'!$B499)*(AnalysisResults!$S$2:$S$1666='AE_SOC_PT Display'!$C499),"")</f>
        <v>(  1.2)</v>
      </c>
      <c r="H499" s="10" t="str" cm="1">
        <f t="array" ref="H499">_xlfn._xlws.FILTER(AnalysisResults!$U$2:$U$1666,(AnalysisResults!$E$2:$E$1666='AE_SOC_PT Display'!$D499)*(AnalysisResults!$I$2:$I$1666='AE_SOC_PT Display'!H$4)*(AnalysisResults!$O$2:$O$1666='AE_SOC_PT Display'!$B499)*(AnalysisResults!$S$2:$S$1666='AE_SOC_PT Display'!$C499),"")</f>
        <v>(  2.4)</v>
      </c>
    </row>
    <row r="500" spans="2:8" x14ac:dyDescent="0.45">
      <c r="B500" s="9" t="str">
        <v>SURGICAL AND MEDICAL PROCEDURES</v>
      </c>
      <c r="C500" s="9" t="str">
        <v>ACROCHORDON EXCISION</v>
      </c>
      <c r="D500" s="11" t="str">
        <v>Mth01_CatVar_ByGrp_n</v>
      </c>
      <c r="E500" s="9" t="str" cm="1">
        <f t="array" ref="E500">_xlfn._xlws.FILTER(AnalysisMethods!$H$2:$H$31,AnalysisMethods!$E$2:$E$31='AE_SOC_PT Display'!D500,"")</f>
        <v>n</v>
      </c>
      <c r="F500" s="10" t="str" cm="1">
        <f t="array" ref="F500">_xlfn._xlws.FILTER(AnalysisResults!$U$2:$U$1666,(AnalysisResults!$E$2:$E$1666='AE_SOC_PT Display'!$D500)*(AnalysisResults!$I$2:$I$1666='AE_SOC_PT Display'!F$4)*(AnalysisResults!$O$2:$O$1666='AE_SOC_PT Display'!$B500)*(AnalysisResults!$S$2:$S$1666='AE_SOC_PT Display'!$C500),"")</f>
        <v>0</v>
      </c>
      <c r="G500" s="10" t="str" cm="1">
        <f t="array" ref="G500">_xlfn._xlws.FILTER(AnalysisResults!$U$2:$U$1666,(AnalysisResults!$E$2:$E$1666='AE_SOC_PT Display'!$D500)*(AnalysisResults!$I$2:$I$1666='AE_SOC_PT Display'!G$4)*(AnalysisResults!$O$2:$O$1666='AE_SOC_PT Display'!$B500)*(AnalysisResults!$S$2:$S$1666='AE_SOC_PT Display'!$C500),"")</f>
        <v>0</v>
      </c>
      <c r="H500" s="10" t="str" cm="1">
        <f t="array" ref="H500">_xlfn._xlws.FILTER(AnalysisResults!$U$2:$U$1666,(AnalysisResults!$E$2:$E$1666='AE_SOC_PT Display'!$D500)*(AnalysisResults!$I$2:$I$1666='AE_SOC_PT Display'!H$4)*(AnalysisResults!$O$2:$O$1666='AE_SOC_PT Display'!$B500)*(AnalysisResults!$S$2:$S$1666='AE_SOC_PT Display'!$C500),"")</f>
        <v>1</v>
      </c>
    </row>
    <row r="501" spans="2:8" x14ac:dyDescent="0.45">
      <c r="B501" s="9" t="str">
        <v>SURGICAL AND MEDICAL PROCEDURES</v>
      </c>
      <c r="C501" s="9" t="str">
        <v>ACROCHORDON EXCISION</v>
      </c>
      <c r="D501" s="11" t="str">
        <v>Mth01_CatVar_ByGrp_pct</v>
      </c>
      <c r="E501" s="9" t="str" cm="1">
        <f t="array" ref="E501">_xlfn._xlws.FILTER(AnalysisMethods!$H$2:$H$31,AnalysisMethods!$E$2:$E$31='AE_SOC_PT Display'!D501,"")</f>
        <v>%</v>
      </c>
      <c r="F501" s="10" t="str" cm="1">
        <f t="array" ref="F501">_xlfn._xlws.FILTER(AnalysisResults!$U$2:$U$1666,(AnalysisResults!$E$2:$E$1666='AE_SOC_PT Display'!$D501)*(AnalysisResults!$I$2:$I$1666='AE_SOC_PT Display'!F$4)*(AnalysisResults!$O$2:$O$1666='AE_SOC_PT Display'!$B501)*(AnalysisResults!$S$2:$S$1666='AE_SOC_PT Display'!$C501),"")</f>
        <v>(  0.0)</v>
      </c>
      <c r="G501" s="10" t="str" cm="1">
        <f t="array" ref="G501">_xlfn._xlws.FILTER(AnalysisResults!$U$2:$U$1666,(AnalysisResults!$E$2:$E$1666='AE_SOC_PT Display'!$D501)*(AnalysisResults!$I$2:$I$1666='AE_SOC_PT Display'!G$4)*(AnalysisResults!$O$2:$O$1666='AE_SOC_PT Display'!$B501)*(AnalysisResults!$S$2:$S$1666='AE_SOC_PT Display'!$C501),"")</f>
        <v>(  0.0)</v>
      </c>
      <c r="H501" s="10" t="str" cm="1">
        <f t="array" ref="H501">_xlfn._xlws.FILTER(AnalysisResults!$U$2:$U$1666,(AnalysisResults!$E$2:$E$1666='AE_SOC_PT Display'!$D501)*(AnalysisResults!$I$2:$I$1666='AE_SOC_PT Display'!H$4)*(AnalysisResults!$O$2:$O$1666='AE_SOC_PT Display'!$B501)*(AnalysisResults!$S$2:$S$1666='AE_SOC_PT Display'!$C501),"")</f>
        <v>(  1.2)</v>
      </c>
    </row>
    <row r="502" spans="2:8" x14ac:dyDescent="0.45">
      <c r="B502" s="9" t="str">
        <v>SURGICAL AND MEDICAL PROCEDURES</v>
      </c>
      <c r="C502" s="9" t="str">
        <v>CATARACT OPERATION</v>
      </c>
      <c r="D502" s="11" t="str">
        <v>Mth01_CatVar_ByGrp_n</v>
      </c>
      <c r="E502" s="9" t="str" cm="1">
        <f t="array" ref="E502">_xlfn._xlws.FILTER(AnalysisMethods!$H$2:$H$31,AnalysisMethods!$E$2:$E$31='AE_SOC_PT Display'!D502,"")</f>
        <v>n</v>
      </c>
      <c r="F502" s="10" t="str" cm="1">
        <f t="array" ref="F502">_xlfn._xlws.FILTER(AnalysisResults!$U$2:$U$1666,(AnalysisResults!$E$2:$E$1666='AE_SOC_PT Display'!$D502)*(AnalysisResults!$I$2:$I$1666='AE_SOC_PT Display'!F$4)*(AnalysisResults!$O$2:$O$1666='AE_SOC_PT Display'!$B502)*(AnalysisResults!$S$2:$S$1666='AE_SOC_PT Display'!$C502),"")</f>
        <v>1</v>
      </c>
      <c r="G502" s="10" t="str" cm="1">
        <f t="array" ref="G502">_xlfn._xlws.FILTER(AnalysisResults!$U$2:$U$1666,(AnalysisResults!$E$2:$E$1666='AE_SOC_PT Display'!$D502)*(AnalysisResults!$I$2:$I$1666='AE_SOC_PT Display'!G$4)*(AnalysisResults!$O$2:$O$1666='AE_SOC_PT Display'!$B502)*(AnalysisResults!$S$2:$S$1666='AE_SOC_PT Display'!$C502),"")</f>
        <v>1</v>
      </c>
      <c r="H502" s="10" t="str" cm="1">
        <f t="array" ref="H502">_xlfn._xlws.FILTER(AnalysisResults!$U$2:$U$1666,(AnalysisResults!$E$2:$E$1666='AE_SOC_PT Display'!$D502)*(AnalysisResults!$I$2:$I$1666='AE_SOC_PT Display'!H$4)*(AnalysisResults!$O$2:$O$1666='AE_SOC_PT Display'!$B502)*(AnalysisResults!$S$2:$S$1666='AE_SOC_PT Display'!$C502),"")</f>
        <v>0</v>
      </c>
    </row>
    <row r="503" spans="2:8" x14ac:dyDescent="0.45">
      <c r="B503" s="9" t="str">
        <v>SURGICAL AND MEDICAL PROCEDURES</v>
      </c>
      <c r="C503" s="9" t="str">
        <v>CATARACT OPERATION</v>
      </c>
      <c r="D503" s="11" t="str">
        <v>Mth01_CatVar_ByGrp_pct</v>
      </c>
      <c r="E503" s="9" t="str" cm="1">
        <f t="array" ref="E503">_xlfn._xlws.FILTER(AnalysisMethods!$H$2:$H$31,AnalysisMethods!$E$2:$E$31='AE_SOC_PT Display'!D503,"")</f>
        <v>%</v>
      </c>
      <c r="F503" s="10" t="str" cm="1">
        <f t="array" ref="F503">_xlfn._xlws.FILTER(AnalysisResults!$U$2:$U$1666,(AnalysisResults!$E$2:$E$1666='AE_SOC_PT Display'!$D503)*(AnalysisResults!$I$2:$I$1666='AE_SOC_PT Display'!F$4)*(AnalysisResults!$O$2:$O$1666='AE_SOC_PT Display'!$B503)*(AnalysisResults!$S$2:$S$1666='AE_SOC_PT Display'!$C503),"")</f>
        <v>(  1.2)</v>
      </c>
      <c r="G503" s="10" t="str" cm="1">
        <f t="array" ref="G503">_xlfn._xlws.FILTER(AnalysisResults!$U$2:$U$1666,(AnalysisResults!$E$2:$E$1666='AE_SOC_PT Display'!$D503)*(AnalysisResults!$I$2:$I$1666='AE_SOC_PT Display'!G$4)*(AnalysisResults!$O$2:$O$1666='AE_SOC_PT Display'!$B503)*(AnalysisResults!$S$2:$S$1666='AE_SOC_PT Display'!$C503),"")</f>
        <v>(  1.2)</v>
      </c>
      <c r="H503" s="10" t="str" cm="1">
        <f t="array" ref="H503">_xlfn._xlws.FILTER(AnalysisResults!$U$2:$U$1666,(AnalysisResults!$E$2:$E$1666='AE_SOC_PT Display'!$D503)*(AnalysisResults!$I$2:$I$1666='AE_SOC_PT Display'!H$4)*(AnalysisResults!$O$2:$O$1666='AE_SOC_PT Display'!$B503)*(AnalysisResults!$S$2:$S$1666='AE_SOC_PT Display'!$C503),"")</f>
        <v>(  0.0)</v>
      </c>
    </row>
    <row r="504" spans="2:8" x14ac:dyDescent="0.45">
      <c r="B504" s="9" t="str">
        <v>SURGICAL AND MEDICAL PROCEDURES</v>
      </c>
      <c r="C504" s="9" t="str">
        <v>EYE LASER SURGERY</v>
      </c>
      <c r="D504" s="11" t="str">
        <v>Mth01_CatVar_ByGrp_n</v>
      </c>
      <c r="E504" s="9" t="str" cm="1">
        <f t="array" ref="E504">_xlfn._xlws.FILTER(AnalysisMethods!$H$2:$H$31,AnalysisMethods!$E$2:$E$31='AE_SOC_PT Display'!D504,"")</f>
        <v>n</v>
      </c>
      <c r="F504" s="10" t="str" cm="1">
        <f t="array" ref="F504">_xlfn._xlws.FILTER(AnalysisResults!$U$2:$U$1666,(AnalysisResults!$E$2:$E$1666='AE_SOC_PT Display'!$D504)*(AnalysisResults!$I$2:$I$1666='AE_SOC_PT Display'!F$4)*(AnalysisResults!$O$2:$O$1666='AE_SOC_PT Display'!$B504)*(AnalysisResults!$S$2:$S$1666='AE_SOC_PT Display'!$C504),"")</f>
        <v>1</v>
      </c>
      <c r="G504" s="10" t="str" cm="1">
        <f t="array" ref="G504">_xlfn._xlws.FILTER(AnalysisResults!$U$2:$U$1666,(AnalysisResults!$E$2:$E$1666='AE_SOC_PT Display'!$D504)*(AnalysisResults!$I$2:$I$1666='AE_SOC_PT Display'!G$4)*(AnalysisResults!$O$2:$O$1666='AE_SOC_PT Display'!$B504)*(AnalysisResults!$S$2:$S$1666='AE_SOC_PT Display'!$C504),"")</f>
        <v>0</v>
      </c>
      <c r="H504" s="10" t="str" cm="1">
        <f t="array" ref="H504">_xlfn._xlws.FILTER(AnalysisResults!$U$2:$U$1666,(AnalysisResults!$E$2:$E$1666='AE_SOC_PT Display'!$D504)*(AnalysisResults!$I$2:$I$1666='AE_SOC_PT Display'!H$4)*(AnalysisResults!$O$2:$O$1666='AE_SOC_PT Display'!$B504)*(AnalysisResults!$S$2:$S$1666='AE_SOC_PT Display'!$C504),"")</f>
        <v>0</v>
      </c>
    </row>
    <row r="505" spans="2:8" x14ac:dyDescent="0.45">
      <c r="B505" s="9" t="str">
        <v>SURGICAL AND MEDICAL PROCEDURES</v>
      </c>
      <c r="C505" s="9" t="str">
        <v>EYE LASER SURGERY</v>
      </c>
      <c r="D505" s="11" t="str">
        <v>Mth01_CatVar_ByGrp_pct</v>
      </c>
      <c r="E505" s="9" t="str" cm="1">
        <f t="array" ref="E505">_xlfn._xlws.FILTER(AnalysisMethods!$H$2:$H$31,AnalysisMethods!$E$2:$E$31='AE_SOC_PT Display'!D505,"")</f>
        <v>%</v>
      </c>
      <c r="F505" s="10" t="str" cm="1">
        <f t="array" ref="F505">_xlfn._xlws.FILTER(AnalysisResults!$U$2:$U$1666,(AnalysisResults!$E$2:$E$1666='AE_SOC_PT Display'!$D505)*(AnalysisResults!$I$2:$I$1666='AE_SOC_PT Display'!F$4)*(AnalysisResults!$O$2:$O$1666='AE_SOC_PT Display'!$B505)*(AnalysisResults!$S$2:$S$1666='AE_SOC_PT Display'!$C505),"")</f>
        <v>(  1.2)</v>
      </c>
      <c r="G505" s="10" t="str" cm="1">
        <f t="array" ref="G505">_xlfn._xlws.FILTER(AnalysisResults!$U$2:$U$1666,(AnalysisResults!$E$2:$E$1666='AE_SOC_PT Display'!$D505)*(AnalysisResults!$I$2:$I$1666='AE_SOC_PT Display'!G$4)*(AnalysisResults!$O$2:$O$1666='AE_SOC_PT Display'!$B505)*(AnalysisResults!$S$2:$S$1666='AE_SOC_PT Display'!$C505),"")</f>
        <v>(  0.0)</v>
      </c>
      <c r="H505" s="10" t="str" cm="1">
        <f t="array" ref="H505">_xlfn._xlws.FILTER(AnalysisResults!$U$2:$U$1666,(AnalysisResults!$E$2:$E$1666='AE_SOC_PT Display'!$D505)*(AnalysisResults!$I$2:$I$1666='AE_SOC_PT Display'!H$4)*(AnalysisResults!$O$2:$O$1666='AE_SOC_PT Display'!$B505)*(AnalysisResults!$S$2:$S$1666='AE_SOC_PT Display'!$C505),"")</f>
        <v>(  0.0)</v>
      </c>
    </row>
    <row r="506" spans="2:8" x14ac:dyDescent="0.45">
      <c r="B506" s="9" t="str">
        <v>SURGICAL AND MEDICAL PROCEDURES</v>
      </c>
      <c r="C506" s="9" t="str">
        <v>SKIN LESION EXCISION</v>
      </c>
      <c r="D506" s="11" t="str">
        <v>Mth01_CatVar_ByGrp_n</v>
      </c>
      <c r="E506" s="9" t="str" cm="1">
        <f t="array" ref="E506">_xlfn._xlws.FILTER(AnalysisMethods!$H$2:$H$31,AnalysisMethods!$E$2:$E$31='AE_SOC_PT Display'!D506,"")</f>
        <v>n</v>
      </c>
      <c r="F506" s="10" t="str" cm="1">
        <f t="array" ref="F506">_xlfn._xlws.FILTER(AnalysisResults!$U$2:$U$1666,(AnalysisResults!$E$2:$E$1666='AE_SOC_PT Display'!$D506)*(AnalysisResults!$I$2:$I$1666='AE_SOC_PT Display'!F$4)*(AnalysisResults!$O$2:$O$1666='AE_SOC_PT Display'!$B506)*(AnalysisResults!$S$2:$S$1666='AE_SOC_PT Display'!$C506),"")</f>
        <v>0</v>
      </c>
      <c r="G506" s="10" t="str" cm="1">
        <f t="array" ref="G506">_xlfn._xlws.FILTER(AnalysisResults!$U$2:$U$1666,(AnalysisResults!$E$2:$E$1666='AE_SOC_PT Display'!$D506)*(AnalysisResults!$I$2:$I$1666='AE_SOC_PT Display'!G$4)*(AnalysisResults!$O$2:$O$1666='AE_SOC_PT Display'!$B506)*(AnalysisResults!$S$2:$S$1666='AE_SOC_PT Display'!$C506),"")</f>
        <v>0</v>
      </c>
      <c r="H506" s="10" t="str" cm="1">
        <f t="array" ref="H506">_xlfn._xlws.FILTER(AnalysisResults!$U$2:$U$1666,(AnalysisResults!$E$2:$E$1666='AE_SOC_PT Display'!$D506)*(AnalysisResults!$I$2:$I$1666='AE_SOC_PT Display'!H$4)*(AnalysisResults!$O$2:$O$1666='AE_SOC_PT Display'!$B506)*(AnalysisResults!$S$2:$S$1666='AE_SOC_PT Display'!$C506),"")</f>
        <v>1</v>
      </c>
    </row>
    <row r="507" spans="2:8" x14ac:dyDescent="0.45">
      <c r="B507" s="9" t="str">
        <v>SURGICAL AND MEDICAL PROCEDURES</v>
      </c>
      <c r="C507" s="9" t="str">
        <v>SKIN LESION EXCISION</v>
      </c>
      <c r="D507" s="11" t="str">
        <v>Mth01_CatVar_ByGrp_pct</v>
      </c>
      <c r="E507" s="9" t="str" cm="1">
        <f t="array" ref="E507">_xlfn._xlws.FILTER(AnalysisMethods!$H$2:$H$31,AnalysisMethods!$E$2:$E$31='AE_SOC_PT Display'!D507,"")</f>
        <v>%</v>
      </c>
      <c r="F507" s="10" t="str" cm="1">
        <f t="array" ref="F507">_xlfn._xlws.FILTER(AnalysisResults!$U$2:$U$1666,(AnalysisResults!$E$2:$E$1666='AE_SOC_PT Display'!$D507)*(AnalysisResults!$I$2:$I$1666='AE_SOC_PT Display'!F$4)*(AnalysisResults!$O$2:$O$1666='AE_SOC_PT Display'!$B507)*(AnalysisResults!$S$2:$S$1666='AE_SOC_PT Display'!$C507),"")</f>
        <v>(  0.0)</v>
      </c>
      <c r="G507" s="10" t="str" cm="1">
        <f t="array" ref="G507">_xlfn._xlws.FILTER(AnalysisResults!$U$2:$U$1666,(AnalysisResults!$E$2:$E$1666='AE_SOC_PT Display'!$D507)*(AnalysisResults!$I$2:$I$1666='AE_SOC_PT Display'!G$4)*(AnalysisResults!$O$2:$O$1666='AE_SOC_PT Display'!$B507)*(AnalysisResults!$S$2:$S$1666='AE_SOC_PT Display'!$C507),"")</f>
        <v>(  0.0)</v>
      </c>
      <c r="H507" s="10" t="str" cm="1">
        <f t="array" ref="H507">_xlfn._xlws.FILTER(AnalysisResults!$U$2:$U$1666,(AnalysisResults!$E$2:$E$1666='AE_SOC_PT Display'!$D507)*(AnalysisResults!$I$2:$I$1666='AE_SOC_PT Display'!H$4)*(AnalysisResults!$O$2:$O$1666='AE_SOC_PT Display'!$B507)*(AnalysisResults!$S$2:$S$1666='AE_SOC_PT Display'!$C507),"")</f>
        <v>(  1.2)</v>
      </c>
    </row>
    <row r="508" spans="2:8" x14ac:dyDescent="0.45">
      <c r="B508" s="9" t="str">
        <v>VASCULAR DISORDERS</v>
      </c>
      <c r="C508" s="9" t="str">
        <v/>
      </c>
      <c r="D508" s="11" t="str">
        <v>Mth01_CatVar_ByGrp_n</v>
      </c>
      <c r="E508" s="9" t="str" cm="1">
        <f t="array" ref="E508">_xlfn._xlws.FILTER(AnalysisMethods!$H$2:$H$31,AnalysisMethods!$E$2:$E$31='AE_SOC_PT Display'!D508,"")</f>
        <v>n</v>
      </c>
      <c r="F508" s="10" t="str" cm="1">
        <f t="array" ref="F508">_xlfn._xlws.FILTER(AnalysisResults!$U$2:$U$1666,(AnalysisResults!$E$2:$E$1666='AE_SOC_PT Display'!$D508)*(AnalysisResults!$I$2:$I$1666='AE_SOC_PT Display'!F$4)*(AnalysisResults!$O$2:$O$1666='AE_SOC_PT Display'!$B508)*(AnalysisResults!$S$2:$S$1666='AE_SOC_PT Display'!$C508),"")</f>
        <v>3</v>
      </c>
      <c r="G508" s="10" t="str" cm="1">
        <f t="array" ref="G508">_xlfn._xlws.FILTER(AnalysisResults!$U$2:$U$1666,(AnalysisResults!$E$2:$E$1666='AE_SOC_PT Display'!$D508)*(AnalysisResults!$I$2:$I$1666='AE_SOC_PT Display'!G$4)*(AnalysisResults!$O$2:$O$1666='AE_SOC_PT Display'!$B508)*(AnalysisResults!$S$2:$S$1666='AE_SOC_PT Display'!$C508),"")</f>
        <v>3</v>
      </c>
      <c r="H508" s="10" t="str" cm="1">
        <f t="array" ref="H508">_xlfn._xlws.FILTER(AnalysisResults!$U$2:$U$1666,(AnalysisResults!$E$2:$E$1666='AE_SOC_PT Display'!$D508)*(AnalysisResults!$I$2:$I$1666='AE_SOC_PT Display'!H$4)*(AnalysisResults!$O$2:$O$1666='AE_SOC_PT Display'!$B508)*(AnalysisResults!$S$2:$S$1666='AE_SOC_PT Display'!$C508),"")</f>
        <v>1</v>
      </c>
    </row>
    <row r="509" spans="2:8" x14ac:dyDescent="0.45">
      <c r="B509" s="9" t="str">
        <v>VASCULAR DISORDERS</v>
      </c>
      <c r="C509" s="9" t="str">
        <v/>
      </c>
      <c r="D509" s="11" t="str">
        <v>Mth01_CatVar_ByGrp_pct</v>
      </c>
      <c r="E509" s="9" t="str" cm="1">
        <f t="array" ref="E509">_xlfn._xlws.FILTER(AnalysisMethods!$H$2:$H$31,AnalysisMethods!$E$2:$E$31='AE_SOC_PT Display'!D509,"")</f>
        <v>%</v>
      </c>
      <c r="F509" s="10" t="str" cm="1">
        <f t="array" ref="F509">_xlfn._xlws.FILTER(AnalysisResults!$U$2:$U$1666,(AnalysisResults!$E$2:$E$1666='AE_SOC_PT Display'!$D509)*(AnalysisResults!$I$2:$I$1666='AE_SOC_PT Display'!F$4)*(AnalysisResults!$O$2:$O$1666='AE_SOC_PT Display'!$B509)*(AnalysisResults!$S$2:$S$1666='AE_SOC_PT Display'!$C509),"")</f>
        <v>(  3.5)</v>
      </c>
      <c r="G509" s="10" t="str" cm="1">
        <f t="array" ref="G509">_xlfn._xlws.FILTER(AnalysisResults!$U$2:$U$1666,(AnalysisResults!$E$2:$E$1666='AE_SOC_PT Display'!$D509)*(AnalysisResults!$I$2:$I$1666='AE_SOC_PT Display'!G$4)*(AnalysisResults!$O$2:$O$1666='AE_SOC_PT Display'!$B509)*(AnalysisResults!$S$2:$S$1666='AE_SOC_PT Display'!$C509),"")</f>
        <v>(  3.6)</v>
      </c>
      <c r="H509" s="10" t="str" cm="1">
        <f t="array" ref="H509">_xlfn._xlws.FILTER(AnalysisResults!$U$2:$U$1666,(AnalysisResults!$E$2:$E$1666='AE_SOC_PT Display'!$D509)*(AnalysisResults!$I$2:$I$1666='AE_SOC_PT Display'!H$4)*(AnalysisResults!$O$2:$O$1666='AE_SOC_PT Display'!$B509)*(AnalysisResults!$S$2:$S$1666='AE_SOC_PT Display'!$C509),"")</f>
        <v>(  1.2)</v>
      </c>
    </row>
    <row r="510" spans="2:8" x14ac:dyDescent="0.45">
      <c r="B510" s="9" t="str">
        <v>VASCULAR DISORDERS</v>
      </c>
      <c r="C510" s="9" t="str">
        <v>HOT FLUSH</v>
      </c>
      <c r="D510" s="11" t="str">
        <v>Mth01_CatVar_ByGrp_n</v>
      </c>
      <c r="E510" s="9" t="str" cm="1">
        <f t="array" ref="E510">_xlfn._xlws.FILTER(AnalysisMethods!$H$2:$H$31,AnalysisMethods!$E$2:$E$31='AE_SOC_PT Display'!D510,"")</f>
        <v>n</v>
      </c>
      <c r="F510" s="10" t="str" cm="1">
        <f t="array" ref="F510">_xlfn._xlws.FILTER(AnalysisResults!$U$2:$U$1666,(AnalysisResults!$E$2:$E$1666='AE_SOC_PT Display'!$D510)*(AnalysisResults!$I$2:$I$1666='AE_SOC_PT Display'!F$4)*(AnalysisResults!$O$2:$O$1666='AE_SOC_PT Display'!$B510)*(AnalysisResults!$S$2:$S$1666='AE_SOC_PT Display'!$C510),"")</f>
        <v>0</v>
      </c>
      <c r="G510" s="10" t="str" cm="1">
        <f t="array" ref="G510">_xlfn._xlws.FILTER(AnalysisResults!$U$2:$U$1666,(AnalysisResults!$E$2:$E$1666='AE_SOC_PT Display'!$D510)*(AnalysisResults!$I$2:$I$1666='AE_SOC_PT Display'!G$4)*(AnalysisResults!$O$2:$O$1666='AE_SOC_PT Display'!$B510)*(AnalysisResults!$S$2:$S$1666='AE_SOC_PT Display'!$C510),"")</f>
        <v>1</v>
      </c>
      <c r="H510" s="10" t="str" cm="1">
        <f t="array" ref="H510">_xlfn._xlws.FILTER(AnalysisResults!$U$2:$U$1666,(AnalysisResults!$E$2:$E$1666='AE_SOC_PT Display'!$D510)*(AnalysisResults!$I$2:$I$1666='AE_SOC_PT Display'!H$4)*(AnalysisResults!$O$2:$O$1666='AE_SOC_PT Display'!$B510)*(AnalysisResults!$S$2:$S$1666='AE_SOC_PT Display'!$C510),"")</f>
        <v>0</v>
      </c>
    </row>
    <row r="511" spans="2:8" x14ac:dyDescent="0.45">
      <c r="B511" s="9" t="str">
        <v>VASCULAR DISORDERS</v>
      </c>
      <c r="C511" s="9" t="str">
        <v>HOT FLUSH</v>
      </c>
      <c r="D511" s="11" t="str">
        <v>Mth01_CatVar_ByGrp_pct</v>
      </c>
      <c r="E511" s="9" t="str" cm="1">
        <f t="array" ref="E511">_xlfn._xlws.FILTER(AnalysisMethods!$H$2:$H$31,AnalysisMethods!$E$2:$E$31='AE_SOC_PT Display'!D511,"")</f>
        <v>%</v>
      </c>
      <c r="F511" s="10" t="str" cm="1">
        <f t="array" ref="F511">_xlfn._xlws.FILTER(AnalysisResults!$U$2:$U$1666,(AnalysisResults!$E$2:$E$1666='AE_SOC_PT Display'!$D511)*(AnalysisResults!$I$2:$I$1666='AE_SOC_PT Display'!F$4)*(AnalysisResults!$O$2:$O$1666='AE_SOC_PT Display'!$B511)*(AnalysisResults!$S$2:$S$1666='AE_SOC_PT Display'!$C511),"")</f>
        <v>(  0.0)</v>
      </c>
      <c r="G511" s="10" t="str" cm="1">
        <f t="array" ref="G511">_xlfn._xlws.FILTER(AnalysisResults!$U$2:$U$1666,(AnalysisResults!$E$2:$E$1666='AE_SOC_PT Display'!$D511)*(AnalysisResults!$I$2:$I$1666='AE_SOC_PT Display'!G$4)*(AnalysisResults!$O$2:$O$1666='AE_SOC_PT Display'!$B511)*(AnalysisResults!$S$2:$S$1666='AE_SOC_PT Display'!$C511),"")</f>
        <v>(  1.2)</v>
      </c>
      <c r="H511" s="10" t="str" cm="1">
        <f t="array" ref="H511">_xlfn._xlws.FILTER(AnalysisResults!$U$2:$U$1666,(AnalysisResults!$E$2:$E$1666='AE_SOC_PT Display'!$D511)*(AnalysisResults!$I$2:$I$1666='AE_SOC_PT Display'!H$4)*(AnalysisResults!$O$2:$O$1666='AE_SOC_PT Display'!$B511)*(AnalysisResults!$S$2:$S$1666='AE_SOC_PT Display'!$C511),"")</f>
        <v>(  0.0)</v>
      </c>
    </row>
    <row r="512" spans="2:8" x14ac:dyDescent="0.45">
      <c r="B512" s="9" t="str">
        <v>VASCULAR DISORDERS</v>
      </c>
      <c r="C512" s="9" t="str">
        <v>HYPERTENSION</v>
      </c>
      <c r="D512" s="11" t="str">
        <v>Mth01_CatVar_ByGrp_n</v>
      </c>
      <c r="E512" s="9" t="str" cm="1">
        <f t="array" ref="E512">_xlfn._xlws.FILTER(AnalysisMethods!$H$2:$H$31,AnalysisMethods!$E$2:$E$31='AE_SOC_PT Display'!D512,"")</f>
        <v>n</v>
      </c>
      <c r="F512" s="10" t="str" cm="1">
        <f t="array" ref="F512">_xlfn._xlws.FILTER(AnalysisResults!$U$2:$U$1666,(AnalysisResults!$E$2:$E$1666='AE_SOC_PT Display'!$D512)*(AnalysisResults!$I$2:$I$1666='AE_SOC_PT Display'!F$4)*(AnalysisResults!$O$2:$O$1666='AE_SOC_PT Display'!$B512)*(AnalysisResults!$S$2:$S$1666='AE_SOC_PT Display'!$C512),"")</f>
        <v>1</v>
      </c>
      <c r="G512" s="10" t="str" cm="1">
        <f t="array" ref="G512">_xlfn._xlws.FILTER(AnalysisResults!$U$2:$U$1666,(AnalysisResults!$E$2:$E$1666='AE_SOC_PT Display'!$D512)*(AnalysisResults!$I$2:$I$1666='AE_SOC_PT Display'!G$4)*(AnalysisResults!$O$2:$O$1666='AE_SOC_PT Display'!$B512)*(AnalysisResults!$S$2:$S$1666='AE_SOC_PT Display'!$C512),"")</f>
        <v>1</v>
      </c>
      <c r="H512" s="10" t="str" cm="1">
        <f t="array" ref="H512">_xlfn._xlws.FILTER(AnalysisResults!$U$2:$U$1666,(AnalysisResults!$E$2:$E$1666='AE_SOC_PT Display'!$D512)*(AnalysisResults!$I$2:$I$1666='AE_SOC_PT Display'!H$4)*(AnalysisResults!$O$2:$O$1666='AE_SOC_PT Display'!$B512)*(AnalysisResults!$S$2:$S$1666='AE_SOC_PT Display'!$C512),"")</f>
        <v>0</v>
      </c>
    </row>
    <row r="513" spans="2:8" x14ac:dyDescent="0.45">
      <c r="B513" s="9" t="str">
        <v>VASCULAR DISORDERS</v>
      </c>
      <c r="C513" s="9" t="str">
        <v>HYPERTENSION</v>
      </c>
      <c r="D513" s="11" t="str">
        <v>Mth01_CatVar_ByGrp_pct</v>
      </c>
      <c r="E513" s="9" t="str" cm="1">
        <f t="array" ref="E513">_xlfn._xlws.FILTER(AnalysisMethods!$H$2:$H$31,AnalysisMethods!$E$2:$E$31='AE_SOC_PT Display'!D513,"")</f>
        <v>%</v>
      </c>
      <c r="F513" s="10" t="str" cm="1">
        <f t="array" ref="F513">_xlfn._xlws.FILTER(AnalysisResults!$U$2:$U$1666,(AnalysisResults!$E$2:$E$1666='AE_SOC_PT Display'!$D513)*(AnalysisResults!$I$2:$I$1666='AE_SOC_PT Display'!F$4)*(AnalysisResults!$O$2:$O$1666='AE_SOC_PT Display'!$B513)*(AnalysisResults!$S$2:$S$1666='AE_SOC_PT Display'!$C513),"")</f>
        <v>(  1.2)</v>
      </c>
      <c r="G513" s="10" t="str" cm="1">
        <f t="array" ref="G513">_xlfn._xlws.FILTER(AnalysisResults!$U$2:$U$1666,(AnalysisResults!$E$2:$E$1666='AE_SOC_PT Display'!$D513)*(AnalysisResults!$I$2:$I$1666='AE_SOC_PT Display'!G$4)*(AnalysisResults!$O$2:$O$1666='AE_SOC_PT Display'!$B513)*(AnalysisResults!$S$2:$S$1666='AE_SOC_PT Display'!$C513),"")</f>
        <v>(  1.2)</v>
      </c>
      <c r="H513" s="10" t="str" cm="1">
        <f t="array" ref="H513">_xlfn._xlws.FILTER(AnalysisResults!$U$2:$U$1666,(AnalysisResults!$E$2:$E$1666='AE_SOC_PT Display'!$D513)*(AnalysisResults!$I$2:$I$1666='AE_SOC_PT Display'!H$4)*(AnalysisResults!$O$2:$O$1666='AE_SOC_PT Display'!$B513)*(AnalysisResults!$S$2:$S$1666='AE_SOC_PT Display'!$C513),"")</f>
        <v>(  0.0)</v>
      </c>
    </row>
    <row r="514" spans="2:8" x14ac:dyDescent="0.45">
      <c r="B514" s="9" t="str">
        <v>VASCULAR DISORDERS</v>
      </c>
      <c r="C514" s="9" t="str">
        <v>HYPOTENSION</v>
      </c>
      <c r="D514" s="11" t="str">
        <v>Mth01_CatVar_ByGrp_n</v>
      </c>
      <c r="E514" s="9" t="str" cm="1">
        <f t="array" ref="E514">_xlfn._xlws.FILTER(AnalysisMethods!$H$2:$H$31,AnalysisMethods!$E$2:$E$31='AE_SOC_PT Display'!D514,"")</f>
        <v>n</v>
      </c>
      <c r="F514" s="10" t="str" cm="1">
        <f t="array" ref="F514">_xlfn._xlws.FILTER(AnalysisResults!$U$2:$U$1666,(AnalysisResults!$E$2:$E$1666='AE_SOC_PT Display'!$D514)*(AnalysisResults!$I$2:$I$1666='AE_SOC_PT Display'!F$4)*(AnalysisResults!$O$2:$O$1666='AE_SOC_PT Display'!$B514)*(AnalysisResults!$S$2:$S$1666='AE_SOC_PT Display'!$C514),"")</f>
        <v>2</v>
      </c>
      <c r="G514" s="10" t="str" cm="1">
        <f t="array" ref="G514">_xlfn._xlws.FILTER(AnalysisResults!$U$2:$U$1666,(AnalysisResults!$E$2:$E$1666='AE_SOC_PT Display'!$D514)*(AnalysisResults!$I$2:$I$1666='AE_SOC_PT Display'!G$4)*(AnalysisResults!$O$2:$O$1666='AE_SOC_PT Display'!$B514)*(AnalysisResults!$S$2:$S$1666='AE_SOC_PT Display'!$C514),"")</f>
        <v>1</v>
      </c>
      <c r="H514" s="10" t="str" cm="1">
        <f t="array" ref="H514">_xlfn._xlws.FILTER(AnalysisResults!$U$2:$U$1666,(AnalysisResults!$E$2:$E$1666='AE_SOC_PT Display'!$D514)*(AnalysisResults!$I$2:$I$1666='AE_SOC_PT Display'!H$4)*(AnalysisResults!$O$2:$O$1666='AE_SOC_PT Display'!$B514)*(AnalysisResults!$S$2:$S$1666='AE_SOC_PT Display'!$C514),"")</f>
        <v>0</v>
      </c>
    </row>
    <row r="515" spans="2:8" x14ac:dyDescent="0.45">
      <c r="B515" s="9" t="str">
        <v>VASCULAR DISORDERS</v>
      </c>
      <c r="C515" s="9" t="str">
        <v>HYPOTENSION</v>
      </c>
      <c r="D515" s="11" t="str">
        <v>Mth01_CatVar_ByGrp_pct</v>
      </c>
      <c r="E515" s="9" t="str" cm="1">
        <f t="array" ref="E515">_xlfn._xlws.FILTER(AnalysisMethods!$H$2:$H$31,AnalysisMethods!$E$2:$E$31='AE_SOC_PT Display'!D515,"")</f>
        <v>%</v>
      </c>
      <c r="F515" s="10" t="str" cm="1">
        <f t="array" ref="F515">_xlfn._xlws.FILTER(AnalysisResults!$U$2:$U$1666,(AnalysisResults!$E$2:$E$1666='AE_SOC_PT Display'!$D515)*(AnalysisResults!$I$2:$I$1666='AE_SOC_PT Display'!F$4)*(AnalysisResults!$O$2:$O$1666='AE_SOC_PT Display'!$B515)*(AnalysisResults!$S$2:$S$1666='AE_SOC_PT Display'!$C515),"")</f>
        <v>(  2.3)</v>
      </c>
      <c r="G515" s="10" t="str" cm="1">
        <f t="array" ref="G515">_xlfn._xlws.FILTER(AnalysisResults!$U$2:$U$1666,(AnalysisResults!$E$2:$E$1666='AE_SOC_PT Display'!$D515)*(AnalysisResults!$I$2:$I$1666='AE_SOC_PT Display'!G$4)*(AnalysisResults!$O$2:$O$1666='AE_SOC_PT Display'!$B515)*(AnalysisResults!$S$2:$S$1666='AE_SOC_PT Display'!$C515),"")</f>
        <v>(  1.2)</v>
      </c>
      <c r="H515" s="10" t="str" cm="1">
        <f t="array" ref="H515">_xlfn._xlws.FILTER(AnalysisResults!$U$2:$U$1666,(AnalysisResults!$E$2:$E$1666='AE_SOC_PT Display'!$D515)*(AnalysisResults!$I$2:$I$1666='AE_SOC_PT Display'!H$4)*(AnalysisResults!$O$2:$O$1666='AE_SOC_PT Display'!$B515)*(AnalysisResults!$S$2:$S$1666='AE_SOC_PT Display'!$C515),"")</f>
        <v>(  0.0)</v>
      </c>
    </row>
    <row r="516" spans="2:8" x14ac:dyDescent="0.45">
      <c r="B516" s="9" t="str">
        <v>VASCULAR DISORDERS</v>
      </c>
      <c r="C516" s="9" t="str">
        <v>ORTHOSTATIC HYPOTENSION</v>
      </c>
      <c r="D516" s="11" t="str">
        <v>Mth01_CatVar_ByGrp_n</v>
      </c>
      <c r="E516" s="9" t="str" cm="1">
        <f t="array" ref="E516">_xlfn._xlws.FILTER(AnalysisMethods!$H$2:$H$31,AnalysisMethods!$E$2:$E$31='AE_SOC_PT Display'!D516,"")</f>
        <v>n</v>
      </c>
      <c r="F516" s="10" t="str" cm="1">
        <f t="array" ref="F516">_xlfn._xlws.FILTER(AnalysisResults!$U$2:$U$1666,(AnalysisResults!$E$2:$E$1666='AE_SOC_PT Display'!$D516)*(AnalysisResults!$I$2:$I$1666='AE_SOC_PT Display'!F$4)*(AnalysisResults!$O$2:$O$1666='AE_SOC_PT Display'!$B516)*(AnalysisResults!$S$2:$S$1666='AE_SOC_PT Display'!$C516),"")</f>
        <v>1</v>
      </c>
      <c r="G516" s="10" t="str" cm="1">
        <f t="array" ref="G516">_xlfn._xlws.FILTER(AnalysisResults!$U$2:$U$1666,(AnalysisResults!$E$2:$E$1666='AE_SOC_PT Display'!$D516)*(AnalysisResults!$I$2:$I$1666='AE_SOC_PT Display'!G$4)*(AnalysisResults!$O$2:$O$1666='AE_SOC_PT Display'!$B516)*(AnalysisResults!$S$2:$S$1666='AE_SOC_PT Display'!$C516),"")</f>
        <v>0</v>
      </c>
      <c r="H516" s="10" t="str" cm="1">
        <f t="array" ref="H516">_xlfn._xlws.FILTER(AnalysisResults!$U$2:$U$1666,(AnalysisResults!$E$2:$E$1666='AE_SOC_PT Display'!$D516)*(AnalysisResults!$I$2:$I$1666='AE_SOC_PT Display'!H$4)*(AnalysisResults!$O$2:$O$1666='AE_SOC_PT Display'!$B516)*(AnalysisResults!$S$2:$S$1666='AE_SOC_PT Display'!$C516),"")</f>
        <v>0</v>
      </c>
    </row>
    <row r="517" spans="2:8" x14ac:dyDescent="0.45">
      <c r="B517" s="9" t="str">
        <v>VASCULAR DISORDERS</v>
      </c>
      <c r="C517" s="9" t="str">
        <v>ORTHOSTATIC HYPOTENSION</v>
      </c>
      <c r="D517" s="11" t="str">
        <v>Mth01_CatVar_ByGrp_pct</v>
      </c>
      <c r="E517" s="9" t="str" cm="1">
        <f t="array" ref="E517">_xlfn._xlws.FILTER(AnalysisMethods!$H$2:$H$31,AnalysisMethods!$E$2:$E$31='AE_SOC_PT Display'!D517,"")</f>
        <v>%</v>
      </c>
      <c r="F517" s="10" t="str" cm="1">
        <f t="array" ref="F517">_xlfn._xlws.FILTER(AnalysisResults!$U$2:$U$1666,(AnalysisResults!$E$2:$E$1666='AE_SOC_PT Display'!$D517)*(AnalysisResults!$I$2:$I$1666='AE_SOC_PT Display'!F$4)*(AnalysisResults!$O$2:$O$1666='AE_SOC_PT Display'!$B517)*(AnalysisResults!$S$2:$S$1666='AE_SOC_PT Display'!$C517),"")</f>
        <v>(  1.2)</v>
      </c>
      <c r="G517" s="10" t="str" cm="1">
        <f t="array" ref="G517">_xlfn._xlws.FILTER(AnalysisResults!$U$2:$U$1666,(AnalysisResults!$E$2:$E$1666='AE_SOC_PT Display'!$D517)*(AnalysisResults!$I$2:$I$1666='AE_SOC_PT Display'!G$4)*(AnalysisResults!$O$2:$O$1666='AE_SOC_PT Display'!$B517)*(AnalysisResults!$S$2:$S$1666='AE_SOC_PT Display'!$C517),"")</f>
        <v>(  0.0)</v>
      </c>
      <c r="H517" s="10" t="str" cm="1">
        <f t="array" ref="H517">_xlfn._xlws.FILTER(AnalysisResults!$U$2:$U$1666,(AnalysisResults!$E$2:$E$1666='AE_SOC_PT Display'!$D517)*(AnalysisResults!$I$2:$I$1666='AE_SOC_PT Display'!H$4)*(AnalysisResults!$O$2:$O$1666='AE_SOC_PT Display'!$B517)*(AnalysisResults!$S$2:$S$1666='AE_SOC_PT Display'!$C517),"")</f>
        <v>(  0.0)</v>
      </c>
    </row>
    <row r="518" spans="2:8" x14ac:dyDescent="0.45">
      <c r="B518" s="9" t="str">
        <v>VASCULAR DISORDERS</v>
      </c>
      <c r="C518" s="9" t="str">
        <v>WOUND HAEMORRHAGE</v>
      </c>
      <c r="D518" s="11" t="str">
        <v>Mth01_CatVar_ByGrp_n</v>
      </c>
      <c r="E518" s="9" t="str" cm="1">
        <f t="array" ref="E518">_xlfn._xlws.FILTER(AnalysisMethods!$H$2:$H$31,AnalysisMethods!$E$2:$E$31='AE_SOC_PT Display'!D518,"")</f>
        <v>n</v>
      </c>
      <c r="F518" s="10" t="str" cm="1">
        <f t="array" ref="F518">_xlfn._xlws.FILTER(AnalysisResults!$U$2:$U$1666,(AnalysisResults!$E$2:$E$1666='AE_SOC_PT Display'!$D518)*(AnalysisResults!$I$2:$I$1666='AE_SOC_PT Display'!F$4)*(AnalysisResults!$O$2:$O$1666='AE_SOC_PT Display'!$B518)*(AnalysisResults!$S$2:$S$1666='AE_SOC_PT Display'!$C518),"")</f>
        <v>0</v>
      </c>
      <c r="G518" s="10" t="str" cm="1">
        <f t="array" ref="G518">_xlfn._xlws.FILTER(AnalysisResults!$U$2:$U$1666,(AnalysisResults!$E$2:$E$1666='AE_SOC_PT Display'!$D518)*(AnalysisResults!$I$2:$I$1666='AE_SOC_PT Display'!G$4)*(AnalysisResults!$O$2:$O$1666='AE_SOC_PT Display'!$B518)*(AnalysisResults!$S$2:$S$1666='AE_SOC_PT Display'!$C518),"")</f>
        <v>0</v>
      </c>
      <c r="H518" s="10" t="str" cm="1">
        <f t="array" ref="H518">_xlfn._xlws.FILTER(AnalysisResults!$U$2:$U$1666,(AnalysisResults!$E$2:$E$1666='AE_SOC_PT Display'!$D518)*(AnalysisResults!$I$2:$I$1666='AE_SOC_PT Display'!H$4)*(AnalysisResults!$O$2:$O$1666='AE_SOC_PT Display'!$B518)*(AnalysisResults!$S$2:$S$1666='AE_SOC_PT Display'!$C518),"")</f>
        <v>1</v>
      </c>
    </row>
    <row r="519" spans="2:8" x14ac:dyDescent="0.45">
      <c r="B519" s="9" t="str">
        <v>VASCULAR DISORDERS</v>
      </c>
      <c r="C519" s="9" t="str">
        <v>WOUND HAEMORRHAGE</v>
      </c>
      <c r="D519" s="11" t="str">
        <v>Mth01_CatVar_ByGrp_pct</v>
      </c>
      <c r="E519" s="9" t="str" cm="1">
        <f t="array" ref="E519">_xlfn._xlws.FILTER(AnalysisMethods!$H$2:$H$31,AnalysisMethods!$E$2:$E$31='AE_SOC_PT Display'!D519,"")</f>
        <v>%</v>
      </c>
      <c r="F519" s="10" t="str" cm="1">
        <f t="array" ref="F519">_xlfn._xlws.FILTER(AnalysisResults!$U$2:$U$1666,(AnalysisResults!$E$2:$E$1666='AE_SOC_PT Display'!$D519)*(AnalysisResults!$I$2:$I$1666='AE_SOC_PT Display'!F$4)*(AnalysisResults!$O$2:$O$1666='AE_SOC_PT Display'!$B519)*(AnalysisResults!$S$2:$S$1666='AE_SOC_PT Display'!$C519),"")</f>
        <v>(  0.0)</v>
      </c>
      <c r="G519" s="10" t="str" cm="1">
        <f t="array" ref="G519">_xlfn._xlws.FILTER(AnalysisResults!$U$2:$U$1666,(AnalysisResults!$E$2:$E$1666='AE_SOC_PT Display'!$D519)*(AnalysisResults!$I$2:$I$1666='AE_SOC_PT Display'!G$4)*(AnalysisResults!$O$2:$O$1666='AE_SOC_PT Display'!$B519)*(AnalysisResults!$S$2:$S$1666='AE_SOC_PT Display'!$C519),"")</f>
        <v>(  0.0)</v>
      </c>
      <c r="H519" s="10" t="str" cm="1">
        <f t="array" ref="H519">_xlfn._xlws.FILTER(AnalysisResults!$U$2:$U$1666,(AnalysisResults!$E$2:$E$1666='AE_SOC_PT Display'!$D519)*(AnalysisResults!$I$2:$I$1666='AE_SOC_PT Display'!H$4)*(AnalysisResults!$O$2:$O$1666='AE_SOC_PT Display'!$B519)*(AnalysisResults!$S$2:$S$1666='AE_SOC_PT Display'!$C519),"")</f>
        <v>(  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ListOfPlannedAnalyses</vt:lpstr>
      <vt:lpstr>Outputs</vt:lpstr>
      <vt:lpstr>Displays</vt:lpstr>
      <vt:lpstr>Analyses</vt:lpstr>
      <vt:lpstr>AnalysisSets</vt:lpstr>
      <vt:lpstr>DataSubsets</vt:lpstr>
      <vt:lpstr>AnalysisGroupings</vt:lpstr>
      <vt:lpstr>DataGroupingValues</vt:lpstr>
      <vt:lpstr>AnalysisMethods</vt:lpstr>
      <vt:lpstr>AnalysisResults</vt:lpstr>
      <vt:lpstr>Demog Shell</vt:lpstr>
      <vt:lpstr>Demog Display</vt:lpstr>
      <vt:lpstr>AE_SOC_PT Shell</vt:lpstr>
      <vt:lpstr>AE_SOC_PT Display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2023-03-13T12:59:04Z</dcterms:modified>
</cp:coreProperties>
</file>