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长" sheetId="10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0" l="1"/>
  <c r="G11" i="10"/>
  <c r="I9" i="10"/>
  <c r="I8" i="10"/>
  <c r="I7" i="10"/>
  <c r="I6" i="10"/>
  <c r="I5" i="10"/>
  <c r="I4" i="10"/>
</calcChain>
</file>

<file path=xl/sharedStrings.xml><?xml version="1.0" encoding="utf-8"?>
<sst xmlns="http://schemas.openxmlformats.org/spreadsheetml/2006/main" count="59" uniqueCount="59">
  <si>
    <t>评分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</si>
  <si>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</si>
  <si>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</si>
  <si>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</si>
  <si>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</si>
  <si>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周工作汇报</t>
    <phoneticPr fontId="2" type="noConversion"/>
  </si>
  <si>
    <t>沟通协调</t>
  </si>
  <si>
    <t>内部技术交流培训次数</t>
    <phoneticPr fontId="2" type="noConversion"/>
  </si>
  <si>
    <t>员工满意度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</si>
  <si>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</si>
  <si>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</si>
  <si>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</si>
  <si>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</si>
  <si>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</si>
  <si>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</si>
  <si>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</si>
  <si>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</si>
  <si>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</si>
  <si>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</si>
  <si>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</si>
  <si>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</si>
  <si>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月工作完成总量</t>
    <phoneticPr fontId="2" type="noConversion"/>
  </si>
  <si>
    <t>根据项目对本月资源质量的反馈，工作抽查核定完成质量考核。</t>
  </si>
  <si>
    <t>员工对上级的职业技能、工作调配、人员管理各项能力的认同度</t>
    <phoneticPr fontId="2" type="noConversion"/>
  </si>
  <si>
    <t>内部各项实用技术共享交流机制</t>
    <phoneticPr fontId="2" type="noConversion"/>
  </si>
  <si>
    <t>每周工作内容、下周预估、工作中的各种问题提交</t>
    <phoneticPr fontId="2" type="noConversion"/>
  </si>
  <si>
    <t>与内部员工和外部项目就工作合理沟通协调</t>
    <phoneticPr fontId="2" type="noConversion"/>
  </si>
  <si>
    <t>反复修改或不达标
（分值范围0-12分）</t>
    <phoneticPr fontId="2" type="noConversion"/>
  </si>
  <si>
    <t>总分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</si>
  <si>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</si>
  <si>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</si>
  <si>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</si>
  <si>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</si>
  <si>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</si>
  <si>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制作的美术作品完成度高；被项目需求方赞许；可以作为部门对外宣传作品
（分值范围24-30分）</t>
    <phoneticPr fontId="2" type="noConversion"/>
  </si>
  <si>
    <t>制作的美术作品构图（结构）合理，色彩丰富，完成度较高。
（分值范围18-24分）</t>
    <phoneticPr fontId="2" type="noConversion"/>
  </si>
  <si>
    <t>制作美术作品满足项目需求，通过质量验收
（分值范围12-18分）</t>
    <phoneticPr fontId="2" type="noConversion"/>
  </si>
  <si>
    <t>根据之前工作规划，合理预估本周工作方向。准时提交本周工作汇报：工作内容，该组工时统计，下周工作预估。提前提出需要协调帮助的问题，给其他组留空间。
（分值范围8-10分）</t>
    <phoneticPr fontId="2" type="noConversion"/>
  </si>
  <si>
    <t>根据之前工作规划，合理预估本周工作方向。准时提交本周工作汇报：工作内容，该组工时统计，下周工作预估。需要上级协助解决的工作问题等
（分值范围6-8分）</t>
    <phoneticPr fontId="2" type="noConversion"/>
  </si>
  <si>
    <t>准时提交本周工作汇报：工作内容，该组工时统计，下周工作预估。需要上级协助解决的工作问题等
（分值范围4-6分）</t>
    <phoneticPr fontId="2" type="noConversion"/>
  </si>
  <si>
    <t>不按时提交工作汇报，遇到问题不主动提出，不解决，回避问题
（分值范围0-4分）</t>
    <phoneticPr fontId="2" type="noConversion"/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</si>
  <si>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  <phoneticPr fontId="2" type="noConversion"/>
  </si>
  <si>
    <t>与内部员工之间，上下级之间，与外部项目之间合理沟通协调。提交当月《技术研讨会记录》，《月工作总结》，《员工面谈报告》
（分值范围3-4分）</t>
    <phoneticPr fontId="2" type="noConversion"/>
  </si>
  <si>
    <t>提交当月《技术研讨会记录》，《月工作总结》，《员工面谈报告》
（分值范围2-3分）</t>
    <phoneticPr fontId="2" type="noConversion"/>
  </si>
  <si>
    <t>不能解决沟通产生的问题，不按时提交当月《技术研讨会记录》，《月工作总结》，《员工面谈报告》
（分值范围0-2分）</t>
    <phoneticPr fontId="2" type="noConversion"/>
  </si>
  <si>
    <r>
      <t>考核期内进行内部技术培训或交流的次数在</t>
    </r>
    <r>
      <rPr>
        <u/>
        <sz val="10"/>
        <color theme="1"/>
        <rFont val="Calibri"/>
        <family val="2"/>
      </rPr>
      <t xml:space="preserve"> 3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4-5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</si>
  <si>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内部技术培训的次数或交流在</t>
    </r>
    <r>
      <rPr>
        <u/>
        <sz val="10"/>
        <color theme="1"/>
        <rFont val="Calibri"/>
        <family val="2"/>
      </rPr>
      <t xml:space="preserve"> 2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3-4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</si>
  <si>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内部技术培训的次数在</t>
    </r>
    <r>
      <rPr>
        <u/>
        <sz val="10"/>
        <color theme="1"/>
        <rFont val="Calibri"/>
        <family val="2"/>
      </rPr>
      <t xml:space="preserve"> 1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2-3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</si>
  <si>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未进行过任何内部学术交流
（分值范围0-2分）</t>
    <phoneticPr fontId="2" type="noConversion"/>
  </si>
  <si>
    <t>超额完成25%
（分值范围28-35分）</t>
    <phoneticPr fontId="2" type="noConversion"/>
  </si>
  <si>
    <t>超额完成20%
（分值范围21-28分）</t>
    <phoneticPr fontId="2" type="noConversion"/>
  </si>
  <si>
    <t>完成基本工作量
（分值范围14-21分）</t>
    <phoneticPr fontId="2" type="noConversion"/>
  </si>
  <si>
    <t>低于基本工作量90%
（分值范围0-14分）</t>
    <phoneticPr fontId="2" type="noConversion"/>
  </si>
  <si>
    <t>能在各方面协助组员工作，帮组组员学习、成长。组员对工作任务、学习任务安排合理度等都有较高的评价
（分值范围12-15分）</t>
    <phoneticPr fontId="2" type="noConversion"/>
  </si>
  <si>
    <t>组员对组长工作较为满意，能在各方面协助组员工作
（分值范围9-12分）</t>
    <phoneticPr fontId="2" type="noConversion"/>
  </si>
  <si>
    <t>组员对组长评价一般无投诉
（分值范围6-9分）</t>
    <phoneticPr fontId="2" type="noConversion"/>
  </si>
  <si>
    <r>
      <t>考核期内有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  <scheme val="minor"/>
      </rPr>
      <t>次员工有理由投诉
（分值范围</t>
    </r>
    <r>
      <rPr>
        <sz val="10"/>
        <color theme="1"/>
        <rFont val="宋体"/>
        <family val="2"/>
        <scheme val="minor"/>
      </rPr>
      <t>0-6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</si>
  <si>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郑星杰</t>
    <phoneticPr fontId="2" type="noConversion"/>
  </si>
  <si>
    <t>UI组长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</si>
</sst>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7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0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6" sqref="I6"/>
    </sheetView>
  </sheetViews>
  <sheetFormatPr defaultRowHeight="14.25" x14ac:dyDescent="0.15"/>
  <cols>
    <col min="1" max="1" width="4" customWidth="1"/>
    <col min="2" max="2" width="10.5" customWidth="1"/>
    <col min="3" max="3" width="18.75" customWidth="1"/>
    <col min="4" max="4" width="22.5" customWidth="1"/>
    <col min="5" max="5" width="20.25" customWidth="1"/>
    <col min="6" max="6" width="17.875" customWidth="1"/>
    <col min="7" max="7" width="17.5" customWidth="1"/>
    <col min="8" max="9" width="7.25" customWidth="1"/>
    <col min="10" max="10" width="7" customWidth="1"/>
  </cols>
  <sheetData>
    <row r="1" spans="1:11" ht="18.75" x14ac:dyDescent="0.25">
      <c r="B1" s="22" t="s">
        <v>4</v>
      </c>
      <c r="C1" s="22"/>
      <c r="D1" s="22"/>
      <c r="E1" s="22"/>
      <c r="F1" s="22"/>
      <c r="G1" s="22"/>
      <c r="H1" s="22"/>
      <c r="I1" s="22"/>
      <c r="J1" s="22"/>
    </row>
    <row r="2" spans="1:11" x14ac:dyDescent="0.15">
      <c r="B2" s="12" t="s">
        <v>17</v>
      </c>
      <c r="C2" s="12" t="s">
        <v>57</v>
      </c>
      <c r="D2" s="12"/>
      <c r="E2" s="12" t="s">
        <v>18</v>
      </c>
      <c r="F2" s="12" t="s">
        <v>58</v>
      </c>
      <c r="G2" s="12" t="s">
        <v>19</v>
      </c>
      <c r="H2" s="11">
        <v>168</v>
      </c>
      <c r="I2" s="11"/>
      <c r="J2" s="11"/>
    </row>
    <row r="3" spans="1:11" ht="14.25" customHeight="1" x14ac:dyDescent="0.15">
      <c r="A3" s="7" t="s">
        <v>20</v>
      </c>
      <c r="B3" s="20" t="s">
        <v>15</v>
      </c>
      <c r="C3" s="21"/>
      <c r="D3" s="7" t="s">
        <v>11</v>
      </c>
      <c r="E3" s="7" t="s">
        <v>12</v>
      </c>
      <c r="F3" s="7" t="s">
        <v>13</v>
      </c>
      <c r="G3" s="7" t="s">
        <v>14</v>
      </c>
      <c r="H3" s="7" t="s">
        <v>28</v>
      </c>
      <c r="I3" s="7" t="s">
        <v>29</v>
      </c>
      <c r="J3" s="7" t="s">
        <v>0</v>
      </c>
      <c r="K3" s="3"/>
    </row>
    <row r="4" spans="1:11" ht="53.25" customHeight="1" x14ac:dyDescent="0.15">
      <c r="A4" s="8">
        <v>1</v>
      </c>
      <c r="B4" s="5" t="s">
        <v>1</v>
      </c>
      <c r="C4" s="14" t="s">
        <v>22</v>
      </c>
      <c r="D4" s="17" t="s">
        <v>34</v>
      </c>
      <c r="E4" s="17" t="s">
        <v>35</v>
      </c>
      <c r="F4" s="16" t="s">
        <v>36</v>
      </c>
      <c r="G4" s="17" t="s">
        <v>27</v>
      </c>
      <c r="H4" s="10">
        <v>30</v>
      </c>
      <c r="I4" s="10" t="str">
        <f>IF(J4&lt;13,"差",IF(J4&lt;19,"达标",IF(J4&lt;25,"良",IF(J4&lt;31,"优"))))</f>
        <v>良</v>
      </c>
      <c r="J4" s="10">
        <v>22</v>
      </c>
      <c r="K4" s="3"/>
    </row>
    <row r="5" spans="1:11" ht="28.5" customHeight="1" x14ac:dyDescent="0.15">
      <c r="A5" s="8">
        <v>2</v>
      </c>
      <c r="B5" s="5" t="s">
        <v>10</v>
      </c>
      <c r="C5" s="5" t="s">
        <v>21</v>
      </c>
      <c r="D5" s="17" t="s">
        <v>49</v>
      </c>
      <c r="E5" s="17" t="s">
        <v>50</v>
      </c>
      <c r="F5" s="17" t="s">
        <v>51</v>
      </c>
      <c r="G5" s="17" t="s">
        <v>52</v>
      </c>
      <c r="H5" s="10">
        <v>35</v>
      </c>
      <c r="I5" s="10" t="str">
        <f>IF(J5&lt;15,"差",IF(J5&lt;22,"达标",IF(J5&lt;29,"良",IF(J5&lt;36,"优"))))</f>
        <v>良</v>
      </c>
      <c r="J5" s="10">
        <v>24</v>
      </c>
      <c r="K5" s="3"/>
    </row>
    <row r="6" spans="1:11" ht="85.5" customHeight="1" x14ac:dyDescent="0.15">
      <c r="A6" s="8">
        <v>3</v>
      </c>
      <c r="B6" s="5" t="s">
        <v>5</v>
      </c>
      <c r="C6" s="13" t="s">
        <v>25</v>
      </c>
      <c r="D6" s="17" t="s">
        <v>37</v>
      </c>
      <c r="E6" s="17" t="s">
        <v>38</v>
      </c>
      <c r="F6" s="4" t="s">
        <v>39</v>
      </c>
      <c r="G6" s="17" t="s">
        <v>40</v>
      </c>
      <c r="H6" s="10">
        <v>10</v>
      </c>
      <c r="I6" s="10" t="str">
        <f>IF(J6&lt;5,"差",IF(J6&lt;7,"达标",IF(J6&lt;9,"良",IF(J6&lt;11,"优"))))</f>
        <v>优</v>
      </c>
      <c r="J6" s="10">
        <v>10</v>
      </c>
      <c r="K6" s="3"/>
    </row>
    <row r="7" spans="1:11" ht="96.75" customHeight="1" x14ac:dyDescent="0.15">
      <c r="A7" s="8">
        <v>4</v>
      </c>
      <c r="B7" s="9" t="s">
        <v>6</v>
      </c>
      <c r="C7" s="4" t="s">
        <v>26</v>
      </c>
      <c r="D7" s="17" t="s">
        <v>41</v>
      </c>
      <c r="E7" s="17" t="s">
        <v>42</v>
      </c>
      <c r="F7" s="4" t="s">
        <v>43</v>
      </c>
      <c r="G7" s="17" t="s">
        <v>44</v>
      </c>
      <c r="H7" s="10">
        <v>5</v>
      </c>
      <c r="I7" s="10" t="str">
        <f>IF(J7&lt;3,"差",IF(J7&lt;4,"达标",IF(J7&lt;5,"良",IF(J7&lt;6,"优"))))</f>
        <v>良</v>
      </c>
      <c r="J7" s="10">
        <v>4</v>
      </c>
      <c r="K7" s="3"/>
    </row>
    <row r="8" spans="1:11" ht="41.25" customHeight="1" x14ac:dyDescent="0.15">
      <c r="A8" s="8">
        <v>5</v>
      </c>
      <c r="B8" s="2" t="s">
        <v>7</v>
      </c>
      <c r="C8" s="2" t="s">
        <v>24</v>
      </c>
      <c r="D8" s="16" t="s">
        <v>45</v>
      </c>
      <c r="E8" s="16" t="s">
        <v>46</v>
      </c>
      <c r="F8" s="16" t="s">
        <v>47</v>
      </c>
      <c r="G8" s="4" t="s">
        <v>48</v>
      </c>
      <c r="H8" s="4">
        <v>5</v>
      </c>
      <c r="I8" s="10" t="str">
        <f>IF(J8&lt;3,"差",IF(J8&lt;4,"达标",IF(J8&lt;5,"良",IF(J8&lt;6,"优"))))</f>
        <v>良</v>
      </c>
      <c r="J8" s="10">
        <v>4</v>
      </c>
      <c r="K8" s="3"/>
    </row>
    <row r="9" spans="1:11" ht="59.25" customHeight="1" x14ac:dyDescent="0.15">
      <c r="A9" s="8">
        <v>6</v>
      </c>
      <c r="B9" s="2" t="s">
        <v>8</v>
      </c>
      <c r="C9" s="2" t="s">
        <v>23</v>
      </c>
      <c r="D9" s="16" t="s">
        <v>53</v>
      </c>
      <c r="E9" s="16" t="s">
        <v>54</v>
      </c>
      <c r="F9" s="16" t="s">
        <v>55</v>
      </c>
      <c r="G9" s="16" t="s">
        <v>56</v>
      </c>
      <c r="H9" s="5">
        <v>15</v>
      </c>
      <c r="I9" s="10" t="str">
        <f>IF(J9&lt;7,"差",IF(J9&lt;10,"达标",IF(J9&lt;13,"良",IF(J9&lt;16,"优"))))</f>
        <v>优</v>
      </c>
      <c r="J9" s="10">
        <v>13</v>
      </c>
      <c r="K9" s="3"/>
    </row>
    <row r="10" spans="1:11" ht="24" x14ac:dyDescent="0.15">
      <c r="A10" s="8">
        <v>7</v>
      </c>
      <c r="B10" s="6" t="s">
        <v>16</v>
      </c>
      <c r="C10" s="2" t="s">
        <v>31</v>
      </c>
      <c r="D10" s="23" t="s">
        <v>32</v>
      </c>
      <c r="E10" s="23"/>
      <c r="F10" s="23"/>
      <c r="G10" s="23"/>
      <c r="H10" s="15">
        <v>5</v>
      </c>
      <c r="I10" s="18" t="s">
        <v>30</v>
      </c>
      <c r="J10" s="10">
        <v>0</v>
      </c>
      <c r="K10" s="3"/>
    </row>
    <row r="11" spans="1:11" ht="21" customHeight="1" x14ac:dyDescent="0.15">
      <c r="A11" s="24" t="s">
        <v>33</v>
      </c>
      <c r="B11" s="24"/>
      <c r="C11" s="24"/>
      <c r="D11" s="24"/>
      <c r="E11" s="24"/>
      <c r="F11" s="24"/>
      <c r="G11" s="19" t="str">
        <f>IF(H11&lt;60,"所属等级：差",IF(H11&lt;70,"所属等级：较差",IF(H11&lt;80,"所属等级：合格",IF(H11&lt;90,"所属等级：良好",IF(H11&lt;101,"所属等级：优秀")))))</f>
        <v>所属等级：合格</v>
      </c>
      <c r="H11" s="25">
        <f>SUM(J4:J10)</f>
        <v>77</v>
      </c>
      <c r="I11" s="25"/>
      <c r="J11" s="25"/>
      <c r="K11" s="3"/>
    </row>
    <row r="12" spans="1:11" ht="15.75" customHeight="1" x14ac:dyDescent="0.15">
      <c r="B12" s="1" t="s">
        <v>2</v>
      </c>
      <c r="C12" s="1"/>
      <c r="D12" s="1" t="s">
        <v>3</v>
      </c>
      <c r="E12" s="1"/>
      <c r="F12" s="1"/>
      <c r="G12" s="1" t="s">
        <v>9</v>
      </c>
      <c r="H12" s="1"/>
      <c r="I12" s="1"/>
      <c r="J12" s="1"/>
      <c r="K12" s="3"/>
    </row>
    <row r="13" spans="1:11" ht="20.25" customHeight="1" x14ac:dyDescent="0.15">
      <c r="E13" s="1"/>
      <c r="F13" s="1"/>
      <c r="H13" s="1"/>
      <c r="I13" s="1"/>
      <c r="J13" s="1"/>
    </row>
    <row r="14" spans="1:11" x14ac:dyDescent="0.15">
      <c r="D14" s="1"/>
      <c r="E14" s="1"/>
      <c r="F14" s="1"/>
      <c r="G14" s="1"/>
      <c r="H14" s="1"/>
      <c r="I14" s="1"/>
      <c r="J14" s="1"/>
    </row>
    <row r="15" spans="1:11" x14ac:dyDescent="0.15">
      <c r="D15" s="1"/>
      <c r="E15" s="1"/>
      <c r="F15" s="1"/>
      <c r="H15" s="1"/>
      <c r="I15" s="1"/>
      <c r="J15" s="1"/>
    </row>
  </sheetData>
  <mergeCells count="5">
    <mergeCell ref="B3:C3"/>
    <mergeCell ref="B1:J1"/>
    <mergeCell ref="D10:G10"/>
    <mergeCell ref="A11:F11"/>
    <mergeCell ref="H11:J11"/>
  </mergeCells>
  <phoneticPr fontId="2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组长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2017-07-25T07:44:30Z</dcterms:modified>
</cp:coreProperties>
</file>