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1.1.Datos/"/>
    </mc:Choice>
  </mc:AlternateContent>
  <xr:revisionPtr revIDLastSave="0" documentId="13_ncr:1_{1B142D2D-DB28-AA44-B585-091EB22EFD37}" xr6:coauthVersionLast="47" xr6:coauthVersionMax="47" xr10:uidLastSave="{00000000-0000-0000-0000-000000000000}"/>
  <bookViews>
    <workbookView xWindow="0" yWindow="500" windowWidth="28800" windowHeight="16100" activeTab="1" xr2:uid="{E7E25A75-AF66-1C4C-92F7-624CAB76CD19}"/>
  </bookViews>
  <sheets>
    <sheet name="Hoja2" sheetId="2" r:id="rId1"/>
    <sheet name="Preparado fi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8" i="2" l="1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188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46" i="2"/>
  <c r="E229" i="2"/>
  <c r="E230" i="2"/>
  <c r="E227" i="2"/>
  <c r="G227" i="2" s="1"/>
  <c r="E231" i="2"/>
  <c r="G231" i="2" s="1"/>
  <c r="E233" i="2"/>
  <c r="G233" i="2" s="1"/>
  <c r="E234" i="2"/>
  <c r="G234" i="2" s="1"/>
  <c r="E235" i="2"/>
  <c r="G235" i="2" s="1"/>
  <c r="E236" i="2"/>
  <c r="G236" i="2" s="1"/>
  <c r="E232" i="2"/>
  <c r="G232" i="2" s="1"/>
  <c r="E239" i="2"/>
  <c r="G239" i="2" s="1"/>
  <c r="E238" i="2"/>
  <c r="G238" i="2" s="1"/>
  <c r="E237" i="2"/>
  <c r="G237" i="2" s="1"/>
  <c r="E228" i="2"/>
  <c r="G228" i="2" s="1"/>
  <c r="E89" i="2"/>
  <c r="G89" i="2" s="1"/>
  <c r="E90" i="2"/>
  <c r="G90" i="2" s="1"/>
  <c r="E91" i="2"/>
  <c r="G91" i="2" s="1"/>
  <c r="E92" i="2"/>
  <c r="G92" i="2" s="1"/>
  <c r="E93" i="2"/>
  <c r="G93" i="2" s="1"/>
  <c r="E88" i="2"/>
  <c r="G88" i="2" s="1"/>
  <c r="G3" i="2"/>
  <c r="G4" i="2"/>
  <c r="G5" i="2"/>
  <c r="G6" i="2"/>
  <c r="G7" i="2"/>
  <c r="G8" i="2"/>
  <c r="G9" i="2"/>
  <c r="G10" i="2"/>
  <c r="G11" i="2"/>
  <c r="G13" i="2"/>
  <c r="G14" i="2"/>
  <c r="G18" i="2"/>
  <c r="G20" i="2"/>
  <c r="G32" i="2"/>
  <c r="G33" i="2"/>
  <c r="G36" i="2"/>
  <c r="G37" i="2"/>
  <c r="G38" i="2"/>
  <c r="G39" i="2"/>
  <c r="G40" i="2"/>
  <c r="G41" i="2"/>
  <c r="G42" i="2"/>
  <c r="G43" i="2"/>
  <c r="G44" i="2"/>
  <c r="G45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75" i="2"/>
  <c r="G176" i="2"/>
  <c r="G177" i="2"/>
  <c r="G178" i="2"/>
  <c r="G179" i="2"/>
  <c r="G181" i="2"/>
  <c r="G182" i="2"/>
  <c r="G183" i="2"/>
  <c r="G184" i="2"/>
  <c r="G185" i="2"/>
  <c r="G186" i="2"/>
  <c r="G187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167" i="2"/>
  <c r="G168" i="2"/>
  <c r="G169" i="2"/>
  <c r="G170" i="2"/>
  <c r="G171" i="2"/>
  <c r="G172" i="2"/>
  <c r="G173" i="2"/>
  <c r="G174" i="2"/>
  <c r="G180" i="2"/>
  <c r="G229" i="2"/>
  <c r="G230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121" i="2"/>
  <c r="G94" i="2"/>
  <c r="G2" i="2"/>
  <c r="E15" i="2"/>
  <c r="G15" i="2" s="1"/>
  <c r="E16" i="2"/>
  <c r="G16" i="2" s="1"/>
  <c r="E17" i="2"/>
  <c r="G17" i="2" s="1"/>
  <c r="E19" i="2"/>
  <c r="G19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4" i="2"/>
  <c r="G34" i="2" s="1"/>
  <c r="E35" i="2"/>
  <c r="G35" i="2" s="1"/>
  <c r="E12" i="2"/>
  <c r="G12" i="2" s="1"/>
</calcChain>
</file>

<file path=xl/sharedStrings.xml><?xml version="1.0" encoding="utf-8"?>
<sst xmlns="http://schemas.openxmlformats.org/spreadsheetml/2006/main" count="486" uniqueCount="112">
  <si>
    <t>BERN</t>
  </si>
  <si>
    <t>Espanyol</t>
  </si>
  <si>
    <t>Atlético Madrid</t>
  </si>
  <si>
    <t>Sevilla</t>
  </si>
  <si>
    <t>Villarreal</t>
  </si>
  <si>
    <t>Granada</t>
  </si>
  <si>
    <t>Almería</t>
  </si>
  <si>
    <t>Valencia</t>
  </si>
  <si>
    <t>Getafe</t>
  </si>
  <si>
    <t>Betis</t>
  </si>
  <si>
    <t>Las Palmas</t>
  </si>
  <si>
    <t>Barcelona</t>
  </si>
  <si>
    <t>Rayo Vallecano</t>
  </si>
  <si>
    <t>Athletic Club</t>
  </si>
  <si>
    <t>Celta Vigo</t>
  </si>
  <si>
    <t>eng Manchester City</t>
  </si>
  <si>
    <t>Osasuna</t>
  </si>
  <si>
    <t>Leganés</t>
  </si>
  <si>
    <t>de Dortmund</t>
  </si>
  <si>
    <t>Alavés</t>
  </si>
  <si>
    <t>de Bayern Munich</t>
  </si>
  <si>
    <t>Girona</t>
  </si>
  <si>
    <t>Valladolid</t>
  </si>
  <si>
    <t>Mallorca</t>
  </si>
  <si>
    <t>it Inter</t>
  </si>
  <si>
    <t>Cádiz</t>
  </si>
  <si>
    <t>de RB Leipzig</t>
  </si>
  <si>
    <t>de Stuttgart</t>
  </si>
  <si>
    <t>it Milan</t>
  </si>
  <si>
    <t>Real Madrid</t>
  </si>
  <si>
    <t>MTRP</t>
  </si>
  <si>
    <t>fr Lille</t>
  </si>
  <si>
    <t>sk Slovan Bratislava</t>
  </si>
  <si>
    <t>VALL</t>
  </si>
  <si>
    <t>Bruce Springsteen</t>
  </si>
  <si>
    <t>Morat</t>
  </si>
  <si>
    <t>Estopa</t>
  </si>
  <si>
    <t>Metallica</t>
  </si>
  <si>
    <t>Feid</t>
  </si>
  <si>
    <t>Partidazo Youtubers</t>
  </si>
  <si>
    <t>Locos por la música</t>
  </si>
  <si>
    <t>100 Telefónica</t>
  </si>
  <si>
    <t>LVES</t>
  </si>
  <si>
    <t>VIST</t>
  </si>
  <si>
    <t>Certamen Km 0 Palacio Vistalegre de Madrid</t>
  </si>
  <si>
    <t>Toros</t>
  </si>
  <si>
    <t>RECINTO</t>
  </si>
  <si>
    <t>FECHA</t>
  </si>
  <si>
    <t>EVENTO</t>
  </si>
  <si>
    <t>ASISTENTE</t>
  </si>
  <si>
    <t>COF_ASIS</t>
  </si>
  <si>
    <t>Taylor Swift</t>
  </si>
  <si>
    <t>Duki</t>
  </si>
  <si>
    <t>Manuel Carrasco</t>
  </si>
  <si>
    <t>Luis Miguel</t>
  </si>
  <si>
    <t>Velada Ibai</t>
  </si>
  <si>
    <t>Karol G</t>
  </si>
  <si>
    <t>Aventura – Cerrando Ciclos Tour</t>
  </si>
  <si>
    <t>Reggaeton Beach Festival White Party</t>
  </si>
  <si>
    <t>Premier Remember</t>
  </si>
  <si>
    <t>The Domingueros</t>
  </si>
  <si>
    <t>cof_extra</t>
  </si>
  <si>
    <t>cof_tot</t>
  </si>
  <si>
    <t>El Arrebato (9 de febrero 2024)</t>
  </si>
  <si>
    <t>God Save the Queen (16 de febrero 2024)</t>
  </si>
  <si>
    <t>Camela (1 de marzo 2024)</t>
  </si>
  <si>
    <t>La Bien Querida (2 de marzo 2024)</t>
  </si>
  <si>
    <t>Califato 3x4 (16 de marzo 2024)</t>
  </si>
  <si>
    <t>Hivernacle Pop Up Club (17 de marzo 2024)</t>
  </si>
  <si>
    <t>P1Harmony – P1ustage H: P1ONEER</t>
  </si>
  <si>
    <t>La Plazuela</t>
  </si>
  <si>
    <t>David Garrett – Alive Tour</t>
  </si>
  <si>
    <t>Joan Dausà – La Gran Bogeria 2</t>
  </si>
  <si>
    <t>Falling In Reverse + Hollywood Undead (+ Sleep Theory)</t>
  </si>
  <si>
    <t>Within Temptation – Bleed Out Tour</t>
  </si>
  <si>
    <t>WOW 14 – Way of Warrior FC</t>
  </si>
  <si>
    <t>X-Trial Madrid</t>
  </si>
  <si>
    <t>Bingo para Señoras – Lorena Castell</t>
  </si>
  <si>
    <t>Festival “Madrid torea por Valencia”</t>
  </si>
  <si>
    <t>IFEMA</t>
  </si>
  <si>
    <t>Fitur</t>
  </si>
  <si>
    <t>GENERA 2024</t>
  </si>
  <si>
    <t>InterSICOP 2024</t>
  </si>
  <si>
    <t>SICUR 2024</t>
  </si>
  <si>
    <t>ARCOmadrid 2024</t>
  </si>
  <si>
    <t>Expodental 2024</t>
  </si>
  <si>
    <t>Fruit Attraction 2024</t>
  </si>
  <si>
    <t>GUEXT 2024</t>
  </si>
  <si>
    <t>Global Mobility Call 2024</t>
  </si>
  <si>
    <t>GAMERGY 2024</t>
  </si>
  <si>
    <t>Luis Fonsi – “25 Años Tour”</t>
  </si>
  <si>
    <t>The 1975 – “Still… At Their Very Best”</t>
  </si>
  <si>
    <t>IDLES – “TANGK” Arena Show</t>
  </si>
  <si>
    <t>Depeche Mode – “Memento Mori Tour”</t>
  </si>
  <si>
    <t>LOS40 Primavera Pop 2024</t>
  </si>
  <si>
    <t>Isabel Pantoja – “Gira 50 Años”</t>
  </si>
  <si>
    <t>Thirty Seconds to Mars – “Seasons Tour”</t>
  </si>
  <si>
    <t>Olivia Rodrigo – “GUTS World Tour”</t>
  </si>
  <si>
    <t>Ricky Martin – “Live 2024”</t>
  </si>
  <si>
    <t>Travis Scott – “Utopia / Circus Maximus Tour”</t>
  </si>
  <si>
    <t>Bryan Adams – “So Happy It Hurts Tour”</t>
  </si>
  <si>
    <t>Sum 41 + Simple Plan – “Tour of the Setting Sum”</t>
  </si>
  <si>
    <t>Melendi – “20 Años Sin Noticias”</t>
  </si>
  <si>
    <t>Kygo – World Tour</t>
  </si>
  <si>
    <t>Paul McCartney – “Got Back Tour”</t>
  </si>
  <si>
    <t>Arde Bogotá – “Cowboys de la A-3” (Fin de gira)</t>
  </si>
  <si>
    <t>Dani Fernández – “Esto es una Jauría”</t>
  </si>
  <si>
    <t>MVAR</t>
  </si>
  <si>
    <t>AULA</t>
  </si>
  <si>
    <t>cod_est</t>
  </si>
  <si>
    <t>fecha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</si>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</sst>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78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78" fontId="0" fillId="0" borderId="0" xfId="0" applyNumberFormat="1"/>
  </cellXfs>
  <cellStyles count="2">
    <cellStyle name="Millares" xfId="1" builtinId="3"/>
    <cellStyle name="Normal" xfId="0" builtinId="0"/>
  </cellStyles>
  <dxfs count="1"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841DB-530E-0D41-B654-97A79C78FB8E}" name="Tabla2" displayName="Tabla2" ref="A1:G239" totalsRowShown="0">
  <autoFilter ref="A1:G239" xr:uid="{475841DB-530E-0D41-B654-97A79C78FB8E}"/>
  <sortState xmlns:xlrd2="http://schemas.microsoft.com/office/spreadsheetml/2017/richdata2" ref="A2:G239">
    <sortCondition ref="A1:A239"/>
  </sortState>
  <tableColumns count="7">
    <tableColumn id="1" xr3:uid="{89B2BA3C-C3F8-AA43-98FA-B14028E8BD13}" name="RECINTO"/>
    <tableColumn id="2" xr3:uid="{DE9140F1-B006-954C-AF97-CBD40EA0FEEE}" name="FECHA" dataDxfId="0"/>
    <tableColumn id="3" xr3:uid="{B7AE3C1B-AB3D-044B-86E0-39BF5AAF3B14}" name="EVENTO"/>
    <tableColumn id="4" xr3:uid="{19E64CAA-DE6B-864F-9AF6-2B202E45C1FE}" name="ASISTENTE"/>
    <tableColumn id="5" xr3:uid="{B3DE7A87-A06A-F54C-A791-26B295012035}" name="COF_ASIS"/>
    <tableColumn id="6" xr3:uid="{EF7B59C5-5F38-7B4D-BE7B-03ED1685B849}" name="cof_extra"/>
    <tableColumn id="7" xr3:uid="{8BDDEB18-3F97-8646-8FF3-5AFE3BDF915B}" name="cof_t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6829-80FB-B142-BEDF-5E5D956F9A0D}">
  <dimension ref="A1:H239"/>
  <sheetViews>
    <sheetView workbookViewId="0">
      <selection sqref="A1:G239"/>
    </sheetView>
  </sheetViews>
  <sheetFormatPr baseColWidth="10" defaultRowHeight="16" x14ac:dyDescent="0.2"/>
  <cols>
    <col min="1" max="1" width="11" customWidth="1"/>
    <col min="3" max="3" width="46" bestFit="1" customWidth="1"/>
    <col min="4" max="4" width="13.5" customWidth="1"/>
    <col min="5" max="5" width="11.6640625" customWidth="1"/>
    <col min="6" max="6" width="11.1640625" customWidth="1"/>
    <col min="7" max="7" width="11.83203125" bestFit="1" customWidth="1"/>
  </cols>
  <sheetData>
    <row r="1" spans="1:8" x14ac:dyDescent="0.2">
      <c r="A1" t="s">
        <v>46</v>
      </c>
      <c r="B1" t="s">
        <v>47</v>
      </c>
      <c r="C1" t="s">
        <v>48</v>
      </c>
      <c r="D1" s="3" t="s">
        <v>49</v>
      </c>
      <c r="E1" t="s">
        <v>50</v>
      </c>
      <c r="F1" t="s">
        <v>61</v>
      </c>
      <c r="G1" t="s">
        <v>62</v>
      </c>
    </row>
    <row r="2" spans="1:8" x14ac:dyDescent="0.2">
      <c r="A2" t="s">
        <v>0</v>
      </c>
      <c r="B2" s="1">
        <v>45294</v>
      </c>
      <c r="C2" t="s">
        <v>23</v>
      </c>
      <c r="D2" s="3">
        <v>72394</v>
      </c>
      <c r="E2" s="2">
        <v>0.85169411764705882</v>
      </c>
      <c r="G2" s="2">
        <f>E2+F2</f>
        <v>0.85169411764705882</v>
      </c>
    </row>
    <row r="3" spans="1:8" x14ac:dyDescent="0.2">
      <c r="A3" t="s">
        <v>0</v>
      </c>
      <c r="B3" s="1">
        <v>45312</v>
      </c>
      <c r="C3" t="s">
        <v>6</v>
      </c>
      <c r="D3" s="3">
        <v>72044</v>
      </c>
      <c r="E3" s="2">
        <v>0.84757647058823526</v>
      </c>
      <c r="G3" s="2">
        <f>E3+F3</f>
        <v>0.84757647058823526</v>
      </c>
    </row>
    <row r="4" spans="1:8" x14ac:dyDescent="0.2">
      <c r="A4" t="s">
        <v>0</v>
      </c>
      <c r="B4" s="1">
        <v>45326</v>
      </c>
      <c r="C4" t="s">
        <v>2</v>
      </c>
      <c r="D4" s="3">
        <v>76732</v>
      </c>
      <c r="E4" s="2">
        <v>0.90272941176470589</v>
      </c>
      <c r="G4" s="2">
        <f>E4+F4</f>
        <v>0.90272941176470589</v>
      </c>
    </row>
    <row r="5" spans="1:8" x14ac:dyDescent="0.2">
      <c r="A5" t="s">
        <v>0</v>
      </c>
      <c r="B5" s="1">
        <v>45332</v>
      </c>
      <c r="C5" t="s">
        <v>21</v>
      </c>
      <c r="D5" s="3">
        <v>76585</v>
      </c>
      <c r="E5" s="2">
        <v>0.90100000000000002</v>
      </c>
      <c r="G5" s="2">
        <f>E5+F5</f>
        <v>0.90100000000000002</v>
      </c>
    </row>
    <row r="6" spans="1:8" x14ac:dyDescent="0.2">
      <c r="A6" t="s">
        <v>0</v>
      </c>
      <c r="B6" s="1">
        <v>45347</v>
      </c>
      <c r="C6" t="s">
        <v>3</v>
      </c>
      <c r="D6" s="3">
        <v>74969</v>
      </c>
      <c r="E6" s="2">
        <v>0.88198823529411763</v>
      </c>
      <c r="G6" s="2">
        <f>E6+F6</f>
        <v>0.88198823529411763</v>
      </c>
    </row>
    <row r="7" spans="1:8" x14ac:dyDescent="0.2">
      <c r="A7" t="s">
        <v>0</v>
      </c>
      <c r="B7" s="1">
        <v>45357</v>
      </c>
      <c r="C7" t="s">
        <v>26</v>
      </c>
      <c r="D7" s="3">
        <v>76126</v>
      </c>
      <c r="E7" s="2">
        <v>0.89559999999999995</v>
      </c>
      <c r="G7" s="2">
        <f>E7+F7</f>
        <v>0.89559999999999995</v>
      </c>
    </row>
    <row r="8" spans="1:8" x14ac:dyDescent="0.2">
      <c r="A8" t="s">
        <v>0</v>
      </c>
      <c r="B8" s="1">
        <v>45361</v>
      </c>
      <c r="C8" t="s">
        <v>14</v>
      </c>
      <c r="D8" s="3">
        <v>73644</v>
      </c>
      <c r="E8" s="2">
        <v>0.86639999999999995</v>
      </c>
      <c r="G8" s="2">
        <f>E8+F8</f>
        <v>0.86639999999999995</v>
      </c>
      <c r="H8" s="4"/>
    </row>
    <row r="9" spans="1:8" x14ac:dyDescent="0.2">
      <c r="A9" t="s">
        <v>0</v>
      </c>
      <c r="B9" s="1">
        <v>45382</v>
      </c>
      <c r="C9" t="s">
        <v>13</v>
      </c>
      <c r="D9" s="3">
        <v>72991</v>
      </c>
      <c r="E9" s="2">
        <v>0.85871764705882347</v>
      </c>
      <c r="G9" s="2">
        <f>E9+F9</f>
        <v>0.85871764705882347</v>
      </c>
    </row>
    <row r="10" spans="1:8" x14ac:dyDescent="0.2">
      <c r="A10" t="s">
        <v>0</v>
      </c>
      <c r="B10" s="1">
        <v>45391</v>
      </c>
      <c r="C10" t="s">
        <v>15</v>
      </c>
      <c r="D10" s="3">
        <v>76680</v>
      </c>
      <c r="E10" s="2">
        <v>0.90211764705882358</v>
      </c>
      <c r="G10" s="2">
        <f>E10+F10</f>
        <v>0.90211764705882358</v>
      </c>
    </row>
    <row r="11" spans="1:8" x14ac:dyDescent="0.2">
      <c r="A11" t="s">
        <v>0</v>
      </c>
      <c r="B11" s="1">
        <v>45403</v>
      </c>
      <c r="C11" t="s">
        <v>11</v>
      </c>
      <c r="D11" s="3">
        <v>77981</v>
      </c>
      <c r="E11" s="2">
        <v>0.91742352941176475</v>
      </c>
      <c r="F11">
        <v>0.08</v>
      </c>
      <c r="G11" s="2">
        <f>E11+F11</f>
        <v>0.99742352941176471</v>
      </c>
    </row>
    <row r="12" spans="1:8" x14ac:dyDescent="0.2">
      <c r="A12" t="s">
        <v>0</v>
      </c>
      <c r="B12" s="1">
        <v>45408</v>
      </c>
      <c r="C12" t="s">
        <v>40</v>
      </c>
      <c r="D12" s="3">
        <v>25000</v>
      </c>
      <c r="E12" s="2">
        <f>D12/85000</f>
        <v>0.29411764705882354</v>
      </c>
      <c r="G12" s="2">
        <f>E12+F12</f>
        <v>0.29411764705882354</v>
      </c>
    </row>
    <row r="13" spans="1:8" x14ac:dyDescent="0.2">
      <c r="A13" t="s">
        <v>0</v>
      </c>
      <c r="B13" s="1">
        <v>45416</v>
      </c>
      <c r="C13" t="s">
        <v>25</v>
      </c>
      <c r="D13" s="3">
        <v>72654</v>
      </c>
      <c r="E13" s="2">
        <v>0.8547529411764706</v>
      </c>
      <c r="G13" s="2">
        <f>E13+F13</f>
        <v>0.8547529411764706</v>
      </c>
    </row>
    <row r="14" spans="1:8" x14ac:dyDescent="0.2">
      <c r="A14" t="s">
        <v>0</v>
      </c>
      <c r="B14" s="1">
        <v>45420</v>
      </c>
      <c r="C14" t="s">
        <v>20</v>
      </c>
      <c r="D14" s="3">
        <v>76579</v>
      </c>
      <c r="E14" s="2">
        <v>0.90092941176470587</v>
      </c>
      <c r="F14">
        <v>0.1</v>
      </c>
      <c r="G14" s="2">
        <f>E14+F14</f>
        <v>1.0009294117647058</v>
      </c>
    </row>
    <row r="15" spans="1:8" x14ac:dyDescent="0.2">
      <c r="A15" t="s">
        <v>0</v>
      </c>
      <c r="B15" s="1">
        <v>45422</v>
      </c>
      <c r="C15" t="s">
        <v>58</v>
      </c>
      <c r="D15" s="3">
        <v>25000</v>
      </c>
      <c r="E15" s="2">
        <f>D15/85000</f>
        <v>0.29411764705882354</v>
      </c>
      <c r="G15" s="2">
        <f>E15+F15</f>
        <v>0.29411764705882354</v>
      </c>
    </row>
    <row r="16" spans="1:8" x14ac:dyDescent="0.2">
      <c r="A16" t="s">
        <v>0</v>
      </c>
      <c r="B16" s="1">
        <v>45423</v>
      </c>
      <c r="C16" t="s">
        <v>59</v>
      </c>
      <c r="D16" s="3">
        <v>25000</v>
      </c>
      <c r="E16" s="2">
        <f>D16/85000</f>
        <v>0.29411764705882354</v>
      </c>
      <c r="G16" s="2">
        <f>E16+F16</f>
        <v>0.29411764705882354</v>
      </c>
    </row>
    <row r="17" spans="1:7" x14ac:dyDescent="0.2">
      <c r="A17" t="s">
        <v>0</v>
      </c>
      <c r="B17" s="1">
        <v>45424</v>
      </c>
      <c r="C17" t="s">
        <v>60</v>
      </c>
      <c r="D17" s="3">
        <v>25000</v>
      </c>
      <c r="E17" s="2">
        <f>D17/85000</f>
        <v>0.29411764705882354</v>
      </c>
      <c r="G17" s="2">
        <f>E17+F17</f>
        <v>0.29411764705882354</v>
      </c>
    </row>
    <row r="18" spans="1:7" x14ac:dyDescent="0.2">
      <c r="A18" t="s">
        <v>0</v>
      </c>
      <c r="B18" s="1">
        <v>45426</v>
      </c>
      <c r="C18" t="s">
        <v>19</v>
      </c>
      <c r="D18" s="3">
        <v>68954</v>
      </c>
      <c r="E18" s="2">
        <v>0.81122352941176468</v>
      </c>
      <c r="G18" s="2">
        <f>E18+F18</f>
        <v>0.81122352941176468</v>
      </c>
    </row>
    <row r="19" spans="1:7" x14ac:dyDescent="0.2">
      <c r="A19" t="s">
        <v>0</v>
      </c>
      <c r="B19" s="1">
        <v>45430</v>
      </c>
      <c r="C19" t="s">
        <v>41</v>
      </c>
      <c r="D19" s="3">
        <v>55000</v>
      </c>
      <c r="E19" s="2">
        <f>D19/85000</f>
        <v>0.6470588235294118</v>
      </c>
      <c r="G19" s="2">
        <f>E19+F19</f>
        <v>0.6470588235294118</v>
      </c>
    </row>
    <row r="20" spans="1:7" x14ac:dyDescent="0.2">
      <c r="A20" t="s">
        <v>0</v>
      </c>
      <c r="B20" s="1">
        <v>45437</v>
      </c>
      <c r="C20" t="s">
        <v>9</v>
      </c>
      <c r="D20" s="3">
        <v>73614</v>
      </c>
      <c r="E20" s="2">
        <v>0.86604705882352939</v>
      </c>
      <c r="G20" s="2">
        <f>E20+F20</f>
        <v>0.86604705882352939</v>
      </c>
    </row>
    <row r="21" spans="1:7" x14ac:dyDescent="0.2">
      <c r="A21" t="s">
        <v>0</v>
      </c>
      <c r="B21" s="1">
        <v>45441</v>
      </c>
      <c r="C21" t="s">
        <v>51</v>
      </c>
      <c r="D21" s="3">
        <v>70000</v>
      </c>
      <c r="E21" s="2">
        <f>D21/85000</f>
        <v>0.82352941176470584</v>
      </c>
      <c r="F21">
        <v>0.18</v>
      </c>
      <c r="G21" s="2">
        <f>E21+F21</f>
        <v>1.0035294117647058</v>
      </c>
    </row>
    <row r="22" spans="1:7" x14ac:dyDescent="0.2">
      <c r="A22" t="s">
        <v>0</v>
      </c>
      <c r="B22" s="1">
        <v>45442</v>
      </c>
      <c r="C22" t="s">
        <v>51</v>
      </c>
      <c r="D22" s="3">
        <v>70000</v>
      </c>
      <c r="E22" s="2">
        <f>D22/85000</f>
        <v>0.82352941176470584</v>
      </c>
      <c r="F22">
        <v>0.18</v>
      </c>
      <c r="G22" s="2">
        <f>E22+F22</f>
        <v>1.0035294117647058</v>
      </c>
    </row>
    <row r="23" spans="1:7" x14ac:dyDescent="0.2">
      <c r="A23" t="s">
        <v>0</v>
      </c>
      <c r="B23" s="1">
        <v>45451</v>
      </c>
      <c r="C23" t="s">
        <v>52</v>
      </c>
      <c r="D23" s="3">
        <v>55000</v>
      </c>
      <c r="E23" s="2">
        <f>D23/85000</f>
        <v>0.6470588235294118</v>
      </c>
      <c r="G23" s="2">
        <f>E23+F23</f>
        <v>0.6470588235294118</v>
      </c>
    </row>
    <row r="24" spans="1:7" x14ac:dyDescent="0.2">
      <c r="A24" t="s">
        <v>0</v>
      </c>
      <c r="B24" s="1">
        <v>45472</v>
      </c>
      <c r="C24" s="1" t="s">
        <v>53</v>
      </c>
      <c r="D24" s="3">
        <v>65000</v>
      </c>
      <c r="E24" s="2">
        <f>D24/85000</f>
        <v>0.76470588235294112</v>
      </c>
      <c r="G24" s="2">
        <f>E24+F24</f>
        <v>0.76470588235294112</v>
      </c>
    </row>
    <row r="25" spans="1:7" x14ac:dyDescent="0.2">
      <c r="A25" t="s">
        <v>0</v>
      </c>
      <c r="B25" s="1">
        <v>45479</v>
      </c>
      <c r="C25" t="s">
        <v>54</v>
      </c>
      <c r="D25" s="5">
        <v>50000</v>
      </c>
      <c r="E25" s="2">
        <f>D25/85000</f>
        <v>0.58823529411764708</v>
      </c>
      <c r="G25" s="2">
        <f>E25+F25</f>
        <v>0.58823529411764708</v>
      </c>
    </row>
    <row r="26" spans="1:7" x14ac:dyDescent="0.2">
      <c r="A26" t="s">
        <v>0</v>
      </c>
      <c r="B26" s="1">
        <v>45480</v>
      </c>
      <c r="C26" t="s">
        <v>54</v>
      </c>
      <c r="D26" s="5">
        <v>50000</v>
      </c>
      <c r="E26" s="2">
        <f>D26/85000</f>
        <v>0.58823529411764708</v>
      </c>
      <c r="G26" s="2">
        <f>E26+F26</f>
        <v>0.58823529411764708</v>
      </c>
    </row>
    <row r="27" spans="1:7" x14ac:dyDescent="0.2">
      <c r="A27" t="s">
        <v>0</v>
      </c>
      <c r="B27" s="1">
        <v>45486</v>
      </c>
      <c r="C27" t="s">
        <v>55</v>
      </c>
      <c r="D27" s="5">
        <v>78297</v>
      </c>
      <c r="E27" s="2">
        <f>D27/85000</f>
        <v>0.92114117647058824</v>
      </c>
      <c r="G27" s="2">
        <f>E27+F27</f>
        <v>0.92114117647058824</v>
      </c>
    </row>
    <row r="28" spans="1:7" x14ac:dyDescent="0.2">
      <c r="A28" t="s">
        <v>0</v>
      </c>
      <c r="B28" s="1">
        <v>45493</v>
      </c>
      <c r="C28" t="s">
        <v>56</v>
      </c>
      <c r="D28" s="5">
        <v>70000</v>
      </c>
      <c r="E28" s="2">
        <f>D28/85000</f>
        <v>0.82352941176470584</v>
      </c>
      <c r="G28" s="2">
        <f>E28+F28</f>
        <v>0.82352941176470584</v>
      </c>
    </row>
    <row r="29" spans="1:7" x14ac:dyDescent="0.2">
      <c r="A29" t="s">
        <v>0</v>
      </c>
      <c r="B29" s="1">
        <v>45494</v>
      </c>
      <c r="C29" t="s">
        <v>56</v>
      </c>
      <c r="D29" s="5">
        <v>60000</v>
      </c>
      <c r="E29" s="2">
        <f>D29/85000</f>
        <v>0.70588235294117652</v>
      </c>
      <c r="G29" s="2">
        <f>E29+F29</f>
        <v>0.70588235294117652</v>
      </c>
    </row>
    <row r="30" spans="1:7" x14ac:dyDescent="0.2">
      <c r="A30" t="s">
        <v>0</v>
      </c>
      <c r="B30" s="1">
        <v>45495</v>
      </c>
      <c r="C30" t="s">
        <v>56</v>
      </c>
      <c r="D30" s="5">
        <v>60000</v>
      </c>
      <c r="E30" s="2">
        <f>D30/85000</f>
        <v>0.70588235294117652</v>
      </c>
      <c r="G30" s="2">
        <f>E30+F30</f>
        <v>0.70588235294117652</v>
      </c>
    </row>
    <row r="31" spans="1:7" x14ac:dyDescent="0.2">
      <c r="A31" t="s">
        <v>0</v>
      </c>
      <c r="B31" s="1">
        <v>45496</v>
      </c>
      <c r="C31" t="s">
        <v>56</v>
      </c>
      <c r="D31" s="5">
        <v>60000</v>
      </c>
      <c r="E31" s="2">
        <f>D31/85000</f>
        <v>0.70588235294117652</v>
      </c>
      <c r="G31" s="2">
        <f>E31+F31</f>
        <v>0.70588235294117652</v>
      </c>
    </row>
    <row r="32" spans="1:7" x14ac:dyDescent="0.2">
      <c r="A32" t="s">
        <v>0</v>
      </c>
      <c r="B32" s="1">
        <v>45529</v>
      </c>
      <c r="C32" t="s">
        <v>22</v>
      </c>
      <c r="D32" s="5">
        <v>70178</v>
      </c>
      <c r="E32" s="2">
        <v>0.82562352941176476</v>
      </c>
      <c r="G32" s="2">
        <f>E32+F32</f>
        <v>0.82562352941176476</v>
      </c>
    </row>
    <row r="33" spans="1:7" x14ac:dyDescent="0.2">
      <c r="A33" t="s">
        <v>0</v>
      </c>
      <c r="B33" s="1">
        <v>45536</v>
      </c>
      <c r="C33" t="s">
        <v>9</v>
      </c>
      <c r="D33" s="5">
        <v>73072</v>
      </c>
      <c r="E33" s="2">
        <v>0.85967058823529408</v>
      </c>
      <c r="G33" s="2">
        <f>E33+F33</f>
        <v>0.85967058823529408</v>
      </c>
    </row>
    <row r="34" spans="1:7" x14ac:dyDescent="0.2">
      <c r="A34" t="s">
        <v>0</v>
      </c>
      <c r="B34" s="1">
        <v>45542</v>
      </c>
      <c r="C34" t="s">
        <v>57</v>
      </c>
      <c r="D34" s="5">
        <v>60000</v>
      </c>
      <c r="E34" s="2">
        <f>D34/85000</f>
        <v>0.70588235294117652</v>
      </c>
      <c r="G34" s="2">
        <f>E34+F34</f>
        <v>0.70588235294117652</v>
      </c>
    </row>
    <row r="35" spans="1:7" x14ac:dyDescent="0.2">
      <c r="A35" t="s">
        <v>0</v>
      </c>
      <c r="B35" s="1">
        <v>45543</v>
      </c>
      <c r="C35" t="s">
        <v>57</v>
      </c>
      <c r="D35" s="5">
        <v>60000</v>
      </c>
      <c r="E35" s="2">
        <f>D35/85000</f>
        <v>0.70588235294117652</v>
      </c>
      <c r="G35" s="2">
        <f>E35+F35</f>
        <v>0.70588235294117652</v>
      </c>
    </row>
    <row r="36" spans="1:7" x14ac:dyDescent="0.2">
      <c r="A36" t="s">
        <v>0</v>
      </c>
      <c r="B36" s="1">
        <v>45552</v>
      </c>
      <c r="C36" t="s">
        <v>27</v>
      </c>
      <c r="D36" s="5">
        <v>71288</v>
      </c>
      <c r="E36" s="2">
        <v>0.83868235294117643</v>
      </c>
      <c r="G36" s="2">
        <f>E36+F36</f>
        <v>0.83868235294117643</v>
      </c>
    </row>
    <row r="37" spans="1:7" x14ac:dyDescent="0.2">
      <c r="A37" t="s">
        <v>0</v>
      </c>
      <c r="B37" s="1">
        <v>45556</v>
      </c>
      <c r="C37" t="s">
        <v>1</v>
      </c>
      <c r="D37" s="5">
        <v>17284</v>
      </c>
      <c r="E37" s="2">
        <v>0.20334117647058825</v>
      </c>
      <c r="G37" s="2">
        <f>E37+F37</f>
        <v>0.20334117647058825</v>
      </c>
    </row>
    <row r="38" spans="1:7" x14ac:dyDescent="0.2">
      <c r="A38" t="s">
        <v>0</v>
      </c>
      <c r="B38" s="1">
        <v>45559</v>
      </c>
      <c r="C38" t="s">
        <v>19</v>
      </c>
      <c r="D38" s="5">
        <v>67480</v>
      </c>
      <c r="E38" s="2">
        <v>0.79388235294117648</v>
      </c>
      <c r="G38" s="2">
        <f>E38+F38</f>
        <v>0.79388235294117648</v>
      </c>
    </row>
    <row r="39" spans="1:7" x14ac:dyDescent="0.2">
      <c r="A39" t="s">
        <v>0</v>
      </c>
      <c r="B39" s="1">
        <v>45570</v>
      </c>
      <c r="C39" t="s">
        <v>4</v>
      </c>
      <c r="D39" s="5">
        <v>73842</v>
      </c>
      <c r="E39" s="2">
        <v>0.86872941176470586</v>
      </c>
      <c r="G39" s="2">
        <f>E39+F39</f>
        <v>0.86872941176470586</v>
      </c>
    </row>
    <row r="40" spans="1:7" x14ac:dyDescent="0.2">
      <c r="A40" t="s">
        <v>0</v>
      </c>
      <c r="B40" s="1">
        <v>45587</v>
      </c>
      <c r="C40" t="s">
        <v>18</v>
      </c>
      <c r="D40" s="5">
        <v>74642</v>
      </c>
      <c r="E40" s="2">
        <v>0.8781411764705882</v>
      </c>
      <c r="G40" s="2">
        <f>E40+F40</f>
        <v>0.8781411764705882</v>
      </c>
    </row>
    <row r="41" spans="1:7" x14ac:dyDescent="0.2">
      <c r="A41" t="s">
        <v>0</v>
      </c>
      <c r="B41" s="1">
        <v>45591</v>
      </c>
      <c r="C41" t="s">
        <v>11</v>
      </c>
      <c r="D41" s="5">
        <v>78192</v>
      </c>
      <c r="E41" s="2">
        <v>0.91990588235294113</v>
      </c>
      <c r="G41" s="2">
        <f>E41+F41</f>
        <v>0.91990588235294113</v>
      </c>
    </row>
    <row r="42" spans="1:7" x14ac:dyDescent="0.2">
      <c r="A42" t="s">
        <v>0</v>
      </c>
      <c r="B42" s="1">
        <v>45601</v>
      </c>
      <c r="C42" t="s">
        <v>28</v>
      </c>
      <c r="D42" s="5">
        <v>75561</v>
      </c>
      <c r="E42" s="2">
        <v>0.88895294117647061</v>
      </c>
      <c r="G42" s="2">
        <f>E42+F42</f>
        <v>0.88895294117647061</v>
      </c>
    </row>
    <row r="43" spans="1:7" x14ac:dyDescent="0.2">
      <c r="A43" t="s">
        <v>0</v>
      </c>
      <c r="B43" s="1">
        <v>45605</v>
      </c>
      <c r="C43" t="s">
        <v>16</v>
      </c>
      <c r="D43" s="5">
        <v>72462</v>
      </c>
      <c r="E43" s="2">
        <v>0.85249411764705885</v>
      </c>
      <c r="G43" s="2">
        <f>E43+F43</f>
        <v>0.85249411764705885</v>
      </c>
    </row>
    <row r="44" spans="1:7" x14ac:dyDescent="0.2">
      <c r="A44" t="s">
        <v>0</v>
      </c>
      <c r="B44" s="1">
        <v>45627</v>
      </c>
      <c r="C44" t="s">
        <v>8</v>
      </c>
      <c r="D44" s="5">
        <v>74341</v>
      </c>
      <c r="E44" s="2">
        <v>0.87460000000000004</v>
      </c>
      <c r="G44" s="2">
        <f>E44+F44</f>
        <v>0.87460000000000004</v>
      </c>
    </row>
    <row r="45" spans="1:7" x14ac:dyDescent="0.2">
      <c r="A45" t="s">
        <v>0</v>
      </c>
      <c r="B45" s="1">
        <v>45648</v>
      </c>
      <c r="C45" t="s">
        <v>3</v>
      </c>
      <c r="D45" s="5">
        <v>75227</v>
      </c>
      <c r="E45" s="2">
        <v>0.88502352941176465</v>
      </c>
      <c r="G45" s="2">
        <f>E45+F45</f>
        <v>0.88502352941176465</v>
      </c>
    </row>
    <row r="46" spans="1:7" x14ac:dyDescent="0.2">
      <c r="A46" t="s">
        <v>79</v>
      </c>
      <c r="B46" s="1">
        <v>45315</v>
      </c>
      <c r="C46" t="s">
        <v>80</v>
      </c>
      <c r="D46" s="3">
        <v>40000</v>
      </c>
      <c r="E46" s="2">
        <f>Tabla2[[#This Row],[ASISTENTE]]/80000</f>
        <v>0.5</v>
      </c>
      <c r="G46" s="2">
        <f t="shared" ref="G46:G87" si="0">E46+F46</f>
        <v>0.5</v>
      </c>
    </row>
    <row r="47" spans="1:7" x14ac:dyDescent="0.2">
      <c r="A47" t="s">
        <v>79</v>
      </c>
      <c r="B47" s="1">
        <v>45316</v>
      </c>
      <c r="C47" t="s">
        <v>80</v>
      </c>
      <c r="D47">
        <v>50000</v>
      </c>
      <c r="E47" s="2">
        <f>Tabla2[[#This Row],[ASISTENTE]]/80000</f>
        <v>0.625</v>
      </c>
      <c r="G47" s="2">
        <f t="shared" si="0"/>
        <v>0.625</v>
      </c>
    </row>
    <row r="48" spans="1:7" x14ac:dyDescent="0.2">
      <c r="A48" t="s">
        <v>79</v>
      </c>
      <c r="B48" s="1">
        <v>45317</v>
      </c>
      <c r="C48" t="s">
        <v>80</v>
      </c>
      <c r="D48">
        <v>60000</v>
      </c>
      <c r="E48" s="2">
        <f>Tabla2[[#This Row],[ASISTENTE]]/80000</f>
        <v>0.75</v>
      </c>
      <c r="G48" s="2">
        <f t="shared" si="0"/>
        <v>0.75</v>
      </c>
    </row>
    <row r="49" spans="1:7" x14ac:dyDescent="0.2">
      <c r="A49" t="s">
        <v>79</v>
      </c>
      <c r="B49" s="1">
        <v>45318</v>
      </c>
      <c r="C49" t="s">
        <v>80</v>
      </c>
      <c r="D49">
        <v>60000</v>
      </c>
      <c r="E49" s="2">
        <f>Tabla2[[#This Row],[ASISTENTE]]/80000</f>
        <v>0.75</v>
      </c>
      <c r="G49" s="2">
        <f t="shared" si="0"/>
        <v>0.75</v>
      </c>
    </row>
    <row r="50" spans="1:7" x14ac:dyDescent="0.2">
      <c r="A50" t="s">
        <v>79</v>
      </c>
      <c r="B50" s="1">
        <v>45319</v>
      </c>
      <c r="C50" t="s">
        <v>80</v>
      </c>
      <c r="D50">
        <v>40000</v>
      </c>
      <c r="E50" s="2">
        <f>Tabla2[[#This Row],[ASISTENTE]]/80000</f>
        <v>0.5</v>
      </c>
      <c r="G50" s="2">
        <f t="shared" si="0"/>
        <v>0.5</v>
      </c>
    </row>
    <row r="51" spans="1:7" x14ac:dyDescent="0.2">
      <c r="A51" t="s">
        <v>79</v>
      </c>
      <c r="B51" s="1">
        <v>45328</v>
      </c>
      <c r="C51" t="s">
        <v>81</v>
      </c>
      <c r="D51" s="3">
        <v>16000</v>
      </c>
      <c r="E51" s="2">
        <f>Tabla2[[#This Row],[ASISTENTE]]/80000</f>
        <v>0.2</v>
      </c>
      <c r="G51" s="2">
        <f t="shared" si="0"/>
        <v>0.2</v>
      </c>
    </row>
    <row r="52" spans="1:7" x14ac:dyDescent="0.2">
      <c r="A52" t="s">
        <v>79</v>
      </c>
      <c r="B52" s="1">
        <v>45329</v>
      </c>
      <c r="C52" t="s">
        <v>81</v>
      </c>
      <c r="D52">
        <v>16000</v>
      </c>
      <c r="E52" s="2">
        <f>Tabla2[[#This Row],[ASISTENTE]]/80000</f>
        <v>0.2</v>
      </c>
      <c r="G52" s="2">
        <f t="shared" si="0"/>
        <v>0.2</v>
      </c>
    </row>
    <row r="53" spans="1:7" x14ac:dyDescent="0.2">
      <c r="A53" t="s">
        <v>79</v>
      </c>
      <c r="B53" s="1">
        <v>45330</v>
      </c>
      <c r="C53" t="s">
        <v>81</v>
      </c>
      <c r="D53">
        <v>11000</v>
      </c>
      <c r="E53" s="2">
        <f>Tabla2[[#This Row],[ASISTENTE]]/80000</f>
        <v>0.13750000000000001</v>
      </c>
      <c r="G53" s="2">
        <f t="shared" si="0"/>
        <v>0.13750000000000001</v>
      </c>
    </row>
    <row r="54" spans="1:7" x14ac:dyDescent="0.2">
      <c r="A54" t="s">
        <v>79</v>
      </c>
      <c r="B54" s="1">
        <v>45339</v>
      </c>
      <c r="C54" t="s">
        <v>82</v>
      </c>
      <c r="D54">
        <v>16000</v>
      </c>
      <c r="E54" s="2">
        <f>Tabla2[[#This Row],[ASISTENTE]]/80000</f>
        <v>0.2</v>
      </c>
      <c r="G54" s="2">
        <f t="shared" si="0"/>
        <v>0.2</v>
      </c>
    </row>
    <row r="55" spans="1:7" x14ac:dyDescent="0.2">
      <c r="A55" t="s">
        <v>79</v>
      </c>
      <c r="B55" s="1">
        <v>45340</v>
      </c>
      <c r="C55" t="s">
        <v>82</v>
      </c>
      <c r="D55">
        <v>16000</v>
      </c>
      <c r="E55" s="2">
        <f>Tabla2[[#This Row],[ASISTENTE]]/80000</f>
        <v>0.2</v>
      </c>
      <c r="G55" s="2">
        <f t="shared" si="0"/>
        <v>0.2</v>
      </c>
    </row>
    <row r="56" spans="1:7" x14ac:dyDescent="0.2">
      <c r="A56" t="s">
        <v>79</v>
      </c>
      <c r="B56" s="1">
        <v>45341</v>
      </c>
      <c r="C56" t="s">
        <v>82</v>
      </c>
      <c r="D56">
        <v>16000</v>
      </c>
      <c r="E56" s="2">
        <f>Tabla2[[#This Row],[ASISTENTE]]/80000</f>
        <v>0.2</v>
      </c>
      <c r="G56" s="2">
        <f t="shared" si="0"/>
        <v>0.2</v>
      </c>
    </row>
    <row r="57" spans="1:7" x14ac:dyDescent="0.2">
      <c r="A57" t="s">
        <v>79</v>
      </c>
      <c r="B57" s="1">
        <v>45342</v>
      </c>
      <c r="C57" t="s">
        <v>82</v>
      </c>
      <c r="D57">
        <v>16000</v>
      </c>
      <c r="E57" s="2">
        <f>Tabla2[[#This Row],[ASISTENTE]]/80000</f>
        <v>0.2</v>
      </c>
      <c r="G57" s="2">
        <f t="shared" si="0"/>
        <v>0.2</v>
      </c>
    </row>
    <row r="58" spans="1:7" x14ac:dyDescent="0.2">
      <c r="A58" t="s">
        <v>79</v>
      </c>
      <c r="B58" s="1">
        <v>45349</v>
      </c>
      <c r="C58" t="s">
        <v>83</v>
      </c>
      <c r="D58">
        <v>46000</v>
      </c>
      <c r="E58" s="2">
        <f>Tabla2[[#This Row],[ASISTENTE]]/80000</f>
        <v>0.57499999999999996</v>
      </c>
      <c r="G58" s="2">
        <f t="shared" si="0"/>
        <v>0.57499999999999996</v>
      </c>
    </row>
    <row r="59" spans="1:7" x14ac:dyDescent="0.2">
      <c r="A59" t="s">
        <v>79</v>
      </c>
      <c r="B59" s="1">
        <v>45350</v>
      </c>
      <c r="C59" t="s">
        <v>83</v>
      </c>
      <c r="D59">
        <v>46000</v>
      </c>
      <c r="E59" s="2">
        <f>Tabla2[[#This Row],[ASISTENTE]]/80000</f>
        <v>0.57499999999999996</v>
      </c>
      <c r="G59" s="2">
        <f t="shared" si="0"/>
        <v>0.57499999999999996</v>
      </c>
    </row>
    <row r="60" spans="1:7" x14ac:dyDescent="0.2">
      <c r="A60" t="s">
        <v>79</v>
      </c>
      <c r="B60" s="1">
        <v>45351</v>
      </c>
      <c r="C60" t="s">
        <v>83</v>
      </c>
      <c r="D60">
        <v>46000</v>
      </c>
      <c r="E60" s="2">
        <f>Tabla2[[#This Row],[ASISTENTE]]/80000</f>
        <v>0.57499999999999996</v>
      </c>
      <c r="G60" s="2">
        <f t="shared" si="0"/>
        <v>0.57499999999999996</v>
      </c>
    </row>
    <row r="61" spans="1:7" x14ac:dyDescent="0.2">
      <c r="A61" t="s">
        <v>79</v>
      </c>
      <c r="B61" s="1">
        <v>45352</v>
      </c>
      <c r="C61" t="s">
        <v>83</v>
      </c>
      <c r="D61">
        <v>46000</v>
      </c>
      <c r="E61" s="2">
        <f>Tabla2[[#This Row],[ASISTENTE]]/80000</f>
        <v>0.57499999999999996</v>
      </c>
      <c r="G61" s="2">
        <f t="shared" si="0"/>
        <v>0.57499999999999996</v>
      </c>
    </row>
    <row r="62" spans="1:7" x14ac:dyDescent="0.2">
      <c r="A62" t="s">
        <v>79</v>
      </c>
      <c r="B62" s="1">
        <v>45357</v>
      </c>
      <c r="C62" t="s">
        <v>108</v>
      </c>
      <c r="D62">
        <v>30000</v>
      </c>
      <c r="E62" s="2">
        <f>Tabla2[[#This Row],[ASISTENTE]]/80000</f>
        <v>0.375</v>
      </c>
      <c r="G62" s="2">
        <f t="shared" si="0"/>
        <v>0.375</v>
      </c>
    </row>
    <row r="63" spans="1:7" x14ac:dyDescent="0.2">
      <c r="A63" t="s">
        <v>79</v>
      </c>
      <c r="B63" s="1">
        <v>45358</v>
      </c>
      <c r="C63" t="s">
        <v>108</v>
      </c>
      <c r="D63">
        <v>30000</v>
      </c>
      <c r="E63" s="2">
        <f>Tabla2[[#This Row],[ASISTENTE]]/80000</f>
        <v>0.375</v>
      </c>
      <c r="G63" s="2">
        <f t="shared" si="0"/>
        <v>0.375</v>
      </c>
    </row>
    <row r="64" spans="1:7" x14ac:dyDescent="0.2">
      <c r="A64" t="s">
        <v>79</v>
      </c>
      <c r="B64" s="1">
        <v>45359</v>
      </c>
      <c r="C64" t="s">
        <v>108</v>
      </c>
      <c r="D64">
        <v>30000</v>
      </c>
      <c r="E64" s="2">
        <f>Tabla2[[#This Row],[ASISTENTE]]/80000</f>
        <v>0.375</v>
      </c>
      <c r="G64" s="2">
        <f t="shared" si="0"/>
        <v>0.375</v>
      </c>
    </row>
    <row r="65" spans="1:7" x14ac:dyDescent="0.2">
      <c r="A65" t="s">
        <v>79</v>
      </c>
      <c r="B65" s="1">
        <v>45360</v>
      </c>
      <c r="C65" t="s">
        <v>108</v>
      </c>
      <c r="D65">
        <v>15000</v>
      </c>
      <c r="E65" s="2">
        <f>Tabla2[[#This Row],[ASISTENTE]]/80000</f>
        <v>0.1875</v>
      </c>
      <c r="G65" s="2">
        <f t="shared" si="0"/>
        <v>0.1875</v>
      </c>
    </row>
    <row r="66" spans="1:7" x14ac:dyDescent="0.2">
      <c r="A66" t="s">
        <v>79</v>
      </c>
      <c r="B66" s="1">
        <v>45361</v>
      </c>
      <c r="C66" t="s">
        <v>108</v>
      </c>
      <c r="D66">
        <v>10000</v>
      </c>
      <c r="E66" s="2">
        <f>Tabla2[[#This Row],[ASISTENTE]]/80000</f>
        <v>0.125</v>
      </c>
      <c r="G66" s="2">
        <f t="shared" si="0"/>
        <v>0.125</v>
      </c>
    </row>
    <row r="67" spans="1:7" x14ac:dyDescent="0.2">
      <c r="A67" t="s">
        <v>79</v>
      </c>
      <c r="B67" s="1">
        <v>45362</v>
      </c>
      <c r="C67" t="s">
        <v>108</v>
      </c>
      <c r="D67">
        <v>5000</v>
      </c>
      <c r="E67" s="2">
        <f>Tabla2[[#This Row],[ASISTENTE]]/80000</f>
        <v>6.25E-2</v>
      </c>
      <c r="G67" s="2">
        <f t="shared" si="0"/>
        <v>6.25E-2</v>
      </c>
    </row>
    <row r="68" spans="1:7" x14ac:dyDescent="0.2">
      <c r="A68" t="s">
        <v>79</v>
      </c>
      <c r="B68" s="1">
        <v>45357</v>
      </c>
      <c r="C68" t="s">
        <v>84</v>
      </c>
      <c r="D68">
        <v>10000</v>
      </c>
      <c r="E68" s="2">
        <f>Tabla2[[#This Row],[ASISTENTE]]/80000</f>
        <v>0.125</v>
      </c>
      <c r="G68" s="2">
        <f t="shared" si="0"/>
        <v>0.125</v>
      </c>
    </row>
    <row r="69" spans="1:7" x14ac:dyDescent="0.2">
      <c r="A69" t="s">
        <v>79</v>
      </c>
      <c r="B69" s="1">
        <v>45358</v>
      </c>
      <c r="C69" t="s">
        <v>84</v>
      </c>
      <c r="D69">
        <v>15000</v>
      </c>
      <c r="E69" s="2">
        <f>Tabla2[[#This Row],[ASISTENTE]]/80000</f>
        <v>0.1875</v>
      </c>
      <c r="G69" s="2">
        <f t="shared" si="0"/>
        <v>0.1875</v>
      </c>
    </row>
    <row r="70" spans="1:7" x14ac:dyDescent="0.2">
      <c r="A70" t="s">
        <v>79</v>
      </c>
      <c r="B70" s="1">
        <v>45359</v>
      </c>
      <c r="C70" t="s">
        <v>84</v>
      </c>
      <c r="D70">
        <v>20000</v>
      </c>
      <c r="E70" s="2">
        <f>Tabla2[[#This Row],[ASISTENTE]]/80000</f>
        <v>0.25</v>
      </c>
      <c r="G70" s="2">
        <f t="shared" si="0"/>
        <v>0.25</v>
      </c>
    </row>
    <row r="71" spans="1:7" x14ac:dyDescent="0.2">
      <c r="A71" t="s">
        <v>79</v>
      </c>
      <c r="B71" s="1">
        <v>45360</v>
      </c>
      <c r="C71" t="s">
        <v>84</v>
      </c>
      <c r="D71">
        <v>25000</v>
      </c>
      <c r="E71" s="2">
        <f>Tabla2[[#This Row],[ASISTENTE]]/80000</f>
        <v>0.3125</v>
      </c>
      <c r="G71" s="2">
        <f t="shared" si="0"/>
        <v>0.3125</v>
      </c>
    </row>
    <row r="72" spans="1:7" x14ac:dyDescent="0.2">
      <c r="A72" t="s">
        <v>79</v>
      </c>
      <c r="B72" s="1">
        <v>45361</v>
      </c>
      <c r="C72" t="s">
        <v>84</v>
      </c>
      <c r="D72">
        <v>25000</v>
      </c>
      <c r="E72" s="2">
        <f>Tabla2[[#This Row],[ASISTENTE]]/80000</f>
        <v>0.3125</v>
      </c>
      <c r="G72" s="2">
        <f t="shared" si="0"/>
        <v>0.3125</v>
      </c>
    </row>
    <row r="73" spans="1:7" x14ac:dyDescent="0.2">
      <c r="A73" t="s">
        <v>79</v>
      </c>
      <c r="B73" s="1">
        <v>45365</v>
      </c>
      <c r="C73" t="s">
        <v>85</v>
      </c>
      <c r="D73">
        <v>9000</v>
      </c>
      <c r="E73" s="2">
        <f>Tabla2[[#This Row],[ASISTENTE]]/80000</f>
        <v>0.1125</v>
      </c>
      <c r="G73" s="2">
        <f t="shared" si="0"/>
        <v>0.1125</v>
      </c>
    </row>
    <row r="74" spans="1:7" x14ac:dyDescent="0.2">
      <c r="A74" t="s">
        <v>79</v>
      </c>
      <c r="B74" s="1">
        <v>45366</v>
      </c>
      <c r="C74" t="s">
        <v>85</v>
      </c>
      <c r="D74">
        <v>9000</v>
      </c>
      <c r="E74" s="2">
        <f>Tabla2[[#This Row],[ASISTENTE]]/80000</f>
        <v>0.1125</v>
      </c>
      <c r="G74" s="2">
        <f t="shared" si="0"/>
        <v>0.1125</v>
      </c>
    </row>
    <row r="75" spans="1:7" x14ac:dyDescent="0.2">
      <c r="A75" t="s">
        <v>79</v>
      </c>
      <c r="B75" s="1">
        <v>45367</v>
      </c>
      <c r="C75" t="s">
        <v>85</v>
      </c>
      <c r="D75">
        <v>9000</v>
      </c>
      <c r="E75" s="2">
        <f>Tabla2[[#This Row],[ASISTENTE]]/80000</f>
        <v>0.1125</v>
      </c>
      <c r="G75" s="2">
        <f t="shared" si="0"/>
        <v>0.1125</v>
      </c>
    </row>
    <row r="76" spans="1:7" x14ac:dyDescent="0.2">
      <c r="A76" t="s">
        <v>79</v>
      </c>
      <c r="B76" s="1">
        <v>45573</v>
      </c>
      <c r="C76" t="s">
        <v>86</v>
      </c>
      <c r="D76" s="6">
        <v>39000</v>
      </c>
      <c r="E76" s="2">
        <f>Tabla2[[#This Row],[ASISTENTE]]/80000</f>
        <v>0.48749999999999999</v>
      </c>
      <c r="G76" s="2">
        <f t="shared" si="0"/>
        <v>0.48749999999999999</v>
      </c>
    </row>
    <row r="77" spans="1:7" x14ac:dyDescent="0.2">
      <c r="A77" t="s">
        <v>79</v>
      </c>
      <c r="B77" s="1">
        <v>45574</v>
      </c>
      <c r="C77" t="s">
        <v>86</v>
      </c>
      <c r="D77" s="6">
        <v>39000</v>
      </c>
      <c r="E77" s="2">
        <f>Tabla2[[#This Row],[ASISTENTE]]/80000</f>
        <v>0.48749999999999999</v>
      </c>
      <c r="G77" s="2">
        <f t="shared" si="0"/>
        <v>0.48749999999999999</v>
      </c>
    </row>
    <row r="78" spans="1:7" x14ac:dyDescent="0.2">
      <c r="A78" t="s">
        <v>79</v>
      </c>
      <c r="B78" s="1">
        <v>45575</v>
      </c>
      <c r="C78" t="s">
        <v>86</v>
      </c>
      <c r="D78" s="6">
        <v>39000</v>
      </c>
      <c r="E78" s="2">
        <f>Tabla2[[#This Row],[ASISTENTE]]/80000</f>
        <v>0.48749999999999999</v>
      </c>
      <c r="G78" s="2">
        <f t="shared" si="0"/>
        <v>0.48749999999999999</v>
      </c>
    </row>
    <row r="79" spans="1:7" x14ac:dyDescent="0.2">
      <c r="A79" t="s">
        <v>79</v>
      </c>
      <c r="B79" s="1">
        <v>45580</v>
      </c>
      <c r="C79" t="s">
        <v>87</v>
      </c>
      <c r="D79" s="6">
        <v>2000</v>
      </c>
      <c r="E79" s="2">
        <f>Tabla2[[#This Row],[ASISTENTE]]/80000</f>
        <v>2.5000000000000001E-2</v>
      </c>
      <c r="G79" s="2">
        <f t="shared" si="0"/>
        <v>2.5000000000000001E-2</v>
      </c>
    </row>
    <row r="80" spans="1:7" x14ac:dyDescent="0.2">
      <c r="A80" t="s">
        <v>79</v>
      </c>
      <c r="B80" s="1">
        <v>45581</v>
      </c>
      <c r="C80" t="s">
        <v>87</v>
      </c>
      <c r="D80" s="6">
        <v>2000</v>
      </c>
      <c r="E80" s="2">
        <f>Tabla2[[#This Row],[ASISTENTE]]/80000</f>
        <v>2.5000000000000001E-2</v>
      </c>
      <c r="G80" s="2">
        <f t="shared" si="0"/>
        <v>2.5000000000000001E-2</v>
      </c>
    </row>
    <row r="81" spans="1:7" x14ac:dyDescent="0.2">
      <c r="A81" t="s">
        <v>79</v>
      </c>
      <c r="B81" s="1">
        <v>45582</v>
      </c>
      <c r="C81" t="s">
        <v>87</v>
      </c>
      <c r="D81" s="6">
        <v>3000</v>
      </c>
      <c r="E81" s="2">
        <f>Tabla2[[#This Row],[ASISTENTE]]/80000</f>
        <v>3.7499999999999999E-2</v>
      </c>
      <c r="G81" s="2">
        <f t="shared" si="0"/>
        <v>3.7499999999999999E-2</v>
      </c>
    </row>
    <row r="82" spans="1:7" x14ac:dyDescent="0.2">
      <c r="A82" t="s">
        <v>79</v>
      </c>
      <c r="B82" s="1">
        <v>45615</v>
      </c>
      <c r="C82" t="s">
        <v>88</v>
      </c>
      <c r="D82" s="6">
        <v>2000</v>
      </c>
      <c r="E82" s="2">
        <f>Tabla2[[#This Row],[ASISTENTE]]/80000</f>
        <v>2.5000000000000001E-2</v>
      </c>
      <c r="G82" s="2">
        <f t="shared" si="0"/>
        <v>2.5000000000000001E-2</v>
      </c>
    </row>
    <row r="83" spans="1:7" x14ac:dyDescent="0.2">
      <c r="A83" t="s">
        <v>79</v>
      </c>
      <c r="B83" s="1">
        <v>45616</v>
      </c>
      <c r="C83" t="s">
        <v>88</v>
      </c>
      <c r="D83" s="6">
        <v>3000</v>
      </c>
      <c r="E83" s="2">
        <f>Tabla2[[#This Row],[ASISTENTE]]/80000</f>
        <v>3.7499999999999999E-2</v>
      </c>
      <c r="G83" s="2">
        <f t="shared" si="0"/>
        <v>3.7499999999999999E-2</v>
      </c>
    </row>
    <row r="84" spans="1:7" x14ac:dyDescent="0.2">
      <c r="A84" t="s">
        <v>79</v>
      </c>
      <c r="B84" s="1">
        <v>45617</v>
      </c>
      <c r="C84" t="s">
        <v>88</v>
      </c>
      <c r="D84" s="6">
        <v>3000</v>
      </c>
      <c r="E84" s="2">
        <f>Tabla2[[#This Row],[ASISTENTE]]/80000</f>
        <v>3.7499999999999999E-2</v>
      </c>
      <c r="G84" s="2">
        <f t="shared" si="0"/>
        <v>3.7499999999999999E-2</v>
      </c>
    </row>
    <row r="85" spans="1:7" x14ac:dyDescent="0.2">
      <c r="A85" t="s">
        <v>79</v>
      </c>
      <c r="B85" s="1">
        <v>45639</v>
      </c>
      <c r="C85" t="s">
        <v>89</v>
      </c>
      <c r="D85" s="6">
        <v>23000</v>
      </c>
      <c r="E85" s="2">
        <f>Tabla2[[#This Row],[ASISTENTE]]/80000</f>
        <v>0.28749999999999998</v>
      </c>
      <c r="G85" s="2">
        <f t="shared" si="0"/>
        <v>0.28749999999999998</v>
      </c>
    </row>
    <row r="86" spans="1:7" x14ac:dyDescent="0.2">
      <c r="A86" t="s">
        <v>79</v>
      </c>
      <c r="B86" s="1">
        <v>45640</v>
      </c>
      <c r="C86" t="s">
        <v>89</v>
      </c>
      <c r="D86" s="6">
        <v>23000</v>
      </c>
      <c r="E86" s="2">
        <f>Tabla2[[#This Row],[ASISTENTE]]/80000</f>
        <v>0.28749999999999998</v>
      </c>
      <c r="G86" s="2">
        <f t="shared" si="0"/>
        <v>0.28749999999999998</v>
      </c>
    </row>
    <row r="87" spans="1:7" x14ac:dyDescent="0.2">
      <c r="A87" t="s">
        <v>79</v>
      </c>
      <c r="B87" s="1">
        <v>45641</v>
      </c>
      <c r="C87" t="s">
        <v>89</v>
      </c>
      <c r="D87" s="6">
        <v>24000</v>
      </c>
      <c r="E87" s="2">
        <f>Tabla2[[#This Row],[ASISTENTE]]/80000</f>
        <v>0.3</v>
      </c>
      <c r="G87" s="2">
        <f t="shared" si="0"/>
        <v>0.3</v>
      </c>
    </row>
    <row r="88" spans="1:7" x14ac:dyDescent="0.2">
      <c r="A88" t="s">
        <v>42</v>
      </c>
      <c r="B88" s="1">
        <v>45331</v>
      </c>
      <c r="C88" t="s">
        <v>63</v>
      </c>
      <c r="D88" s="3">
        <v>3000</v>
      </c>
      <c r="E88" s="2">
        <f>D88/22964</f>
        <v>0.1306392614527086</v>
      </c>
      <c r="G88" s="2">
        <f>E88+F88</f>
        <v>0.1306392614527086</v>
      </c>
    </row>
    <row r="89" spans="1:7" x14ac:dyDescent="0.2">
      <c r="A89" t="s">
        <v>42</v>
      </c>
      <c r="B89" s="1">
        <v>45338</v>
      </c>
      <c r="C89" t="s">
        <v>64</v>
      </c>
      <c r="D89" s="3">
        <v>3000</v>
      </c>
      <c r="E89" s="2">
        <f>D89/22964</f>
        <v>0.1306392614527086</v>
      </c>
      <c r="G89" s="2">
        <f>E89+F89</f>
        <v>0.1306392614527086</v>
      </c>
    </row>
    <row r="90" spans="1:7" x14ac:dyDescent="0.2">
      <c r="A90" t="s">
        <v>42</v>
      </c>
      <c r="B90" s="1">
        <v>45352</v>
      </c>
      <c r="C90" t="s">
        <v>65</v>
      </c>
      <c r="D90" s="3">
        <v>3000</v>
      </c>
      <c r="E90" s="2">
        <f>D90/22964</f>
        <v>0.1306392614527086</v>
      </c>
      <c r="G90" s="2">
        <f>E90+F90</f>
        <v>0.1306392614527086</v>
      </c>
    </row>
    <row r="91" spans="1:7" x14ac:dyDescent="0.2">
      <c r="A91" t="s">
        <v>42</v>
      </c>
      <c r="B91" s="1">
        <v>45353</v>
      </c>
      <c r="C91" t="s">
        <v>66</v>
      </c>
      <c r="D91" s="3">
        <v>3000</v>
      </c>
      <c r="E91" s="2">
        <f>D91/22964</f>
        <v>0.1306392614527086</v>
      </c>
      <c r="G91" s="2">
        <f>E91+F91</f>
        <v>0.1306392614527086</v>
      </c>
    </row>
    <row r="92" spans="1:7" x14ac:dyDescent="0.2">
      <c r="A92" t="s">
        <v>42</v>
      </c>
      <c r="B92" s="1">
        <v>45367</v>
      </c>
      <c r="C92" t="s">
        <v>67</v>
      </c>
      <c r="D92" s="3">
        <v>2000</v>
      </c>
      <c r="E92" s="2">
        <f>D92/22964</f>
        <v>8.709284096847239E-2</v>
      </c>
      <c r="G92" s="2">
        <f>E92+F92</f>
        <v>8.709284096847239E-2</v>
      </c>
    </row>
    <row r="93" spans="1:7" x14ac:dyDescent="0.2">
      <c r="A93" t="s">
        <v>42</v>
      </c>
      <c r="B93" s="1">
        <v>45368</v>
      </c>
      <c r="C93" t="s">
        <v>68</v>
      </c>
      <c r="D93" s="3">
        <v>2000</v>
      </c>
      <c r="E93" s="2">
        <f>D93/22964</f>
        <v>8.709284096847239E-2</v>
      </c>
      <c r="G93" s="2">
        <f>E93+F93</f>
        <v>8.709284096847239E-2</v>
      </c>
    </row>
    <row r="94" spans="1:7" x14ac:dyDescent="0.2">
      <c r="A94" t="s">
        <v>42</v>
      </c>
      <c r="B94" s="1">
        <v>45375</v>
      </c>
      <c r="C94" t="s">
        <v>45</v>
      </c>
      <c r="D94" s="3">
        <v>14567</v>
      </c>
      <c r="E94" s="2">
        <v>0.6343407071938687</v>
      </c>
      <c r="G94" s="2">
        <f>E94+F94</f>
        <v>0.6343407071938687</v>
      </c>
    </row>
    <row r="95" spans="1:7" x14ac:dyDescent="0.2">
      <c r="A95" t="s">
        <v>42</v>
      </c>
      <c r="B95" s="1">
        <v>45389</v>
      </c>
      <c r="C95" t="s">
        <v>45</v>
      </c>
      <c r="D95" s="3">
        <v>7475</v>
      </c>
      <c r="E95" s="2">
        <v>0.32550949311966554</v>
      </c>
      <c r="G95" s="2">
        <f>E95+F95</f>
        <v>0.32550949311966554</v>
      </c>
    </row>
    <row r="96" spans="1:7" x14ac:dyDescent="0.2">
      <c r="A96" t="s">
        <v>42</v>
      </c>
      <c r="B96" s="1">
        <v>45396</v>
      </c>
      <c r="C96" t="s">
        <v>45</v>
      </c>
      <c r="D96" s="3">
        <v>7103</v>
      </c>
      <c r="E96" s="2">
        <v>0.30931022469952968</v>
      </c>
      <c r="G96" s="2">
        <f>E96+F96</f>
        <v>0.30931022469952968</v>
      </c>
    </row>
    <row r="97" spans="1:7" x14ac:dyDescent="0.2">
      <c r="A97" t="s">
        <v>42</v>
      </c>
      <c r="B97" s="1">
        <v>45403</v>
      </c>
      <c r="C97" t="s">
        <v>45</v>
      </c>
      <c r="D97" s="3">
        <v>7772</v>
      </c>
      <c r="E97" s="2">
        <v>0.33844278000348371</v>
      </c>
      <c r="G97" s="2">
        <f>E97+F97</f>
        <v>0.33844278000348371</v>
      </c>
    </row>
    <row r="98" spans="1:7" x14ac:dyDescent="0.2">
      <c r="A98" t="s">
        <v>42</v>
      </c>
      <c r="B98" s="1">
        <v>45410</v>
      </c>
      <c r="C98" t="s">
        <v>45</v>
      </c>
      <c r="D98" s="3">
        <v>13517</v>
      </c>
      <c r="E98" s="2">
        <v>0.58861696568542066</v>
      </c>
      <c r="G98" s="2">
        <f>E98+F98</f>
        <v>0.58861696568542066</v>
      </c>
    </row>
    <row r="99" spans="1:7" x14ac:dyDescent="0.2">
      <c r="A99" t="s">
        <v>42</v>
      </c>
      <c r="B99" s="1">
        <v>45413</v>
      </c>
      <c r="C99" t="s">
        <v>45</v>
      </c>
      <c r="D99" s="3">
        <v>14627</v>
      </c>
      <c r="E99" s="2">
        <v>0.63695349242292287</v>
      </c>
      <c r="G99" s="2">
        <f>E99+F99</f>
        <v>0.63695349242292287</v>
      </c>
    </row>
    <row r="100" spans="1:7" x14ac:dyDescent="0.2">
      <c r="A100" t="s">
        <v>42</v>
      </c>
      <c r="B100" s="1">
        <v>45414</v>
      </c>
      <c r="C100" t="s">
        <v>45</v>
      </c>
      <c r="D100" s="3">
        <v>18329</v>
      </c>
      <c r="E100" s="2">
        <v>0.79816234105556527</v>
      </c>
      <c r="G100" s="2">
        <f>E100+F100</f>
        <v>0.79816234105556527</v>
      </c>
    </row>
    <row r="101" spans="1:7" x14ac:dyDescent="0.2">
      <c r="A101" t="s">
        <v>42</v>
      </c>
      <c r="B101" s="1">
        <v>45417</v>
      </c>
      <c r="C101" t="s">
        <v>45</v>
      </c>
      <c r="D101" s="3">
        <v>7598</v>
      </c>
      <c r="E101" s="2">
        <v>0.33086570283922662</v>
      </c>
      <c r="G101" s="2">
        <f>E101+F101</f>
        <v>0.33086570283922662</v>
      </c>
    </row>
    <row r="102" spans="1:7" x14ac:dyDescent="0.2">
      <c r="A102" t="s">
        <v>42</v>
      </c>
      <c r="B102" s="1">
        <v>45422</v>
      </c>
      <c r="C102" t="s">
        <v>45</v>
      </c>
      <c r="D102" s="3">
        <v>22964</v>
      </c>
      <c r="E102" s="2">
        <v>1</v>
      </c>
      <c r="G102" s="2">
        <f>E102+F102</f>
        <v>1</v>
      </c>
    </row>
    <row r="103" spans="1:7" x14ac:dyDescent="0.2">
      <c r="A103" t="s">
        <v>42</v>
      </c>
      <c r="B103" s="1">
        <v>45423</v>
      </c>
      <c r="C103" t="s">
        <v>45</v>
      </c>
      <c r="D103" s="3">
        <v>18497</v>
      </c>
      <c r="E103" s="2">
        <v>0.80547813969691695</v>
      </c>
      <c r="G103" s="2">
        <f>E103+F103</f>
        <v>0.80547813969691695</v>
      </c>
    </row>
    <row r="104" spans="1:7" x14ac:dyDescent="0.2">
      <c r="A104" t="s">
        <v>42</v>
      </c>
      <c r="B104" s="1">
        <v>45424</v>
      </c>
      <c r="C104" t="s">
        <v>45</v>
      </c>
      <c r="D104" s="3">
        <v>15111</v>
      </c>
      <c r="E104" s="2">
        <v>0.65802995993729319</v>
      </c>
      <c r="G104" s="2">
        <f>E104+F104</f>
        <v>0.65802995993729319</v>
      </c>
    </row>
    <row r="105" spans="1:7" x14ac:dyDescent="0.2">
      <c r="A105" t="s">
        <v>42</v>
      </c>
      <c r="B105" s="1">
        <v>45426</v>
      </c>
      <c r="C105" t="s">
        <v>45</v>
      </c>
      <c r="D105" s="3">
        <v>18111</v>
      </c>
      <c r="E105" s="2">
        <v>0.78866922139000173</v>
      </c>
      <c r="G105" s="2">
        <f>E105+F105</f>
        <v>0.78866922139000173</v>
      </c>
    </row>
    <row r="106" spans="1:7" x14ac:dyDescent="0.2">
      <c r="A106" t="s">
        <v>42</v>
      </c>
      <c r="B106" s="1">
        <v>45427</v>
      </c>
      <c r="C106" t="s">
        <v>45</v>
      </c>
      <c r="D106" s="3">
        <v>22351</v>
      </c>
      <c r="E106" s="2">
        <v>0.97330604424316325</v>
      </c>
      <c r="G106" s="2">
        <f>E106+F106</f>
        <v>0.97330604424316325</v>
      </c>
    </row>
    <row r="107" spans="1:7" x14ac:dyDescent="0.2">
      <c r="A107" t="s">
        <v>42</v>
      </c>
      <c r="B107" s="1">
        <v>45428</v>
      </c>
      <c r="C107" t="s">
        <v>45</v>
      </c>
      <c r="D107" s="3">
        <v>22964</v>
      </c>
      <c r="E107" s="2">
        <v>1</v>
      </c>
      <c r="G107" s="2">
        <f>E107+F107</f>
        <v>1</v>
      </c>
    </row>
    <row r="108" spans="1:7" x14ac:dyDescent="0.2">
      <c r="A108" t="s">
        <v>42</v>
      </c>
      <c r="B108" s="1">
        <v>45429</v>
      </c>
      <c r="C108" t="s">
        <v>45</v>
      </c>
      <c r="D108" s="3">
        <v>22964</v>
      </c>
      <c r="E108" s="2">
        <v>1</v>
      </c>
      <c r="G108" s="2">
        <f>E108+F108</f>
        <v>1</v>
      </c>
    </row>
    <row r="109" spans="1:7" x14ac:dyDescent="0.2">
      <c r="A109" t="s">
        <v>42</v>
      </c>
      <c r="B109" s="1">
        <v>45430</v>
      </c>
      <c r="C109" t="s">
        <v>45</v>
      </c>
      <c r="D109" s="3">
        <v>22964</v>
      </c>
      <c r="E109" s="2">
        <v>1</v>
      </c>
      <c r="G109" s="2">
        <f>E109+F109</f>
        <v>1</v>
      </c>
    </row>
    <row r="110" spans="1:7" x14ac:dyDescent="0.2">
      <c r="A110" t="s">
        <v>42</v>
      </c>
      <c r="B110" s="1">
        <v>45431</v>
      </c>
      <c r="C110" t="s">
        <v>45</v>
      </c>
      <c r="D110" s="3">
        <v>20749</v>
      </c>
      <c r="E110" s="2">
        <v>0.90354467862741683</v>
      </c>
      <c r="G110" s="2">
        <f>E110+F110</f>
        <v>0.90354467862741683</v>
      </c>
    </row>
    <row r="111" spans="1:7" x14ac:dyDescent="0.2">
      <c r="A111" t="s">
        <v>42</v>
      </c>
      <c r="B111" s="1">
        <v>45433</v>
      </c>
      <c r="C111" t="s">
        <v>45</v>
      </c>
      <c r="D111" s="3">
        <v>17951</v>
      </c>
      <c r="E111" s="2">
        <v>0.78170179411252394</v>
      </c>
      <c r="G111" s="2">
        <f>E111+F111</f>
        <v>0.78170179411252394</v>
      </c>
    </row>
    <row r="112" spans="1:7" x14ac:dyDescent="0.2">
      <c r="A112" t="s">
        <v>42</v>
      </c>
      <c r="B112" s="1">
        <v>45434</v>
      </c>
      <c r="C112" t="s">
        <v>45</v>
      </c>
      <c r="D112" s="3">
        <v>15462</v>
      </c>
      <c r="E112" s="2">
        <v>0.67331475352726011</v>
      </c>
      <c r="G112" s="2">
        <f>E112+F112</f>
        <v>0.67331475352726011</v>
      </c>
    </row>
    <row r="113" spans="1:7" x14ac:dyDescent="0.2">
      <c r="A113" t="s">
        <v>42</v>
      </c>
      <c r="B113" s="1">
        <v>45435</v>
      </c>
      <c r="C113" t="s">
        <v>45</v>
      </c>
      <c r="D113" s="3">
        <v>22964</v>
      </c>
      <c r="E113" s="2">
        <v>1</v>
      </c>
      <c r="G113" s="2">
        <f>E113+F113</f>
        <v>1</v>
      </c>
    </row>
    <row r="114" spans="1:7" x14ac:dyDescent="0.2">
      <c r="A114" t="s">
        <v>42</v>
      </c>
      <c r="B114" s="1">
        <v>45436</v>
      </c>
      <c r="C114" t="s">
        <v>45</v>
      </c>
      <c r="D114" s="3">
        <v>22964</v>
      </c>
      <c r="E114" s="2">
        <v>1</v>
      </c>
      <c r="G114" s="2">
        <f>E114+F114</f>
        <v>1</v>
      </c>
    </row>
    <row r="115" spans="1:7" x14ac:dyDescent="0.2">
      <c r="A115" t="s">
        <v>42</v>
      </c>
      <c r="B115" s="1">
        <v>45437</v>
      </c>
      <c r="C115" t="s">
        <v>45</v>
      </c>
      <c r="D115" s="3">
        <v>22964</v>
      </c>
      <c r="E115" s="2">
        <v>1</v>
      </c>
      <c r="G115" s="2">
        <f>E115+F115</f>
        <v>1</v>
      </c>
    </row>
    <row r="116" spans="1:7" x14ac:dyDescent="0.2">
      <c r="A116" t="s">
        <v>42</v>
      </c>
      <c r="B116" s="1">
        <v>45438</v>
      </c>
      <c r="C116" t="s">
        <v>45</v>
      </c>
      <c r="D116" s="3">
        <v>22964</v>
      </c>
      <c r="E116" s="2">
        <v>1</v>
      </c>
      <c r="G116" s="2">
        <f>E116+F116</f>
        <v>1</v>
      </c>
    </row>
    <row r="117" spans="1:7" x14ac:dyDescent="0.2">
      <c r="A117" t="s">
        <v>42</v>
      </c>
      <c r="B117" s="1">
        <v>45440</v>
      </c>
      <c r="C117" t="s">
        <v>45</v>
      </c>
      <c r="D117" s="3">
        <v>18547</v>
      </c>
      <c r="E117" s="2">
        <v>0.8076554607211287</v>
      </c>
      <c r="G117" s="2">
        <f>E117+F117</f>
        <v>0.8076554607211287</v>
      </c>
    </row>
    <row r="118" spans="1:7" x14ac:dyDescent="0.2">
      <c r="A118" t="s">
        <v>42</v>
      </c>
      <c r="B118" s="1">
        <v>45441</v>
      </c>
      <c r="C118" t="s">
        <v>45</v>
      </c>
      <c r="D118" s="3">
        <v>22964</v>
      </c>
      <c r="E118" s="2">
        <v>1</v>
      </c>
      <c r="G118" s="2">
        <f>E118+F118</f>
        <v>1</v>
      </c>
    </row>
    <row r="119" spans="1:7" x14ac:dyDescent="0.2">
      <c r="A119" t="s">
        <v>42</v>
      </c>
      <c r="B119" s="1">
        <v>45442</v>
      </c>
      <c r="C119" t="s">
        <v>45</v>
      </c>
      <c r="D119" s="3">
        <v>21016</v>
      </c>
      <c r="E119" s="2">
        <v>0.91517157289670792</v>
      </c>
      <c r="G119" s="2">
        <f>E119+F119</f>
        <v>0.91517157289670792</v>
      </c>
    </row>
    <row r="120" spans="1:7" x14ac:dyDescent="0.2">
      <c r="A120" t="s">
        <v>42</v>
      </c>
      <c r="B120" s="1">
        <v>45443</v>
      </c>
      <c r="C120" t="s">
        <v>45</v>
      </c>
      <c r="D120" s="3">
        <v>22964</v>
      </c>
      <c r="E120" s="2">
        <v>1</v>
      </c>
      <c r="G120" s="2">
        <f>E120+F120</f>
        <v>1</v>
      </c>
    </row>
    <row r="121" spans="1:7" x14ac:dyDescent="0.2">
      <c r="A121" t="s">
        <v>42</v>
      </c>
      <c r="B121" s="1">
        <v>45443</v>
      </c>
      <c r="C121" t="s">
        <v>45</v>
      </c>
      <c r="D121" s="3">
        <v>7998</v>
      </c>
      <c r="E121" s="2">
        <v>0.34828427103292109</v>
      </c>
      <c r="G121" s="2">
        <f>E121+F121</f>
        <v>0.34828427103292109</v>
      </c>
    </row>
    <row r="122" spans="1:7" x14ac:dyDescent="0.2">
      <c r="A122" t="s">
        <v>42</v>
      </c>
      <c r="B122" s="1">
        <v>45444</v>
      </c>
      <c r="C122" t="s">
        <v>45</v>
      </c>
      <c r="D122" s="3">
        <v>22117</v>
      </c>
      <c r="E122" s="2">
        <v>0.96311618184985193</v>
      </c>
      <c r="G122" s="2">
        <f>E122+F122</f>
        <v>0.96311618184985193</v>
      </c>
    </row>
    <row r="123" spans="1:7" x14ac:dyDescent="0.2">
      <c r="A123" t="s">
        <v>42</v>
      </c>
      <c r="B123" s="1">
        <v>45445</v>
      </c>
      <c r="C123" t="s">
        <v>45</v>
      </c>
      <c r="D123" s="3">
        <v>15755</v>
      </c>
      <c r="E123" s="2">
        <v>0.68607385472914129</v>
      </c>
      <c r="G123" s="2">
        <f>E123+F123</f>
        <v>0.68607385472914129</v>
      </c>
    </row>
    <row r="124" spans="1:7" x14ac:dyDescent="0.2">
      <c r="A124" t="s">
        <v>42</v>
      </c>
      <c r="B124" s="1">
        <v>45447</v>
      </c>
      <c r="C124" t="s">
        <v>45</v>
      </c>
      <c r="D124" s="3">
        <v>17152</v>
      </c>
      <c r="E124" s="2">
        <v>0.7469082041456192</v>
      </c>
      <c r="G124" s="2">
        <f>E124+F124</f>
        <v>0.7469082041456192</v>
      </c>
    </row>
    <row r="125" spans="1:7" x14ac:dyDescent="0.2">
      <c r="A125" t="s">
        <v>42</v>
      </c>
      <c r="B125" s="1">
        <v>45448</v>
      </c>
      <c r="C125" t="s">
        <v>45</v>
      </c>
      <c r="D125" s="3">
        <v>22964</v>
      </c>
      <c r="E125" s="2">
        <v>1</v>
      </c>
      <c r="G125" s="2">
        <f>E125+F125</f>
        <v>1</v>
      </c>
    </row>
    <row r="126" spans="1:7" x14ac:dyDescent="0.2">
      <c r="A126" t="s">
        <v>42</v>
      </c>
      <c r="B126" s="1">
        <v>45449</v>
      </c>
      <c r="C126" t="s">
        <v>45</v>
      </c>
      <c r="D126" s="3">
        <v>21168</v>
      </c>
      <c r="E126" s="2">
        <v>0.92179062881031182</v>
      </c>
      <c r="G126" s="2">
        <f>E126+F126</f>
        <v>0.92179062881031182</v>
      </c>
    </row>
    <row r="127" spans="1:7" x14ac:dyDescent="0.2">
      <c r="A127" t="s">
        <v>42</v>
      </c>
      <c r="B127" s="1">
        <v>45450</v>
      </c>
      <c r="C127" t="s">
        <v>45</v>
      </c>
      <c r="D127" s="3">
        <v>22964</v>
      </c>
      <c r="E127" s="2">
        <v>1</v>
      </c>
      <c r="G127" s="2">
        <f>E127+F127</f>
        <v>1</v>
      </c>
    </row>
    <row r="128" spans="1:7" x14ac:dyDescent="0.2">
      <c r="A128" t="s">
        <v>42</v>
      </c>
      <c r="B128" s="1">
        <v>45451</v>
      </c>
      <c r="C128" t="s">
        <v>45</v>
      </c>
      <c r="D128" s="3">
        <v>22964</v>
      </c>
      <c r="E128" s="2">
        <v>1</v>
      </c>
      <c r="G128" s="2">
        <f>E128+F128</f>
        <v>1</v>
      </c>
    </row>
    <row r="129" spans="1:7" x14ac:dyDescent="0.2">
      <c r="A129" t="s">
        <v>42</v>
      </c>
      <c r="B129" s="1">
        <v>45452</v>
      </c>
      <c r="C129" t="s">
        <v>45</v>
      </c>
      <c r="D129" s="3">
        <v>21834</v>
      </c>
      <c r="E129" s="2">
        <v>0.95079254485281306</v>
      </c>
      <c r="G129" s="2">
        <f>E129+F129</f>
        <v>0.95079254485281306</v>
      </c>
    </row>
    <row r="130" spans="1:7" x14ac:dyDescent="0.2">
      <c r="A130" t="s">
        <v>42</v>
      </c>
      <c r="B130" s="1">
        <v>45459</v>
      </c>
      <c r="C130" t="s">
        <v>45</v>
      </c>
      <c r="D130" s="3">
        <v>22964</v>
      </c>
      <c r="E130" s="2">
        <v>1</v>
      </c>
      <c r="G130" s="2">
        <f>E130+F130</f>
        <v>1</v>
      </c>
    </row>
    <row r="131" spans="1:7" x14ac:dyDescent="0.2">
      <c r="A131" t="s">
        <v>42</v>
      </c>
      <c r="B131" s="1">
        <v>45466</v>
      </c>
      <c r="C131" t="s">
        <v>45</v>
      </c>
      <c r="D131" s="3">
        <v>7445</v>
      </c>
      <c r="E131" s="2">
        <v>0.32420310050513845</v>
      </c>
      <c r="G131" s="2">
        <f>E131+F131</f>
        <v>0.32420310050513845</v>
      </c>
    </row>
    <row r="132" spans="1:7" x14ac:dyDescent="0.2">
      <c r="A132" t="s">
        <v>42</v>
      </c>
      <c r="B132" s="1">
        <v>45470</v>
      </c>
      <c r="C132" t="s">
        <v>45</v>
      </c>
      <c r="D132" s="3">
        <v>8173</v>
      </c>
      <c r="E132" s="2">
        <v>0.35590489461766245</v>
      </c>
      <c r="G132" s="2">
        <f>E132+F132</f>
        <v>0.35590489461766245</v>
      </c>
    </row>
    <row r="133" spans="1:7" x14ac:dyDescent="0.2">
      <c r="A133" t="s">
        <v>42</v>
      </c>
      <c r="B133" s="1">
        <v>45477</v>
      </c>
      <c r="C133" t="s">
        <v>45</v>
      </c>
      <c r="D133" s="5">
        <v>9062</v>
      </c>
      <c r="E133" s="2">
        <v>0.39461766242814839</v>
      </c>
      <c r="G133" s="2">
        <f>E133+F133</f>
        <v>0.39461766242814839</v>
      </c>
    </row>
    <row r="134" spans="1:7" x14ac:dyDescent="0.2">
      <c r="A134" t="s">
        <v>42</v>
      </c>
      <c r="B134" s="1">
        <v>45484</v>
      </c>
      <c r="C134" t="s">
        <v>45</v>
      </c>
      <c r="D134" s="5">
        <v>8909</v>
      </c>
      <c r="E134" s="2">
        <v>0.38795506009406028</v>
      </c>
      <c r="G134" s="2">
        <f>E134+F134</f>
        <v>0.38795506009406028</v>
      </c>
    </row>
    <row r="135" spans="1:7" x14ac:dyDescent="0.2">
      <c r="A135" t="s">
        <v>42</v>
      </c>
      <c r="B135" s="1">
        <v>45491</v>
      </c>
      <c r="C135" t="s">
        <v>45</v>
      </c>
      <c r="D135" s="5">
        <v>9118</v>
      </c>
      <c r="E135" s="2">
        <v>0.39705626197526561</v>
      </c>
      <c r="G135" s="2">
        <f>E135+F135</f>
        <v>0.39705626197526561</v>
      </c>
    </row>
    <row r="136" spans="1:7" x14ac:dyDescent="0.2">
      <c r="A136" t="s">
        <v>42</v>
      </c>
      <c r="B136" s="1">
        <v>45498</v>
      </c>
      <c r="C136" t="s">
        <v>45</v>
      </c>
      <c r="D136" s="5">
        <v>9629</v>
      </c>
      <c r="E136" s="2">
        <v>0.41930848284271033</v>
      </c>
      <c r="G136" s="2">
        <f>E136+F136</f>
        <v>0.41930848284271033</v>
      </c>
    </row>
    <row r="137" spans="1:7" x14ac:dyDescent="0.2">
      <c r="A137" t="s">
        <v>42</v>
      </c>
      <c r="B137" s="1">
        <v>45508</v>
      </c>
      <c r="C137" t="s">
        <v>45</v>
      </c>
      <c r="D137" s="5">
        <v>6257</v>
      </c>
      <c r="E137" s="2">
        <v>0.27246995296986587</v>
      </c>
      <c r="G137" s="2">
        <f>E137+F137</f>
        <v>0.27246995296986587</v>
      </c>
    </row>
    <row r="138" spans="1:7" x14ac:dyDescent="0.2">
      <c r="A138" t="s">
        <v>42</v>
      </c>
      <c r="B138" s="1">
        <v>45515</v>
      </c>
      <c r="C138" t="s">
        <v>45</v>
      </c>
      <c r="D138" s="5">
        <v>5923</v>
      </c>
      <c r="E138" s="2">
        <v>0.25792544852813098</v>
      </c>
      <c r="G138" s="2">
        <f>E138+F138</f>
        <v>0.25792544852813098</v>
      </c>
    </row>
    <row r="139" spans="1:7" x14ac:dyDescent="0.2">
      <c r="A139" t="s">
        <v>42</v>
      </c>
      <c r="B139" s="1">
        <v>45519</v>
      </c>
      <c r="C139" t="s">
        <v>45</v>
      </c>
      <c r="D139" s="5">
        <v>6390</v>
      </c>
      <c r="E139" s="2">
        <v>0.27826162689426931</v>
      </c>
      <c r="G139" s="2">
        <f>E139+F139</f>
        <v>0.27826162689426931</v>
      </c>
    </row>
    <row r="140" spans="1:7" x14ac:dyDescent="0.2">
      <c r="A140" t="s">
        <v>42</v>
      </c>
      <c r="B140" s="1">
        <v>45522</v>
      </c>
      <c r="C140" t="s">
        <v>45</v>
      </c>
      <c r="D140" s="5">
        <v>5720</v>
      </c>
      <c r="E140" s="2">
        <v>0.24908552516983104</v>
      </c>
      <c r="G140" s="2">
        <f>E140+F140</f>
        <v>0.24908552516983104</v>
      </c>
    </row>
    <row r="141" spans="1:7" x14ac:dyDescent="0.2">
      <c r="A141" t="s">
        <v>42</v>
      </c>
      <c r="B141" s="1">
        <v>45529</v>
      </c>
      <c r="C141" t="s">
        <v>45</v>
      </c>
      <c r="D141" s="5">
        <v>5597</v>
      </c>
      <c r="E141" s="2">
        <v>0.24372931545026999</v>
      </c>
      <c r="G141" s="2">
        <f>E141+F141</f>
        <v>0.24372931545026999</v>
      </c>
    </row>
    <row r="142" spans="1:7" x14ac:dyDescent="0.2">
      <c r="A142" t="s">
        <v>42</v>
      </c>
      <c r="B142" s="1">
        <v>45536</v>
      </c>
      <c r="C142" t="s">
        <v>45</v>
      </c>
      <c r="D142" s="5">
        <v>6515</v>
      </c>
      <c r="E142" s="2">
        <v>0.2837049294547988</v>
      </c>
      <c r="G142" s="2">
        <f>E142+F142</f>
        <v>0.2837049294547988</v>
      </c>
    </row>
    <row r="143" spans="1:7" x14ac:dyDescent="0.2">
      <c r="A143" t="s">
        <v>42</v>
      </c>
      <c r="B143" s="1">
        <v>45543</v>
      </c>
      <c r="C143" t="s">
        <v>45</v>
      </c>
      <c r="D143" s="5">
        <v>7238</v>
      </c>
      <c r="E143" s="2">
        <v>0.31518899146490159</v>
      </c>
      <c r="G143" s="2">
        <f>E143+F143</f>
        <v>0.31518899146490159</v>
      </c>
    </row>
    <row r="144" spans="1:7" x14ac:dyDescent="0.2">
      <c r="A144" t="s">
        <v>42</v>
      </c>
      <c r="B144" s="1">
        <v>45550</v>
      </c>
      <c r="C144" t="s">
        <v>45</v>
      </c>
      <c r="D144" s="5">
        <v>7654</v>
      </c>
      <c r="E144" s="2">
        <v>0.33330430238634384</v>
      </c>
      <c r="G144" s="2">
        <f>E144+F144</f>
        <v>0.33330430238634384</v>
      </c>
    </row>
    <row r="145" spans="1:7" x14ac:dyDescent="0.2">
      <c r="A145" t="s">
        <v>42</v>
      </c>
      <c r="B145" s="1">
        <v>45557</v>
      </c>
      <c r="C145" t="s">
        <v>45</v>
      </c>
      <c r="D145" s="5">
        <v>8157</v>
      </c>
      <c r="E145" s="2">
        <v>0.35520815188991467</v>
      </c>
      <c r="G145" s="2">
        <f>E145+F145</f>
        <v>0.35520815188991467</v>
      </c>
    </row>
    <row r="146" spans="1:7" x14ac:dyDescent="0.2">
      <c r="A146" t="s">
        <v>42</v>
      </c>
      <c r="B146" s="1">
        <v>45563</v>
      </c>
      <c r="C146" t="s">
        <v>45</v>
      </c>
      <c r="D146" s="5">
        <v>20973</v>
      </c>
      <c r="E146" s="2">
        <v>0.91329907681588574</v>
      </c>
      <c r="G146" s="2">
        <f>E146+F146</f>
        <v>0.91329907681588574</v>
      </c>
    </row>
    <row r="147" spans="1:7" x14ac:dyDescent="0.2">
      <c r="A147" t="s">
        <v>42</v>
      </c>
      <c r="B147" s="1">
        <v>45564</v>
      </c>
      <c r="C147" t="s">
        <v>45</v>
      </c>
      <c r="D147" s="5">
        <v>13568</v>
      </c>
      <c r="E147" s="2">
        <v>0.59083783313011673</v>
      </c>
      <c r="G147" s="2">
        <f>E147+F147</f>
        <v>0.59083783313011673</v>
      </c>
    </row>
    <row r="148" spans="1:7" x14ac:dyDescent="0.2">
      <c r="A148" t="s">
        <v>42</v>
      </c>
      <c r="B148" s="1">
        <v>45568</v>
      </c>
      <c r="C148" t="s">
        <v>45</v>
      </c>
      <c r="D148" s="5">
        <v>16274</v>
      </c>
      <c r="E148" s="2">
        <v>0.70867444696045989</v>
      </c>
      <c r="G148" s="2">
        <f>E148+F148</f>
        <v>0.70867444696045989</v>
      </c>
    </row>
    <row r="149" spans="1:7" x14ac:dyDescent="0.2">
      <c r="A149" t="s">
        <v>42</v>
      </c>
      <c r="B149" s="1">
        <v>45569</v>
      </c>
      <c r="C149" t="s">
        <v>45</v>
      </c>
      <c r="D149" s="5">
        <v>21003</v>
      </c>
      <c r="E149" s="2">
        <v>0.91460546943041277</v>
      </c>
      <c r="G149" s="2">
        <f>E149+F149</f>
        <v>0.91460546943041277</v>
      </c>
    </row>
    <row r="150" spans="1:7" x14ac:dyDescent="0.2">
      <c r="A150" t="s">
        <v>42</v>
      </c>
      <c r="B150" s="1">
        <v>45570</v>
      </c>
      <c r="C150" t="s">
        <v>45</v>
      </c>
      <c r="D150" s="5">
        <v>21412</v>
      </c>
      <c r="E150" s="2">
        <v>0.93241595540846545</v>
      </c>
      <c r="G150" s="2">
        <f>E150+F150</f>
        <v>0.93241595540846545</v>
      </c>
    </row>
    <row r="151" spans="1:7" x14ac:dyDescent="0.2">
      <c r="A151" t="s">
        <v>42</v>
      </c>
      <c r="B151" s="1">
        <v>45571</v>
      </c>
      <c r="C151" t="s">
        <v>45</v>
      </c>
      <c r="D151" s="5">
        <v>22964</v>
      </c>
      <c r="E151" s="2">
        <v>1</v>
      </c>
      <c r="G151" s="2">
        <f>E151+F151</f>
        <v>1</v>
      </c>
    </row>
    <row r="152" spans="1:7" x14ac:dyDescent="0.2">
      <c r="A152" t="s">
        <v>42</v>
      </c>
      <c r="B152" s="1">
        <v>45577</v>
      </c>
      <c r="C152" t="s">
        <v>45</v>
      </c>
      <c r="D152" s="5">
        <v>22248</v>
      </c>
      <c r="E152" s="2">
        <v>0.96882076293328689</v>
      </c>
      <c r="G152" s="2">
        <f>E152+F152</f>
        <v>0.96882076293328689</v>
      </c>
    </row>
    <row r="153" spans="1:7" x14ac:dyDescent="0.2">
      <c r="A153" t="s">
        <v>30</v>
      </c>
      <c r="B153" s="1">
        <v>45309</v>
      </c>
      <c r="C153" t="s">
        <v>29</v>
      </c>
      <c r="D153" s="3">
        <v>67623</v>
      </c>
      <c r="E153" s="2">
        <v>0.96604285714285709</v>
      </c>
      <c r="G153" s="2">
        <f>E153+F153</f>
        <v>0.96604285714285709</v>
      </c>
    </row>
    <row r="154" spans="1:7" x14ac:dyDescent="0.2">
      <c r="A154" t="s">
        <v>30</v>
      </c>
      <c r="B154" s="1">
        <v>45316</v>
      </c>
      <c r="C154" t="s">
        <v>3</v>
      </c>
      <c r="D154" s="3">
        <v>60169</v>
      </c>
      <c r="E154" s="2">
        <v>0.85955714285714291</v>
      </c>
      <c r="G154" s="2">
        <f>E154+F154</f>
        <v>0.85955714285714291</v>
      </c>
    </row>
    <row r="155" spans="1:7" x14ac:dyDescent="0.2">
      <c r="A155" t="s">
        <v>30</v>
      </c>
      <c r="B155" s="1">
        <v>45319</v>
      </c>
      <c r="C155" t="s">
        <v>7</v>
      </c>
      <c r="D155" s="3">
        <v>59493</v>
      </c>
      <c r="E155" s="2">
        <v>0.84989999999999999</v>
      </c>
      <c r="G155" s="2">
        <f>E155+F155</f>
        <v>0.84989999999999999</v>
      </c>
    </row>
    <row r="156" spans="1:7" x14ac:dyDescent="0.2">
      <c r="A156" t="s">
        <v>30</v>
      </c>
      <c r="B156" s="1">
        <v>45322</v>
      </c>
      <c r="C156" t="s">
        <v>12</v>
      </c>
      <c r="D156" s="3">
        <v>47003</v>
      </c>
      <c r="E156" s="2">
        <v>0.67147142857142861</v>
      </c>
      <c r="G156" s="2">
        <f>E156+F156</f>
        <v>0.67147142857142861</v>
      </c>
    </row>
    <row r="157" spans="1:7" x14ac:dyDescent="0.2">
      <c r="A157" t="s">
        <v>30</v>
      </c>
      <c r="B157" s="1">
        <v>45329</v>
      </c>
      <c r="C157" t="s">
        <v>13</v>
      </c>
      <c r="D157" s="3">
        <v>65029</v>
      </c>
      <c r="E157" s="2">
        <v>0.9289857142857143</v>
      </c>
      <c r="G157" s="2">
        <f>E157+F157</f>
        <v>0.9289857142857143</v>
      </c>
    </row>
    <row r="158" spans="1:7" x14ac:dyDescent="0.2">
      <c r="A158" t="s">
        <v>30</v>
      </c>
      <c r="B158" s="1">
        <v>45339</v>
      </c>
      <c r="C158" t="s">
        <v>10</v>
      </c>
      <c r="D158" s="3">
        <v>61196</v>
      </c>
      <c r="E158" s="2">
        <v>0.87422857142857147</v>
      </c>
      <c r="G158" s="2">
        <f>E158+F158</f>
        <v>0.87422857142857147</v>
      </c>
    </row>
    <row r="159" spans="1:7" x14ac:dyDescent="0.2">
      <c r="A159" t="s">
        <v>30</v>
      </c>
      <c r="B159" s="1">
        <v>45354</v>
      </c>
      <c r="C159" t="s">
        <v>9</v>
      </c>
      <c r="D159" s="3">
        <v>61901</v>
      </c>
      <c r="E159" s="2">
        <v>0.88429999999999997</v>
      </c>
      <c r="G159" s="2">
        <f>E159+F159</f>
        <v>0.88429999999999997</v>
      </c>
    </row>
    <row r="160" spans="1:7" x14ac:dyDescent="0.2">
      <c r="A160" t="s">
        <v>30</v>
      </c>
      <c r="B160" s="1">
        <v>45364</v>
      </c>
      <c r="C160" t="s">
        <v>24</v>
      </c>
      <c r="D160" s="3">
        <v>69196</v>
      </c>
      <c r="E160" s="2">
        <v>0.98851428571428568</v>
      </c>
      <c r="G160" s="2">
        <f>E160+F160</f>
        <v>0.98851428571428568</v>
      </c>
    </row>
    <row r="161" spans="1:7" x14ac:dyDescent="0.2">
      <c r="A161" t="s">
        <v>30</v>
      </c>
      <c r="B161" s="1">
        <v>45368</v>
      </c>
      <c r="C161" t="s">
        <v>11</v>
      </c>
      <c r="D161" s="3">
        <v>68253</v>
      </c>
      <c r="E161" s="2">
        <v>0.9750428571428571</v>
      </c>
      <c r="G161" s="2">
        <f>E161+F161</f>
        <v>0.9750428571428571</v>
      </c>
    </row>
    <row r="162" spans="1:7" x14ac:dyDescent="0.2">
      <c r="A162" t="s">
        <v>30</v>
      </c>
      <c r="B162" s="1">
        <v>45392</v>
      </c>
      <c r="C162" t="s">
        <v>18</v>
      </c>
      <c r="D162" s="3">
        <v>68641</v>
      </c>
      <c r="E162" s="2">
        <v>0.98058571428571428</v>
      </c>
      <c r="G162" s="2">
        <f>E162+F162</f>
        <v>0.98058571428571428</v>
      </c>
    </row>
    <row r="163" spans="1:7" x14ac:dyDescent="0.2">
      <c r="A163" t="s">
        <v>30</v>
      </c>
      <c r="B163" s="1">
        <v>45395</v>
      </c>
      <c r="C163" t="s">
        <v>21</v>
      </c>
      <c r="D163" s="3">
        <v>64214</v>
      </c>
      <c r="E163" s="2">
        <v>0.91734285714285713</v>
      </c>
      <c r="G163" s="2">
        <f>E163+F163</f>
        <v>0.91734285714285713</v>
      </c>
    </row>
    <row r="164" spans="1:7" x14ac:dyDescent="0.2">
      <c r="A164" t="s">
        <v>30</v>
      </c>
      <c r="B164" s="1">
        <v>45409</v>
      </c>
      <c r="C164" t="s">
        <v>13</v>
      </c>
      <c r="D164" s="3">
        <v>64612</v>
      </c>
      <c r="E164" s="2">
        <v>0.92302857142857142</v>
      </c>
      <c r="G164" s="2">
        <f>E164+F164</f>
        <v>0.92302857142857142</v>
      </c>
    </row>
    <row r="165" spans="1:7" x14ac:dyDescent="0.2">
      <c r="A165" t="s">
        <v>30</v>
      </c>
      <c r="B165" s="1">
        <v>45424</v>
      </c>
      <c r="C165" t="s">
        <v>14</v>
      </c>
      <c r="D165" s="3">
        <v>63014</v>
      </c>
      <c r="E165" s="2">
        <v>0.9002</v>
      </c>
      <c r="G165" s="2">
        <f>E165+F165</f>
        <v>0.9002</v>
      </c>
    </row>
    <row r="166" spans="1:7" x14ac:dyDescent="0.2">
      <c r="A166" t="s">
        <v>30</v>
      </c>
      <c r="B166" s="1">
        <v>45431</v>
      </c>
      <c r="C166" t="s">
        <v>16</v>
      </c>
      <c r="D166" s="3">
        <v>58401</v>
      </c>
      <c r="E166" s="2">
        <v>0.83430000000000004</v>
      </c>
      <c r="G166" s="2">
        <f>E166+F166</f>
        <v>0.83430000000000004</v>
      </c>
    </row>
    <row r="167" spans="1:7" x14ac:dyDescent="0.2">
      <c r="A167" t="s">
        <v>30</v>
      </c>
      <c r="B167" s="1">
        <v>45455</v>
      </c>
      <c r="C167" t="s">
        <v>34</v>
      </c>
      <c r="D167" s="3">
        <v>55000</v>
      </c>
      <c r="E167" s="2">
        <v>0.7857142857142857</v>
      </c>
      <c r="G167" s="2">
        <f>E167+F167</f>
        <v>0.7857142857142857</v>
      </c>
    </row>
    <row r="168" spans="1:7" x14ac:dyDescent="0.2">
      <c r="A168" t="s">
        <v>30</v>
      </c>
      <c r="B168" s="1">
        <v>45457</v>
      </c>
      <c r="C168" t="s">
        <v>34</v>
      </c>
      <c r="D168" s="3">
        <v>55000</v>
      </c>
      <c r="E168" s="2">
        <v>0.7857142857142857</v>
      </c>
      <c r="G168" s="2">
        <f>E168+F168</f>
        <v>0.7857142857142857</v>
      </c>
    </row>
    <row r="169" spans="1:7" x14ac:dyDescent="0.2">
      <c r="A169" t="s">
        <v>30</v>
      </c>
      <c r="B169" s="1">
        <v>45460</v>
      </c>
      <c r="C169" t="s">
        <v>34</v>
      </c>
      <c r="D169" s="3">
        <v>55000</v>
      </c>
      <c r="E169" s="2">
        <v>0.7857142857142857</v>
      </c>
      <c r="G169" s="2">
        <f>E169+F169</f>
        <v>0.7857142857142857</v>
      </c>
    </row>
    <row r="170" spans="1:7" x14ac:dyDescent="0.2">
      <c r="A170" t="s">
        <v>30</v>
      </c>
      <c r="B170" s="1">
        <v>45464</v>
      </c>
      <c r="C170" t="s">
        <v>35</v>
      </c>
      <c r="D170" s="3">
        <v>55000</v>
      </c>
      <c r="E170" s="2">
        <v>0.7857142857142857</v>
      </c>
      <c r="G170" s="2">
        <f>E170+F170</f>
        <v>0.7857142857142857</v>
      </c>
    </row>
    <row r="171" spans="1:7" x14ac:dyDescent="0.2">
      <c r="A171" t="s">
        <v>30</v>
      </c>
      <c r="B171" s="1">
        <v>45465</v>
      </c>
      <c r="C171" t="s">
        <v>36</v>
      </c>
      <c r="D171" s="3">
        <v>55000</v>
      </c>
      <c r="E171" s="2">
        <v>0.7857142857142857</v>
      </c>
      <c r="G171" s="2">
        <f>E171+F171</f>
        <v>0.7857142857142857</v>
      </c>
    </row>
    <row r="172" spans="1:7" x14ac:dyDescent="0.2">
      <c r="A172" t="s">
        <v>30</v>
      </c>
      <c r="B172" s="1">
        <v>45485</v>
      </c>
      <c r="C172" t="s">
        <v>37</v>
      </c>
      <c r="D172" s="5">
        <v>55000</v>
      </c>
      <c r="E172" s="2">
        <v>0.7857142857142857</v>
      </c>
      <c r="G172" s="2">
        <f>E172+F172</f>
        <v>0.7857142857142857</v>
      </c>
    </row>
    <row r="173" spans="1:7" x14ac:dyDescent="0.2">
      <c r="A173" t="s">
        <v>30</v>
      </c>
      <c r="B173" s="1">
        <v>45487</v>
      </c>
      <c r="C173" t="s">
        <v>37</v>
      </c>
      <c r="D173" s="5">
        <v>55000</v>
      </c>
      <c r="E173" s="2">
        <v>0.7857142857142857</v>
      </c>
      <c r="G173" s="2">
        <f>E173+F173</f>
        <v>0.7857142857142857</v>
      </c>
    </row>
    <row r="174" spans="1:7" x14ac:dyDescent="0.2">
      <c r="A174" t="s">
        <v>30</v>
      </c>
      <c r="B174" s="1">
        <v>45500</v>
      </c>
      <c r="C174" t="s">
        <v>38</v>
      </c>
      <c r="D174" s="5">
        <v>55000</v>
      </c>
      <c r="E174" s="2">
        <v>0.7857142857142857</v>
      </c>
      <c r="G174" s="2">
        <f>E174+F174</f>
        <v>0.7857142857142857</v>
      </c>
    </row>
    <row r="175" spans="1:7" x14ac:dyDescent="0.2">
      <c r="A175" t="s">
        <v>30</v>
      </c>
      <c r="B175" s="1">
        <v>45529</v>
      </c>
      <c r="C175" t="s">
        <v>21</v>
      </c>
      <c r="D175" s="5">
        <v>60414</v>
      </c>
      <c r="E175" s="2">
        <v>0.86305714285714286</v>
      </c>
      <c r="G175" s="2">
        <f>E175+F175</f>
        <v>0.86305714285714286</v>
      </c>
    </row>
    <row r="176" spans="1:7" x14ac:dyDescent="0.2">
      <c r="A176" t="s">
        <v>30</v>
      </c>
      <c r="B176" s="1">
        <v>45532</v>
      </c>
      <c r="C176" t="s">
        <v>1</v>
      </c>
      <c r="D176" s="5">
        <v>56669</v>
      </c>
      <c r="E176" s="2">
        <v>0.80955714285714286</v>
      </c>
      <c r="G176" s="2">
        <f>E176+F176</f>
        <v>0.80955714285714286</v>
      </c>
    </row>
    <row r="177" spans="1:7" x14ac:dyDescent="0.2">
      <c r="A177" t="s">
        <v>30</v>
      </c>
      <c r="B177" s="1">
        <v>45550</v>
      </c>
      <c r="C177" t="s">
        <v>7</v>
      </c>
      <c r="D177" s="5">
        <v>61752</v>
      </c>
      <c r="E177" s="2">
        <v>0.88217142857142861</v>
      </c>
      <c r="G177" s="2">
        <f>E177+F177</f>
        <v>0.88217142857142861</v>
      </c>
    </row>
    <row r="178" spans="1:7" x14ac:dyDescent="0.2">
      <c r="A178" t="s">
        <v>30</v>
      </c>
      <c r="B178" s="1">
        <v>45554</v>
      </c>
      <c r="C178" t="s">
        <v>26</v>
      </c>
      <c r="D178" s="5">
        <v>57856</v>
      </c>
      <c r="E178" s="2">
        <v>0.82651428571428576</v>
      </c>
      <c r="G178" s="2">
        <f>E178+F178</f>
        <v>0.82651428571428576</v>
      </c>
    </row>
    <row r="179" spans="1:7" x14ac:dyDescent="0.2">
      <c r="A179" t="s">
        <v>30</v>
      </c>
      <c r="B179" s="1">
        <v>45564</v>
      </c>
      <c r="C179" t="s">
        <v>29</v>
      </c>
      <c r="D179" s="5">
        <v>70112</v>
      </c>
      <c r="E179" s="2">
        <v>1.0016</v>
      </c>
      <c r="G179" s="2">
        <f>E179+F179</f>
        <v>1.0016</v>
      </c>
    </row>
    <row r="180" spans="1:7" x14ac:dyDescent="0.2">
      <c r="A180" t="s">
        <v>30</v>
      </c>
      <c r="B180" s="1">
        <v>45577</v>
      </c>
      <c r="C180" t="s">
        <v>39</v>
      </c>
      <c r="D180" s="5">
        <v>20000</v>
      </c>
      <c r="E180" s="2">
        <v>0.2857142857142857</v>
      </c>
      <c r="G180" s="2">
        <f>E180+F180</f>
        <v>0.2857142857142857</v>
      </c>
    </row>
    <row r="181" spans="1:7" x14ac:dyDescent="0.2">
      <c r="A181" t="s">
        <v>30</v>
      </c>
      <c r="B181" s="1">
        <v>45585</v>
      </c>
      <c r="C181" t="s">
        <v>17</v>
      </c>
      <c r="D181" s="5">
        <v>60122</v>
      </c>
      <c r="E181" s="2">
        <v>0.85888571428571425</v>
      </c>
      <c r="G181" s="2">
        <f>E181+F181</f>
        <v>0.85888571428571425</v>
      </c>
    </row>
    <row r="182" spans="1:7" x14ac:dyDescent="0.2">
      <c r="A182" t="s">
        <v>30</v>
      </c>
      <c r="B182" s="1">
        <v>45588</v>
      </c>
      <c r="C182" t="s">
        <v>31</v>
      </c>
      <c r="D182" s="5">
        <v>61197</v>
      </c>
      <c r="E182" s="2">
        <v>0.8742428571428571</v>
      </c>
      <c r="G182" s="2">
        <f>E182+F182</f>
        <v>0.8742428571428571</v>
      </c>
    </row>
    <row r="183" spans="1:7" x14ac:dyDescent="0.2">
      <c r="A183" t="s">
        <v>30</v>
      </c>
      <c r="B183" s="1">
        <v>45599</v>
      </c>
      <c r="C183" t="s">
        <v>10</v>
      </c>
      <c r="D183" s="5">
        <v>56610</v>
      </c>
      <c r="E183" s="2">
        <v>0.80871428571428572</v>
      </c>
      <c r="G183" s="2">
        <f>E183+F183</f>
        <v>0.80871428571428572</v>
      </c>
    </row>
    <row r="184" spans="1:7" x14ac:dyDescent="0.2">
      <c r="A184" t="s">
        <v>30</v>
      </c>
      <c r="B184" s="1">
        <v>45619</v>
      </c>
      <c r="C184" t="s">
        <v>19</v>
      </c>
      <c r="D184" s="5">
        <v>58910</v>
      </c>
      <c r="E184" s="2">
        <v>0.84157142857142853</v>
      </c>
      <c r="G184" s="2">
        <f>E184+F184</f>
        <v>0.84157142857142853</v>
      </c>
    </row>
    <row r="185" spans="1:7" x14ac:dyDescent="0.2">
      <c r="A185" t="s">
        <v>30</v>
      </c>
      <c r="B185" s="1">
        <v>45634</v>
      </c>
      <c r="C185" t="s">
        <v>3</v>
      </c>
      <c r="D185" s="5">
        <v>60065</v>
      </c>
      <c r="E185" s="2">
        <v>0.8580714285714286</v>
      </c>
      <c r="G185" s="2">
        <f>E185+F185</f>
        <v>0.8580714285714286</v>
      </c>
    </row>
    <row r="186" spans="1:7" x14ac:dyDescent="0.2">
      <c r="A186" t="s">
        <v>30</v>
      </c>
      <c r="B186" s="1">
        <v>45637</v>
      </c>
      <c r="C186" t="s">
        <v>32</v>
      </c>
      <c r="D186" s="5">
        <v>59134</v>
      </c>
      <c r="E186" s="2">
        <v>0.84477142857142862</v>
      </c>
      <c r="G186" s="2">
        <f>E186+F186</f>
        <v>0.84477142857142862</v>
      </c>
    </row>
    <row r="187" spans="1:7" x14ac:dyDescent="0.2">
      <c r="A187" t="s">
        <v>30</v>
      </c>
      <c r="B187" s="1">
        <v>45641</v>
      </c>
      <c r="C187" t="s">
        <v>8</v>
      </c>
      <c r="D187" s="5">
        <v>60169</v>
      </c>
      <c r="E187" s="2">
        <v>0.85955714285714291</v>
      </c>
      <c r="G187" s="2">
        <f>E187+F187</f>
        <v>0.85955714285714291</v>
      </c>
    </row>
    <row r="188" spans="1:7" x14ac:dyDescent="0.2">
      <c r="A188" t="s">
        <v>107</v>
      </c>
      <c r="B188" s="1">
        <v>45338</v>
      </c>
      <c r="C188" s="1" t="s">
        <v>90</v>
      </c>
      <c r="D188">
        <v>15000</v>
      </c>
      <c r="E188" s="2">
        <f>Tabla2[[#This Row],[ASISTENTE]]/17000</f>
        <v>0.88235294117647056</v>
      </c>
      <c r="G188" s="2">
        <f t="shared" ref="G188:G208" si="1">E188+F188</f>
        <v>0.88235294117647056</v>
      </c>
    </row>
    <row r="189" spans="1:7" x14ac:dyDescent="0.2">
      <c r="A189" t="s">
        <v>107</v>
      </c>
      <c r="B189" s="1">
        <v>45349</v>
      </c>
      <c r="C189" s="1" t="s">
        <v>91</v>
      </c>
      <c r="D189">
        <v>17000</v>
      </c>
      <c r="E189" s="2">
        <f>Tabla2[[#This Row],[ASISTENTE]]/17000</f>
        <v>1</v>
      </c>
      <c r="G189" s="2">
        <f t="shared" si="1"/>
        <v>1</v>
      </c>
    </row>
    <row r="190" spans="1:7" x14ac:dyDescent="0.2">
      <c r="A190" t="s">
        <v>107</v>
      </c>
      <c r="B190" s="1">
        <v>45352</v>
      </c>
      <c r="C190" s="1" t="s">
        <v>92</v>
      </c>
      <c r="D190">
        <v>8000</v>
      </c>
      <c r="E190" s="2">
        <f>Tabla2[[#This Row],[ASISTENTE]]/17000</f>
        <v>0.47058823529411764</v>
      </c>
      <c r="G190" s="2">
        <f t="shared" si="1"/>
        <v>0.47058823529411764</v>
      </c>
    </row>
    <row r="191" spans="1:7" x14ac:dyDescent="0.2">
      <c r="A191" t="s">
        <v>107</v>
      </c>
      <c r="B191" s="1">
        <v>45363</v>
      </c>
      <c r="C191" s="1" t="s">
        <v>93</v>
      </c>
      <c r="D191">
        <v>17000</v>
      </c>
      <c r="E191" s="2">
        <f>Tabla2[[#This Row],[ASISTENTE]]/17000</f>
        <v>1</v>
      </c>
      <c r="G191" s="2">
        <f t="shared" si="1"/>
        <v>1</v>
      </c>
    </row>
    <row r="192" spans="1:7" x14ac:dyDescent="0.2">
      <c r="A192" t="s">
        <v>107</v>
      </c>
      <c r="B192" s="1">
        <v>45365</v>
      </c>
      <c r="C192" s="1" t="s">
        <v>93</v>
      </c>
      <c r="D192">
        <v>17000</v>
      </c>
      <c r="E192" s="2">
        <f>Tabla2[[#This Row],[ASISTENTE]]/17000</f>
        <v>1</v>
      </c>
      <c r="G192" s="2">
        <f t="shared" si="1"/>
        <v>1</v>
      </c>
    </row>
    <row r="193" spans="1:7" x14ac:dyDescent="0.2">
      <c r="A193" t="s">
        <v>107</v>
      </c>
      <c r="B193" s="1">
        <v>45394</v>
      </c>
      <c r="C193" s="1" t="s">
        <v>94</v>
      </c>
      <c r="D193">
        <v>17000</v>
      </c>
      <c r="E193" s="2">
        <f>Tabla2[[#This Row],[ASISTENTE]]/17000</f>
        <v>1</v>
      </c>
      <c r="G193" s="2">
        <f t="shared" si="1"/>
        <v>1</v>
      </c>
    </row>
    <row r="194" spans="1:7" x14ac:dyDescent="0.2">
      <c r="A194" t="s">
        <v>107</v>
      </c>
      <c r="B194" s="1">
        <v>45395</v>
      </c>
      <c r="C194" s="1" t="s">
        <v>95</v>
      </c>
      <c r="D194">
        <v>16000</v>
      </c>
      <c r="E194" s="2">
        <f>Tabla2[[#This Row],[ASISTENTE]]/17000</f>
        <v>0.94117647058823528</v>
      </c>
      <c r="G194" s="2">
        <f t="shared" si="1"/>
        <v>0.94117647058823528</v>
      </c>
    </row>
    <row r="195" spans="1:7" x14ac:dyDescent="0.2">
      <c r="A195" t="s">
        <v>107</v>
      </c>
      <c r="B195" s="1">
        <v>45439</v>
      </c>
      <c r="C195" s="1" t="s">
        <v>96</v>
      </c>
      <c r="D195">
        <v>17000</v>
      </c>
      <c r="E195" s="2">
        <f>Tabla2[[#This Row],[ASISTENTE]]/17000</f>
        <v>1</v>
      </c>
      <c r="G195" s="2">
        <f t="shared" si="1"/>
        <v>1</v>
      </c>
    </row>
    <row r="196" spans="1:7" x14ac:dyDescent="0.2">
      <c r="A196" t="s">
        <v>107</v>
      </c>
      <c r="B196" s="1">
        <v>45463</v>
      </c>
      <c r="C196" s="1" t="s">
        <v>97</v>
      </c>
      <c r="D196">
        <v>17000</v>
      </c>
      <c r="E196" s="2">
        <f>Tabla2[[#This Row],[ASISTENTE]]/17000</f>
        <v>1</v>
      </c>
      <c r="G196" s="2">
        <f t="shared" si="1"/>
        <v>1</v>
      </c>
    </row>
    <row r="197" spans="1:7" x14ac:dyDescent="0.2">
      <c r="A197" t="s">
        <v>107</v>
      </c>
      <c r="B197" s="1">
        <v>45490</v>
      </c>
      <c r="C197" s="1" t="s">
        <v>98</v>
      </c>
      <c r="D197">
        <v>17000</v>
      </c>
      <c r="E197" s="2">
        <f>Tabla2[[#This Row],[ASISTENTE]]/17000</f>
        <v>1</v>
      </c>
      <c r="G197" s="2">
        <f t="shared" si="1"/>
        <v>1</v>
      </c>
    </row>
    <row r="198" spans="1:7" x14ac:dyDescent="0.2">
      <c r="A198" t="s">
        <v>107</v>
      </c>
      <c r="B198" s="1">
        <v>45503</v>
      </c>
      <c r="C198" s="1" t="s">
        <v>99</v>
      </c>
      <c r="D198">
        <v>17000</v>
      </c>
      <c r="E198" s="2">
        <f>Tabla2[[#This Row],[ASISTENTE]]/17000</f>
        <v>1</v>
      </c>
      <c r="G198" s="2">
        <f t="shared" si="1"/>
        <v>1</v>
      </c>
    </row>
    <row r="199" spans="1:7" x14ac:dyDescent="0.2">
      <c r="A199" t="s">
        <v>107</v>
      </c>
      <c r="B199" s="1">
        <v>45504</v>
      </c>
      <c r="C199" s="1" t="s">
        <v>99</v>
      </c>
      <c r="D199">
        <v>17000</v>
      </c>
      <c r="E199" s="2">
        <f>Tabla2[[#This Row],[ASISTENTE]]/17000</f>
        <v>1</v>
      </c>
      <c r="G199" s="2">
        <f t="shared" si="1"/>
        <v>1</v>
      </c>
    </row>
    <row r="200" spans="1:7" x14ac:dyDescent="0.2">
      <c r="A200" t="s">
        <v>107</v>
      </c>
      <c r="B200" s="1">
        <v>45614</v>
      </c>
      <c r="C200" s="1" t="s">
        <v>100</v>
      </c>
      <c r="D200">
        <v>15000</v>
      </c>
      <c r="E200" s="2">
        <f>Tabla2[[#This Row],[ASISTENTE]]/17000</f>
        <v>0.88235294117647056</v>
      </c>
      <c r="G200" s="2">
        <f t="shared" si="1"/>
        <v>0.88235294117647056</v>
      </c>
    </row>
    <row r="201" spans="1:7" x14ac:dyDescent="0.2">
      <c r="A201" t="s">
        <v>107</v>
      </c>
      <c r="B201" s="1">
        <v>45615</v>
      </c>
      <c r="C201" s="1" t="s">
        <v>101</v>
      </c>
      <c r="D201">
        <v>14000</v>
      </c>
      <c r="E201" s="2">
        <f>Tabla2[[#This Row],[ASISTENTE]]/17000</f>
        <v>0.82352941176470584</v>
      </c>
      <c r="G201" s="2">
        <f t="shared" si="1"/>
        <v>0.82352941176470584</v>
      </c>
    </row>
    <row r="202" spans="1:7" x14ac:dyDescent="0.2">
      <c r="A202" t="s">
        <v>107</v>
      </c>
      <c r="B202" s="1">
        <v>45628</v>
      </c>
      <c r="C202" s="1" t="s">
        <v>102</v>
      </c>
      <c r="D202">
        <v>15000</v>
      </c>
      <c r="E202" s="2">
        <f>Tabla2[[#This Row],[ASISTENTE]]/17000</f>
        <v>0.88235294117647056</v>
      </c>
      <c r="G202" s="2">
        <f t="shared" si="1"/>
        <v>0.88235294117647056</v>
      </c>
    </row>
    <row r="203" spans="1:7" x14ac:dyDescent="0.2">
      <c r="A203" t="s">
        <v>107</v>
      </c>
      <c r="B203" s="1">
        <v>45629</v>
      </c>
      <c r="C203" s="1" t="s">
        <v>103</v>
      </c>
      <c r="D203">
        <v>15000</v>
      </c>
      <c r="E203" s="2">
        <f>Tabla2[[#This Row],[ASISTENTE]]/17000</f>
        <v>0.88235294117647056</v>
      </c>
      <c r="G203" s="2">
        <f t="shared" si="1"/>
        <v>0.88235294117647056</v>
      </c>
    </row>
    <row r="204" spans="1:7" x14ac:dyDescent="0.2">
      <c r="A204" t="s">
        <v>107</v>
      </c>
      <c r="B204" s="1">
        <v>45635</v>
      </c>
      <c r="C204" s="1" t="s">
        <v>104</v>
      </c>
      <c r="D204">
        <v>17000</v>
      </c>
      <c r="E204" s="2">
        <f>Tabla2[[#This Row],[ASISTENTE]]/17000</f>
        <v>1</v>
      </c>
      <c r="G204" s="2">
        <f t="shared" si="1"/>
        <v>1</v>
      </c>
    </row>
    <row r="205" spans="1:7" x14ac:dyDescent="0.2">
      <c r="A205" t="s">
        <v>107</v>
      </c>
      <c r="B205" s="1">
        <v>45636</v>
      </c>
      <c r="C205" s="1" t="s">
        <v>104</v>
      </c>
      <c r="D205">
        <v>17000</v>
      </c>
      <c r="E205" s="2">
        <f>Tabla2[[#This Row],[ASISTENTE]]/17000</f>
        <v>1</v>
      </c>
      <c r="G205" s="2">
        <f t="shared" si="1"/>
        <v>1</v>
      </c>
    </row>
    <row r="206" spans="1:7" x14ac:dyDescent="0.2">
      <c r="A206" t="s">
        <v>107</v>
      </c>
      <c r="B206" s="1">
        <v>45639</v>
      </c>
      <c r="C206" s="1" t="s">
        <v>105</v>
      </c>
      <c r="D206">
        <v>16000</v>
      </c>
      <c r="E206" s="2">
        <f>Tabla2[[#This Row],[ASISTENTE]]/17000</f>
        <v>0.94117647058823528</v>
      </c>
      <c r="G206" s="2">
        <f t="shared" si="1"/>
        <v>0.94117647058823528</v>
      </c>
    </row>
    <row r="207" spans="1:7" x14ac:dyDescent="0.2">
      <c r="A207" t="s">
        <v>107</v>
      </c>
      <c r="B207" s="1">
        <v>45643</v>
      </c>
      <c r="C207" s="1" t="s">
        <v>102</v>
      </c>
      <c r="D207">
        <v>15000</v>
      </c>
      <c r="E207" s="2">
        <f>Tabla2[[#This Row],[ASISTENTE]]/17000</f>
        <v>0.88235294117647056</v>
      </c>
      <c r="G207" s="2">
        <f t="shared" si="1"/>
        <v>0.88235294117647056</v>
      </c>
    </row>
    <row r="208" spans="1:7" x14ac:dyDescent="0.2">
      <c r="A208" t="s">
        <v>107</v>
      </c>
      <c r="B208" s="1">
        <v>45652</v>
      </c>
      <c r="C208" s="1" t="s">
        <v>106</v>
      </c>
      <c r="D208">
        <v>17000</v>
      </c>
      <c r="E208" s="2">
        <f>Tabla2[[#This Row],[ASISTENTE]]/17000</f>
        <v>1</v>
      </c>
      <c r="G208" s="2">
        <f t="shared" si="1"/>
        <v>1</v>
      </c>
    </row>
    <row r="209" spans="1:7" x14ac:dyDescent="0.2">
      <c r="A209" t="s">
        <v>33</v>
      </c>
      <c r="B209" s="1">
        <v>45311</v>
      </c>
      <c r="C209" t="s">
        <v>10</v>
      </c>
      <c r="D209" s="3">
        <v>12477</v>
      </c>
      <c r="E209" s="2">
        <v>0.8487755102040816</v>
      </c>
      <c r="G209" s="2">
        <f>E209+F209</f>
        <v>0.8487755102040816</v>
      </c>
    </row>
    <row r="210" spans="1:7" x14ac:dyDescent="0.2">
      <c r="A210" t="s">
        <v>33</v>
      </c>
      <c r="B210" s="1">
        <v>45327</v>
      </c>
      <c r="C210" t="s">
        <v>3</v>
      </c>
      <c r="D210" s="3">
        <v>12546</v>
      </c>
      <c r="E210" s="2">
        <v>0.85346938775510206</v>
      </c>
      <c r="G210" s="2">
        <f>E210+F210</f>
        <v>0.85346938775510206</v>
      </c>
    </row>
    <row r="211" spans="1:7" x14ac:dyDescent="0.2">
      <c r="A211" t="s">
        <v>33</v>
      </c>
      <c r="B211" s="1">
        <v>45340</v>
      </c>
      <c r="C211" t="s">
        <v>29</v>
      </c>
      <c r="D211" s="3">
        <v>14354</v>
      </c>
      <c r="E211" s="2">
        <v>0.97646258503401362</v>
      </c>
      <c r="G211" s="2">
        <f>E211+F211</f>
        <v>0.97646258503401362</v>
      </c>
    </row>
    <row r="212" spans="1:7" x14ac:dyDescent="0.2">
      <c r="A212" t="s">
        <v>33</v>
      </c>
      <c r="B212" s="1">
        <v>45353</v>
      </c>
      <c r="C212" t="s">
        <v>25</v>
      </c>
      <c r="D212" s="3">
        <v>12272</v>
      </c>
      <c r="E212" s="2">
        <v>0.8348299319727891</v>
      </c>
      <c r="G212" s="2">
        <f>E212+F212</f>
        <v>0.8348299319727891</v>
      </c>
    </row>
    <row r="213" spans="1:7" x14ac:dyDescent="0.2">
      <c r="A213" t="s">
        <v>33</v>
      </c>
      <c r="B213" s="1">
        <v>45368</v>
      </c>
      <c r="C213" t="s">
        <v>9</v>
      </c>
      <c r="D213" s="3">
        <v>13264</v>
      </c>
      <c r="E213" s="2">
        <v>0.902312925170068</v>
      </c>
      <c r="G213" s="2">
        <f>E213+F213</f>
        <v>0.902312925170068</v>
      </c>
    </row>
    <row r="214" spans="1:7" x14ac:dyDescent="0.2">
      <c r="A214" t="s">
        <v>33</v>
      </c>
      <c r="B214" s="1">
        <v>45395</v>
      </c>
      <c r="C214" t="s">
        <v>8</v>
      </c>
      <c r="D214" s="3">
        <v>12868</v>
      </c>
      <c r="E214" s="2">
        <v>0.87537414965986393</v>
      </c>
      <c r="G214" s="2">
        <f>E214+F214</f>
        <v>0.87537414965986393</v>
      </c>
    </row>
    <row r="215" spans="1:7" x14ac:dyDescent="0.2">
      <c r="A215" t="s">
        <v>33</v>
      </c>
      <c r="B215" s="1">
        <v>45402</v>
      </c>
      <c r="C215" t="s">
        <v>16</v>
      </c>
      <c r="D215" s="3">
        <v>12617</v>
      </c>
      <c r="E215" s="2">
        <v>0.8582993197278912</v>
      </c>
      <c r="G215" s="2">
        <f>E215+F215</f>
        <v>0.8582993197278912</v>
      </c>
    </row>
    <row r="216" spans="1:7" x14ac:dyDescent="0.2">
      <c r="A216" t="s">
        <v>33</v>
      </c>
      <c r="B216" s="1">
        <v>45417</v>
      </c>
      <c r="C216" t="s">
        <v>6</v>
      </c>
      <c r="D216" s="3">
        <v>10864</v>
      </c>
      <c r="E216" s="2">
        <v>0.73904761904761906</v>
      </c>
      <c r="G216" s="2">
        <f>E216+F216</f>
        <v>0.73904761904761906</v>
      </c>
    </row>
    <row r="217" spans="1:7" x14ac:dyDescent="0.2">
      <c r="A217" t="s">
        <v>33</v>
      </c>
      <c r="B217" s="1">
        <v>45427</v>
      </c>
      <c r="C217" t="s">
        <v>5</v>
      </c>
      <c r="D217" s="3">
        <v>12738</v>
      </c>
      <c r="E217" s="2">
        <v>0.86653061224489791</v>
      </c>
      <c r="G217" s="2">
        <f>E217+F217</f>
        <v>0.86653061224489791</v>
      </c>
    </row>
    <row r="218" spans="1:7" x14ac:dyDescent="0.2">
      <c r="A218" t="s">
        <v>33</v>
      </c>
      <c r="B218" s="1">
        <v>45437</v>
      </c>
      <c r="C218" t="s">
        <v>13</v>
      </c>
      <c r="D218" s="3">
        <v>13090</v>
      </c>
      <c r="E218" s="2">
        <v>0.89047619047619042</v>
      </c>
      <c r="G218" s="2">
        <f>E218+F218</f>
        <v>0.89047619047619042</v>
      </c>
    </row>
    <row r="219" spans="1:7" x14ac:dyDescent="0.2">
      <c r="A219" t="s">
        <v>33</v>
      </c>
      <c r="B219" s="1">
        <v>45531</v>
      </c>
      <c r="C219" t="s">
        <v>11</v>
      </c>
      <c r="D219" s="5">
        <v>14031</v>
      </c>
      <c r="E219" s="2">
        <v>0.95448979591836736</v>
      </c>
      <c r="G219" s="2">
        <f>E219+F219</f>
        <v>0.95448979591836736</v>
      </c>
    </row>
    <row r="220" spans="1:7" x14ac:dyDescent="0.2">
      <c r="A220" t="s">
        <v>33</v>
      </c>
      <c r="B220" s="1">
        <v>45551</v>
      </c>
      <c r="C220" t="s">
        <v>16</v>
      </c>
      <c r="D220" s="5">
        <v>13073</v>
      </c>
      <c r="E220" s="2">
        <v>0.88931972789115643</v>
      </c>
      <c r="G220" s="2">
        <f>E220+F220</f>
        <v>0.88931972789115643</v>
      </c>
    </row>
    <row r="221" spans="1:7" x14ac:dyDescent="0.2">
      <c r="A221" t="s">
        <v>33</v>
      </c>
      <c r="B221" s="1">
        <v>45557</v>
      </c>
      <c r="C221" t="s">
        <v>2</v>
      </c>
      <c r="D221" s="5">
        <v>13646</v>
      </c>
      <c r="E221" s="2">
        <v>0.92829931972789115</v>
      </c>
      <c r="G221" s="2">
        <f>E221+F221</f>
        <v>0.92829931972789115</v>
      </c>
    </row>
    <row r="222" spans="1:7" x14ac:dyDescent="0.2">
      <c r="A222" t="s">
        <v>33</v>
      </c>
      <c r="B222" s="1">
        <v>45563</v>
      </c>
      <c r="C222" t="s">
        <v>17</v>
      </c>
      <c r="D222" s="5">
        <v>13186</v>
      </c>
      <c r="E222" s="2">
        <v>0.89700680272108846</v>
      </c>
      <c r="G222" s="2">
        <f>E222+F222</f>
        <v>0.89700680272108846</v>
      </c>
    </row>
    <row r="223" spans="1:7" x14ac:dyDescent="0.2">
      <c r="A223" t="s">
        <v>33</v>
      </c>
      <c r="B223" s="1">
        <v>45591</v>
      </c>
      <c r="C223" t="s">
        <v>19</v>
      </c>
      <c r="D223" s="5">
        <v>13010</v>
      </c>
      <c r="E223" s="2">
        <v>0.8850340136054422</v>
      </c>
      <c r="G223" s="2">
        <f>E223+F223</f>
        <v>0.8850340136054422</v>
      </c>
    </row>
    <row r="224" spans="1:7" x14ac:dyDescent="0.2">
      <c r="A224" t="s">
        <v>33</v>
      </c>
      <c r="B224" s="1">
        <v>45604</v>
      </c>
      <c r="C224" t="s">
        <v>10</v>
      </c>
      <c r="D224" s="5">
        <v>12978</v>
      </c>
      <c r="E224" s="2">
        <v>0.8828571428571429</v>
      </c>
      <c r="G224" s="2">
        <f>E224+F224</f>
        <v>0.8828571428571429</v>
      </c>
    </row>
    <row r="225" spans="1:7" x14ac:dyDescent="0.2">
      <c r="A225" t="s">
        <v>33</v>
      </c>
      <c r="B225" s="1">
        <v>45627</v>
      </c>
      <c r="C225" t="s">
        <v>13</v>
      </c>
      <c r="D225" s="5">
        <v>13639</v>
      </c>
      <c r="E225" s="2">
        <v>0.92782312925170063</v>
      </c>
      <c r="G225" s="2">
        <f>E225+F225</f>
        <v>0.92782312925170063</v>
      </c>
    </row>
    <row r="226" spans="1:7" x14ac:dyDescent="0.2">
      <c r="A226" t="s">
        <v>33</v>
      </c>
      <c r="B226" s="1">
        <v>45640</v>
      </c>
      <c r="C226" t="s">
        <v>29</v>
      </c>
      <c r="D226" s="5">
        <v>14168</v>
      </c>
      <c r="E226" s="2">
        <v>0.96380952380952378</v>
      </c>
      <c r="G226" s="2">
        <f>E226+F226</f>
        <v>0.96380952380952378</v>
      </c>
    </row>
    <row r="227" spans="1:7" x14ac:dyDescent="0.2">
      <c r="A227" t="s">
        <v>43</v>
      </c>
      <c r="B227" s="1">
        <v>45301</v>
      </c>
      <c r="C227" t="s">
        <v>69</v>
      </c>
      <c r="D227">
        <v>6000</v>
      </c>
      <c r="E227" s="2">
        <f>D227/12500</f>
        <v>0.48</v>
      </c>
      <c r="G227" s="2">
        <f>E227+F227</f>
        <v>0.48</v>
      </c>
    </row>
    <row r="228" spans="1:7" x14ac:dyDescent="0.2">
      <c r="A228" t="s">
        <v>43</v>
      </c>
      <c r="B228" s="1">
        <v>45345</v>
      </c>
      <c r="C228" t="s">
        <v>44</v>
      </c>
      <c r="D228" s="3">
        <v>6000</v>
      </c>
      <c r="E228" s="2">
        <f>D228/12500</f>
        <v>0.48</v>
      </c>
      <c r="G228" s="2">
        <f>E228+F228</f>
        <v>0.48</v>
      </c>
    </row>
    <row r="229" spans="1:7" x14ac:dyDescent="0.2">
      <c r="A229" t="s">
        <v>43</v>
      </c>
      <c r="B229" s="1">
        <v>45346</v>
      </c>
      <c r="C229" t="s">
        <v>44</v>
      </c>
      <c r="D229" s="3">
        <v>6000</v>
      </c>
      <c r="E229" s="2">
        <f>D229/12500</f>
        <v>0.48</v>
      </c>
      <c r="G229" s="2">
        <f>E229+F229</f>
        <v>0.48</v>
      </c>
    </row>
    <row r="230" spans="1:7" x14ac:dyDescent="0.2">
      <c r="A230" t="s">
        <v>43</v>
      </c>
      <c r="B230" s="1">
        <v>45347</v>
      </c>
      <c r="C230" t="s">
        <v>44</v>
      </c>
      <c r="D230" s="3">
        <v>6000</v>
      </c>
      <c r="E230" s="2">
        <f>D230/12500</f>
        <v>0.48</v>
      </c>
      <c r="G230" s="2">
        <f>E230+F230</f>
        <v>0.48</v>
      </c>
    </row>
    <row r="231" spans="1:7" x14ac:dyDescent="0.2">
      <c r="A231" t="s">
        <v>43</v>
      </c>
      <c r="B231" s="1">
        <v>45409</v>
      </c>
      <c r="C231" t="s">
        <v>70</v>
      </c>
      <c r="D231">
        <v>7000</v>
      </c>
      <c r="E231" s="2">
        <f>D231/12500</f>
        <v>0.56000000000000005</v>
      </c>
      <c r="G231" s="2">
        <f>E231+F231</f>
        <v>0.56000000000000005</v>
      </c>
    </row>
    <row r="232" spans="1:7" x14ac:dyDescent="0.2">
      <c r="A232" t="s">
        <v>43</v>
      </c>
      <c r="B232" s="1">
        <v>45437</v>
      </c>
      <c r="C232" t="s">
        <v>75</v>
      </c>
      <c r="D232">
        <v>9000</v>
      </c>
      <c r="E232" s="2">
        <f>D232/12500</f>
        <v>0.72</v>
      </c>
      <c r="G232" s="2">
        <f>E232+F232</f>
        <v>0.72</v>
      </c>
    </row>
    <row r="233" spans="1:7" x14ac:dyDescent="0.2">
      <c r="A233" t="s">
        <v>43</v>
      </c>
      <c r="B233" s="1">
        <v>45571</v>
      </c>
      <c r="C233" t="s">
        <v>71</v>
      </c>
      <c r="D233" s="6">
        <v>9000</v>
      </c>
      <c r="E233" s="2">
        <f>D233/12500</f>
        <v>0.72</v>
      </c>
      <c r="G233" s="2">
        <f>E233+F233</f>
        <v>0.72</v>
      </c>
    </row>
    <row r="234" spans="1:7" x14ac:dyDescent="0.2">
      <c r="A234" t="s">
        <v>43</v>
      </c>
      <c r="B234" s="1">
        <v>45591</v>
      </c>
      <c r="C234" t="s">
        <v>72</v>
      </c>
      <c r="D234" s="6">
        <v>8000</v>
      </c>
      <c r="E234" s="2">
        <f>D234/12500</f>
        <v>0.64</v>
      </c>
      <c r="G234" s="2">
        <f>E234+F234</f>
        <v>0.64</v>
      </c>
    </row>
    <row r="235" spans="1:7" x14ac:dyDescent="0.2">
      <c r="A235" t="s">
        <v>43</v>
      </c>
      <c r="B235" s="1">
        <v>45606</v>
      </c>
      <c r="C235" t="s">
        <v>73</v>
      </c>
      <c r="D235" s="6">
        <v>11000</v>
      </c>
      <c r="E235" s="2">
        <f>D235/12500</f>
        <v>0.88</v>
      </c>
      <c r="G235" s="2">
        <f>E235+F235</f>
        <v>0.88</v>
      </c>
    </row>
    <row r="236" spans="1:7" x14ac:dyDescent="0.2">
      <c r="A236" t="s">
        <v>43</v>
      </c>
      <c r="B236" s="1">
        <v>45620</v>
      </c>
      <c r="C236" t="s">
        <v>74</v>
      </c>
      <c r="D236" s="6">
        <v>12500</v>
      </c>
      <c r="E236" s="2">
        <f>D236/12500</f>
        <v>1</v>
      </c>
      <c r="G236" s="2">
        <f>E236+F236</f>
        <v>1</v>
      </c>
    </row>
    <row r="237" spans="1:7" x14ac:dyDescent="0.2">
      <c r="A237" t="s">
        <v>43</v>
      </c>
      <c r="B237" s="1">
        <v>45627</v>
      </c>
      <c r="C237" t="s">
        <v>78</v>
      </c>
      <c r="D237" s="6">
        <v>10500</v>
      </c>
      <c r="E237" s="2">
        <f>D237/12500</f>
        <v>0.84</v>
      </c>
      <c r="G237" s="2">
        <f>E237+F237</f>
        <v>0.84</v>
      </c>
    </row>
    <row r="238" spans="1:7" x14ac:dyDescent="0.2">
      <c r="A238" t="s">
        <v>43</v>
      </c>
      <c r="B238" s="1">
        <v>45641</v>
      </c>
      <c r="C238" t="s">
        <v>77</v>
      </c>
      <c r="D238" s="6">
        <v>4000</v>
      </c>
      <c r="E238" s="2">
        <f>D238/12500</f>
        <v>0.32</v>
      </c>
      <c r="G238" s="2">
        <f>E238+F238</f>
        <v>0.32</v>
      </c>
    </row>
    <row r="239" spans="1:7" x14ac:dyDescent="0.2">
      <c r="A239" t="s">
        <v>43</v>
      </c>
      <c r="B239" s="1">
        <v>45647</v>
      </c>
      <c r="C239" t="s">
        <v>76</v>
      </c>
      <c r="D239" s="6">
        <v>10000</v>
      </c>
      <c r="E239" s="2">
        <f>D239/12500</f>
        <v>0.8</v>
      </c>
      <c r="G239" s="2">
        <f>E239+F239</f>
        <v>0.8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D418-24CB-D741-83DE-93A18B97A782}">
  <dimension ref="A1:C327"/>
  <sheetViews>
    <sheetView tabSelected="1" workbookViewId="0">
      <selection activeCell="D6" sqref="D6"/>
    </sheetView>
  </sheetViews>
  <sheetFormatPr baseColWidth="10" defaultRowHeight="16" x14ac:dyDescent="0.2"/>
  <cols>
    <col min="1" max="1" width="7.5" bestFit="1" customWidth="1"/>
    <col min="3" max="3" width="6.83203125" bestFit="1" customWidth="1"/>
  </cols>
  <sheetData>
    <row r="1" spans="1:3" x14ac:dyDescent="0.2">
      <c r="A1" t="s">
        <v>109</v>
      </c>
      <c r="B1" t="s">
        <v>110</v>
      </c>
      <c r="C1" t="s">
        <v>111</v>
      </c>
    </row>
    <row r="2" spans="1:3" x14ac:dyDescent="0.2">
      <c r="A2">
        <v>1006</v>
      </c>
      <c r="B2" s="7">
        <v>45294</v>
      </c>
      <c r="C2" s="2">
        <v>0.85169411764705882</v>
      </c>
    </row>
    <row r="3" spans="1:3" x14ac:dyDescent="0.2">
      <c r="A3">
        <v>1006</v>
      </c>
      <c r="B3" s="7">
        <v>45312</v>
      </c>
      <c r="C3" s="2">
        <v>0.84757647058823526</v>
      </c>
    </row>
    <row r="4" spans="1:3" x14ac:dyDescent="0.2">
      <c r="A4">
        <v>1006</v>
      </c>
      <c r="B4" s="7">
        <v>45326</v>
      </c>
      <c r="C4" s="2">
        <v>0.90272941176470589</v>
      </c>
    </row>
    <row r="5" spans="1:3" x14ac:dyDescent="0.2">
      <c r="A5">
        <v>1006</v>
      </c>
      <c r="B5" s="7">
        <v>45332</v>
      </c>
      <c r="C5" s="2">
        <v>0.90100000000000002</v>
      </c>
    </row>
    <row r="6" spans="1:3" x14ac:dyDescent="0.2">
      <c r="A6">
        <v>1006</v>
      </c>
      <c r="B6" s="7">
        <v>45347</v>
      </c>
      <c r="C6" s="2">
        <v>0.88198823529411763</v>
      </c>
    </row>
    <row r="7" spans="1:3" x14ac:dyDescent="0.2">
      <c r="A7">
        <v>1006</v>
      </c>
      <c r="B7" s="7">
        <v>45357</v>
      </c>
      <c r="C7" s="2">
        <v>0.89559999999999995</v>
      </c>
    </row>
    <row r="8" spans="1:3" x14ac:dyDescent="0.2">
      <c r="A8">
        <v>1006</v>
      </c>
      <c r="B8" s="7">
        <v>45361</v>
      </c>
      <c r="C8" s="2">
        <v>0.86639999999999995</v>
      </c>
    </row>
    <row r="9" spans="1:3" x14ac:dyDescent="0.2">
      <c r="A9">
        <v>1006</v>
      </c>
      <c r="B9" s="7">
        <v>45382</v>
      </c>
      <c r="C9" s="2">
        <v>0.85871764705882347</v>
      </c>
    </row>
    <row r="10" spans="1:3" x14ac:dyDescent="0.2">
      <c r="A10">
        <v>1006</v>
      </c>
      <c r="B10" s="7">
        <v>45391</v>
      </c>
      <c r="C10" s="2">
        <v>0.90211764705882358</v>
      </c>
    </row>
    <row r="11" spans="1:3" x14ac:dyDescent="0.2">
      <c r="A11">
        <v>1006</v>
      </c>
      <c r="B11" s="7">
        <v>45403</v>
      </c>
      <c r="C11" s="2">
        <v>0.99742352941176471</v>
      </c>
    </row>
    <row r="12" spans="1:3" x14ac:dyDescent="0.2">
      <c r="A12">
        <v>1006</v>
      </c>
      <c r="B12" s="7">
        <v>45408</v>
      </c>
      <c r="C12" s="2">
        <v>0.29411764705882354</v>
      </c>
    </row>
    <row r="13" spans="1:3" x14ac:dyDescent="0.2">
      <c r="A13">
        <v>1006</v>
      </c>
      <c r="B13" s="7">
        <v>45416</v>
      </c>
      <c r="C13" s="2">
        <v>0.8547529411764706</v>
      </c>
    </row>
    <row r="14" spans="1:3" x14ac:dyDescent="0.2">
      <c r="A14">
        <v>1006</v>
      </c>
      <c r="B14" s="7">
        <v>45420</v>
      </c>
      <c r="C14" s="2">
        <v>1.0009294117647058</v>
      </c>
    </row>
    <row r="15" spans="1:3" x14ac:dyDescent="0.2">
      <c r="A15">
        <v>1006</v>
      </c>
      <c r="B15" s="7">
        <v>45422</v>
      </c>
      <c r="C15" s="2">
        <v>0.29411764705882354</v>
      </c>
    </row>
    <row r="16" spans="1:3" x14ac:dyDescent="0.2">
      <c r="A16">
        <v>1006</v>
      </c>
      <c r="B16" s="7">
        <v>45423</v>
      </c>
      <c r="C16" s="2">
        <v>0.29411764705882354</v>
      </c>
    </row>
    <row r="17" spans="1:3" x14ac:dyDescent="0.2">
      <c r="A17">
        <v>1006</v>
      </c>
      <c r="B17" s="7">
        <v>45424</v>
      </c>
      <c r="C17" s="2">
        <v>0.29411764705882354</v>
      </c>
    </row>
    <row r="18" spans="1:3" x14ac:dyDescent="0.2">
      <c r="A18">
        <v>1006</v>
      </c>
      <c r="B18" s="7">
        <v>45426</v>
      </c>
      <c r="C18" s="2">
        <v>0.81122352941176468</v>
      </c>
    </row>
    <row r="19" spans="1:3" x14ac:dyDescent="0.2">
      <c r="A19">
        <v>1006</v>
      </c>
      <c r="B19" s="7">
        <v>45430</v>
      </c>
      <c r="C19" s="2">
        <v>0.6470588235294118</v>
      </c>
    </row>
    <row r="20" spans="1:3" x14ac:dyDescent="0.2">
      <c r="A20">
        <v>1006</v>
      </c>
      <c r="B20" s="7">
        <v>45437</v>
      </c>
      <c r="C20" s="2">
        <v>0.86604705882352939</v>
      </c>
    </row>
    <row r="21" spans="1:3" x14ac:dyDescent="0.2">
      <c r="A21">
        <v>1006</v>
      </c>
      <c r="B21" s="7">
        <v>45441</v>
      </c>
      <c r="C21" s="2">
        <v>1.0035294117647058</v>
      </c>
    </row>
    <row r="22" spans="1:3" x14ac:dyDescent="0.2">
      <c r="A22">
        <v>1006</v>
      </c>
      <c r="B22" s="7">
        <v>45442</v>
      </c>
      <c r="C22" s="2">
        <v>1.0035294117647058</v>
      </c>
    </row>
    <row r="23" spans="1:3" x14ac:dyDescent="0.2">
      <c r="A23">
        <v>1006</v>
      </c>
      <c r="B23" s="7">
        <v>45451</v>
      </c>
      <c r="C23" s="2">
        <v>0.6470588235294118</v>
      </c>
    </row>
    <row r="24" spans="1:3" x14ac:dyDescent="0.2">
      <c r="A24">
        <v>1006</v>
      </c>
      <c r="B24" s="7">
        <v>45472</v>
      </c>
      <c r="C24" s="2">
        <v>0.76470588235294112</v>
      </c>
    </row>
    <row r="25" spans="1:3" x14ac:dyDescent="0.2">
      <c r="A25">
        <v>1006</v>
      </c>
      <c r="B25" s="7">
        <v>45479</v>
      </c>
      <c r="C25" s="2">
        <v>0.58823529411764708</v>
      </c>
    </row>
    <row r="26" spans="1:3" x14ac:dyDescent="0.2">
      <c r="A26">
        <v>1006</v>
      </c>
      <c r="B26" s="7">
        <v>45480</v>
      </c>
      <c r="C26" s="2">
        <v>0.58823529411764708</v>
      </c>
    </row>
    <row r="27" spans="1:3" x14ac:dyDescent="0.2">
      <c r="A27">
        <v>1006</v>
      </c>
      <c r="B27" s="7">
        <v>45486</v>
      </c>
      <c r="C27" s="2">
        <v>0.92114117647058824</v>
      </c>
    </row>
    <row r="28" spans="1:3" x14ac:dyDescent="0.2">
      <c r="A28">
        <v>1006</v>
      </c>
      <c r="B28" s="7">
        <v>45493</v>
      </c>
      <c r="C28" s="2">
        <v>0.82352941176470584</v>
      </c>
    </row>
    <row r="29" spans="1:3" x14ac:dyDescent="0.2">
      <c r="A29">
        <v>1006</v>
      </c>
      <c r="B29" s="7">
        <v>45494</v>
      </c>
      <c r="C29" s="2">
        <v>0.70588235294117652</v>
      </c>
    </row>
    <row r="30" spans="1:3" x14ac:dyDescent="0.2">
      <c r="A30">
        <v>1006</v>
      </c>
      <c r="B30" s="7">
        <v>45495</v>
      </c>
      <c r="C30" s="2">
        <v>0.70588235294117652</v>
      </c>
    </row>
    <row r="31" spans="1:3" x14ac:dyDescent="0.2">
      <c r="A31">
        <v>1006</v>
      </c>
      <c r="B31" s="7">
        <v>45496</v>
      </c>
      <c r="C31" s="2">
        <v>0.70588235294117652</v>
      </c>
    </row>
    <row r="32" spans="1:3" x14ac:dyDescent="0.2">
      <c r="A32">
        <v>1006</v>
      </c>
      <c r="B32" s="7">
        <v>45529</v>
      </c>
      <c r="C32" s="2">
        <v>0.82562352941176476</v>
      </c>
    </row>
    <row r="33" spans="1:3" x14ac:dyDescent="0.2">
      <c r="A33">
        <v>1006</v>
      </c>
      <c r="B33" s="7">
        <v>45536</v>
      </c>
      <c r="C33" s="2">
        <v>0.85967058823529408</v>
      </c>
    </row>
    <row r="34" spans="1:3" x14ac:dyDescent="0.2">
      <c r="A34">
        <v>1006</v>
      </c>
      <c r="B34" s="7">
        <v>45542</v>
      </c>
      <c r="C34" s="2">
        <v>0.70588235294117652</v>
      </c>
    </row>
    <row r="35" spans="1:3" x14ac:dyDescent="0.2">
      <c r="A35">
        <v>1006</v>
      </c>
      <c r="B35" s="7">
        <v>45543</v>
      </c>
      <c r="C35" s="2">
        <v>0.70588235294117652</v>
      </c>
    </row>
    <row r="36" spans="1:3" x14ac:dyDescent="0.2">
      <c r="A36">
        <v>1006</v>
      </c>
      <c r="B36" s="7">
        <v>45552</v>
      </c>
      <c r="C36" s="2">
        <v>0.83868235294117643</v>
      </c>
    </row>
    <row r="37" spans="1:3" x14ac:dyDescent="0.2">
      <c r="A37">
        <v>1006</v>
      </c>
      <c r="B37" s="7">
        <v>45556</v>
      </c>
      <c r="C37" s="2">
        <v>0.20334117647058825</v>
      </c>
    </row>
    <row r="38" spans="1:3" x14ac:dyDescent="0.2">
      <c r="A38">
        <v>1006</v>
      </c>
      <c r="B38" s="7">
        <v>45559</v>
      </c>
      <c r="C38" s="2">
        <v>0.79388235294117648</v>
      </c>
    </row>
    <row r="39" spans="1:3" x14ac:dyDescent="0.2">
      <c r="A39">
        <v>1006</v>
      </c>
      <c r="B39" s="7">
        <v>45570</v>
      </c>
      <c r="C39" s="2">
        <v>0.86872941176470586</v>
      </c>
    </row>
    <row r="40" spans="1:3" x14ac:dyDescent="0.2">
      <c r="A40">
        <v>1006</v>
      </c>
      <c r="B40" s="7">
        <v>45587</v>
      </c>
      <c r="C40" s="2">
        <v>0.8781411764705882</v>
      </c>
    </row>
    <row r="41" spans="1:3" x14ac:dyDescent="0.2">
      <c r="A41">
        <v>1006</v>
      </c>
      <c r="B41" s="7">
        <v>45591</v>
      </c>
      <c r="C41" s="2">
        <v>0.91990588235294113</v>
      </c>
    </row>
    <row r="42" spans="1:3" x14ac:dyDescent="0.2">
      <c r="A42">
        <v>1006</v>
      </c>
      <c r="B42" s="7">
        <v>45601</v>
      </c>
      <c r="C42" s="2">
        <v>0.88895294117647061</v>
      </c>
    </row>
    <row r="43" spans="1:3" x14ac:dyDescent="0.2">
      <c r="A43">
        <v>1006</v>
      </c>
      <c r="B43" s="7">
        <v>45605</v>
      </c>
      <c r="C43" s="2">
        <v>0.85249411764705885</v>
      </c>
    </row>
    <row r="44" spans="1:3" x14ac:dyDescent="0.2">
      <c r="A44">
        <v>1006</v>
      </c>
      <c r="B44" s="7">
        <v>45627</v>
      </c>
      <c r="C44" s="2">
        <v>0.87460000000000004</v>
      </c>
    </row>
    <row r="45" spans="1:3" x14ac:dyDescent="0.2">
      <c r="A45">
        <v>1006</v>
      </c>
      <c r="B45" s="7">
        <v>45648</v>
      </c>
      <c r="C45" s="2">
        <v>0.88502352941176465</v>
      </c>
    </row>
    <row r="46" spans="1:3" x14ac:dyDescent="0.2">
      <c r="A46">
        <v>1005</v>
      </c>
      <c r="B46" s="7">
        <v>45294</v>
      </c>
      <c r="C46" s="2">
        <v>0.85169411764705882</v>
      </c>
    </row>
    <row r="47" spans="1:3" x14ac:dyDescent="0.2">
      <c r="A47">
        <v>1005</v>
      </c>
      <c r="B47" s="7">
        <v>45312</v>
      </c>
      <c r="C47" s="2">
        <v>0.84757647058823526</v>
      </c>
    </row>
    <row r="48" spans="1:3" x14ac:dyDescent="0.2">
      <c r="A48">
        <v>1005</v>
      </c>
      <c r="B48" s="7">
        <v>45326</v>
      </c>
      <c r="C48" s="2">
        <v>0.90272941176470589</v>
      </c>
    </row>
    <row r="49" spans="1:3" x14ac:dyDescent="0.2">
      <c r="A49">
        <v>1005</v>
      </c>
      <c r="B49" s="7">
        <v>45332</v>
      </c>
      <c r="C49" s="2">
        <v>0.90100000000000002</v>
      </c>
    </row>
    <row r="50" spans="1:3" x14ac:dyDescent="0.2">
      <c r="A50">
        <v>1005</v>
      </c>
      <c r="B50" s="7">
        <v>45347</v>
      </c>
      <c r="C50" s="2">
        <v>0.88198823529411763</v>
      </c>
    </row>
    <row r="51" spans="1:3" x14ac:dyDescent="0.2">
      <c r="A51">
        <v>1005</v>
      </c>
      <c r="B51" s="7">
        <v>45357</v>
      </c>
      <c r="C51" s="2">
        <v>0.89559999999999995</v>
      </c>
    </row>
    <row r="52" spans="1:3" x14ac:dyDescent="0.2">
      <c r="A52">
        <v>1005</v>
      </c>
      <c r="B52" s="7">
        <v>45361</v>
      </c>
      <c r="C52" s="2">
        <v>0.86639999999999995</v>
      </c>
    </row>
    <row r="53" spans="1:3" x14ac:dyDescent="0.2">
      <c r="A53">
        <v>1005</v>
      </c>
      <c r="B53" s="7">
        <v>45382</v>
      </c>
      <c r="C53" s="2">
        <v>0.85871764705882347</v>
      </c>
    </row>
    <row r="54" spans="1:3" x14ac:dyDescent="0.2">
      <c r="A54">
        <v>1005</v>
      </c>
      <c r="B54" s="7">
        <v>45391</v>
      </c>
      <c r="C54" s="2">
        <v>0.90211764705882358</v>
      </c>
    </row>
    <row r="55" spans="1:3" x14ac:dyDescent="0.2">
      <c r="A55">
        <v>1005</v>
      </c>
      <c r="B55" s="7">
        <v>45403</v>
      </c>
      <c r="C55" s="2">
        <v>0.99742352941176471</v>
      </c>
    </row>
    <row r="56" spans="1:3" x14ac:dyDescent="0.2">
      <c r="A56">
        <v>1005</v>
      </c>
      <c r="B56" s="7">
        <v>45408</v>
      </c>
      <c r="C56" s="2">
        <v>0.29411764705882354</v>
      </c>
    </row>
    <row r="57" spans="1:3" x14ac:dyDescent="0.2">
      <c r="A57">
        <v>1005</v>
      </c>
      <c r="B57" s="7">
        <v>45416</v>
      </c>
      <c r="C57" s="2">
        <v>0.8547529411764706</v>
      </c>
    </row>
    <row r="58" spans="1:3" x14ac:dyDescent="0.2">
      <c r="A58">
        <v>1005</v>
      </c>
      <c r="B58" s="7">
        <v>45420</v>
      </c>
      <c r="C58" s="2">
        <v>1.0009294117647058</v>
      </c>
    </row>
    <row r="59" spans="1:3" x14ac:dyDescent="0.2">
      <c r="A59">
        <v>1005</v>
      </c>
      <c r="B59" s="7">
        <v>45422</v>
      </c>
      <c r="C59" s="2">
        <v>0.29411764705882354</v>
      </c>
    </row>
    <row r="60" spans="1:3" x14ac:dyDescent="0.2">
      <c r="A60">
        <v>1005</v>
      </c>
      <c r="B60" s="7">
        <v>45423</v>
      </c>
      <c r="C60" s="2">
        <v>0.29411764705882354</v>
      </c>
    </row>
    <row r="61" spans="1:3" x14ac:dyDescent="0.2">
      <c r="A61">
        <v>1005</v>
      </c>
      <c r="B61" s="7">
        <v>45424</v>
      </c>
      <c r="C61" s="2">
        <v>0.29411764705882354</v>
      </c>
    </row>
    <row r="62" spans="1:3" x14ac:dyDescent="0.2">
      <c r="A62">
        <v>1005</v>
      </c>
      <c r="B62" s="7">
        <v>45426</v>
      </c>
      <c r="C62" s="2">
        <v>0.81122352941176468</v>
      </c>
    </row>
    <row r="63" spans="1:3" x14ac:dyDescent="0.2">
      <c r="A63">
        <v>1005</v>
      </c>
      <c r="B63" s="7">
        <v>45430</v>
      </c>
      <c r="C63" s="2">
        <v>0.6470588235294118</v>
      </c>
    </row>
    <row r="64" spans="1:3" x14ac:dyDescent="0.2">
      <c r="A64">
        <v>1005</v>
      </c>
      <c r="B64" s="7">
        <v>45437</v>
      </c>
      <c r="C64" s="2">
        <v>0.86604705882352939</v>
      </c>
    </row>
    <row r="65" spans="1:3" x14ac:dyDescent="0.2">
      <c r="A65">
        <v>1005</v>
      </c>
      <c r="B65" s="7">
        <v>45441</v>
      </c>
      <c r="C65" s="2">
        <v>1.0035294117647058</v>
      </c>
    </row>
    <row r="66" spans="1:3" x14ac:dyDescent="0.2">
      <c r="A66">
        <v>1005</v>
      </c>
      <c r="B66" s="7">
        <v>45442</v>
      </c>
      <c r="C66" s="2">
        <v>1.0035294117647058</v>
      </c>
    </row>
    <row r="67" spans="1:3" x14ac:dyDescent="0.2">
      <c r="A67">
        <v>1005</v>
      </c>
      <c r="B67" s="7">
        <v>45451</v>
      </c>
      <c r="C67" s="2">
        <v>0.6470588235294118</v>
      </c>
    </row>
    <row r="68" spans="1:3" x14ac:dyDescent="0.2">
      <c r="A68">
        <v>1005</v>
      </c>
      <c r="B68" s="7">
        <v>45472</v>
      </c>
      <c r="C68" s="2">
        <v>0.76470588235294112</v>
      </c>
    </row>
    <row r="69" spans="1:3" x14ac:dyDescent="0.2">
      <c r="A69">
        <v>1005</v>
      </c>
      <c r="B69" s="7">
        <v>45479</v>
      </c>
      <c r="C69" s="2">
        <v>0.58823529411764708</v>
      </c>
    </row>
    <row r="70" spans="1:3" x14ac:dyDescent="0.2">
      <c r="A70">
        <v>1005</v>
      </c>
      <c r="B70" s="7">
        <v>45480</v>
      </c>
      <c r="C70" s="2">
        <v>0.58823529411764708</v>
      </c>
    </row>
    <row r="71" spans="1:3" x14ac:dyDescent="0.2">
      <c r="A71">
        <v>1005</v>
      </c>
      <c r="B71" s="7">
        <v>45486</v>
      </c>
      <c r="C71" s="2">
        <v>0.92114117647058824</v>
      </c>
    </row>
    <row r="72" spans="1:3" x14ac:dyDescent="0.2">
      <c r="A72">
        <v>1005</v>
      </c>
      <c r="B72" s="7">
        <v>45493</v>
      </c>
      <c r="C72" s="2">
        <v>0.82352941176470584</v>
      </c>
    </row>
    <row r="73" spans="1:3" x14ac:dyDescent="0.2">
      <c r="A73">
        <v>1005</v>
      </c>
      <c r="B73" s="7">
        <v>45494</v>
      </c>
      <c r="C73" s="2">
        <v>0.70588235294117652</v>
      </c>
    </row>
    <row r="74" spans="1:3" x14ac:dyDescent="0.2">
      <c r="A74">
        <v>1005</v>
      </c>
      <c r="B74" s="7">
        <v>45495</v>
      </c>
      <c r="C74" s="2">
        <v>0.70588235294117652</v>
      </c>
    </row>
    <row r="75" spans="1:3" x14ac:dyDescent="0.2">
      <c r="A75">
        <v>1005</v>
      </c>
      <c r="B75" s="7">
        <v>45496</v>
      </c>
      <c r="C75" s="2">
        <v>0.70588235294117652</v>
      </c>
    </row>
    <row r="76" spans="1:3" x14ac:dyDescent="0.2">
      <c r="A76">
        <v>1005</v>
      </c>
      <c r="B76" s="7">
        <v>45529</v>
      </c>
      <c r="C76" s="2">
        <v>0.82562352941176476</v>
      </c>
    </row>
    <row r="77" spans="1:3" x14ac:dyDescent="0.2">
      <c r="A77">
        <v>1005</v>
      </c>
      <c r="B77" s="7">
        <v>45536</v>
      </c>
      <c r="C77" s="2">
        <v>0.85967058823529408</v>
      </c>
    </row>
    <row r="78" spans="1:3" x14ac:dyDescent="0.2">
      <c r="A78">
        <v>1005</v>
      </c>
      <c r="B78" s="7">
        <v>45542</v>
      </c>
      <c r="C78" s="2">
        <v>0.70588235294117652</v>
      </c>
    </row>
    <row r="79" spans="1:3" x14ac:dyDescent="0.2">
      <c r="A79">
        <v>1005</v>
      </c>
      <c r="B79" s="7">
        <v>45543</v>
      </c>
      <c r="C79" s="2">
        <v>0.70588235294117652</v>
      </c>
    </row>
    <row r="80" spans="1:3" x14ac:dyDescent="0.2">
      <c r="A80">
        <v>1005</v>
      </c>
      <c r="B80" s="7">
        <v>45552</v>
      </c>
      <c r="C80" s="2">
        <v>0.83868235294117643</v>
      </c>
    </row>
    <row r="81" spans="1:3" x14ac:dyDescent="0.2">
      <c r="A81">
        <v>1005</v>
      </c>
      <c r="B81" s="7">
        <v>45556</v>
      </c>
      <c r="C81" s="2">
        <v>0.20334117647058825</v>
      </c>
    </row>
    <row r="82" spans="1:3" x14ac:dyDescent="0.2">
      <c r="A82">
        <v>1005</v>
      </c>
      <c r="B82" s="7">
        <v>45559</v>
      </c>
      <c r="C82" s="2">
        <v>0.79388235294117648</v>
      </c>
    </row>
    <row r="83" spans="1:3" x14ac:dyDescent="0.2">
      <c r="A83">
        <v>1005</v>
      </c>
      <c r="B83" s="7">
        <v>45570</v>
      </c>
      <c r="C83" s="2">
        <v>0.86872941176470586</v>
      </c>
    </row>
    <row r="84" spans="1:3" x14ac:dyDescent="0.2">
      <c r="A84">
        <v>1005</v>
      </c>
      <c r="B84" s="7">
        <v>45587</v>
      </c>
      <c r="C84" s="2">
        <v>0.8781411764705882</v>
      </c>
    </row>
    <row r="85" spans="1:3" x14ac:dyDescent="0.2">
      <c r="A85">
        <v>1005</v>
      </c>
      <c r="B85" s="7">
        <v>45591</v>
      </c>
      <c r="C85" s="2">
        <v>0.91990588235294113</v>
      </c>
    </row>
    <row r="86" spans="1:3" x14ac:dyDescent="0.2">
      <c r="A86">
        <v>1005</v>
      </c>
      <c r="B86" s="7">
        <v>45601</v>
      </c>
      <c r="C86" s="2">
        <v>0.88895294117647061</v>
      </c>
    </row>
    <row r="87" spans="1:3" x14ac:dyDescent="0.2">
      <c r="A87">
        <v>1005</v>
      </c>
      <c r="B87" s="7">
        <v>45605</v>
      </c>
      <c r="C87" s="2">
        <v>0.85249411764705885</v>
      </c>
    </row>
    <row r="88" spans="1:3" x14ac:dyDescent="0.2">
      <c r="A88">
        <v>1005</v>
      </c>
      <c r="B88" s="7">
        <v>45627</v>
      </c>
      <c r="C88" s="2">
        <v>0.87460000000000004</v>
      </c>
    </row>
    <row r="89" spans="1:3" x14ac:dyDescent="0.2">
      <c r="A89">
        <v>1005</v>
      </c>
      <c r="B89" s="7">
        <v>45648</v>
      </c>
      <c r="C89" s="2">
        <v>0.88502352941176465</v>
      </c>
    </row>
    <row r="90" spans="1:3" x14ac:dyDescent="0.2">
      <c r="A90">
        <v>805</v>
      </c>
      <c r="B90" s="7">
        <v>45315</v>
      </c>
      <c r="C90" s="2">
        <v>0.5</v>
      </c>
    </row>
    <row r="91" spans="1:3" x14ac:dyDescent="0.2">
      <c r="A91">
        <v>805</v>
      </c>
      <c r="B91" s="7">
        <v>45316</v>
      </c>
      <c r="C91" s="2">
        <v>0.625</v>
      </c>
    </row>
    <row r="92" spans="1:3" x14ac:dyDescent="0.2">
      <c r="A92">
        <v>805</v>
      </c>
      <c r="B92" s="7">
        <v>45317</v>
      </c>
      <c r="C92" s="2">
        <v>0.75</v>
      </c>
    </row>
    <row r="93" spans="1:3" x14ac:dyDescent="0.2">
      <c r="A93">
        <v>805</v>
      </c>
      <c r="B93" s="7">
        <v>45318</v>
      </c>
      <c r="C93" s="2">
        <v>0.75</v>
      </c>
    </row>
    <row r="94" spans="1:3" x14ac:dyDescent="0.2">
      <c r="A94">
        <v>805</v>
      </c>
      <c r="B94" s="7">
        <v>45319</v>
      </c>
      <c r="C94" s="2">
        <v>0.5</v>
      </c>
    </row>
    <row r="95" spans="1:3" x14ac:dyDescent="0.2">
      <c r="A95">
        <v>805</v>
      </c>
      <c r="B95" s="7">
        <v>45328</v>
      </c>
      <c r="C95" s="2">
        <v>0.2</v>
      </c>
    </row>
    <row r="96" spans="1:3" x14ac:dyDescent="0.2">
      <c r="A96">
        <v>805</v>
      </c>
      <c r="B96" s="7">
        <v>45329</v>
      </c>
      <c r="C96" s="2">
        <v>0.2</v>
      </c>
    </row>
    <row r="97" spans="1:3" x14ac:dyDescent="0.2">
      <c r="A97">
        <v>805</v>
      </c>
      <c r="B97" s="7">
        <v>45330</v>
      </c>
      <c r="C97" s="2">
        <v>0.13750000000000001</v>
      </c>
    </row>
    <row r="98" spans="1:3" x14ac:dyDescent="0.2">
      <c r="A98">
        <v>805</v>
      </c>
      <c r="B98" s="7">
        <v>45339</v>
      </c>
      <c r="C98" s="2">
        <v>0.2</v>
      </c>
    </row>
    <row r="99" spans="1:3" x14ac:dyDescent="0.2">
      <c r="A99">
        <v>805</v>
      </c>
      <c r="B99" s="7">
        <v>45340</v>
      </c>
      <c r="C99" s="2">
        <v>0.2</v>
      </c>
    </row>
    <row r="100" spans="1:3" x14ac:dyDescent="0.2">
      <c r="A100">
        <v>805</v>
      </c>
      <c r="B100" s="7">
        <v>45341</v>
      </c>
      <c r="C100" s="2">
        <v>0.2</v>
      </c>
    </row>
    <row r="101" spans="1:3" x14ac:dyDescent="0.2">
      <c r="A101">
        <v>805</v>
      </c>
      <c r="B101" s="7">
        <v>45342</v>
      </c>
      <c r="C101" s="2">
        <v>0.2</v>
      </c>
    </row>
    <row r="102" spans="1:3" x14ac:dyDescent="0.2">
      <c r="A102">
        <v>805</v>
      </c>
      <c r="B102" s="7">
        <v>45349</v>
      </c>
      <c r="C102" s="2">
        <v>0.57499999999999996</v>
      </c>
    </row>
    <row r="103" spans="1:3" x14ac:dyDescent="0.2">
      <c r="A103">
        <v>805</v>
      </c>
      <c r="B103" s="7">
        <v>45350</v>
      </c>
      <c r="C103" s="2">
        <v>0.57499999999999996</v>
      </c>
    </row>
    <row r="104" spans="1:3" x14ac:dyDescent="0.2">
      <c r="A104">
        <v>805</v>
      </c>
      <c r="B104" s="7">
        <v>45351</v>
      </c>
      <c r="C104" s="2">
        <v>0.57499999999999996</v>
      </c>
    </row>
    <row r="105" spans="1:3" x14ac:dyDescent="0.2">
      <c r="A105">
        <v>805</v>
      </c>
      <c r="B105" s="7">
        <v>45352</v>
      </c>
      <c r="C105" s="2">
        <v>0.57499999999999996</v>
      </c>
    </row>
    <row r="106" spans="1:3" x14ac:dyDescent="0.2">
      <c r="A106">
        <v>805</v>
      </c>
      <c r="B106" s="7">
        <v>45357</v>
      </c>
      <c r="C106" s="2">
        <v>0.375</v>
      </c>
    </row>
    <row r="107" spans="1:3" x14ac:dyDescent="0.2">
      <c r="A107">
        <v>805</v>
      </c>
      <c r="B107" s="7">
        <v>45358</v>
      </c>
      <c r="C107" s="2">
        <v>0.375</v>
      </c>
    </row>
    <row r="108" spans="1:3" x14ac:dyDescent="0.2">
      <c r="A108">
        <v>805</v>
      </c>
      <c r="B108" s="7">
        <v>45359</v>
      </c>
      <c r="C108" s="2">
        <v>0.375</v>
      </c>
    </row>
    <row r="109" spans="1:3" x14ac:dyDescent="0.2">
      <c r="A109">
        <v>805</v>
      </c>
      <c r="B109" s="7">
        <v>45360</v>
      </c>
      <c r="C109" s="2">
        <v>0.1875</v>
      </c>
    </row>
    <row r="110" spans="1:3" x14ac:dyDescent="0.2">
      <c r="A110">
        <v>805</v>
      </c>
      <c r="B110" s="7">
        <v>45361</v>
      </c>
      <c r="C110" s="2">
        <v>0.125</v>
      </c>
    </row>
    <row r="111" spans="1:3" x14ac:dyDescent="0.2">
      <c r="A111">
        <v>805</v>
      </c>
      <c r="B111" s="7">
        <v>45362</v>
      </c>
      <c r="C111" s="2">
        <v>6.25E-2</v>
      </c>
    </row>
    <row r="112" spans="1:3" x14ac:dyDescent="0.2">
      <c r="A112">
        <v>805</v>
      </c>
      <c r="B112" s="7">
        <v>45357</v>
      </c>
      <c r="C112" s="2">
        <v>0.125</v>
      </c>
    </row>
    <row r="113" spans="1:3" x14ac:dyDescent="0.2">
      <c r="A113">
        <v>805</v>
      </c>
      <c r="B113" s="7">
        <v>45358</v>
      </c>
      <c r="C113" s="2">
        <v>0.1875</v>
      </c>
    </row>
    <row r="114" spans="1:3" x14ac:dyDescent="0.2">
      <c r="A114">
        <v>805</v>
      </c>
      <c r="B114" s="7">
        <v>45359</v>
      </c>
      <c r="C114" s="2">
        <v>0.25</v>
      </c>
    </row>
    <row r="115" spans="1:3" x14ac:dyDescent="0.2">
      <c r="A115">
        <v>805</v>
      </c>
      <c r="B115" s="7">
        <v>45360</v>
      </c>
      <c r="C115" s="2">
        <v>0.3125</v>
      </c>
    </row>
    <row r="116" spans="1:3" x14ac:dyDescent="0.2">
      <c r="A116">
        <v>805</v>
      </c>
      <c r="B116" s="7">
        <v>45361</v>
      </c>
      <c r="C116" s="2">
        <v>0.3125</v>
      </c>
    </row>
    <row r="117" spans="1:3" x14ac:dyDescent="0.2">
      <c r="A117">
        <v>805</v>
      </c>
      <c r="B117" s="7">
        <v>45365</v>
      </c>
      <c r="C117" s="2">
        <v>0.1125</v>
      </c>
    </row>
    <row r="118" spans="1:3" x14ac:dyDescent="0.2">
      <c r="A118">
        <v>805</v>
      </c>
      <c r="B118" s="7">
        <v>45366</v>
      </c>
      <c r="C118" s="2">
        <v>0.1125</v>
      </c>
    </row>
    <row r="119" spans="1:3" x14ac:dyDescent="0.2">
      <c r="A119">
        <v>805</v>
      </c>
      <c r="B119" s="7">
        <v>45367</v>
      </c>
      <c r="C119" s="2">
        <v>0.1125</v>
      </c>
    </row>
    <row r="120" spans="1:3" x14ac:dyDescent="0.2">
      <c r="A120">
        <v>805</v>
      </c>
      <c r="B120" s="7">
        <v>45573</v>
      </c>
      <c r="C120" s="2">
        <v>0.48749999999999999</v>
      </c>
    </row>
    <row r="121" spans="1:3" x14ac:dyDescent="0.2">
      <c r="A121">
        <v>805</v>
      </c>
      <c r="B121" s="7">
        <v>45574</v>
      </c>
      <c r="C121" s="2">
        <v>0.48749999999999999</v>
      </c>
    </row>
    <row r="122" spans="1:3" x14ac:dyDescent="0.2">
      <c r="A122">
        <v>805</v>
      </c>
      <c r="B122" s="7">
        <v>45575</v>
      </c>
      <c r="C122" s="2">
        <v>0.48749999999999999</v>
      </c>
    </row>
    <row r="123" spans="1:3" x14ac:dyDescent="0.2">
      <c r="A123">
        <v>805</v>
      </c>
      <c r="B123" s="7">
        <v>45580</v>
      </c>
      <c r="C123" s="2">
        <v>2.5000000000000001E-2</v>
      </c>
    </row>
    <row r="124" spans="1:3" x14ac:dyDescent="0.2">
      <c r="A124">
        <v>805</v>
      </c>
      <c r="B124" s="7">
        <v>45581</v>
      </c>
      <c r="C124" s="2">
        <v>2.5000000000000001E-2</v>
      </c>
    </row>
    <row r="125" spans="1:3" x14ac:dyDescent="0.2">
      <c r="A125">
        <v>805</v>
      </c>
      <c r="B125" s="7">
        <v>45582</v>
      </c>
      <c r="C125" s="2">
        <v>3.7499999999999999E-2</v>
      </c>
    </row>
    <row r="126" spans="1:3" x14ac:dyDescent="0.2">
      <c r="A126">
        <v>805</v>
      </c>
      <c r="B126" s="7">
        <v>45615</v>
      </c>
      <c r="C126" s="2">
        <v>2.5000000000000001E-2</v>
      </c>
    </row>
    <row r="127" spans="1:3" x14ac:dyDescent="0.2">
      <c r="A127">
        <v>805</v>
      </c>
      <c r="B127" s="7">
        <v>45616</v>
      </c>
      <c r="C127" s="2">
        <v>3.7499999999999999E-2</v>
      </c>
    </row>
    <row r="128" spans="1:3" x14ac:dyDescent="0.2">
      <c r="A128">
        <v>805</v>
      </c>
      <c r="B128" s="7">
        <v>45617</v>
      </c>
      <c r="C128" s="2">
        <v>3.7499999999999999E-2</v>
      </c>
    </row>
    <row r="129" spans="1:3" x14ac:dyDescent="0.2">
      <c r="A129">
        <v>805</v>
      </c>
      <c r="B129" s="7">
        <v>45639</v>
      </c>
      <c r="C129" s="2">
        <v>0.28749999999999998</v>
      </c>
    </row>
    <row r="130" spans="1:3" x14ac:dyDescent="0.2">
      <c r="A130">
        <v>805</v>
      </c>
      <c r="B130" s="7">
        <v>45640</v>
      </c>
      <c r="C130" s="2">
        <v>0.28749999999999998</v>
      </c>
    </row>
    <row r="131" spans="1:3" x14ac:dyDescent="0.2">
      <c r="A131">
        <v>805</v>
      </c>
      <c r="B131" s="7">
        <v>45641</v>
      </c>
      <c r="C131" s="2">
        <v>0.3</v>
      </c>
    </row>
    <row r="132" spans="1:3" x14ac:dyDescent="0.2">
      <c r="A132">
        <v>201</v>
      </c>
      <c r="B132" s="7">
        <v>45331</v>
      </c>
      <c r="C132" s="2">
        <v>0.1306392614527086</v>
      </c>
    </row>
    <row r="133" spans="1:3" x14ac:dyDescent="0.2">
      <c r="A133">
        <v>201</v>
      </c>
      <c r="B133" s="7">
        <v>45338</v>
      </c>
      <c r="C133" s="2">
        <v>0.1306392614527086</v>
      </c>
    </row>
    <row r="134" spans="1:3" x14ac:dyDescent="0.2">
      <c r="A134">
        <v>201</v>
      </c>
      <c r="B134" s="7">
        <v>45352</v>
      </c>
      <c r="C134" s="2">
        <v>0.1306392614527086</v>
      </c>
    </row>
    <row r="135" spans="1:3" x14ac:dyDescent="0.2">
      <c r="A135">
        <v>201</v>
      </c>
      <c r="B135" s="7">
        <v>45353</v>
      </c>
      <c r="C135" s="2">
        <v>0.1306392614527086</v>
      </c>
    </row>
    <row r="136" spans="1:3" x14ac:dyDescent="0.2">
      <c r="A136">
        <v>201</v>
      </c>
      <c r="B136" s="7">
        <v>45367</v>
      </c>
      <c r="C136" s="2">
        <v>8.709284096847239E-2</v>
      </c>
    </row>
    <row r="137" spans="1:3" x14ac:dyDescent="0.2">
      <c r="A137">
        <v>201</v>
      </c>
      <c r="B137" s="7">
        <v>45368</v>
      </c>
      <c r="C137" s="2">
        <v>8.709284096847239E-2</v>
      </c>
    </row>
    <row r="138" spans="1:3" x14ac:dyDescent="0.2">
      <c r="A138">
        <v>201</v>
      </c>
      <c r="B138" s="7">
        <v>45375</v>
      </c>
      <c r="C138" s="2">
        <v>0.6343407071938687</v>
      </c>
    </row>
    <row r="139" spans="1:3" x14ac:dyDescent="0.2">
      <c r="A139">
        <v>201</v>
      </c>
      <c r="B139" s="7">
        <v>45389</v>
      </c>
      <c r="C139" s="2">
        <v>0.32550949311966554</v>
      </c>
    </row>
    <row r="140" spans="1:3" x14ac:dyDescent="0.2">
      <c r="A140">
        <v>201</v>
      </c>
      <c r="B140" s="7">
        <v>45396</v>
      </c>
      <c r="C140" s="2">
        <v>0.30931022469952968</v>
      </c>
    </row>
    <row r="141" spans="1:3" x14ac:dyDescent="0.2">
      <c r="A141">
        <v>201</v>
      </c>
      <c r="B141" s="7">
        <v>45403</v>
      </c>
      <c r="C141" s="2">
        <v>0.33844278000348371</v>
      </c>
    </row>
    <row r="142" spans="1:3" x14ac:dyDescent="0.2">
      <c r="A142">
        <v>201</v>
      </c>
      <c r="B142" s="7">
        <v>45410</v>
      </c>
      <c r="C142" s="2">
        <v>0.58861696568542066</v>
      </c>
    </row>
    <row r="143" spans="1:3" x14ac:dyDescent="0.2">
      <c r="A143">
        <v>201</v>
      </c>
      <c r="B143" s="7">
        <v>45413</v>
      </c>
      <c r="C143" s="2">
        <v>0.63695349242292287</v>
      </c>
    </row>
    <row r="144" spans="1:3" x14ac:dyDescent="0.2">
      <c r="A144">
        <v>201</v>
      </c>
      <c r="B144" s="7">
        <v>45414</v>
      </c>
      <c r="C144" s="2">
        <v>0.79816234105556527</v>
      </c>
    </row>
    <row r="145" spans="1:3" x14ac:dyDescent="0.2">
      <c r="A145">
        <v>201</v>
      </c>
      <c r="B145" s="7">
        <v>45417</v>
      </c>
      <c r="C145" s="2">
        <v>0.33086570283922662</v>
      </c>
    </row>
    <row r="146" spans="1:3" x14ac:dyDescent="0.2">
      <c r="A146">
        <v>201</v>
      </c>
      <c r="B146" s="7">
        <v>45422</v>
      </c>
      <c r="C146" s="2">
        <v>1</v>
      </c>
    </row>
    <row r="147" spans="1:3" x14ac:dyDescent="0.2">
      <c r="A147">
        <v>201</v>
      </c>
      <c r="B147" s="7">
        <v>45423</v>
      </c>
      <c r="C147" s="2">
        <v>0.80547813969691695</v>
      </c>
    </row>
    <row r="148" spans="1:3" x14ac:dyDescent="0.2">
      <c r="A148">
        <v>201</v>
      </c>
      <c r="B148" s="7">
        <v>45424</v>
      </c>
      <c r="C148" s="2">
        <v>0.65802995993729319</v>
      </c>
    </row>
    <row r="149" spans="1:3" x14ac:dyDescent="0.2">
      <c r="A149">
        <v>201</v>
      </c>
      <c r="B149" s="7">
        <v>45426</v>
      </c>
      <c r="C149" s="2">
        <v>0.78866922139000173</v>
      </c>
    </row>
    <row r="150" spans="1:3" x14ac:dyDescent="0.2">
      <c r="A150">
        <v>201</v>
      </c>
      <c r="B150" s="7">
        <v>45427</v>
      </c>
      <c r="C150" s="2">
        <v>0.97330604424316325</v>
      </c>
    </row>
    <row r="151" spans="1:3" x14ac:dyDescent="0.2">
      <c r="A151">
        <v>201</v>
      </c>
      <c r="B151" s="7">
        <v>45428</v>
      </c>
      <c r="C151" s="2">
        <v>1</v>
      </c>
    </row>
    <row r="152" spans="1:3" x14ac:dyDescent="0.2">
      <c r="A152">
        <v>201</v>
      </c>
      <c r="B152" s="7">
        <v>45429</v>
      </c>
      <c r="C152" s="2">
        <v>1</v>
      </c>
    </row>
    <row r="153" spans="1:3" x14ac:dyDescent="0.2">
      <c r="A153">
        <v>201</v>
      </c>
      <c r="B153" s="7">
        <v>45430</v>
      </c>
      <c r="C153" s="2">
        <v>1</v>
      </c>
    </row>
    <row r="154" spans="1:3" x14ac:dyDescent="0.2">
      <c r="A154">
        <v>201</v>
      </c>
      <c r="B154" s="7">
        <v>45431</v>
      </c>
      <c r="C154" s="2">
        <v>0.90354467862741683</v>
      </c>
    </row>
    <row r="155" spans="1:3" x14ac:dyDescent="0.2">
      <c r="A155">
        <v>201</v>
      </c>
      <c r="B155" s="7">
        <v>45433</v>
      </c>
      <c r="C155" s="2">
        <v>0.78170179411252394</v>
      </c>
    </row>
    <row r="156" spans="1:3" x14ac:dyDescent="0.2">
      <c r="A156">
        <v>201</v>
      </c>
      <c r="B156" s="7">
        <v>45434</v>
      </c>
      <c r="C156" s="2">
        <v>0.67331475352726011</v>
      </c>
    </row>
    <row r="157" spans="1:3" x14ac:dyDescent="0.2">
      <c r="A157">
        <v>201</v>
      </c>
      <c r="B157" s="7">
        <v>45435</v>
      </c>
      <c r="C157" s="2">
        <v>1</v>
      </c>
    </row>
    <row r="158" spans="1:3" x14ac:dyDescent="0.2">
      <c r="A158">
        <v>201</v>
      </c>
      <c r="B158" s="7">
        <v>45436</v>
      </c>
      <c r="C158" s="2">
        <v>1</v>
      </c>
    </row>
    <row r="159" spans="1:3" x14ac:dyDescent="0.2">
      <c r="A159">
        <v>201</v>
      </c>
      <c r="B159" s="7">
        <v>45437</v>
      </c>
      <c r="C159" s="2">
        <v>1</v>
      </c>
    </row>
    <row r="160" spans="1:3" x14ac:dyDescent="0.2">
      <c r="A160">
        <v>201</v>
      </c>
      <c r="B160" s="7">
        <v>45438</v>
      </c>
      <c r="C160" s="2">
        <v>1</v>
      </c>
    </row>
    <row r="161" spans="1:3" x14ac:dyDescent="0.2">
      <c r="A161">
        <v>201</v>
      </c>
      <c r="B161" s="7">
        <v>45440</v>
      </c>
      <c r="C161" s="2">
        <v>0.8076554607211287</v>
      </c>
    </row>
    <row r="162" spans="1:3" x14ac:dyDescent="0.2">
      <c r="A162">
        <v>201</v>
      </c>
      <c r="B162" s="7">
        <v>45441</v>
      </c>
      <c r="C162" s="2">
        <v>1</v>
      </c>
    </row>
    <row r="163" spans="1:3" x14ac:dyDescent="0.2">
      <c r="A163">
        <v>201</v>
      </c>
      <c r="B163" s="7">
        <v>45442</v>
      </c>
      <c r="C163" s="2">
        <v>0.91517157289670792</v>
      </c>
    </row>
    <row r="164" spans="1:3" x14ac:dyDescent="0.2">
      <c r="A164">
        <v>201</v>
      </c>
      <c r="B164" s="7">
        <v>45443</v>
      </c>
      <c r="C164" s="2">
        <v>1</v>
      </c>
    </row>
    <row r="165" spans="1:3" x14ac:dyDescent="0.2">
      <c r="A165">
        <v>201</v>
      </c>
      <c r="B165" s="7">
        <v>45443</v>
      </c>
      <c r="C165" s="2">
        <v>0.34828427103292109</v>
      </c>
    </row>
    <row r="166" spans="1:3" x14ac:dyDescent="0.2">
      <c r="A166">
        <v>201</v>
      </c>
      <c r="B166" s="7">
        <v>45444</v>
      </c>
      <c r="C166" s="2">
        <v>0.96311618184985193</v>
      </c>
    </row>
    <row r="167" spans="1:3" x14ac:dyDescent="0.2">
      <c r="A167">
        <v>201</v>
      </c>
      <c r="B167" s="7">
        <v>45445</v>
      </c>
      <c r="C167" s="2">
        <v>0.68607385472914129</v>
      </c>
    </row>
    <row r="168" spans="1:3" x14ac:dyDescent="0.2">
      <c r="A168">
        <v>201</v>
      </c>
      <c r="B168" s="7">
        <v>45447</v>
      </c>
      <c r="C168" s="2">
        <v>0.7469082041456192</v>
      </c>
    </row>
    <row r="169" spans="1:3" x14ac:dyDescent="0.2">
      <c r="A169">
        <v>201</v>
      </c>
      <c r="B169" s="7">
        <v>45448</v>
      </c>
      <c r="C169" s="2">
        <v>1</v>
      </c>
    </row>
    <row r="170" spans="1:3" x14ac:dyDescent="0.2">
      <c r="A170">
        <v>201</v>
      </c>
      <c r="B170" s="7">
        <v>45449</v>
      </c>
      <c r="C170" s="2">
        <v>0.92179062881031182</v>
      </c>
    </row>
    <row r="171" spans="1:3" x14ac:dyDescent="0.2">
      <c r="A171">
        <v>201</v>
      </c>
      <c r="B171" s="7">
        <v>45450</v>
      </c>
      <c r="C171" s="2">
        <v>1</v>
      </c>
    </row>
    <row r="172" spans="1:3" x14ac:dyDescent="0.2">
      <c r="A172">
        <v>201</v>
      </c>
      <c r="B172" s="7">
        <v>45451</v>
      </c>
      <c r="C172" s="2">
        <v>1</v>
      </c>
    </row>
    <row r="173" spans="1:3" x14ac:dyDescent="0.2">
      <c r="A173">
        <v>201</v>
      </c>
      <c r="B173" s="7">
        <v>45452</v>
      </c>
      <c r="C173" s="2">
        <v>0.95079254485281306</v>
      </c>
    </row>
    <row r="174" spans="1:3" x14ac:dyDescent="0.2">
      <c r="A174">
        <v>201</v>
      </c>
      <c r="B174" s="7">
        <v>45459</v>
      </c>
      <c r="C174" s="2">
        <v>1</v>
      </c>
    </row>
    <row r="175" spans="1:3" x14ac:dyDescent="0.2">
      <c r="A175">
        <v>201</v>
      </c>
      <c r="B175" s="7">
        <v>45466</v>
      </c>
      <c r="C175" s="2">
        <v>0.32420310050513845</v>
      </c>
    </row>
    <row r="176" spans="1:3" x14ac:dyDescent="0.2">
      <c r="A176">
        <v>201</v>
      </c>
      <c r="B176" s="7">
        <v>45470</v>
      </c>
      <c r="C176" s="2">
        <v>0.35590489461766245</v>
      </c>
    </row>
    <row r="177" spans="1:3" x14ac:dyDescent="0.2">
      <c r="A177">
        <v>201</v>
      </c>
      <c r="B177" s="7">
        <v>45477</v>
      </c>
      <c r="C177" s="2">
        <v>0.39461766242814839</v>
      </c>
    </row>
    <row r="178" spans="1:3" x14ac:dyDescent="0.2">
      <c r="A178">
        <v>201</v>
      </c>
      <c r="B178" s="7">
        <v>45484</v>
      </c>
      <c r="C178" s="2">
        <v>0.38795506009406028</v>
      </c>
    </row>
    <row r="179" spans="1:3" x14ac:dyDescent="0.2">
      <c r="A179">
        <v>201</v>
      </c>
      <c r="B179" s="7">
        <v>45491</v>
      </c>
      <c r="C179" s="2">
        <v>0.39705626197526561</v>
      </c>
    </row>
    <row r="180" spans="1:3" x14ac:dyDescent="0.2">
      <c r="A180">
        <v>201</v>
      </c>
      <c r="B180" s="7">
        <v>45498</v>
      </c>
      <c r="C180" s="2">
        <v>0.41930848284271033</v>
      </c>
    </row>
    <row r="181" spans="1:3" x14ac:dyDescent="0.2">
      <c r="A181">
        <v>201</v>
      </c>
      <c r="B181" s="7">
        <v>45508</v>
      </c>
      <c r="C181" s="2">
        <v>0.27246995296986587</v>
      </c>
    </row>
    <row r="182" spans="1:3" x14ac:dyDescent="0.2">
      <c r="A182">
        <v>201</v>
      </c>
      <c r="B182" s="7">
        <v>45515</v>
      </c>
      <c r="C182" s="2">
        <v>0.25792544852813098</v>
      </c>
    </row>
    <row r="183" spans="1:3" x14ac:dyDescent="0.2">
      <c r="A183">
        <v>201</v>
      </c>
      <c r="B183" s="7">
        <v>45519</v>
      </c>
      <c r="C183" s="2">
        <v>0.27826162689426931</v>
      </c>
    </row>
    <row r="184" spans="1:3" x14ac:dyDescent="0.2">
      <c r="A184">
        <v>201</v>
      </c>
      <c r="B184" s="7">
        <v>45522</v>
      </c>
      <c r="C184" s="2">
        <v>0.24908552516983104</v>
      </c>
    </row>
    <row r="185" spans="1:3" x14ac:dyDescent="0.2">
      <c r="A185">
        <v>201</v>
      </c>
      <c r="B185" s="7">
        <v>45529</v>
      </c>
      <c r="C185" s="2">
        <v>0.24372931545026999</v>
      </c>
    </row>
    <row r="186" spans="1:3" x14ac:dyDescent="0.2">
      <c r="A186">
        <v>201</v>
      </c>
      <c r="B186" s="7">
        <v>45536</v>
      </c>
      <c r="C186" s="2">
        <v>0.2837049294547988</v>
      </c>
    </row>
    <row r="187" spans="1:3" x14ac:dyDescent="0.2">
      <c r="A187">
        <v>201</v>
      </c>
      <c r="B187" s="7">
        <v>45543</v>
      </c>
      <c r="C187" s="2">
        <v>0.31518899146490159</v>
      </c>
    </row>
    <row r="188" spans="1:3" x14ac:dyDescent="0.2">
      <c r="A188">
        <v>201</v>
      </c>
      <c r="B188" s="7">
        <v>45550</v>
      </c>
      <c r="C188" s="2">
        <v>0.33330430238634384</v>
      </c>
    </row>
    <row r="189" spans="1:3" x14ac:dyDescent="0.2">
      <c r="A189">
        <v>201</v>
      </c>
      <c r="B189" s="7">
        <v>45557</v>
      </c>
      <c r="C189" s="2">
        <v>0.35520815188991467</v>
      </c>
    </row>
    <row r="190" spans="1:3" x14ac:dyDescent="0.2">
      <c r="A190">
        <v>201</v>
      </c>
      <c r="B190" s="7">
        <v>45563</v>
      </c>
      <c r="C190" s="2">
        <v>0.91329907681588574</v>
      </c>
    </row>
    <row r="191" spans="1:3" x14ac:dyDescent="0.2">
      <c r="A191">
        <v>201</v>
      </c>
      <c r="B191" s="7">
        <v>45564</v>
      </c>
      <c r="C191" s="2">
        <v>0.59083783313011673</v>
      </c>
    </row>
    <row r="192" spans="1:3" x14ac:dyDescent="0.2">
      <c r="A192">
        <v>201</v>
      </c>
      <c r="B192" s="7">
        <v>45568</v>
      </c>
      <c r="C192" s="2">
        <v>0.70867444696045989</v>
      </c>
    </row>
    <row r="193" spans="1:3" x14ac:dyDescent="0.2">
      <c r="A193">
        <v>201</v>
      </c>
      <c r="B193" s="7">
        <v>45569</v>
      </c>
      <c r="C193" s="2">
        <v>0.91460546943041277</v>
      </c>
    </row>
    <row r="194" spans="1:3" x14ac:dyDescent="0.2">
      <c r="A194">
        <v>201</v>
      </c>
      <c r="B194" s="7">
        <v>45570</v>
      </c>
      <c r="C194" s="2">
        <v>0.93241595540846545</v>
      </c>
    </row>
    <row r="195" spans="1:3" x14ac:dyDescent="0.2">
      <c r="A195">
        <v>201</v>
      </c>
      <c r="B195" s="7">
        <v>45571</v>
      </c>
      <c r="C195" s="2">
        <v>1</v>
      </c>
    </row>
    <row r="196" spans="1:3" x14ac:dyDescent="0.2">
      <c r="A196">
        <v>201</v>
      </c>
      <c r="B196" s="7">
        <v>45577</v>
      </c>
      <c r="C196" s="2">
        <v>0.96882076293328689</v>
      </c>
    </row>
    <row r="197" spans="1:3" x14ac:dyDescent="0.2">
      <c r="A197">
        <v>751</v>
      </c>
      <c r="B197" s="7">
        <v>45309</v>
      </c>
      <c r="C197" s="2">
        <v>0.96604285714285709</v>
      </c>
    </row>
    <row r="198" spans="1:3" x14ac:dyDescent="0.2">
      <c r="A198">
        <v>751</v>
      </c>
      <c r="B198" s="7">
        <v>45316</v>
      </c>
      <c r="C198" s="2">
        <v>0.85955714285714291</v>
      </c>
    </row>
    <row r="199" spans="1:3" x14ac:dyDescent="0.2">
      <c r="A199">
        <v>751</v>
      </c>
      <c r="B199" s="7">
        <v>45319</v>
      </c>
      <c r="C199" s="2">
        <v>0.84989999999999999</v>
      </c>
    </row>
    <row r="200" spans="1:3" x14ac:dyDescent="0.2">
      <c r="A200">
        <v>751</v>
      </c>
      <c r="B200" s="7">
        <v>45322</v>
      </c>
      <c r="C200" s="2">
        <v>0.67147142857142861</v>
      </c>
    </row>
    <row r="201" spans="1:3" x14ac:dyDescent="0.2">
      <c r="A201">
        <v>751</v>
      </c>
      <c r="B201" s="7">
        <v>45329</v>
      </c>
      <c r="C201" s="2">
        <v>0.9289857142857143</v>
      </c>
    </row>
    <row r="202" spans="1:3" x14ac:dyDescent="0.2">
      <c r="A202">
        <v>751</v>
      </c>
      <c r="B202" s="7">
        <v>45339</v>
      </c>
      <c r="C202" s="2">
        <v>0.87422857142857147</v>
      </c>
    </row>
    <row r="203" spans="1:3" x14ac:dyDescent="0.2">
      <c r="A203">
        <v>751</v>
      </c>
      <c r="B203" s="7">
        <v>45354</v>
      </c>
      <c r="C203" s="2">
        <v>0.88429999999999997</v>
      </c>
    </row>
    <row r="204" spans="1:3" x14ac:dyDescent="0.2">
      <c r="A204">
        <v>751</v>
      </c>
      <c r="B204" s="7">
        <v>45364</v>
      </c>
      <c r="C204" s="2">
        <v>0.98851428571428568</v>
      </c>
    </row>
    <row r="205" spans="1:3" x14ac:dyDescent="0.2">
      <c r="A205">
        <v>751</v>
      </c>
      <c r="B205" s="7">
        <v>45368</v>
      </c>
      <c r="C205" s="2">
        <v>0.9750428571428571</v>
      </c>
    </row>
    <row r="206" spans="1:3" x14ac:dyDescent="0.2">
      <c r="A206">
        <v>751</v>
      </c>
      <c r="B206" s="7">
        <v>45392</v>
      </c>
      <c r="C206" s="2">
        <v>0.98058571428571428</v>
      </c>
    </row>
    <row r="207" spans="1:3" x14ac:dyDescent="0.2">
      <c r="A207">
        <v>751</v>
      </c>
      <c r="B207" s="7">
        <v>45395</v>
      </c>
      <c r="C207" s="2">
        <v>0.91734285714285713</v>
      </c>
    </row>
    <row r="208" spans="1:3" x14ac:dyDescent="0.2">
      <c r="A208">
        <v>751</v>
      </c>
      <c r="B208" s="7">
        <v>45409</v>
      </c>
      <c r="C208" s="2">
        <v>0.92302857142857142</v>
      </c>
    </row>
    <row r="209" spans="1:3" x14ac:dyDescent="0.2">
      <c r="A209">
        <v>751</v>
      </c>
      <c r="B209" s="7">
        <v>45424</v>
      </c>
      <c r="C209" s="2">
        <v>0.9002</v>
      </c>
    </row>
    <row r="210" spans="1:3" x14ac:dyDescent="0.2">
      <c r="A210">
        <v>751</v>
      </c>
      <c r="B210" s="7">
        <v>45431</v>
      </c>
      <c r="C210" s="2">
        <v>0.83430000000000004</v>
      </c>
    </row>
    <row r="211" spans="1:3" x14ac:dyDescent="0.2">
      <c r="A211">
        <v>751</v>
      </c>
      <c r="B211" s="7">
        <v>45455</v>
      </c>
      <c r="C211" s="2">
        <v>0.7857142857142857</v>
      </c>
    </row>
    <row r="212" spans="1:3" x14ac:dyDescent="0.2">
      <c r="A212">
        <v>751</v>
      </c>
      <c r="B212" s="7">
        <v>45457</v>
      </c>
      <c r="C212" s="2">
        <v>0.7857142857142857</v>
      </c>
    </row>
    <row r="213" spans="1:3" x14ac:dyDescent="0.2">
      <c r="A213">
        <v>751</v>
      </c>
      <c r="B213" s="7">
        <v>45460</v>
      </c>
      <c r="C213" s="2">
        <v>0.7857142857142857</v>
      </c>
    </row>
    <row r="214" spans="1:3" x14ac:dyDescent="0.2">
      <c r="A214">
        <v>751</v>
      </c>
      <c r="B214" s="7">
        <v>45464</v>
      </c>
      <c r="C214" s="2">
        <v>0.7857142857142857</v>
      </c>
    </row>
    <row r="215" spans="1:3" x14ac:dyDescent="0.2">
      <c r="A215">
        <v>751</v>
      </c>
      <c r="B215" s="7">
        <v>45465</v>
      </c>
      <c r="C215" s="2">
        <v>0.7857142857142857</v>
      </c>
    </row>
    <row r="216" spans="1:3" x14ac:dyDescent="0.2">
      <c r="A216">
        <v>751</v>
      </c>
      <c r="B216" s="7">
        <v>45485</v>
      </c>
      <c r="C216" s="2">
        <v>0.7857142857142857</v>
      </c>
    </row>
    <row r="217" spans="1:3" x14ac:dyDescent="0.2">
      <c r="A217">
        <v>751</v>
      </c>
      <c r="B217" s="7">
        <v>45487</v>
      </c>
      <c r="C217" s="2">
        <v>0.7857142857142857</v>
      </c>
    </row>
    <row r="218" spans="1:3" x14ac:dyDescent="0.2">
      <c r="A218">
        <v>751</v>
      </c>
      <c r="B218" s="7">
        <v>45500</v>
      </c>
      <c r="C218" s="2">
        <v>0.7857142857142857</v>
      </c>
    </row>
    <row r="219" spans="1:3" x14ac:dyDescent="0.2">
      <c r="A219">
        <v>751</v>
      </c>
      <c r="B219" s="7">
        <v>45529</v>
      </c>
      <c r="C219" s="2">
        <v>0.86305714285714286</v>
      </c>
    </row>
    <row r="220" spans="1:3" x14ac:dyDescent="0.2">
      <c r="A220">
        <v>751</v>
      </c>
      <c r="B220" s="7">
        <v>45532</v>
      </c>
      <c r="C220" s="2">
        <v>0.80955714285714286</v>
      </c>
    </row>
    <row r="221" spans="1:3" x14ac:dyDescent="0.2">
      <c r="A221">
        <v>751</v>
      </c>
      <c r="B221" s="7">
        <v>45550</v>
      </c>
      <c r="C221" s="2">
        <v>0.88217142857142861</v>
      </c>
    </row>
    <row r="222" spans="1:3" x14ac:dyDescent="0.2">
      <c r="A222">
        <v>751</v>
      </c>
      <c r="B222" s="7">
        <v>45554</v>
      </c>
      <c r="C222" s="2">
        <v>0.82651428571428576</v>
      </c>
    </row>
    <row r="223" spans="1:3" x14ac:dyDescent="0.2">
      <c r="A223">
        <v>751</v>
      </c>
      <c r="B223" s="7">
        <v>45564</v>
      </c>
      <c r="C223" s="2">
        <v>1.0016</v>
      </c>
    </row>
    <row r="224" spans="1:3" x14ac:dyDescent="0.2">
      <c r="A224">
        <v>751</v>
      </c>
      <c r="B224" s="7">
        <v>45577</v>
      </c>
      <c r="C224" s="2">
        <v>0.2857142857142857</v>
      </c>
    </row>
    <row r="225" spans="1:3" x14ac:dyDescent="0.2">
      <c r="A225">
        <v>751</v>
      </c>
      <c r="B225" s="7">
        <v>45585</v>
      </c>
      <c r="C225" s="2">
        <v>0.85888571428571425</v>
      </c>
    </row>
    <row r="226" spans="1:3" x14ac:dyDescent="0.2">
      <c r="A226">
        <v>751</v>
      </c>
      <c r="B226" s="7">
        <v>45588</v>
      </c>
      <c r="C226" s="2">
        <v>0.8742428571428571</v>
      </c>
    </row>
    <row r="227" spans="1:3" x14ac:dyDescent="0.2">
      <c r="A227">
        <v>751</v>
      </c>
      <c r="B227" s="7">
        <v>45599</v>
      </c>
      <c r="C227" s="2">
        <v>0.80871428571428572</v>
      </c>
    </row>
    <row r="228" spans="1:3" x14ac:dyDescent="0.2">
      <c r="A228">
        <v>751</v>
      </c>
      <c r="B228" s="7">
        <v>45619</v>
      </c>
      <c r="C228" s="2">
        <v>0.84157142857142853</v>
      </c>
    </row>
    <row r="229" spans="1:3" x14ac:dyDescent="0.2">
      <c r="A229">
        <v>751</v>
      </c>
      <c r="B229" s="7">
        <v>45634</v>
      </c>
      <c r="C229" s="2">
        <v>0.8580714285714286</v>
      </c>
    </row>
    <row r="230" spans="1:3" x14ac:dyDescent="0.2">
      <c r="A230">
        <v>751</v>
      </c>
      <c r="B230" s="7">
        <v>45637</v>
      </c>
      <c r="C230" s="2">
        <v>0.84477142857142862</v>
      </c>
    </row>
    <row r="231" spans="1:3" x14ac:dyDescent="0.2">
      <c r="A231">
        <v>751</v>
      </c>
      <c r="B231" s="7">
        <v>45641</v>
      </c>
      <c r="C231" s="2">
        <v>0.85955714285714291</v>
      </c>
    </row>
    <row r="232" spans="1:3" x14ac:dyDescent="0.2">
      <c r="A232">
        <v>203</v>
      </c>
      <c r="B232" s="7">
        <v>45338</v>
      </c>
      <c r="C232" s="2">
        <v>0.88235294117647056</v>
      </c>
    </row>
    <row r="233" spans="1:3" x14ac:dyDescent="0.2">
      <c r="A233">
        <v>203</v>
      </c>
      <c r="B233" s="7">
        <v>45349</v>
      </c>
      <c r="C233" s="2">
        <v>1</v>
      </c>
    </row>
    <row r="234" spans="1:3" x14ac:dyDescent="0.2">
      <c r="A234">
        <v>203</v>
      </c>
      <c r="B234" s="7">
        <v>45352</v>
      </c>
      <c r="C234" s="2">
        <v>0.47058823529411764</v>
      </c>
    </row>
    <row r="235" spans="1:3" x14ac:dyDescent="0.2">
      <c r="A235">
        <v>203</v>
      </c>
      <c r="B235" s="7">
        <v>45363</v>
      </c>
      <c r="C235" s="2">
        <v>1</v>
      </c>
    </row>
    <row r="236" spans="1:3" x14ac:dyDescent="0.2">
      <c r="A236">
        <v>203</v>
      </c>
      <c r="B236" s="7">
        <v>45365</v>
      </c>
      <c r="C236" s="2">
        <v>1</v>
      </c>
    </row>
    <row r="237" spans="1:3" x14ac:dyDescent="0.2">
      <c r="A237">
        <v>203</v>
      </c>
      <c r="B237" s="7">
        <v>45394</v>
      </c>
      <c r="C237" s="2">
        <v>1</v>
      </c>
    </row>
    <row r="238" spans="1:3" x14ac:dyDescent="0.2">
      <c r="A238">
        <v>203</v>
      </c>
      <c r="B238" s="7">
        <v>45395</v>
      </c>
      <c r="C238" s="2">
        <v>0.94117647058823528</v>
      </c>
    </row>
    <row r="239" spans="1:3" x14ac:dyDescent="0.2">
      <c r="A239">
        <v>203</v>
      </c>
      <c r="B239" s="7">
        <v>45439</v>
      </c>
      <c r="C239" s="2">
        <v>1</v>
      </c>
    </row>
    <row r="240" spans="1:3" x14ac:dyDescent="0.2">
      <c r="A240">
        <v>203</v>
      </c>
      <c r="B240" s="7">
        <v>45463</v>
      </c>
      <c r="C240" s="2">
        <v>1</v>
      </c>
    </row>
    <row r="241" spans="1:3" x14ac:dyDescent="0.2">
      <c r="A241">
        <v>203</v>
      </c>
      <c r="B241" s="7">
        <v>45490</v>
      </c>
      <c r="C241" s="2">
        <v>1</v>
      </c>
    </row>
    <row r="242" spans="1:3" x14ac:dyDescent="0.2">
      <c r="A242">
        <v>203</v>
      </c>
      <c r="B242" s="7">
        <v>45503</v>
      </c>
      <c r="C242" s="2">
        <v>1</v>
      </c>
    </row>
    <row r="243" spans="1:3" x14ac:dyDescent="0.2">
      <c r="A243">
        <v>203</v>
      </c>
      <c r="B243" s="7">
        <v>45504</v>
      </c>
      <c r="C243" s="2">
        <v>1</v>
      </c>
    </row>
    <row r="244" spans="1:3" x14ac:dyDescent="0.2">
      <c r="A244">
        <v>203</v>
      </c>
      <c r="B244" s="7">
        <v>45614</v>
      </c>
      <c r="C244" s="2">
        <v>0.88235294117647056</v>
      </c>
    </row>
    <row r="245" spans="1:3" x14ac:dyDescent="0.2">
      <c r="A245">
        <v>203</v>
      </c>
      <c r="B245" s="7">
        <v>45615</v>
      </c>
      <c r="C245" s="2">
        <v>0.82352941176470584</v>
      </c>
    </row>
    <row r="246" spans="1:3" x14ac:dyDescent="0.2">
      <c r="A246">
        <v>203</v>
      </c>
      <c r="B246" s="7">
        <v>45628</v>
      </c>
      <c r="C246" s="2">
        <v>0.88235294117647056</v>
      </c>
    </row>
    <row r="247" spans="1:3" x14ac:dyDescent="0.2">
      <c r="A247">
        <v>203</v>
      </c>
      <c r="B247" s="7">
        <v>45629</v>
      </c>
      <c r="C247" s="2">
        <v>0.88235294117647056</v>
      </c>
    </row>
    <row r="248" spans="1:3" x14ac:dyDescent="0.2">
      <c r="A248">
        <v>203</v>
      </c>
      <c r="B248" s="7">
        <v>45635</v>
      </c>
      <c r="C248" s="2">
        <v>1</v>
      </c>
    </row>
    <row r="249" spans="1:3" x14ac:dyDescent="0.2">
      <c r="A249">
        <v>203</v>
      </c>
      <c r="B249" s="7">
        <v>45636</v>
      </c>
      <c r="C249" s="2">
        <v>1</v>
      </c>
    </row>
    <row r="250" spans="1:3" x14ac:dyDescent="0.2">
      <c r="A250">
        <v>203</v>
      </c>
      <c r="B250" s="7">
        <v>45639</v>
      </c>
      <c r="C250" s="2">
        <v>0.94117647058823528</v>
      </c>
    </row>
    <row r="251" spans="1:3" x14ac:dyDescent="0.2">
      <c r="A251">
        <v>203</v>
      </c>
      <c r="B251" s="7">
        <v>45643</v>
      </c>
      <c r="C251" s="2">
        <v>0.88235294117647056</v>
      </c>
    </row>
    <row r="252" spans="1:3" x14ac:dyDescent="0.2">
      <c r="A252">
        <v>203</v>
      </c>
      <c r="B252" s="7">
        <v>45652</v>
      </c>
      <c r="C252" s="2">
        <v>1</v>
      </c>
    </row>
    <row r="253" spans="1:3" x14ac:dyDescent="0.2">
      <c r="A253">
        <v>121</v>
      </c>
      <c r="B253" s="7">
        <v>45311</v>
      </c>
      <c r="C253" s="2">
        <v>0.8487755102040816</v>
      </c>
    </row>
    <row r="254" spans="1:3" x14ac:dyDescent="0.2">
      <c r="A254">
        <v>121</v>
      </c>
      <c r="B254" s="7">
        <v>45327</v>
      </c>
      <c r="C254" s="2">
        <v>0.85346938775510206</v>
      </c>
    </row>
    <row r="255" spans="1:3" x14ac:dyDescent="0.2">
      <c r="A255">
        <v>121</v>
      </c>
      <c r="B255" s="7">
        <v>45340</v>
      </c>
      <c r="C255" s="2">
        <v>0.97646258503401362</v>
      </c>
    </row>
    <row r="256" spans="1:3" x14ac:dyDescent="0.2">
      <c r="A256">
        <v>121</v>
      </c>
      <c r="B256" s="7">
        <v>45353</v>
      </c>
      <c r="C256" s="2">
        <v>0.8348299319727891</v>
      </c>
    </row>
    <row r="257" spans="1:3" x14ac:dyDescent="0.2">
      <c r="A257">
        <v>121</v>
      </c>
      <c r="B257" s="7">
        <v>45368</v>
      </c>
      <c r="C257" s="2">
        <v>0.902312925170068</v>
      </c>
    </row>
    <row r="258" spans="1:3" x14ac:dyDescent="0.2">
      <c r="A258">
        <v>121</v>
      </c>
      <c r="B258" s="7">
        <v>45395</v>
      </c>
      <c r="C258" s="2">
        <v>0.87537414965986393</v>
      </c>
    </row>
    <row r="259" spans="1:3" x14ac:dyDescent="0.2">
      <c r="A259">
        <v>121</v>
      </c>
      <c r="B259" s="7">
        <v>45402</v>
      </c>
      <c r="C259" s="2">
        <v>0.8582993197278912</v>
      </c>
    </row>
    <row r="260" spans="1:3" x14ac:dyDescent="0.2">
      <c r="A260">
        <v>121</v>
      </c>
      <c r="B260" s="7">
        <v>45417</v>
      </c>
      <c r="C260" s="2">
        <v>0.73904761904761906</v>
      </c>
    </row>
    <row r="261" spans="1:3" x14ac:dyDescent="0.2">
      <c r="A261">
        <v>121</v>
      </c>
      <c r="B261" s="7">
        <v>45427</v>
      </c>
      <c r="C261" s="2">
        <v>0.86653061224489791</v>
      </c>
    </row>
    <row r="262" spans="1:3" x14ac:dyDescent="0.2">
      <c r="A262">
        <v>121</v>
      </c>
      <c r="B262" s="7">
        <v>45437</v>
      </c>
      <c r="C262" s="2">
        <v>0.89047619047619042</v>
      </c>
    </row>
    <row r="263" spans="1:3" x14ac:dyDescent="0.2">
      <c r="A263">
        <v>121</v>
      </c>
      <c r="B263" s="7">
        <v>45531</v>
      </c>
      <c r="C263" s="2">
        <v>0.95448979591836736</v>
      </c>
    </row>
    <row r="264" spans="1:3" x14ac:dyDescent="0.2">
      <c r="A264">
        <v>121</v>
      </c>
      <c r="B264" s="7">
        <v>45551</v>
      </c>
      <c r="C264" s="2">
        <v>0.88931972789115643</v>
      </c>
    </row>
    <row r="265" spans="1:3" x14ac:dyDescent="0.2">
      <c r="A265">
        <v>121</v>
      </c>
      <c r="B265" s="7">
        <v>45557</v>
      </c>
      <c r="C265" s="2">
        <v>0.92829931972789115</v>
      </c>
    </row>
    <row r="266" spans="1:3" x14ac:dyDescent="0.2">
      <c r="A266">
        <v>121</v>
      </c>
      <c r="B266" s="7">
        <v>45563</v>
      </c>
      <c r="C266" s="2">
        <v>0.89700680272108846</v>
      </c>
    </row>
    <row r="267" spans="1:3" x14ac:dyDescent="0.2">
      <c r="A267">
        <v>121</v>
      </c>
      <c r="B267" s="7">
        <v>45591</v>
      </c>
      <c r="C267" s="2">
        <v>0.8850340136054422</v>
      </c>
    </row>
    <row r="268" spans="1:3" x14ac:dyDescent="0.2">
      <c r="A268">
        <v>121</v>
      </c>
      <c r="B268" s="7">
        <v>45604</v>
      </c>
      <c r="C268" s="2">
        <v>0.8828571428571429</v>
      </c>
    </row>
    <row r="269" spans="1:3" x14ac:dyDescent="0.2">
      <c r="A269">
        <v>121</v>
      </c>
      <c r="B269" s="7">
        <v>45627</v>
      </c>
      <c r="C269" s="2">
        <v>0.92782312925170063</v>
      </c>
    </row>
    <row r="270" spans="1:3" x14ac:dyDescent="0.2">
      <c r="A270">
        <v>121</v>
      </c>
      <c r="B270" s="7">
        <v>45640</v>
      </c>
      <c r="C270" s="2">
        <v>0.96380952380952378</v>
      </c>
    </row>
    <row r="271" spans="1:3" x14ac:dyDescent="0.2">
      <c r="A271">
        <v>524</v>
      </c>
      <c r="B271" s="7">
        <v>45301</v>
      </c>
      <c r="C271" s="2">
        <v>0.48</v>
      </c>
    </row>
    <row r="272" spans="1:3" x14ac:dyDescent="0.2">
      <c r="A272">
        <v>524</v>
      </c>
      <c r="B272" s="7">
        <v>45345</v>
      </c>
      <c r="C272" s="2">
        <v>0.48</v>
      </c>
    </row>
    <row r="273" spans="1:3" x14ac:dyDescent="0.2">
      <c r="A273">
        <v>524</v>
      </c>
      <c r="B273" s="7">
        <v>45346</v>
      </c>
      <c r="C273" s="2">
        <v>0.48</v>
      </c>
    </row>
    <row r="274" spans="1:3" x14ac:dyDescent="0.2">
      <c r="A274">
        <v>524</v>
      </c>
      <c r="B274" s="7">
        <v>45347</v>
      </c>
      <c r="C274" s="2">
        <v>0.48</v>
      </c>
    </row>
    <row r="275" spans="1:3" x14ac:dyDescent="0.2">
      <c r="A275">
        <v>524</v>
      </c>
      <c r="B275" s="7">
        <v>45409</v>
      </c>
      <c r="C275" s="2">
        <v>0.56000000000000005</v>
      </c>
    </row>
    <row r="276" spans="1:3" x14ac:dyDescent="0.2">
      <c r="A276">
        <v>524</v>
      </c>
      <c r="B276" s="7">
        <v>45437</v>
      </c>
      <c r="C276" s="2">
        <v>0.72</v>
      </c>
    </row>
    <row r="277" spans="1:3" x14ac:dyDescent="0.2">
      <c r="A277">
        <v>524</v>
      </c>
      <c r="B277" s="7">
        <v>45571</v>
      </c>
      <c r="C277" s="2">
        <v>0.72</v>
      </c>
    </row>
    <row r="278" spans="1:3" x14ac:dyDescent="0.2">
      <c r="A278">
        <v>524</v>
      </c>
      <c r="B278" s="7">
        <v>45591</v>
      </c>
      <c r="C278" s="2">
        <v>0.64</v>
      </c>
    </row>
    <row r="279" spans="1:3" x14ac:dyDescent="0.2">
      <c r="A279">
        <v>524</v>
      </c>
      <c r="B279" s="7">
        <v>45606</v>
      </c>
      <c r="C279" s="2">
        <v>0.88</v>
      </c>
    </row>
    <row r="280" spans="1:3" x14ac:dyDescent="0.2">
      <c r="A280">
        <v>524</v>
      </c>
      <c r="B280" s="7">
        <v>45620</v>
      </c>
      <c r="C280" s="2">
        <v>1</v>
      </c>
    </row>
    <row r="281" spans="1:3" x14ac:dyDescent="0.2">
      <c r="A281">
        <v>524</v>
      </c>
      <c r="B281" s="7">
        <v>45627</v>
      </c>
      <c r="C281" s="2">
        <v>0.84</v>
      </c>
    </row>
    <row r="282" spans="1:3" x14ac:dyDescent="0.2">
      <c r="A282">
        <v>524</v>
      </c>
      <c r="B282" s="7">
        <v>45641</v>
      </c>
      <c r="C282" s="2">
        <v>0.32</v>
      </c>
    </row>
    <row r="283" spans="1:3" x14ac:dyDescent="0.2">
      <c r="A283">
        <v>524</v>
      </c>
      <c r="B283" s="7">
        <v>45647</v>
      </c>
      <c r="C283" s="2">
        <v>0.8</v>
      </c>
    </row>
    <row r="284" spans="1:3" x14ac:dyDescent="0.2">
      <c r="A284">
        <v>618</v>
      </c>
      <c r="B284" s="7">
        <v>45294</v>
      </c>
      <c r="C284" s="2">
        <v>0.85169411764705882</v>
      </c>
    </row>
    <row r="285" spans="1:3" x14ac:dyDescent="0.2">
      <c r="A285">
        <v>618</v>
      </c>
      <c r="B285" s="7">
        <v>45312</v>
      </c>
      <c r="C285" s="2">
        <v>0.84757647058823526</v>
      </c>
    </row>
    <row r="286" spans="1:3" x14ac:dyDescent="0.2">
      <c r="A286">
        <v>618</v>
      </c>
      <c r="B286" s="7">
        <v>45326</v>
      </c>
      <c r="C286" s="2">
        <v>0.90272941176470589</v>
      </c>
    </row>
    <row r="287" spans="1:3" x14ac:dyDescent="0.2">
      <c r="A287">
        <v>618</v>
      </c>
      <c r="B287" s="7">
        <v>45332</v>
      </c>
      <c r="C287" s="2">
        <v>0.90100000000000002</v>
      </c>
    </row>
    <row r="288" spans="1:3" x14ac:dyDescent="0.2">
      <c r="A288">
        <v>618</v>
      </c>
      <c r="B288" s="7">
        <v>45347</v>
      </c>
      <c r="C288" s="2">
        <v>0.88198823529411763</v>
      </c>
    </row>
    <row r="289" spans="1:3" x14ac:dyDescent="0.2">
      <c r="A289">
        <v>618</v>
      </c>
      <c r="B289" s="7">
        <v>45357</v>
      </c>
      <c r="C289" s="2">
        <v>0.89559999999999995</v>
      </c>
    </row>
    <row r="290" spans="1:3" x14ac:dyDescent="0.2">
      <c r="A290">
        <v>618</v>
      </c>
      <c r="B290" s="7">
        <v>45361</v>
      </c>
      <c r="C290" s="2">
        <v>0.86639999999999995</v>
      </c>
    </row>
    <row r="291" spans="1:3" x14ac:dyDescent="0.2">
      <c r="A291">
        <v>618</v>
      </c>
      <c r="B291" s="7">
        <v>45382</v>
      </c>
      <c r="C291" s="2">
        <v>0.85871764705882347</v>
      </c>
    </row>
    <row r="292" spans="1:3" x14ac:dyDescent="0.2">
      <c r="A292">
        <v>618</v>
      </c>
      <c r="B292" s="7">
        <v>45391</v>
      </c>
      <c r="C292" s="2">
        <v>0.90211764705882358</v>
      </c>
    </row>
    <row r="293" spans="1:3" x14ac:dyDescent="0.2">
      <c r="A293">
        <v>618</v>
      </c>
      <c r="B293" s="7">
        <v>45403</v>
      </c>
      <c r="C293" s="2">
        <v>0.99742352941176471</v>
      </c>
    </row>
    <row r="294" spans="1:3" x14ac:dyDescent="0.2">
      <c r="A294">
        <v>618</v>
      </c>
      <c r="B294" s="7">
        <v>45408</v>
      </c>
      <c r="C294" s="2">
        <v>0.29411764705882354</v>
      </c>
    </row>
    <row r="295" spans="1:3" x14ac:dyDescent="0.2">
      <c r="A295">
        <v>618</v>
      </c>
      <c r="B295" s="7">
        <v>45416</v>
      </c>
      <c r="C295" s="2">
        <v>0.8547529411764706</v>
      </c>
    </row>
    <row r="296" spans="1:3" x14ac:dyDescent="0.2">
      <c r="A296">
        <v>618</v>
      </c>
      <c r="B296" s="7">
        <v>45420</v>
      </c>
      <c r="C296" s="2">
        <v>1.0009294117647058</v>
      </c>
    </row>
    <row r="297" spans="1:3" x14ac:dyDescent="0.2">
      <c r="A297">
        <v>618</v>
      </c>
      <c r="B297" s="7">
        <v>45422</v>
      </c>
      <c r="C297" s="2">
        <v>0.29411764705882354</v>
      </c>
    </row>
    <row r="298" spans="1:3" x14ac:dyDescent="0.2">
      <c r="A298">
        <v>618</v>
      </c>
      <c r="B298" s="7">
        <v>45423</v>
      </c>
      <c r="C298" s="2">
        <v>0.29411764705882354</v>
      </c>
    </row>
    <row r="299" spans="1:3" x14ac:dyDescent="0.2">
      <c r="A299">
        <v>618</v>
      </c>
      <c r="B299" s="7">
        <v>45424</v>
      </c>
      <c r="C299" s="2">
        <v>0.29411764705882354</v>
      </c>
    </row>
    <row r="300" spans="1:3" x14ac:dyDescent="0.2">
      <c r="A300">
        <v>618</v>
      </c>
      <c r="B300" s="7">
        <v>45426</v>
      </c>
      <c r="C300" s="2">
        <v>0.81122352941176468</v>
      </c>
    </row>
    <row r="301" spans="1:3" x14ac:dyDescent="0.2">
      <c r="A301">
        <v>618</v>
      </c>
      <c r="B301" s="7">
        <v>45430</v>
      </c>
      <c r="C301" s="2">
        <v>0.6470588235294118</v>
      </c>
    </row>
    <row r="302" spans="1:3" x14ac:dyDescent="0.2">
      <c r="A302">
        <v>618</v>
      </c>
      <c r="B302" s="7">
        <v>45437</v>
      </c>
      <c r="C302" s="2">
        <v>0.86604705882352939</v>
      </c>
    </row>
    <row r="303" spans="1:3" x14ac:dyDescent="0.2">
      <c r="A303">
        <v>618</v>
      </c>
      <c r="B303" s="7">
        <v>45441</v>
      </c>
      <c r="C303" s="2">
        <v>1.0035294117647058</v>
      </c>
    </row>
    <row r="304" spans="1:3" x14ac:dyDescent="0.2">
      <c r="A304">
        <v>618</v>
      </c>
      <c r="B304" s="7">
        <v>45442</v>
      </c>
      <c r="C304" s="2">
        <v>1.0035294117647058</v>
      </c>
    </row>
    <row r="305" spans="1:3" x14ac:dyDescent="0.2">
      <c r="A305">
        <v>618</v>
      </c>
      <c r="B305" s="7">
        <v>45451</v>
      </c>
      <c r="C305" s="2">
        <v>0.6470588235294118</v>
      </c>
    </row>
    <row r="306" spans="1:3" x14ac:dyDescent="0.2">
      <c r="A306">
        <v>618</v>
      </c>
      <c r="B306" s="7">
        <v>45472</v>
      </c>
      <c r="C306" s="2">
        <v>0.76470588235294112</v>
      </c>
    </row>
    <row r="307" spans="1:3" x14ac:dyDescent="0.2">
      <c r="A307">
        <v>618</v>
      </c>
      <c r="B307" s="7">
        <v>45479</v>
      </c>
      <c r="C307" s="2">
        <v>0.58823529411764708</v>
      </c>
    </row>
    <row r="308" spans="1:3" x14ac:dyDescent="0.2">
      <c r="A308">
        <v>618</v>
      </c>
      <c r="B308" s="7">
        <v>45480</v>
      </c>
      <c r="C308" s="2">
        <v>0.58823529411764708</v>
      </c>
    </row>
    <row r="309" spans="1:3" x14ac:dyDescent="0.2">
      <c r="A309">
        <v>618</v>
      </c>
      <c r="B309" s="7">
        <v>45486</v>
      </c>
      <c r="C309" s="2">
        <v>0.92114117647058824</v>
      </c>
    </row>
    <row r="310" spans="1:3" x14ac:dyDescent="0.2">
      <c r="A310">
        <v>618</v>
      </c>
      <c r="B310" s="7">
        <v>45493</v>
      </c>
      <c r="C310" s="2">
        <v>0.82352941176470584</v>
      </c>
    </row>
    <row r="311" spans="1:3" x14ac:dyDescent="0.2">
      <c r="A311">
        <v>618</v>
      </c>
      <c r="B311" s="7">
        <v>45494</v>
      </c>
      <c r="C311" s="2">
        <v>0.70588235294117652</v>
      </c>
    </row>
    <row r="312" spans="1:3" x14ac:dyDescent="0.2">
      <c r="A312">
        <v>618</v>
      </c>
      <c r="B312" s="7">
        <v>45495</v>
      </c>
      <c r="C312" s="2">
        <v>0.70588235294117652</v>
      </c>
    </row>
    <row r="313" spans="1:3" x14ac:dyDescent="0.2">
      <c r="A313">
        <v>618</v>
      </c>
      <c r="B313" s="7">
        <v>45496</v>
      </c>
      <c r="C313" s="2">
        <v>0.70588235294117652</v>
      </c>
    </row>
    <row r="314" spans="1:3" x14ac:dyDescent="0.2">
      <c r="A314">
        <v>618</v>
      </c>
      <c r="B314" s="7">
        <v>45529</v>
      </c>
      <c r="C314" s="2">
        <v>0.82562352941176476</v>
      </c>
    </row>
    <row r="315" spans="1:3" x14ac:dyDescent="0.2">
      <c r="A315">
        <v>618</v>
      </c>
      <c r="B315" s="7">
        <v>45536</v>
      </c>
      <c r="C315" s="2">
        <v>0.85967058823529408</v>
      </c>
    </row>
    <row r="316" spans="1:3" x14ac:dyDescent="0.2">
      <c r="A316">
        <v>618</v>
      </c>
      <c r="B316" s="7">
        <v>45542</v>
      </c>
      <c r="C316" s="2">
        <v>0.70588235294117652</v>
      </c>
    </row>
    <row r="317" spans="1:3" x14ac:dyDescent="0.2">
      <c r="A317">
        <v>618</v>
      </c>
      <c r="B317" s="7">
        <v>45543</v>
      </c>
      <c r="C317" s="2">
        <v>0.70588235294117652</v>
      </c>
    </row>
    <row r="318" spans="1:3" x14ac:dyDescent="0.2">
      <c r="A318">
        <v>618</v>
      </c>
      <c r="B318" s="7">
        <v>45552</v>
      </c>
      <c r="C318" s="2">
        <v>0.83868235294117643</v>
      </c>
    </row>
    <row r="319" spans="1:3" x14ac:dyDescent="0.2">
      <c r="A319">
        <v>618</v>
      </c>
      <c r="B319" s="7">
        <v>45556</v>
      </c>
      <c r="C319" s="2">
        <v>0.20334117647058825</v>
      </c>
    </row>
    <row r="320" spans="1:3" x14ac:dyDescent="0.2">
      <c r="A320">
        <v>618</v>
      </c>
      <c r="B320" s="7">
        <v>45559</v>
      </c>
      <c r="C320" s="2">
        <v>0.79388235294117648</v>
      </c>
    </row>
    <row r="321" spans="1:3" x14ac:dyDescent="0.2">
      <c r="A321">
        <v>618</v>
      </c>
      <c r="B321" s="7">
        <v>45570</v>
      </c>
      <c r="C321" s="2">
        <v>0.86872941176470586</v>
      </c>
    </row>
    <row r="322" spans="1:3" x14ac:dyDescent="0.2">
      <c r="A322">
        <v>618</v>
      </c>
      <c r="B322" s="7">
        <v>45587</v>
      </c>
      <c r="C322" s="2">
        <v>0.8781411764705882</v>
      </c>
    </row>
    <row r="323" spans="1:3" x14ac:dyDescent="0.2">
      <c r="A323">
        <v>618</v>
      </c>
      <c r="B323" s="7">
        <v>45591</v>
      </c>
      <c r="C323" s="2">
        <v>0.91990588235294113</v>
      </c>
    </row>
    <row r="324" spans="1:3" x14ac:dyDescent="0.2">
      <c r="A324">
        <v>618</v>
      </c>
      <c r="B324" s="7">
        <v>45601</v>
      </c>
      <c r="C324" s="2">
        <v>0.88895294117647061</v>
      </c>
    </row>
    <row r="325" spans="1:3" x14ac:dyDescent="0.2">
      <c r="A325">
        <v>618</v>
      </c>
      <c r="B325" s="7">
        <v>45605</v>
      </c>
      <c r="C325" s="2">
        <v>0.85249411764705885</v>
      </c>
    </row>
    <row r="326" spans="1:3" x14ac:dyDescent="0.2">
      <c r="A326">
        <v>618</v>
      </c>
      <c r="B326" s="7">
        <v>45627</v>
      </c>
      <c r="C326" s="2">
        <v>0.87460000000000004</v>
      </c>
    </row>
    <row r="327" spans="1:3" x14ac:dyDescent="0.2">
      <c r="A327">
        <v>618</v>
      </c>
      <c r="B327" s="7">
        <v>45648</v>
      </c>
      <c r="C327" s="2">
        <v>0.88502352941176465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Preparado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2025-05-26T14:41:35Z</dcterms:created>
  <dcterms:modified xsi:type="dcterms:W3CDTF">2025-06-08T23:08:38Z</dcterms:modified>
</cp:coreProperties>
</file>